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523" documentId="11_9248B46DC1CBB2E3ED7FF6F9903E8C1851038383" xr6:coauthVersionLast="47" xr6:coauthVersionMax="47" xr10:uidLastSave="{98C4337B-3596-496F-998D-BDBF7D41A8A3}"/>
  <bookViews>
    <workbookView xWindow="240" yWindow="105" windowWidth="14805" windowHeight="8010" firstSheet="2" activeTab="2" xr2:uid="{00000000-000D-0000-FFFF-FFFF00000000}"/>
  </bookViews>
  <sheets>
    <sheet name="MACHOTE SEM" sheetId="2" r:id="rId1"/>
    <sheet name="SEMANA" sheetId="4" r:id="rId2"/>
    <sheet name="Concentrado " sheetId="3" r:id="rId3"/>
  </sheets>
  <externalReferences>
    <externalReference r:id="rId4"/>
  </externalReferenc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85" i="3" l="1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J171" i="3"/>
  <c r="BJ170" i="3"/>
  <c r="BJ169" i="3"/>
  <c r="BJ153" i="3"/>
  <c r="BJ152" i="3"/>
  <c r="BJ151" i="3"/>
  <c r="BJ150" i="3"/>
  <c r="BJ149" i="3"/>
  <c r="BJ148" i="3"/>
  <c r="BJ147" i="3"/>
  <c r="BJ146" i="3"/>
  <c r="BJ145" i="3"/>
  <c r="BJ144" i="3"/>
  <c r="BJ143" i="3"/>
  <c r="BJ142" i="3"/>
  <c r="BJ141" i="3"/>
  <c r="BJ140" i="3"/>
  <c r="BJ139" i="3"/>
  <c r="BJ138" i="3"/>
  <c r="BJ137" i="3"/>
  <c r="BF185" i="3"/>
  <c r="BF184" i="3"/>
  <c r="BF183" i="3"/>
  <c r="BF182" i="3"/>
  <c r="BF181" i="3"/>
  <c r="BF180" i="3"/>
  <c r="BF179" i="3"/>
  <c r="BF178" i="3"/>
  <c r="BF177" i="3"/>
  <c r="BF176" i="3"/>
  <c r="BF175" i="3"/>
  <c r="BF174" i="3"/>
  <c r="BF173" i="3"/>
  <c r="BF172" i="3"/>
  <c r="BF171" i="3"/>
  <c r="BF170" i="3"/>
  <c r="BF169" i="3"/>
  <c r="BF153" i="3"/>
  <c r="BF152" i="3"/>
  <c r="BF151" i="3"/>
  <c r="BF150" i="3"/>
  <c r="BF149" i="3"/>
  <c r="BF148" i="3"/>
  <c r="BF147" i="3"/>
  <c r="BF146" i="3"/>
  <c r="BF145" i="3"/>
  <c r="BF144" i="3"/>
  <c r="BF143" i="3"/>
  <c r="BF142" i="3"/>
  <c r="BF141" i="3"/>
  <c r="BF140" i="3"/>
  <c r="BF139" i="3"/>
  <c r="BF138" i="3"/>
  <c r="BF137" i="3"/>
  <c r="BB185" i="3"/>
  <c r="BB184" i="3"/>
  <c r="BB183" i="3"/>
  <c r="BB182" i="3"/>
  <c r="BB181" i="3"/>
  <c r="BB180" i="3"/>
  <c r="BB179" i="3"/>
  <c r="BB178" i="3"/>
  <c r="BB177" i="3"/>
  <c r="BB176" i="3"/>
  <c r="BB175" i="3"/>
  <c r="BB174" i="3"/>
  <c r="BB173" i="3"/>
  <c r="BB172" i="3"/>
  <c r="BB171" i="3"/>
  <c r="BB170" i="3"/>
  <c r="BB169" i="3"/>
  <c r="BB153" i="3"/>
  <c r="BB152" i="3"/>
  <c r="BB151" i="3"/>
  <c r="BB150" i="3"/>
  <c r="BB149" i="3"/>
  <c r="BB148" i="3"/>
  <c r="BB147" i="3"/>
  <c r="BB146" i="3"/>
  <c r="BB145" i="3"/>
  <c r="BB144" i="3"/>
  <c r="BB143" i="3"/>
  <c r="BB142" i="3"/>
  <c r="BB141" i="3"/>
  <c r="BB140" i="3"/>
  <c r="BB139" i="3"/>
  <c r="BB138" i="3"/>
  <c r="BB137" i="3"/>
  <c r="AX185" i="3"/>
  <c r="AX184" i="3"/>
  <c r="AX183" i="3"/>
  <c r="AX182" i="3"/>
  <c r="AX181" i="3"/>
  <c r="AX180" i="3"/>
  <c r="AX179" i="3"/>
  <c r="AX178" i="3"/>
  <c r="AX177" i="3"/>
  <c r="AX176" i="3"/>
  <c r="AX175" i="3"/>
  <c r="AX174" i="3"/>
  <c r="AX173" i="3"/>
  <c r="AX172" i="3"/>
  <c r="AX171" i="3"/>
  <c r="AX170" i="3"/>
  <c r="AX169" i="3"/>
  <c r="AX153" i="3"/>
  <c r="AX152" i="3"/>
  <c r="AX151" i="3"/>
  <c r="AX150" i="3"/>
  <c r="AX149" i="3"/>
  <c r="AX148" i="3"/>
  <c r="AX147" i="3"/>
  <c r="AX146" i="3"/>
  <c r="AX145" i="3"/>
  <c r="AX144" i="3"/>
  <c r="AX143" i="3"/>
  <c r="AX142" i="3"/>
  <c r="AX141" i="3"/>
  <c r="AX140" i="3"/>
  <c r="AX139" i="3"/>
  <c r="AX138" i="3"/>
  <c r="AX137" i="3"/>
  <c r="AT185" i="3"/>
  <c r="AT184" i="3"/>
  <c r="AT183" i="3"/>
  <c r="AT182" i="3"/>
  <c r="AT181" i="3"/>
  <c r="AT180" i="3"/>
  <c r="AT179" i="3"/>
  <c r="AT178" i="3"/>
  <c r="AT177" i="3"/>
  <c r="AT176" i="3"/>
  <c r="AT175" i="3"/>
  <c r="AT174" i="3"/>
  <c r="AT173" i="3"/>
  <c r="AT172" i="3"/>
  <c r="AT171" i="3"/>
  <c r="AT170" i="3"/>
  <c r="AT169" i="3"/>
  <c r="AT153" i="3"/>
  <c r="AT152" i="3"/>
  <c r="AT151" i="3"/>
  <c r="AT150" i="3"/>
  <c r="AT149" i="3"/>
  <c r="AT148" i="3"/>
  <c r="AT147" i="3"/>
  <c r="AT146" i="3"/>
  <c r="AT145" i="3"/>
  <c r="AT144" i="3"/>
  <c r="AT143" i="3"/>
  <c r="AT142" i="3"/>
  <c r="AT141" i="3"/>
  <c r="AT140" i="3"/>
  <c r="AT139" i="3"/>
  <c r="AT138" i="3"/>
  <c r="AT137" i="3"/>
  <c r="AP185" i="3"/>
  <c r="AP184" i="3"/>
  <c r="AP183" i="3"/>
  <c r="AP182" i="3"/>
  <c r="AP181" i="3"/>
  <c r="AP180" i="3"/>
  <c r="AP179" i="3"/>
  <c r="AP178" i="3"/>
  <c r="AP177" i="3"/>
  <c r="AP176" i="3"/>
  <c r="AP175" i="3"/>
  <c r="AP174" i="3"/>
  <c r="AP173" i="3"/>
  <c r="AP172" i="3"/>
  <c r="AP171" i="3"/>
  <c r="AP170" i="3"/>
  <c r="AP169" i="3"/>
  <c r="AP153" i="3"/>
  <c r="AP152" i="3"/>
  <c r="AP151" i="3"/>
  <c r="AP150" i="3"/>
  <c r="AP149" i="3"/>
  <c r="AP148" i="3"/>
  <c r="AP147" i="3"/>
  <c r="AP146" i="3"/>
  <c r="AP145" i="3"/>
  <c r="AP144" i="3"/>
  <c r="AP143" i="3"/>
  <c r="AP142" i="3"/>
  <c r="AP141" i="3"/>
  <c r="AP140" i="3"/>
  <c r="AP139" i="3"/>
  <c r="AP138" i="3"/>
  <c r="AP137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85" i="3"/>
  <c r="AL184" i="3"/>
  <c r="AL183" i="3"/>
  <c r="AL182" i="3"/>
  <c r="AL181" i="3"/>
  <c r="AL180" i="3"/>
  <c r="AL179" i="3"/>
  <c r="AL178" i="3"/>
  <c r="AL177" i="3"/>
  <c r="AL176" i="3"/>
  <c r="AL175" i="3"/>
  <c r="AL174" i="3"/>
  <c r="AL173" i="3"/>
  <c r="AL172" i="3"/>
  <c r="AL171" i="3"/>
  <c r="AL170" i="3"/>
  <c r="AL169" i="3"/>
  <c r="BH185" i="3"/>
  <c r="BH184" i="3"/>
  <c r="BH183" i="3"/>
  <c r="BH182" i="3"/>
  <c r="BH181" i="3"/>
  <c r="BH180" i="3"/>
  <c r="BH179" i="3"/>
  <c r="BH178" i="3"/>
  <c r="BH177" i="3"/>
  <c r="BH176" i="3"/>
  <c r="BH175" i="3"/>
  <c r="BH174" i="3"/>
  <c r="BH173" i="3"/>
  <c r="BH172" i="3"/>
  <c r="BH171" i="3"/>
  <c r="BH170" i="3"/>
  <c r="BH169" i="3"/>
  <c r="BH153" i="3"/>
  <c r="BH152" i="3"/>
  <c r="BH151" i="3"/>
  <c r="BH150" i="3"/>
  <c r="BH149" i="3"/>
  <c r="BH148" i="3"/>
  <c r="BH147" i="3"/>
  <c r="BH146" i="3"/>
  <c r="BH145" i="3"/>
  <c r="BH144" i="3"/>
  <c r="BH143" i="3"/>
  <c r="BH142" i="3"/>
  <c r="BH141" i="3"/>
  <c r="BH140" i="3"/>
  <c r="BH139" i="3"/>
  <c r="BH138" i="3"/>
  <c r="BH137" i="3"/>
  <c r="BD185" i="3"/>
  <c r="BD184" i="3"/>
  <c r="BD183" i="3"/>
  <c r="BD182" i="3"/>
  <c r="BD181" i="3"/>
  <c r="BD180" i="3"/>
  <c r="BD179" i="3"/>
  <c r="BD178" i="3"/>
  <c r="BD177" i="3"/>
  <c r="BD176" i="3"/>
  <c r="BD175" i="3"/>
  <c r="BD174" i="3"/>
  <c r="BD173" i="3"/>
  <c r="BD172" i="3"/>
  <c r="BD171" i="3"/>
  <c r="BD170" i="3"/>
  <c r="BD169" i="3"/>
  <c r="BD153" i="3"/>
  <c r="BD152" i="3"/>
  <c r="BD151" i="3"/>
  <c r="BD150" i="3"/>
  <c r="BD149" i="3"/>
  <c r="BD148" i="3"/>
  <c r="BD147" i="3"/>
  <c r="BD146" i="3"/>
  <c r="BD145" i="3"/>
  <c r="BD144" i="3"/>
  <c r="BD143" i="3"/>
  <c r="BD142" i="3"/>
  <c r="BD141" i="3"/>
  <c r="BD140" i="3"/>
  <c r="BD139" i="3"/>
  <c r="BD138" i="3"/>
  <c r="BD137" i="3"/>
  <c r="AZ185" i="3"/>
  <c r="AZ184" i="3"/>
  <c r="AZ183" i="3"/>
  <c r="AZ182" i="3"/>
  <c r="AZ181" i="3"/>
  <c r="AZ180" i="3"/>
  <c r="AZ179" i="3"/>
  <c r="AZ178" i="3"/>
  <c r="AZ177" i="3"/>
  <c r="AZ176" i="3"/>
  <c r="AZ175" i="3"/>
  <c r="AZ174" i="3"/>
  <c r="AZ173" i="3"/>
  <c r="AZ172" i="3"/>
  <c r="AZ171" i="3"/>
  <c r="AZ170" i="3"/>
  <c r="AZ169" i="3"/>
  <c r="AZ153" i="3"/>
  <c r="AZ152" i="3"/>
  <c r="AZ151" i="3"/>
  <c r="AZ150" i="3"/>
  <c r="AZ149" i="3"/>
  <c r="AZ148" i="3"/>
  <c r="AZ147" i="3"/>
  <c r="AZ146" i="3"/>
  <c r="AZ145" i="3"/>
  <c r="AZ144" i="3"/>
  <c r="AZ143" i="3"/>
  <c r="AZ142" i="3"/>
  <c r="AZ141" i="3"/>
  <c r="AZ140" i="3"/>
  <c r="AZ139" i="3"/>
  <c r="AZ138" i="3"/>
  <c r="AZ137" i="3"/>
  <c r="AV185" i="3"/>
  <c r="AV184" i="3"/>
  <c r="AV183" i="3"/>
  <c r="AV182" i="3"/>
  <c r="AV181" i="3"/>
  <c r="AV180" i="3"/>
  <c r="AV179" i="3"/>
  <c r="AV178" i="3"/>
  <c r="AV177" i="3"/>
  <c r="AV176" i="3"/>
  <c r="AV175" i="3"/>
  <c r="AV174" i="3"/>
  <c r="AV173" i="3"/>
  <c r="AV172" i="3"/>
  <c r="AV171" i="3"/>
  <c r="AV170" i="3"/>
  <c r="AV169" i="3"/>
  <c r="AV153" i="3"/>
  <c r="AV152" i="3"/>
  <c r="AV151" i="3"/>
  <c r="AV150" i="3"/>
  <c r="AV149" i="3"/>
  <c r="AV148" i="3"/>
  <c r="AV147" i="3"/>
  <c r="AV146" i="3"/>
  <c r="AV145" i="3"/>
  <c r="AV144" i="3"/>
  <c r="AV143" i="3"/>
  <c r="AV142" i="3"/>
  <c r="AV141" i="3"/>
  <c r="AV140" i="3"/>
  <c r="AV139" i="3"/>
  <c r="AV138" i="3"/>
  <c r="AV137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BJ186" i="3"/>
  <c r="BH186" i="3"/>
  <c r="BF186" i="3"/>
  <c r="BD186" i="3"/>
  <c r="BB186" i="3"/>
  <c r="AZ186" i="3"/>
  <c r="BJ154" i="3"/>
  <c r="BH154" i="3"/>
  <c r="BF154" i="3"/>
  <c r="BD154" i="3"/>
  <c r="BB154" i="3"/>
  <c r="AZ154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BN170" i="3"/>
  <c r="BN171" i="3"/>
  <c r="BN172" i="3"/>
  <c r="BN173" i="3"/>
  <c r="BN174" i="3"/>
  <c r="BN176" i="3"/>
  <c r="BN177" i="3"/>
  <c r="BN178" i="3"/>
  <c r="BN179" i="3"/>
  <c r="BN180" i="3"/>
  <c r="BN181" i="3"/>
  <c r="BN182" i="3"/>
  <c r="BN183" i="3"/>
  <c r="BN184" i="3"/>
  <c r="BN185" i="3"/>
  <c r="BL170" i="3"/>
  <c r="BL171" i="3"/>
  <c r="BL172" i="3"/>
  <c r="BL173" i="3"/>
  <c r="BL174" i="3"/>
  <c r="BL176" i="3"/>
  <c r="BL177" i="3"/>
  <c r="BL178" i="3"/>
  <c r="BL179" i="3"/>
  <c r="BL180" i="3"/>
  <c r="BL181" i="3"/>
  <c r="BL182" i="3"/>
  <c r="BL183" i="3"/>
  <c r="BL184" i="3"/>
  <c r="BL185" i="3"/>
  <c r="BN169" i="3"/>
  <c r="BL169" i="3"/>
  <c r="BU170" i="3"/>
  <c r="BU171" i="3"/>
  <c r="BU172" i="3"/>
  <c r="BU173" i="3"/>
  <c r="BU174" i="3"/>
  <c r="BU176" i="3"/>
  <c r="BU177" i="3"/>
  <c r="BU178" i="3"/>
  <c r="BU179" i="3"/>
  <c r="BU180" i="3"/>
  <c r="BU181" i="3"/>
  <c r="BU182" i="3"/>
  <c r="BU183" i="3"/>
  <c r="BU184" i="3"/>
  <c r="BU185" i="3"/>
  <c r="BS170" i="3"/>
  <c r="BS171" i="3"/>
  <c r="BS172" i="3"/>
  <c r="BS173" i="3"/>
  <c r="BS174" i="3"/>
  <c r="BS176" i="3"/>
  <c r="BS177" i="3"/>
  <c r="BS178" i="3"/>
  <c r="BS179" i="3"/>
  <c r="BS180" i="3"/>
  <c r="BS181" i="3"/>
  <c r="BS182" i="3"/>
  <c r="BS183" i="3"/>
  <c r="BS184" i="3"/>
  <c r="BS185" i="3"/>
  <c r="BU169" i="3"/>
  <c r="BS169" i="3"/>
  <c r="BU138" i="3"/>
  <c r="BU139" i="3"/>
  <c r="BU140" i="3"/>
  <c r="BU141" i="3"/>
  <c r="BU142" i="3"/>
  <c r="BU144" i="3"/>
  <c r="BU145" i="3"/>
  <c r="BU146" i="3"/>
  <c r="BU147" i="3"/>
  <c r="BU148" i="3"/>
  <c r="BU149" i="3"/>
  <c r="BU150" i="3"/>
  <c r="BU151" i="3"/>
  <c r="BU152" i="3"/>
  <c r="BU153" i="3"/>
  <c r="BS138" i="3"/>
  <c r="BS139" i="3"/>
  <c r="BS140" i="3"/>
  <c r="BS141" i="3"/>
  <c r="BS142" i="3"/>
  <c r="BS144" i="3"/>
  <c r="BS145" i="3"/>
  <c r="BS146" i="3"/>
  <c r="BS147" i="3"/>
  <c r="BS148" i="3"/>
  <c r="BS149" i="3"/>
  <c r="BS150" i="3"/>
  <c r="BS151" i="3"/>
  <c r="BS152" i="3"/>
  <c r="BS153" i="3"/>
  <c r="BU137" i="3"/>
  <c r="BS137" i="3"/>
  <c r="BQ185" i="3"/>
  <c r="BQ184" i="3"/>
  <c r="BQ183" i="3"/>
  <c r="BQ182" i="3"/>
  <c r="BQ181" i="3"/>
  <c r="BQ180" i="3"/>
  <c r="BQ179" i="3"/>
  <c r="BQ178" i="3"/>
  <c r="BQ177" i="3"/>
  <c r="BQ176" i="3"/>
  <c r="BQ175" i="3"/>
  <c r="BQ174" i="3"/>
  <c r="BQ173" i="3"/>
  <c r="BQ172" i="3"/>
  <c r="BQ171" i="3"/>
  <c r="BQ170" i="3"/>
  <c r="BQ169" i="3"/>
  <c r="BQ153" i="3"/>
  <c r="BQ152" i="3"/>
  <c r="BQ151" i="3"/>
  <c r="BQ150" i="3"/>
  <c r="BQ149" i="3"/>
  <c r="BQ148" i="3"/>
  <c r="BQ147" i="3"/>
  <c r="BQ146" i="3"/>
  <c r="BQ145" i="3"/>
  <c r="BQ144" i="3"/>
  <c r="BQ143" i="3"/>
  <c r="BQ142" i="3"/>
  <c r="BQ141" i="3"/>
  <c r="BQ140" i="3"/>
  <c r="BQ139" i="3"/>
  <c r="BQ138" i="3"/>
  <c r="BQ137" i="3"/>
  <c r="BP185" i="3"/>
  <c r="BP184" i="3"/>
  <c r="BP183" i="3"/>
  <c r="BP182" i="3"/>
  <c r="BP181" i="3"/>
  <c r="BP180" i="3"/>
  <c r="BP179" i="3"/>
  <c r="BP178" i="3"/>
  <c r="BP177" i="3"/>
  <c r="BP176" i="3"/>
  <c r="BP175" i="3"/>
  <c r="BP174" i="3"/>
  <c r="BP173" i="3"/>
  <c r="BP172" i="3"/>
  <c r="BP171" i="3"/>
  <c r="BP170" i="3"/>
  <c r="BP169" i="3"/>
  <c r="BP153" i="3"/>
  <c r="BP152" i="3"/>
  <c r="BP151" i="3"/>
  <c r="BP150" i="3"/>
  <c r="BP149" i="3"/>
  <c r="BP148" i="3"/>
  <c r="BP147" i="3"/>
  <c r="BP146" i="3"/>
  <c r="BP145" i="3"/>
  <c r="BP144" i="3"/>
  <c r="BP143" i="3"/>
  <c r="BP142" i="3"/>
  <c r="BP141" i="3"/>
  <c r="BP140" i="3"/>
  <c r="BP139" i="3"/>
  <c r="BP138" i="3"/>
  <c r="BP137" i="3"/>
  <c r="BN138" i="3"/>
  <c r="BN139" i="3"/>
  <c r="BN140" i="3"/>
  <c r="BN141" i="3"/>
  <c r="BN142" i="3"/>
  <c r="BN144" i="3"/>
  <c r="BN145" i="3"/>
  <c r="BN146" i="3"/>
  <c r="BN147" i="3"/>
  <c r="BN148" i="3"/>
  <c r="BN149" i="3"/>
  <c r="BN150" i="3"/>
  <c r="BN151" i="3"/>
  <c r="BN152" i="3"/>
  <c r="BN153" i="3"/>
  <c r="BL138" i="3"/>
  <c r="BL139" i="3"/>
  <c r="BL140" i="3"/>
  <c r="BL141" i="3"/>
  <c r="BL142" i="3"/>
  <c r="BL144" i="3"/>
  <c r="BL145" i="3"/>
  <c r="BL146" i="3"/>
  <c r="BL147" i="3"/>
  <c r="BL148" i="3"/>
  <c r="BL149" i="3"/>
  <c r="BL150" i="3"/>
  <c r="BL151" i="3"/>
  <c r="BL152" i="3"/>
  <c r="BL153" i="3"/>
  <c r="BN137" i="3"/>
  <c r="BL137" i="3"/>
  <c r="BK185" i="3"/>
  <c r="BK184" i="3"/>
  <c r="BK183" i="3"/>
  <c r="BK182" i="3"/>
  <c r="BK181" i="3"/>
  <c r="BK180" i="3"/>
  <c r="BK179" i="3"/>
  <c r="BK178" i="3"/>
  <c r="BK177" i="3"/>
  <c r="BK176" i="3"/>
  <c r="BK175" i="3"/>
  <c r="BK174" i="3"/>
  <c r="BK173" i="3"/>
  <c r="BK172" i="3"/>
  <c r="BK171" i="3"/>
  <c r="BK170" i="3"/>
  <c r="BK169" i="3"/>
  <c r="BG185" i="3"/>
  <c r="BG184" i="3"/>
  <c r="BG183" i="3"/>
  <c r="BG182" i="3"/>
  <c r="BG181" i="3"/>
  <c r="BG180" i="3"/>
  <c r="BG179" i="3"/>
  <c r="BG178" i="3"/>
  <c r="BG177" i="3"/>
  <c r="BG176" i="3"/>
  <c r="BG175" i="3"/>
  <c r="BG174" i="3"/>
  <c r="BG173" i="3"/>
  <c r="BG172" i="3"/>
  <c r="BG171" i="3"/>
  <c r="BG170" i="3"/>
  <c r="BG169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I185" i="3"/>
  <c r="BI184" i="3"/>
  <c r="BI183" i="3"/>
  <c r="BI182" i="3"/>
  <c r="BI181" i="3"/>
  <c r="BI180" i="3"/>
  <c r="BI179" i="3"/>
  <c r="BI178" i="3"/>
  <c r="BI177" i="3"/>
  <c r="BI176" i="3"/>
  <c r="BI175" i="3"/>
  <c r="BI174" i="3"/>
  <c r="BI173" i="3"/>
  <c r="BI172" i="3"/>
  <c r="BI171" i="3"/>
  <c r="BI170" i="3"/>
  <c r="BI169" i="3"/>
  <c r="BE185" i="3"/>
  <c r="BE184" i="3"/>
  <c r="BE183" i="3"/>
  <c r="BE182" i="3"/>
  <c r="BE181" i="3"/>
  <c r="BE180" i="3"/>
  <c r="BE179" i="3"/>
  <c r="BE178" i="3"/>
  <c r="BE177" i="3"/>
  <c r="BE176" i="3"/>
  <c r="BE175" i="3"/>
  <c r="BE174" i="3"/>
  <c r="BE173" i="3"/>
  <c r="BE172" i="3"/>
  <c r="BE171" i="3"/>
  <c r="BE170" i="3"/>
  <c r="BE169" i="3"/>
  <c r="BA185" i="3"/>
  <c r="BA184" i="3"/>
  <c r="BA183" i="3"/>
  <c r="BA182" i="3"/>
  <c r="BA181" i="3"/>
  <c r="BA180" i="3"/>
  <c r="BA179" i="3"/>
  <c r="BA178" i="3"/>
  <c r="BA177" i="3"/>
  <c r="BA176" i="3"/>
  <c r="BA175" i="3"/>
  <c r="BA174" i="3"/>
  <c r="BA173" i="3"/>
  <c r="BA172" i="3"/>
  <c r="BA171" i="3"/>
  <c r="BA170" i="3"/>
  <c r="BA169" i="3"/>
  <c r="BK153" i="3"/>
  <c r="BK152" i="3"/>
  <c r="BK151" i="3"/>
  <c r="BK150" i="3"/>
  <c r="BK149" i="3"/>
  <c r="BK148" i="3"/>
  <c r="BK147" i="3"/>
  <c r="BK146" i="3"/>
  <c r="BK145" i="3"/>
  <c r="BK144" i="3"/>
  <c r="BK143" i="3"/>
  <c r="BK142" i="3"/>
  <c r="BK141" i="3"/>
  <c r="BK140" i="3"/>
  <c r="BK139" i="3"/>
  <c r="BK138" i="3"/>
  <c r="BK137" i="3"/>
  <c r="BG153" i="3"/>
  <c r="BG152" i="3"/>
  <c r="BG151" i="3"/>
  <c r="BG150" i="3"/>
  <c r="BG149" i="3"/>
  <c r="BG148" i="3"/>
  <c r="BG147" i="3"/>
  <c r="BG146" i="3"/>
  <c r="BG145" i="3"/>
  <c r="BG144" i="3"/>
  <c r="BG143" i="3"/>
  <c r="BG142" i="3"/>
  <c r="BG141" i="3"/>
  <c r="BG140" i="3"/>
  <c r="BG139" i="3"/>
  <c r="BG138" i="3"/>
  <c r="BG137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I153" i="3"/>
  <c r="BI152" i="3"/>
  <c r="BI151" i="3"/>
  <c r="BI150" i="3"/>
  <c r="BI149" i="3"/>
  <c r="BI148" i="3"/>
  <c r="BI147" i="3"/>
  <c r="BI146" i="3"/>
  <c r="BI145" i="3"/>
  <c r="BI144" i="3"/>
  <c r="BI143" i="3"/>
  <c r="BI142" i="3"/>
  <c r="BI141" i="3"/>
  <c r="BI140" i="3"/>
  <c r="BI139" i="3"/>
  <c r="BI138" i="3"/>
  <c r="BI137" i="3"/>
  <c r="BE153" i="3"/>
  <c r="BE152" i="3"/>
  <c r="BE151" i="3"/>
  <c r="BE150" i="3"/>
  <c r="BE149" i="3"/>
  <c r="BE148" i="3"/>
  <c r="BE147" i="3"/>
  <c r="BE146" i="3"/>
  <c r="BE145" i="3"/>
  <c r="BE144" i="3"/>
  <c r="BE143" i="3"/>
  <c r="BE142" i="3"/>
  <c r="BE141" i="3"/>
  <c r="BE140" i="3"/>
  <c r="BE139" i="3"/>
  <c r="BE138" i="3"/>
  <c r="BE137" i="3"/>
  <c r="BA153" i="3"/>
  <c r="BA152" i="3"/>
  <c r="BA151" i="3"/>
  <c r="BA150" i="3"/>
  <c r="BA149" i="3"/>
  <c r="BA148" i="3"/>
  <c r="BA147" i="3"/>
  <c r="BA146" i="3"/>
  <c r="BA145" i="3"/>
  <c r="BA144" i="3"/>
  <c r="BA143" i="3"/>
  <c r="BA142" i="3"/>
  <c r="BA141" i="3"/>
  <c r="BA140" i="3"/>
  <c r="BA139" i="3"/>
  <c r="BA138" i="3"/>
  <c r="BA137" i="3"/>
  <c r="AN55" i="3"/>
  <c r="AN54" i="3"/>
  <c r="AN53" i="3"/>
  <c r="AN52" i="3"/>
  <c r="AN51" i="3"/>
  <c r="AN50" i="3"/>
  <c r="AN49" i="3"/>
  <c r="AN48" i="3"/>
  <c r="AN47" i="3"/>
  <c r="AN46" i="3"/>
  <c r="AN44" i="3"/>
  <c r="AN43" i="3"/>
  <c r="AN42" i="3"/>
  <c r="AN41" i="3"/>
  <c r="AN40" i="3"/>
  <c r="AN39" i="3"/>
  <c r="AN24" i="3"/>
  <c r="AN23" i="3"/>
  <c r="AN22" i="3"/>
  <c r="AN21" i="3"/>
  <c r="AN20" i="3"/>
  <c r="AN19" i="3"/>
  <c r="AN18" i="3"/>
  <c r="AN17" i="3"/>
  <c r="AN16" i="3"/>
  <c r="AN15" i="3"/>
  <c r="AN13" i="3"/>
  <c r="AN12" i="3"/>
  <c r="AN11" i="3"/>
  <c r="AN10" i="3"/>
  <c r="AN9" i="3"/>
  <c r="AN8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AF141" i="3"/>
  <c r="AF140" i="3"/>
  <c r="AF139" i="3"/>
  <c r="AF138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P185" i="3"/>
  <c r="P184" i="3"/>
  <c r="P183" i="3"/>
  <c r="P182" i="3"/>
  <c r="P181" i="3"/>
  <c r="P180" i="3"/>
  <c r="P179" i="3"/>
  <c r="P178" i="3"/>
  <c r="P177" i="3"/>
  <c r="P176" i="3"/>
  <c r="P175" i="3"/>
  <c r="BU175" i="3" s="1"/>
  <c r="P174" i="3"/>
  <c r="P173" i="3"/>
  <c r="P172" i="3"/>
  <c r="P171" i="3"/>
  <c r="P170" i="3"/>
  <c r="P169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P153" i="3"/>
  <c r="P152" i="3"/>
  <c r="P151" i="3"/>
  <c r="P150" i="3"/>
  <c r="P149" i="3"/>
  <c r="P148" i="3"/>
  <c r="P147" i="3"/>
  <c r="P146" i="3"/>
  <c r="P145" i="3"/>
  <c r="P144" i="3"/>
  <c r="P143" i="3"/>
  <c r="BU143" i="3" s="1"/>
  <c r="P142" i="3"/>
  <c r="P141" i="3"/>
  <c r="P140" i="3"/>
  <c r="P139" i="3"/>
  <c r="P138" i="3"/>
  <c r="L139" i="3"/>
  <c r="L140" i="3"/>
  <c r="AF137" i="3"/>
  <c r="AB137" i="3"/>
  <c r="X137" i="3"/>
  <c r="L150" i="3"/>
  <c r="P137" i="3"/>
  <c r="L137" i="3"/>
  <c r="L138" i="3"/>
  <c r="L141" i="3"/>
  <c r="L142" i="3"/>
  <c r="L143" i="3"/>
  <c r="L144" i="3"/>
  <c r="L145" i="3"/>
  <c r="L146" i="3"/>
  <c r="L147" i="3"/>
  <c r="L148" i="3"/>
  <c r="L149" i="3"/>
  <c r="L151" i="3"/>
  <c r="L152" i="3"/>
  <c r="L153" i="3"/>
  <c r="T137" i="3"/>
  <c r="L55" i="3"/>
  <c r="L54" i="3"/>
  <c r="L53" i="3"/>
  <c r="L52" i="3"/>
  <c r="L51" i="3"/>
  <c r="L50" i="3"/>
  <c r="L49" i="3"/>
  <c r="L48" i="3"/>
  <c r="L47" i="3"/>
  <c r="L46" i="3"/>
  <c r="L44" i="3"/>
  <c r="L43" i="3"/>
  <c r="L42" i="3"/>
  <c r="L41" i="3"/>
  <c r="L40" i="3"/>
  <c r="L39" i="3"/>
  <c r="L24" i="3"/>
  <c r="L23" i="3"/>
  <c r="L22" i="3"/>
  <c r="L21" i="3"/>
  <c r="L20" i="3"/>
  <c r="L19" i="3"/>
  <c r="L18" i="3"/>
  <c r="L17" i="3"/>
  <c r="L16" i="3"/>
  <c r="L15" i="3"/>
  <c r="L13" i="3"/>
  <c r="L12" i="3"/>
  <c r="L11" i="3"/>
  <c r="L10" i="3"/>
  <c r="L9" i="3"/>
  <c r="L8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F8" i="3"/>
  <c r="H8" i="3"/>
  <c r="J8" i="3"/>
  <c r="N8" i="3"/>
  <c r="P8" i="3"/>
  <c r="R8" i="3"/>
  <c r="T8" i="3"/>
  <c r="V8" i="3"/>
  <c r="X8" i="3"/>
  <c r="Z8" i="3"/>
  <c r="AB8" i="3"/>
  <c r="AD8" i="3"/>
  <c r="AF8" i="3"/>
  <c r="AH8" i="3"/>
  <c r="AJ8" i="3"/>
  <c r="AL8" i="3"/>
  <c r="AP8" i="3"/>
  <c r="AR8" i="3"/>
  <c r="AT8" i="3"/>
  <c r="AV8" i="3"/>
  <c r="AX8" i="3"/>
  <c r="BD8" i="3"/>
  <c r="BF8" i="3"/>
  <c r="BH8" i="3"/>
  <c r="BJ8" i="3"/>
  <c r="BP8" i="3"/>
  <c r="BQ8" i="3"/>
  <c r="CA8" i="3"/>
  <c r="CC8" i="3"/>
  <c r="CE8" i="3"/>
  <c r="CG8" i="3"/>
  <c r="CI8" i="3"/>
  <c r="CK8" i="3"/>
  <c r="CM8" i="3"/>
  <c r="CO8" i="3"/>
  <c r="DA8" i="3"/>
  <c r="DC8" i="3"/>
  <c r="DE8" i="3"/>
  <c r="DG8" i="3"/>
  <c r="DI8" i="3"/>
  <c r="DK8" i="3"/>
  <c r="DM8" i="3"/>
  <c r="DO8" i="3"/>
  <c r="DQ8" i="3"/>
  <c r="DS8" i="3"/>
  <c r="DU8" i="3"/>
  <c r="DW8" i="3"/>
  <c r="DY8" i="3"/>
  <c r="EA8" i="3"/>
  <c r="EC8" i="3"/>
  <c r="EE8" i="3"/>
  <c r="EG8" i="3"/>
  <c r="EI8" i="3"/>
  <c r="EK8" i="3"/>
  <c r="EM8" i="3"/>
  <c r="FF8" i="3"/>
  <c r="FG8" i="3"/>
  <c r="FS8" i="3"/>
  <c r="FT8" i="3"/>
  <c r="E9" i="3"/>
  <c r="F9" i="3"/>
  <c r="H9" i="3"/>
  <c r="J9" i="3"/>
  <c r="N9" i="3"/>
  <c r="P9" i="3"/>
  <c r="R9" i="3"/>
  <c r="T9" i="3"/>
  <c r="V9" i="3"/>
  <c r="X9" i="3"/>
  <c r="Z9" i="3"/>
  <c r="AB9" i="3"/>
  <c r="AD9" i="3"/>
  <c r="AF9" i="3"/>
  <c r="AH9" i="3"/>
  <c r="AJ9" i="3"/>
  <c r="AL9" i="3"/>
  <c r="AP9" i="3"/>
  <c r="AR9" i="3"/>
  <c r="AT9" i="3"/>
  <c r="AV9" i="3"/>
  <c r="AX9" i="3"/>
  <c r="AZ9" i="3"/>
  <c r="BB9" i="3"/>
  <c r="BD9" i="3"/>
  <c r="BF9" i="3"/>
  <c r="BH9" i="3"/>
  <c r="BJ9" i="3"/>
  <c r="BP9" i="3"/>
  <c r="BQ9" i="3"/>
  <c r="CA9" i="3"/>
  <c r="CC9" i="3"/>
  <c r="CE9" i="3"/>
  <c r="CG9" i="3"/>
  <c r="CI9" i="3"/>
  <c r="CK9" i="3"/>
  <c r="CM9" i="3"/>
  <c r="CO9" i="3"/>
  <c r="DA9" i="3"/>
  <c r="DC9" i="3"/>
  <c r="DE9" i="3"/>
  <c r="DG9" i="3"/>
  <c r="DI9" i="3"/>
  <c r="DK9" i="3"/>
  <c r="DM9" i="3"/>
  <c r="DO9" i="3"/>
  <c r="DQ9" i="3"/>
  <c r="DS9" i="3"/>
  <c r="DU9" i="3"/>
  <c r="DW9" i="3"/>
  <c r="DY9" i="3"/>
  <c r="EA9" i="3"/>
  <c r="EC9" i="3"/>
  <c r="EE9" i="3"/>
  <c r="EG9" i="3"/>
  <c r="EI9" i="3"/>
  <c r="EK9" i="3"/>
  <c r="EM9" i="3"/>
  <c r="FF9" i="3"/>
  <c r="FG9" i="3"/>
  <c r="FS9" i="3"/>
  <c r="FT9" i="3"/>
  <c r="E10" i="3"/>
  <c r="F10" i="3"/>
  <c r="H10" i="3"/>
  <c r="J10" i="3"/>
  <c r="N10" i="3"/>
  <c r="P10" i="3"/>
  <c r="R10" i="3"/>
  <c r="T10" i="3"/>
  <c r="V10" i="3"/>
  <c r="X10" i="3"/>
  <c r="Z10" i="3"/>
  <c r="AB10" i="3"/>
  <c r="AD10" i="3"/>
  <c r="AF10" i="3"/>
  <c r="AH10" i="3"/>
  <c r="AJ10" i="3"/>
  <c r="AL10" i="3"/>
  <c r="AP10" i="3"/>
  <c r="AR10" i="3"/>
  <c r="AT10" i="3"/>
  <c r="AV10" i="3"/>
  <c r="AX10" i="3"/>
  <c r="AZ10" i="3"/>
  <c r="BB10" i="3"/>
  <c r="BD10" i="3"/>
  <c r="BF10" i="3"/>
  <c r="BH10" i="3"/>
  <c r="BJ10" i="3"/>
  <c r="BP10" i="3"/>
  <c r="BQ10" i="3"/>
  <c r="CA10" i="3"/>
  <c r="CC10" i="3"/>
  <c r="CE10" i="3"/>
  <c r="CG10" i="3"/>
  <c r="CI10" i="3"/>
  <c r="CK10" i="3"/>
  <c r="CM10" i="3"/>
  <c r="CO10" i="3"/>
  <c r="DA10" i="3"/>
  <c r="DC10" i="3"/>
  <c r="DE10" i="3"/>
  <c r="DG10" i="3"/>
  <c r="DI10" i="3"/>
  <c r="DK10" i="3"/>
  <c r="DM10" i="3"/>
  <c r="DO10" i="3"/>
  <c r="DQ10" i="3"/>
  <c r="DS10" i="3"/>
  <c r="DU10" i="3"/>
  <c r="DW10" i="3"/>
  <c r="DY10" i="3"/>
  <c r="EA10" i="3"/>
  <c r="EC10" i="3"/>
  <c r="EE10" i="3"/>
  <c r="EG10" i="3"/>
  <c r="EI10" i="3"/>
  <c r="EK10" i="3"/>
  <c r="EM10" i="3"/>
  <c r="FF10" i="3"/>
  <c r="FG10" i="3"/>
  <c r="FS10" i="3"/>
  <c r="FT10" i="3"/>
  <c r="E11" i="3"/>
  <c r="F11" i="3"/>
  <c r="H11" i="3"/>
  <c r="J11" i="3"/>
  <c r="N11" i="3"/>
  <c r="P11" i="3"/>
  <c r="R11" i="3"/>
  <c r="T11" i="3"/>
  <c r="V11" i="3"/>
  <c r="X11" i="3"/>
  <c r="Z11" i="3"/>
  <c r="AB11" i="3"/>
  <c r="AD11" i="3"/>
  <c r="AF11" i="3"/>
  <c r="AH11" i="3"/>
  <c r="AJ11" i="3"/>
  <c r="AL11" i="3"/>
  <c r="AP11" i="3"/>
  <c r="AR11" i="3"/>
  <c r="AT11" i="3"/>
  <c r="AV11" i="3"/>
  <c r="AX11" i="3"/>
  <c r="AZ11" i="3"/>
  <c r="BB11" i="3"/>
  <c r="BD11" i="3"/>
  <c r="BF11" i="3"/>
  <c r="BH11" i="3"/>
  <c r="BJ11" i="3"/>
  <c r="BP11" i="3"/>
  <c r="BQ11" i="3"/>
  <c r="CA11" i="3"/>
  <c r="CC11" i="3"/>
  <c r="CE11" i="3"/>
  <c r="CG11" i="3"/>
  <c r="CI11" i="3"/>
  <c r="CK11" i="3"/>
  <c r="CM11" i="3"/>
  <c r="CO11" i="3"/>
  <c r="DA11" i="3"/>
  <c r="DC11" i="3"/>
  <c r="DE11" i="3"/>
  <c r="DG11" i="3"/>
  <c r="DI11" i="3"/>
  <c r="DK11" i="3"/>
  <c r="DM11" i="3"/>
  <c r="DO11" i="3"/>
  <c r="DQ11" i="3"/>
  <c r="DS11" i="3"/>
  <c r="DU11" i="3"/>
  <c r="DW11" i="3"/>
  <c r="DY11" i="3"/>
  <c r="EA11" i="3"/>
  <c r="EC11" i="3"/>
  <c r="EE11" i="3"/>
  <c r="EG11" i="3"/>
  <c r="EI11" i="3"/>
  <c r="EK11" i="3"/>
  <c r="EM11" i="3"/>
  <c r="FF11" i="3"/>
  <c r="FG11" i="3"/>
  <c r="FS11" i="3"/>
  <c r="FT11" i="3"/>
  <c r="E12" i="3"/>
  <c r="F12" i="3"/>
  <c r="H12" i="3"/>
  <c r="J12" i="3"/>
  <c r="N12" i="3"/>
  <c r="P12" i="3"/>
  <c r="R12" i="3"/>
  <c r="T12" i="3"/>
  <c r="V12" i="3"/>
  <c r="X12" i="3"/>
  <c r="Z12" i="3"/>
  <c r="AB12" i="3"/>
  <c r="AD12" i="3"/>
  <c r="AF12" i="3"/>
  <c r="AH12" i="3"/>
  <c r="AJ12" i="3"/>
  <c r="AL12" i="3"/>
  <c r="AP12" i="3"/>
  <c r="AR12" i="3"/>
  <c r="AT12" i="3"/>
  <c r="AV12" i="3"/>
  <c r="AX12" i="3"/>
  <c r="AZ12" i="3"/>
  <c r="BB12" i="3"/>
  <c r="BD12" i="3"/>
  <c r="BF12" i="3"/>
  <c r="BH12" i="3"/>
  <c r="BJ12" i="3"/>
  <c r="BP12" i="3"/>
  <c r="BQ12" i="3"/>
  <c r="CA12" i="3"/>
  <c r="CC12" i="3"/>
  <c r="CE12" i="3"/>
  <c r="CG12" i="3"/>
  <c r="CI12" i="3"/>
  <c r="CK12" i="3"/>
  <c r="CM12" i="3"/>
  <c r="CO12" i="3"/>
  <c r="DA12" i="3"/>
  <c r="DC12" i="3"/>
  <c r="DE12" i="3"/>
  <c r="DG12" i="3"/>
  <c r="DI12" i="3"/>
  <c r="DK12" i="3"/>
  <c r="DM12" i="3"/>
  <c r="DO12" i="3"/>
  <c r="DQ12" i="3"/>
  <c r="DS12" i="3"/>
  <c r="DU12" i="3"/>
  <c r="DW12" i="3"/>
  <c r="DY12" i="3"/>
  <c r="EA12" i="3"/>
  <c r="EC12" i="3"/>
  <c r="EE12" i="3"/>
  <c r="EG12" i="3"/>
  <c r="EI12" i="3"/>
  <c r="EK12" i="3"/>
  <c r="EM12" i="3"/>
  <c r="FF12" i="3"/>
  <c r="FG12" i="3"/>
  <c r="FS12" i="3"/>
  <c r="FT12" i="3"/>
  <c r="E13" i="3"/>
  <c r="F13" i="3"/>
  <c r="H13" i="3"/>
  <c r="J13" i="3"/>
  <c r="N13" i="3"/>
  <c r="P13" i="3"/>
  <c r="R13" i="3"/>
  <c r="T13" i="3"/>
  <c r="V13" i="3"/>
  <c r="X13" i="3"/>
  <c r="Z13" i="3"/>
  <c r="AB13" i="3"/>
  <c r="AD13" i="3"/>
  <c r="AF13" i="3"/>
  <c r="AH13" i="3"/>
  <c r="AJ13" i="3"/>
  <c r="AL13" i="3"/>
  <c r="AP13" i="3"/>
  <c r="AR13" i="3"/>
  <c r="AT13" i="3"/>
  <c r="AV13" i="3"/>
  <c r="AX13" i="3"/>
  <c r="AZ13" i="3"/>
  <c r="BB13" i="3"/>
  <c r="BD13" i="3"/>
  <c r="BF13" i="3"/>
  <c r="BH13" i="3"/>
  <c r="BJ13" i="3"/>
  <c r="BP13" i="3"/>
  <c r="BQ13" i="3"/>
  <c r="CA13" i="3"/>
  <c r="CC13" i="3"/>
  <c r="CE13" i="3"/>
  <c r="CG13" i="3"/>
  <c r="CI13" i="3"/>
  <c r="CK13" i="3"/>
  <c r="CM13" i="3"/>
  <c r="CO13" i="3"/>
  <c r="DA13" i="3"/>
  <c r="DC13" i="3"/>
  <c r="DE13" i="3"/>
  <c r="DG13" i="3"/>
  <c r="DI13" i="3"/>
  <c r="DK13" i="3"/>
  <c r="DM13" i="3"/>
  <c r="DO13" i="3"/>
  <c r="DQ13" i="3"/>
  <c r="DS13" i="3"/>
  <c r="DU13" i="3"/>
  <c r="DW13" i="3"/>
  <c r="DY13" i="3"/>
  <c r="EA13" i="3"/>
  <c r="EC13" i="3"/>
  <c r="EE13" i="3"/>
  <c r="EG13" i="3"/>
  <c r="EI13" i="3"/>
  <c r="EK13" i="3"/>
  <c r="EM13" i="3"/>
  <c r="FF13" i="3"/>
  <c r="FG13" i="3"/>
  <c r="FS13" i="3"/>
  <c r="FT13" i="3"/>
  <c r="E15" i="3"/>
  <c r="F15" i="3"/>
  <c r="H15" i="3"/>
  <c r="J15" i="3"/>
  <c r="N15" i="3"/>
  <c r="P15" i="3"/>
  <c r="R15" i="3"/>
  <c r="T15" i="3"/>
  <c r="V15" i="3"/>
  <c r="X15" i="3"/>
  <c r="Z15" i="3"/>
  <c r="AB15" i="3"/>
  <c r="AD15" i="3"/>
  <c r="AF15" i="3"/>
  <c r="AH15" i="3"/>
  <c r="AJ15" i="3"/>
  <c r="AL15" i="3"/>
  <c r="AP15" i="3"/>
  <c r="AR15" i="3"/>
  <c r="AT15" i="3"/>
  <c r="AV15" i="3"/>
  <c r="AX15" i="3"/>
  <c r="AZ15" i="3"/>
  <c r="BB15" i="3"/>
  <c r="BD15" i="3"/>
  <c r="BF15" i="3"/>
  <c r="BH15" i="3"/>
  <c r="BJ15" i="3"/>
  <c r="BP15" i="3"/>
  <c r="BQ15" i="3"/>
  <c r="CA15" i="3"/>
  <c r="CC15" i="3"/>
  <c r="CE15" i="3"/>
  <c r="CG15" i="3"/>
  <c r="CI15" i="3"/>
  <c r="CK15" i="3"/>
  <c r="CM15" i="3"/>
  <c r="CO15" i="3"/>
  <c r="DA15" i="3"/>
  <c r="DC15" i="3"/>
  <c r="DE15" i="3"/>
  <c r="DG15" i="3"/>
  <c r="DI15" i="3"/>
  <c r="DK15" i="3"/>
  <c r="DM15" i="3"/>
  <c r="DO15" i="3"/>
  <c r="DQ15" i="3"/>
  <c r="DS15" i="3"/>
  <c r="DU15" i="3"/>
  <c r="DW15" i="3"/>
  <c r="DY15" i="3"/>
  <c r="EA15" i="3"/>
  <c r="EC15" i="3"/>
  <c r="EE15" i="3"/>
  <c r="EG15" i="3"/>
  <c r="EI15" i="3"/>
  <c r="EK15" i="3"/>
  <c r="EM15" i="3"/>
  <c r="FF15" i="3"/>
  <c r="FG15" i="3"/>
  <c r="FS15" i="3"/>
  <c r="FT15" i="3"/>
  <c r="E16" i="3"/>
  <c r="F16" i="3"/>
  <c r="H16" i="3"/>
  <c r="J16" i="3"/>
  <c r="N16" i="3"/>
  <c r="P16" i="3"/>
  <c r="R16" i="3"/>
  <c r="T16" i="3"/>
  <c r="V16" i="3"/>
  <c r="X16" i="3"/>
  <c r="Z16" i="3"/>
  <c r="AB16" i="3"/>
  <c r="AD16" i="3"/>
  <c r="AF16" i="3"/>
  <c r="AH16" i="3"/>
  <c r="AJ16" i="3"/>
  <c r="AL16" i="3"/>
  <c r="AP16" i="3"/>
  <c r="AR16" i="3"/>
  <c r="AT16" i="3"/>
  <c r="AV16" i="3"/>
  <c r="AX16" i="3"/>
  <c r="AZ16" i="3"/>
  <c r="BB16" i="3"/>
  <c r="BD16" i="3"/>
  <c r="BF16" i="3"/>
  <c r="BH16" i="3"/>
  <c r="BJ16" i="3"/>
  <c r="BP16" i="3"/>
  <c r="BQ16" i="3"/>
  <c r="CA16" i="3"/>
  <c r="CC16" i="3"/>
  <c r="CE16" i="3"/>
  <c r="CG16" i="3"/>
  <c r="CI16" i="3"/>
  <c r="CK16" i="3"/>
  <c r="CM16" i="3"/>
  <c r="CO16" i="3"/>
  <c r="DA16" i="3"/>
  <c r="DC16" i="3"/>
  <c r="DE16" i="3"/>
  <c r="DG16" i="3"/>
  <c r="DI16" i="3"/>
  <c r="DK16" i="3"/>
  <c r="DM16" i="3"/>
  <c r="DO16" i="3"/>
  <c r="DQ16" i="3"/>
  <c r="DS16" i="3"/>
  <c r="DU16" i="3"/>
  <c r="DW16" i="3"/>
  <c r="DY16" i="3"/>
  <c r="EA16" i="3"/>
  <c r="EC16" i="3"/>
  <c r="EE16" i="3"/>
  <c r="EG16" i="3"/>
  <c r="EI16" i="3"/>
  <c r="EK16" i="3"/>
  <c r="EM16" i="3"/>
  <c r="FF16" i="3"/>
  <c r="FG16" i="3"/>
  <c r="FS16" i="3"/>
  <c r="FT16" i="3"/>
  <c r="E17" i="3"/>
  <c r="F17" i="3"/>
  <c r="H17" i="3"/>
  <c r="J17" i="3"/>
  <c r="N17" i="3"/>
  <c r="P17" i="3"/>
  <c r="R17" i="3"/>
  <c r="T17" i="3"/>
  <c r="V17" i="3"/>
  <c r="X17" i="3"/>
  <c r="Z17" i="3"/>
  <c r="AB17" i="3"/>
  <c r="AD17" i="3"/>
  <c r="AF17" i="3"/>
  <c r="AH17" i="3"/>
  <c r="AJ17" i="3"/>
  <c r="AL17" i="3"/>
  <c r="AP17" i="3"/>
  <c r="AR17" i="3"/>
  <c r="AT17" i="3"/>
  <c r="AV17" i="3"/>
  <c r="AX17" i="3"/>
  <c r="AZ17" i="3"/>
  <c r="BB17" i="3"/>
  <c r="BD17" i="3"/>
  <c r="BF17" i="3"/>
  <c r="BH17" i="3"/>
  <c r="BJ17" i="3"/>
  <c r="BP17" i="3"/>
  <c r="BQ17" i="3"/>
  <c r="CA17" i="3"/>
  <c r="CC17" i="3"/>
  <c r="CE17" i="3"/>
  <c r="CG17" i="3"/>
  <c r="CI17" i="3"/>
  <c r="CK17" i="3"/>
  <c r="CM17" i="3"/>
  <c r="CO17" i="3"/>
  <c r="DA17" i="3"/>
  <c r="DC17" i="3"/>
  <c r="DE17" i="3"/>
  <c r="DG17" i="3"/>
  <c r="DI17" i="3"/>
  <c r="DK17" i="3"/>
  <c r="DM17" i="3"/>
  <c r="DO17" i="3"/>
  <c r="DQ17" i="3"/>
  <c r="DS17" i="3"/>
  <c r="DU17" i="3"/>
  <c r="DW17" i="3"/>
  <c r="DY17" i="3"/>
  <c r="EA17" i="3"/>
  <c r="EC17" i="3"/>
  <c r="EE17" i="3"/>
  <c r="EG17" i="3"/>
  <c r="EI17" i="3"/>
  <c r="EK17" i="3"/>
  <c r="EM17" i="3"/>
  <c r="FF17" i="3"/>
  <c r="FG17" i="3"/>
  <c r="FS17" i="3"/>
  <c r="FT17" i="3"/>
  <c r="E18" i="3"/>
  <c r="F18" i="3"/>
  <c r="H18" i="3"/>
  <c r="J18" i="3"/>
  <c r="N18" i="3"/>
  <c r="P18" i="3"/>
  <c r="R18" i="3"/>
  <c r="T18" i="3"/>
  <c r="V18" i="3"/>
  <c r="X18" i="3"/>
  <c r="Z18" i="3"/>
  <c r="AB18" i="3"/>
  <c r="AD18" i="3"/>
  <c r="AF18" i="3"/>
  <c r="AH18" i="3"/>
  <c r="AJ18" i="3"/>
  <c r="AL18" i="3"/>
  <c r="AP18" i="3"/>
  <c r="AR18" i="3"/>
  <c r="AT18" i="3"/>
  <c r="AV18" i="3"/>
  <c r="AX18" i="3"/>
  <c r="AZ18" i="3"/>
  <c r="BB18" i="3"/>
  <c r="BD18" i="3"/>
  <c r="BF18" i="3"/>
  <c r="BH18" i="3"/>
  <c r="BJ18" i="3"/>
  <c r="BP18" i="3"/>
  <c r="BQ18" i="3"/>
  <c r="CA18" i="3"/>
  <c r="CC18" i="3"/>
  <c r="CE18" i="3"/>
  <c r="CG18" i="3"/>
  <c r="CI18" i="3"/>
  <c r="CK18" i="3"/>
  <c r="CM18" i="3"/>
  <c r="CO18" i="3"/>
  <c r="DA18" i="3"/>
  <c r="DC18" i="3"/>
  <c r="DE18" i="3"/>
  <c r="DG18" i="3"/>
  <c r="DI18" i="3"/>
  <c r="DK18" i="3"/>
  <c r="DM18" i="3"/>
  <c r="DO18" i="3"/>
  <c r="DQ18" i="3"/>
  <c r="DS18" i="3"/>
  <c r="DU18" i="3"/>
  <c r="DW18" i="3"/>
  <c r="DY18" i="3"/>
  <c r="EA18" i="3"/>
  <c r="EC18" i="3"/>
  <c r="EE18" i="3"/>
  <c r="EG18" i="3"/>
  <c r="EI18" i="3"/>
  <c r="EK18" i="3"/>
  <c r="EM18" i="3"/>
  <c r="FF18" i="3"/>
  <c r="FG18" i="3"/>
  <c r="FS18" i="3"/>
  <c r="FT18" i="3"/>
  <c r="E19" i="3"/>
  <c r="F19" i="3"/>
  <c r="H19" i="3"/>
  <c r="J19" i="3"/>
  <c r="N19" i="3"/>
  <c r="P19" i="3"/>
  <c r="R19" i="3"/>
  <c r="T19" i="3"/>
  <c r="V19" i="3"/>
  <c r="X19" i="3"/>
  <c r="Z19" i="3"/>
  <c r="AB19" i="3"/>
  <c r="AD19" i="3"/>
  <c r="AF19" i="3"/>
  <c r="AH19" i="3"/>
  <c r="AJ19" i="3"/>
  <c r="AL19" i="3"/>
  <c r="AP19" i="3"/>
  <c r="AR19" i="3"/>
  <c r="AT19" i="3"/>
  <c r="AV19" i="3"/>
  <c r="AX19" i="3"/>
  <c r="AZ19" i="3"/>
  <c r="BB19" i="3"/>
  <c r="BD19" i="3"/>
  <c r="BF19" i="3"/>
  <c r="BH19" i="3"/>
  <c r="BJ19" i="3"/>
  <c r="BP19" i="3"/>
  <c r="BQ19" i="3"/>
  <c r="CA19" i="3"/>
  <c r="CC19" i="3"/>
  <c r="CE19" i="3"/>
  <c r="CG19" i="3"/>
  <c r="CI19" i="3"/>
  <c r="CK19" i="3"/>
  <c r="CM19" i="3"/>
  <c r="CO19" i="3"/>
  <c r="DA19" i="3"/>
  <c r="DC19" i="3"/>
  <c r="DE19" i="3"/>
  <c r="DG19" i="3"/>
  <c r="DI19" i="3"/>
  <c r="DK19" i="3"/>
  <c r="DM19" i="3"/>
  <c r="DO19" i="3"/>
  <c r="DQ19" i="3"/>
  <c r="DS19" i="3"/>
  <c r="DU19" i="3"/>
  <c r="DW19" i="3"/>
  <c r="DY19" i="3"/>
  <c r="EA19" i="3"/>
  <c r="EC19" i="3"/>
  <c r="EE19" i="3"/>
  <c r="EG19" i="3"/>
  <c r="EI19" i="3"/>
  <c r="EK19" i="3"/>
  <c r="EM19" i="3"/>
  <c r="FF19" i="3"/>
  <c r="FG19" i="3"/>
  <c r="FS19" i="3"/>
  <c r="FT19" i="3"/>
  <c r="E20" i="3"/>
  <c r="F20" i="3"/>
  <c r="H20" i="3"/>
  <c r="J20" i="3"/>
  <c r="N20" i="3"/>
  <c r="P20" i="3"/>
  <c r="R20" i="3"/>
  <c r="T20" i="3"/>
  <c r="V20" i="3"/>
  <c r="X20" i="3"/>
  <c r="Z20" i="3"/>
  <c r="AB20" i="3"/>
  <c r="AD20" i="3"/>
  <c r="AF20" i="3"/>
  <c r="AH20" i="3"/>
  <c r="AJ20" i="3"/>
  <c r="AL20" i="3"/>
  <c r="AP20" i="3"/>
  <c r="AR20" i="3"/>
  <c r="AT20" i="3"/>
  <c r="AV20" i="3"/>
  <c r="AX20" i="3"/>
  <c r="AZ20" i="3"/>
  <c r="BB20" i="3"/>
  <c r="BD20" i="3"/>
  <c r="BF20" i="3"/>
  <c r="BH20" i="3"/>
  <c r="BJ20" i="3"/>
  <c r="BP20" i="3"/>
  <c r="BQ20" i="3"/>
  <c r="CA20" i="3"/>
  <c r="CC20" i="3"/>
  <c r="CE20" i="3"/>
  <c r="CG20" i="3"/>
  <c r="CI20" i="3"/>
  <c r="CK20" i="3"/>
  <c r="CM20" i="3"/>
  <c r="CO20" i="3"/>
  <c r="DA20" i="3"/>
  <c r="DC20" i="3"/>
  <c r="DE20" i="3"/>
  <c r="DG20" i="3"/>
  <c r="DI20" i="3"/>
  <c r="DK20" i="3"/>
  <c r="DM20" i="3"/>
  <c r="DO20" i="3"/>
  <c r="DQ20" i="3"/>
  <c r="DS20" i="3"/>
  <c r="DU20" i="3"/>
  <c r="DW20" i="3"/>
  <c r="DY20" i="3"/>
  <c r="EA20" i="3"/>
  <c r="EC20" i="3"/>
  <c r="EE20" i="3"/>
  <c r="EG20" i="3"/>
  <c r="EI20" i="3"/>
  <c r="EK20" i="3"/>
  <c r="EM20" i="3"/>
  <c r="FF20" i="3"/>
  <c r="FG20" i="3"/>
  <c r="FS20" i="3"/>
  <c r="FT20" i="3"/>
  <c r="E21" i="3"/>
  <c r="F21" i="3"/>
  <c r="H21" i="3"/>
  <c r="J21" i="3"/>
  <c r="N21" i="3"/>
  <c r="P21" i="3"/>
  <c r="R21" i="3"/>
  <c r="T21" i="3"/>
  <c r="V21" i="3"/>
  <c r="X21" i="3"/>
  <c r="Z21" i="3"/>
  <c r="AB21" i="3"/>
  <c r="AD21" i="3"/>
  <c r="AF21" i="3"/>
  <c r="AH21" i="3"/>
  <c r="AJ21" i="3"/>
  <c r="AL21" i="3"/>
  <c r="AP21" i="3"/>
  <c r="AR21" i="3"/>
  <c r="AT21" i="3"/>
  <c r="AV21" i="3"/>
  <c r="AX21" i="3"/>
  <c r="AZ21" i="3"/>
  <c r="BB21" i="3"/>
  <c r="BD21" i="3"/>
  <c r="BF21" i="3"/>
  <c r="BH21" i="3"/>
  <c r="BJ21" i="3"/>
  <c r="BP21" i="3"/>
  <c r="BQ21" i="3"/>
  <c r="CA21" i="3"/>
  <c r="CC21" i="3"/>
  <c r="CE21" i="3"/>
  <c r="CG21" i="3"/>
  <c r="CI21" i="3"/>
  <c r="CK21" i="3"/>
  <c r="CM21" i="3"/>
  <c r="CO21" i="3"/>
  <c r="DA21" i="3"/>
  <c r="DC21" i="3"/>
  <c r="DE21" i="3"/>
  <c r="DG21" i="3"/>
  <c r="DI21" i="3"/>
  <c r="DK21" i="3"/>
  <c r="DM21" i="3"/>
  <c r="DO21" i="3"/>
  <c r="DQ21" i="3"/>
  <c r="DS21" i="3"/>
  <c r="DU21" i="3"/>
  <c r="DW21" i="3"/>
  <c r="DY21" i="3"/>
  <c r="EA21" i="3"/>
  <c r="EC21" i="3"/>
  <c r="EE21" i="3"/>
  <c r="EG21" i="3"/>
  <c r="EI21" i="3"/>
  <c r="EK21" i="3"/>
  <c r="EM21" i="3"/>
  <c r="FF21" i="3"/>
  <c r="FG21" i="3"/>
  <c r="FS21" i="3"/>
  <c r="FT21" i="3"/>
  <c r="E22" i="3"/>
  <c r="F22" i="3"/>
  <c r="H22" i="3"/>
  <c r="J22" i="3"/>
  <c r="N22" i="3"/>
  <c r="P22" i="3"/>
  <c r="R22" i="3"/>
  <c r="T22" i="3"/>
  <c r="V22" i="3"/>
  <c r="X22" i="3"/>
  <c r="Z22" i="3"/>
  <c r="AB22" i="3"/>
  <c r="AD22" i="3"/>
  <c r="AF22" i="3"/>
  <c r="AH22" i="3"/>
  <c r="AJ22" i="3"/>
  <c r="AL22" i="3"/>
  <c r="AP22" i="3"/>
  <c r="AR22" i="3"/>
  <c r="AT22" i="3"/>
  <c r="AV22" i="3"/>
  <c r="AX22" i="3"/>
  <c r="AZ22" i="3"/>
  <c r="BB22" i="3"/>
  <c r="BD22" i="3"/>
  <c r="BF22" i="3"/>
  <c r="BH22" i="3"/>
  <c r="BJ22" i="3"/>
  <c r="BP22" i="3"/>
  <c r="BQ22" i="3"/>
  <c r="CA22" i="3"/>
  <c r="CC22" i="3"/>
  <c r="CE22" i="3"/>
  <c r="CG22" i="3"/>
  <c r="CI22" i="3"/>
  <c r="CK22" i="3"/>
  <c r="CM22" i="3"/>
  <c r="CO22" i="3"/>
  <c r="DA22" i="3"/>
  <c r="DC22" i="3"/>
  <c r="DE22" i="3"/>
  <c r="DG22" i="3"/>
  <c r="DI22" i="3"/>
  <c r="DK22" i="3"/>
  <c r="DM22" i="3"/>
  <c r="DO22" i="3"/>
  <c r="DQ22" i="3"/>
  <c r="DS22" i="3"/>
  <c r="DU22" i="3"/>
  <c r="DW22" i="3"/>
  <c r="DY22" i="3"/>
  <c r="EA22" i="3"/>
  <c r="EC22" i="3"/>
  <c r="EE22" i="3"/>
  <c r="EG22" i="3"/>
  <c r="EI22" i="3"/>
  <c r="EK22" i="3"/>
  <c r="EM22" i="3"/>
  <c r="FF22" i="3"/>
  <c r="FG22" i="3"/>
  <c r="FS22" i="3"/>
  <c r="FT22" i="3"/>
  <c r="E23" i="3"/>
  <c r="F23" i="3"/>
  <c r="H23" i="3"/>
  <c r="J23" i="3"/>
  <c r="N23" i="3"/>
  <c r="P23" i="3"/>
  <c r="R23" i="3"/>
  <c r="T23" i="3"/>
  <c r="V23" i="3"/>
  <c r="X23" i="3"/>
  <c r="Z23" i="3"/>
  <c r="AB23" i="3"/>
  <c r="AD23" i="3"/>
  <c r="AF23" i="3"/>
  <c r="AH23" i="3"/>
  <c r="AJ23" i="3"/>
  <c r="AL23" i="3"/>
  <c r="AP23" i="3"/>
  <c r="AR23" i="3"/>
  <c r="AT23" i="3"/>
  <c r="AV23" i="3"/>
  <c r="AX23" i="3"/>
  <c r="AZ23" i="3"/>
  <c r="BB23" i="3"/>
  <c r="BD23" i="3"/>
  <c r="BF23" i="3"/>
  <c r="BH23" i="3"/>
  <c r="BJ23" i="3"/>
  <c r="BP23" i="3"/>
  <c r="BQ23" i="3"/>
  <c r="CA23" i="3"/>
  <c r="CC23" i="3"/>
  <c r="CE23" i="3"/>
  <c r="CG23" i="3"/>
  <c r="CI23" i="3"/>
  <c r="CK23" i="3"/>
  <c r="CM23" i="3"/>
  <c r="CO23" i="3"/>
  <c r="DA23" i="3"/>
  <c r="DC23" i="3"/>
  <c r="DE23" i="3"/>
  <c r="DG23" i="3"/>
  <c r="DI23" i="3"/>
  <c r="DK23" i="3"/>
  <c r="DM23" i="3"/>
  <c r="DO23" i="3"/>
  <c r="DQ23" i="3"/>
  <c r="DS23" i="3"/>
  <c r="DU23" i="3"/>
  <c r="DW23" i="3"/>
  <c r="DY23" i="3"/>
  <c r="EA23" i="3"/>
  <c r="EC23" i="3"/>
  <c r="EE23" i="3"/>
  <c r="EG23" i="3"/>
  <c r="EI23" i="3"/>
  <c r="EK23" i="3"/>
  <c r="EM23" i="3"/>
  <c r="FF23" i="3"/>
  <c r="FG23" i="3"/>
  <c r="FS23" i="3"/>
  <c r="FT23" i="3"/>
  <c r="E24" i="3"/>
  <c r="F24" i="3"/>
  <c r="H24" i="3"/>
  <c r="J24" i="3"/>
  <c r="N24" i="3"/>
  <c r="P24" i="3"/>
  <c r="R24" i="3"/>
  <c r="T24" i="3"/>
  <c r="V24" i="3"/>
  <c r="X24" i="3"/>
  <c r="Z24" i="3"/>
  <c r="AB24" i="3"/>
  <c r="AD24" i="3"/>
  <c r="AF24" i="3"/>
  <c r="AH24" i="3"/>
  <c r="AJ24" i="3"/>
  <c r="AL24" i="3"/>
  <c r="AP24" i="3"/>
  <c r="AR24" i="3"/>
  <c r="AT24" i="3"/>
  <c r="AV24" i="3"/>
  <c r="AX24" i="3"/>
  <c r="AZ24" i="3"/>
  <c r="BB24" i="3"/>
  <c r="BD24" i="3"/>
  <c r="BF24" i="3"/>
  <c r="BH24" i="3"/>
  <c r="BJ24" i="3"/>
  <c r="BP24" i="3"/>
  <c r="BQ24" i="3"/>
  <c r="CA24" i="3"/>
  <c r="CC24" i="3"/>
  <c r="CE24" i="3"/>
  <c r="CG24" i="3"/>
  <c r="CI24" i="3"/>
  <c r="CK24" i="3"/>
  <c r="CM24" i="3"/>
  <c r="CO24" i="3"/>
  <c r="DA24" i="3"/>
  <c r="DC24" i="3"/>
  <c r="DE24" i="3"/>
  <c r="DG24" i="3"/>
  <c r="DI24" i="3"/>
  <c r="DK24" i="3"/>
  <c r="DM24" i="3"/>
  <c r="DO24" i="3"/>
  <c r="DQ24" i="3"/>
  <c r="DS24" i="3"/>
  <c r="DU24" i="3"/>
  <c r="DW24" i="3"/>
  <c r="DY24" i="3"/>
  <c r="EA24" i="3"/>
  <c r="EC24" i="3"/>
  <c r="EE24" i="3"/>
  <c r="EG24" i="3"/>
  <c r="EI24" i="3"/>
  <c r="EK24" i="3"/>
  <c r="EM24" i="3"/>
  <c r="FF24" i="3"/>
  <c r="FG24" i="3"/>
  <c r="FS24" i="3"/>
  <c r="FT24" i="3"/>
  <c r="E39" i="3"/>
  <c r="F39" i="3"/>
  <c r="N39" i="3"/>
  <c r="P39" i="3"/>
  <c r="R39" i="3"/>
  <c r="T39" i="3"/>
  <c r="V39" i="3"/>
  <c r="X39" i="3"/>
  <c r="Z39" i="3"/>
  <c r="AB39" i="3"/>
  <c r="AD39" i="3"/>
  <c r="AF39" i="3"/>
  <c r="AH39" i="3"/>
  <c r="AJ39" i="3"/>
  <c r="AL39" i="3"/>
  <c r="AP39" i="3"/>
  <c r="AR39" i="3"/>
  <c r="AT39" i="3"/>
  <c r="AV39" i="3"/>
  <c r="AX39" i="3"/>
  <c r="AZ39" i="3"/>
  <c r="BB39" i="3"/>
  <c r="BD39" i="3"/>
  <c r="BF39" i="3"/>
  <c r="BH39" i="3"/>
  <c r="BJ39" i="3"/>
  <c r="BP39" i="3"/>
  <c r="BQ39" i="3"/>
  <c r="CI39" i="3"/>
  <c r="CK39" i="3"/>
  <c r="CM39" i="3"/>
  <c r="CO39" i="3"/>
  <c r="DA39" i="3"/>
  <c r="DC39" i="3"/>
  <c r="DQ39" i="3"/>
  <c r="DS39" i="3"/>
  <c r="DU39" i="3"/>
  <c r="DW39" i="3"/>
  <c r="DY39" i="3"/>
  <c r="EA39" i="3"/>
  <c r="EC39" i="3"/>
  <c r="EE39" i="3"/>
  <c r="EG39" i="3"/>
  <c r="EI39" i="3"/>
  <c r="EK39" i="3"/>
  <c r="EM39" i="3"/>
  <c r="E40" i="3"/>
  <c r="F40" i="3"/>
  <c r="N40" i="3"/>
  <c r="P40" i="3"/>
  <c r="R40" i="3"/>
  <c r="T40" i="3"/>
  <c r="V40" i="3"/>
  <c r="X40" i="3"/>
  <c r="Z40" i="3"/>
  <c r="AB40" i="3"/>
  <c r="AD40" i="3"/>
  <c r="AF40" i="3"/>
  <c r="AH40" i="3"/>
  <c r="AJ40" i="3"/>
  <c r="AL40" i="3"/>
  <c r="AP40" i="3"/>
  <c r="AR40" i="3"/>
  <c r="AT40" i="3"/>
  <c r="AV40" i="3"/>
  <c r="AX40" i="3"/>
  <c r="AZ40" i="3"/>
  <c r="BB40" i="3"/>
  <c r="BD40" i="3"/>
  <c r="BF40" i="3"/>
  <c r="BH40" i="3"/>
  <c r="BJ40" i="3"/>
  <c r="BP40" i="3"/>
  <c r="BQ40" i="3"/>
  <c r="CI40" i="3"/>
  <c r="CK40" i="3"/>
  <c r="CM40" i="3"/>
  <c r="CO40" i="3"/>
  <c r="DA40" i="3"/>
  <c r="DC40" i="3"/>
  <c r="DQ40" i="3"/>
  <c r="DS40" i="3"/>
  <c r="DU40" i="3"/>
  <c r="DW40" i="3"/>
  <c r="DY40" i="3"/>
  <c r="EA40" i="3"/>
  <c r="EC40" i="3"/>
  <c r="EE40" i="3"/>
  <c r="EG40" i="3"/>
  <c r="EI40" i="3"/>
  <c r="EK40" i="3"/>
  <c r="EM40" i="3"/>
  <c r="E41" i="3"/>
  <c r="F41" i="3"/>
  <c r="N41" i="3"/>
  <c r="P41" i="3"/>
  <c r="R41" i="3"/>
  <c r="T41" i="3"/>
  <c r="V41" i="3"/>
  <c r="X41" i="3"/>
  <c r="Z41" i="3"/>
  <c r="AB41" i="3"/>
  <c r="AD41" i="3"/>
  <c r="AF41" i="3"/>
  <c r="AH41" i="3"/>
  <c r="AJ41" i="3"/>
  <c r="AL41" i="3"/>
  <c r="AP41" i="3"/>
  <c r="AR41" i="3"/>
  <c r="AT41" i="3"/>
  <c r="AV41" i="3"/>
  <c r="AX41" i="3"/>
  <c r="AZ41" i="3"/>
  <c r="BB41" i="3"/>
  <c r="BD41" i="3"/>
  <c r="BF41" i="3"/>
  <c r="BH41" i="3"/>
  <c r="BJ41" i="3"/>
  <c r="BP41" i="3"/>
  <c r="BQ41" i="3"/>
  <c r="CI41" i="3"/>
  <c r="CK41" i="3"/>
  <c r="CM41" i="3"/>
  <c r="CO41" i="3"/>
  <c r="DA41" i="3"/>
  <c r="DC41" i="3"/>
  <c r="DQ41" i="3"/>
  <c r="DS41" i="3"/>
  <c r="DU41" i="3"/>
  <c r="DW41" i="3"/>
  <c r="DY41" i="3"/>
  <c r="EA41" i="3"/>
  <c r="EC41" i="3"/>
  <c r="EE41" i="3"/>
  <c r="EG41" i="3"/>
  <c r="EI41" i="3"/>
  <c r="EK41" i="3"/>
  <c r="EM41" i="3"/>
  <c r="E42" i="3"/>
  <c r="F42" i="3"/>
  <c r="N42" i="3"/>
  <c r="P42" i="3"/>
  <c r="R42" i="3"/>
  <c r="T42" i="3"/>
  <c r="V42" i="3"/>
  <c r="X42" i="3"/>
  <c r="Z42" i="3"/>
  <c r="AB42" i="3"/>
  <c r="AD42" i="3"/>
  <c r="AF42" i="3"/>
  <c r="AH42" i="3"/>
  <c r="AJ42" i="3"/>
  <c r="AL42" i="3"/>
  <c r="AP42" i="3"/>
  <c r="AR42" i="3"/>
  <c r="AT42" i="3"/>
  <c r="AV42" i="3"/>
  <c r="AX42" i="3"/>
  <c r="AZ42" i="3"/>
  <c r="BB42" i="3"/>
  <c r="BD42" i="3"/>
  <c r="BF42" i="3"/>
  <c r="BH42" i="3"/>
  <c r="BJ42" i="3"/>
  <c r="BP42" i="3"/>
  <c r="BQ42" i="3"/>
  <c r="CI42" i="3"/>
  <c r="CK42" i="3"/>
  <c r="CM42" i="3"/>
  <c r="CO42" i="3"/>
  <c r="DA42" i="3"/>
  <c r="DC42" i="3"/>
  <c r="DQ42" i="3"/>
  <c r="DS42" i="3"/>
  <c r="DU42" i="3"/>
  <c r="DW42" i="3"/>
  <c r="DY42" i="3"/>
  <c r="EA42" i="3"/>
  <c r="EC42" i="3"/>
  <c r="EE42" i="3"/>
  <c r="EG42" i="3"/>
  <c r="EI42" i="3"/>
  <c r="EK42" i="3"/>
  <c r="EM42" i="3"/>
  <c r="E43" i="3"/>
  <c r="F43" i="3"/>
  <c r="N43" i="3"/>
  <c r="P43" i="3"/>
  <c r="R43" i="3"/>
  <c r="T43" i="3"/>
  <c r="V43" i="3"/>
  <c r="X43" i="3"/>
  <c r="Z43" i="3"/>
  <c r="AB43" i="3"/>
  <c r="AD43" i="3"/>
  <c r="AF43" i="3"/>
  <c r="AH43" i="3"/>
  <c r="AJ43" i="3"/>
  <c r="AL43" i="3"/>
  <c r="AP43" i="3"/>
  <c r="AR43" i="3"/>
  <c r="AT43" i="3"/>
  <c r="AV43" i="3"/>
  <c r="AX43" i="3"/>
  <c r="AZ43" i="3"/>
  <c r="BB43" i="3"/>
  <c r="BD43" i="3"/>
  <c r="BF43" i="3"/>
  <c r="BH43" i="3"/>
  <c r="BJ43" i="3"/>
  <c r="BP43" i="3"/>
  <c r="BQ43" i="3"/>
  <c r="CI43" i="3"/>
  <c r="CK43" i="3"/>
  <c r="CM43" i="3"/>
  <c r="CO43" i="3"/>
  <c r="DA43" i="3"/>
  <c r="DC43" i="3"/>
  <c r="DQ43" i="3"/>
  <c r="DS43" i="3"/>
  <c r="DU43" i="3"/>
  <c r="DW43" i="3"/>
  <c r="DY43" i="3"/>
  <c r="EA43" i="3"/>
  <c r="EC43" i="3"/>
  <c r="EE43" i="3"/>
  <c r="EG43" i="3"/>
  <c r="EI43" i="3"/>
  <c r="EK43" i="3"/>
  <c r="EM43" i="3"/>
  <c r="E44" i="3"/>
  <c r="F44" i="3"/>
  <c r="N44" i="3"/>
  <c r="P44" i="3"/>
  <c r="R44" i="3"/>
  <c r="T44" i="3"/>
  <c r="V44" i="3"/>
  <c r="X44" i="3"/>
  <c r="Z44" i="3"/>
  <c r="AB44" i="3"/>
  <c r="AD44" i="3"/>
  <c r="AF44" i="3"/>
  <c r="AH44" i="3"/>
  <c r="AJ44" i="3"/>
  <c r="AL44" i="3"/>
  <c r="AP44" i="3"/>
  <c r="AR44" i="3"/>
  <c r="AT44" i="3"/>
  <c r="AV44" i="3"/>
  <c r="AX44" i="3"/>
  <c r="AZ44" i="3"/>
  <c r="BB44" i="3"/>
  <c r="BD44" i="3"/>
  <c r="BF44" i="3"/>
  <c r="BH44" i="3"/>
  <c r="BJ44" i="3"/>
  <c r="BP44" i="3"/>
  <c r="BQ44" i="3"/>
  <c r="CI44" i="3"/>
  <c r="CK44" i="3"/>
  <c r="CM44" i="3"/>
  <c r="CO44" i="3"/>
  <c r="DA44" i="3"/>
  <c r="DC44" i="3"/>
  <c r="DQ44" i="3"/>
  <c r="DS44" i="3"/>
  <c r="DU44" i="3"/>
  <c r="DW44" i="3"/>
  <c r="DY44" i="3"/>
  <c r="EA44" i="3"/>
  <c r="EC44" i="3"/>
  <c r="EE44" i="3"/>
  <c r="EG44" i="3"/>
  <c r="EI44" i="3"/>
  <c r="EK44" i="3"/>
  <c r="EM44" i="3"/>
  <c r="E46" i="3"/>
  <c r="F46" i="3"/>
  <c r="N46" i="3"/>
  <c r="P46" i="3"/>
  <c r="R46" i="3"/>
  <c r="T46" i="3"/>
  <c r="V46" i="3"/>
  <c r="X46" i="3"/>
  <c r="Z46" i="3"/>
  <c r="AB46" i="3"/>
  <c r="AD46" i="3"/>
  <c r="AF46" i="3"/>
  <c r="AH46" i="3"/>
  <c r="AJ46" i="3"/>
  <c r="AL46" i="3"/>
  <c r="AP46" i="3"/>
  <c r="AR46" i="3"/>
  <c r="AT46" i="3"/>
  <c r="AV46" i="3"/>
  <c r="AX46" i="3"/>
  <c r="AZ46" i="3"/>
  <c r="BB46" i="3"/>
  <c r="BD46" i="3"/>
  <c r="BF46" i="3"/>
  <c r="BH46" i="3"/>
  <c r="BJ46" i="3"/>
  <c r="BP46" i="3"/>
  <c r="BQ46" i="3"/>
  <c r="CI46" i="3"/>
  <c r="CK46" i="3"/>
  <c r="CM46" i="3"/>
  <c r="CO46" i="3"/>
  <c r="DA46" i="3"/>
  <c r="DC46" i="3"/>
  <c r="DQ46" i="3"/>
  <c r="DS46" i="3"/>
  <c r="DU46" i="3"/>
  <c r="DW46" i="3"/>
  <c r="DY46" i="3"/>
  <c r="EA46" i="3"/>
  <c r="EC46" i="3"/>
  <c r="EE46" i="3"/>
  <c r="EG46" i="3"/>
  <c r="EI46" i="3"/>
  <c r="EK46" i="3"/>
  <c r="EM46" i="3"/>
  <c r="E47" i="3"/>
  <c r="F47" i="3"/>
  <c r="N47" i="3"/>
  <c r="P47" i="3"/>
  <c r="R47" i="3"/>
  <c r="T47" i="3"/>
  <c r="V47" i="3"/>
  <c r="X47" i="3"/>
  <c r="Z47" i="3"/>
  <c r="AB47" i="3"/>
  <c r="AD47" i="3"/>
  <c r="AF47" i="3"/>
  <c r="AH47" i="3"/>
  <c r="AJ47" i="3"/>
  <c r="AL47" i="3"/>
  <c r="AP47" i="3"/>
  <c r="AR47" i="3"/>
  <c r="AT47" i="3"/>
  <c r="AV47" i="3"/>
  <c r="AX47" i="3"/>
  <c r="AZ47" i="3"/>
  <c r="BB47" i="3"/>
  <c r="BD47" i="3"/>
  <c r="BF47" i="3"/>
  <c r="BH47" i="3"/>
  <c r="BJ47" i="3"/>
  <c r="BP47" i="3"/>
  <c r="BQ47" i="3"/>
  <c r="CI47" i="3"/>
  <c r="CK47" i="3"/>
  <c r="CM47" i="3"/>
  <c r="CO47" i="3"/>
  <c r="DA47" i="3"/>
  <c r="DC47" i="3"/>
  <c r="DQ47" i="3"/>
  <c r="DS47" i="3"/>
  <c r="DU47" i="3"/>
  <c r="DW47" i="3"/>
  <c r="DY47" i="3"/>
  <c r="EA47" i="3"/>
  <c r="EC47" i="3"/>
  <c r="EE47" i="3"/>
  <c r="EG47" i="3"/>
  <c r="EI47" i="3"/>
  <c r="EK47" i="3"/>
  <c r="EM47" i="3"/>
  <c r="E48" i="3"/>
  <c r="F48" i="3"/>
  <c r="N48" i="3"/>
  <c r="P48" i="3"/>
  <c r="R48" i="3"/>
  <c r="T48" i="3"/>
  <c r="V48" i="3"/>
  <c r="X48" i="3"/>
  <c r="Z48" i="3"/>
  <c r="AB48" i="3"/>
  <c r="AD48" i="3"/>
  <c r="AF48" i="3"/>
  <c r="AH48" i="3"/>
  <c r="AJ48" i="3"/>
  <c r="AL48" i="3"/>
  <c r="AP48" i="3"/>
  <c r="AR48" i="3"/>
  <c r="AT48" i="3"/>
  <c r="AV48" i="3"/>
  <c r="AX48" i="3"/>
  <c r="AZ48" i="3"/>
  <c r="BB48" i="3"/>
  <c r="BD48" i="3"/>
  <c r="BF48" i="3"/>
  <c r="BH48" i="3"/>
  <c r="BJ48" i="3"/>
  <c r="BP48" i="3"/>
  <c r="BQ48" i="3"/>
  <c r="CI48" i="3"/>
  <c r="CK48" i="3"/>
  <c r="CM48" i="3"/>
  <c r="CO48" i="3"/>
  <c r="DA48" i="3"/>
  <c r="DC48" i="3"/>
  <c r="DQ48" i="3"/>
  <c r="DS48" i="3"/>
  <c r="DU48" i="3"/>
  <c r="DW48" i="3"/>
  <c r="DY48" i="3"/>
  <c r="EA48" i="3"/>
  <c r="EC48" i="3"/>
  <c r="EE48" i="3"/>
  <c r="EG48" i="3"/>
  <c r="EI48" i="3"/>
  <c r="EK48" i="3"/>
  <c r="EM48" i="3"/>
  <c r="E49" i="3"/>
  <c r="F49" i="3"/>
  <c r="N49" i="3"/>
  <c r="P49" i="3"/>
  <c r="R49" i="3"/>
  <c r="T49" i="3"/>
  <c r="V49" i="3"/>
  <c r="X49" i="3"/>
  <c r="Z49" i="3"/>
  <c r="AB49" i="3"/>
  <c r="AD49" i="3"/>
  <c r="AF49" i="3"/>
  <c r="AH49" i="3"/>
  <c r="AJ49" i="3"/>
  <c r="AL49" i="3"/>
  <c r="AP49" i="3"/>
  <c r="AR49" i="3"/>
  <c r="AT49" i="3"/>
  <c r="AV49" i="3"/>
  <c r="AX49" i="3"/>
  <c r="AZ49" i="3"/>
  <c r="BB49" i="3"/>
  <c r="BD49" i="3"/>
  <c r="BF49" i="3"/>
  <c r="BH49" i="3"/>
  <c r="BJ49" i="3"/>
  <c r="BP49" i="3"/>
  <c r="BQ49" i="3"/>
  <c r="CI49" i="3"/>
  <c r="CK49" i="3"/>
  <c r="CM49" i="3"/>
  <c r="CO49" i="3"/>
  <c r="DA49" i="3"/>
  <c r="DC49" i="3"/>
  <c r="DQ49" i="3"/>
  <c r="DS49" i="3"/>
  <c r="DU49" i="3"/>
  <c r="DW49" i="3"/>
  <c r="DY49" i="3"/>
  <c r="EA49" i="3"/>
  <c r="EC49" i="3"/>
  <c r="EE49" i="3"/>
  <c r="EG49" i="3"/>
  <c r="EI49" i="3"/>
  <c r="EK49" i="3"/>
  <c r="EM49" i="3"/>
  <c r="E50" i="3"/>
  <c r="F50" i="3"/>
  <c r="N50" i="3"/>
  <c r="P50" i="3"/>
  <c r="R50" i="3"/>
  <c r="T50" i="3"/>
  <c r="V50" i="3"/>
  <c r="X50" i="3"/>
  <c r="Z50" i="3"/>
  <c r="AB50" i="3"/>
  <c r="AD50" i="3"/>
  <c r="AF50" i="3"/>
  <c r="AH50" i="3"/>
  <c r="AJ50" i="3"/>
  <c r="AL50" i="3"/>
  <c r="AP50" i="3"/>
  <c r="AR50" i="3"/>
  <c r="AT50" i="3"/>
  <c r="AV50" i="3"/>
  <c r="AX50" i="3"/>
  <c r="AZ50" i="3"/>
  <c r="BB50" i="3"/>
  <c r="BD50" i="3"/>
  <c r="BF50" i="3"/>
  <c r="BH50" i="3"/>
  <c r="BJ50" i="3"/>
  <c r="BP50" i="3"/>
  <c r="BQ50" i="3"/>
  <c r="CI50" i="3"/>
  <c r="CK50" i="3"/>
  <c r="CM50" i="3"/>
  <c r="CO50" i="3"/>
  <c r="DA50" i="3"/>
  <c r="DC50" i="3"/>
  <c r="DQ50" i="3"/>
  <c r="DS50" i="3"/>
  <c r="DU50" i="3"/>
  <c r="DW50" i="3"/>
  <c r="DY50" i="3"/>
  <c r="EA50" i="3"/>
  <c r="EC50" i="3"/>
  <c r="EE50" i="3"/>
  <c r="EG50" i="3"/>
  <c r="EI50" i="3"/>
  <c r="EK50" i="3"/>
  <c r="EM50" i="3"/>
  <c r="E51" i="3"/>
  <c r="F51" i="3"/>
  <c r="N51" i="3"/>
  <c r="P51" i="3"/>
  <c r="R51" i="3"/>
  <c r="T51" i="3"/>
  <c r="V51" i="3"/>
  <c r="X51" i="3"/>
  <c r="Z51" i="3"/>
  <c r="AB51" i="3"/>
  <c r="AD51" i="3"/>
  <c r="AF51" i="3"/>
  <c r="AH51" i="3"/>
  <c r="AJ51" i="3"/>
  <c r="AL51" i="3"/>
  <c r="AP51" i="3"/>
  <c r="AR51" i="3"/>
  <c r="AT51" i="3"/>
  <c r="AV51" i="3"/>
  <c r="AX51" i="3"/>
  <c r="AZ51" i="3"/>
  <c r="BB51" i="3"/>
  <c r="BD51" i="3"/>
  <c r="BF51" i="3"/>
  <c r="BH51" i="3"/>
  <c r="BJ51" i="3"/>
  <c r="BP51" i="3"/>
  <c r="BQ51" i="3"/>
  <c r="CI51" i="3"/>
  <c r="CK51" i="3"/>
  <c r="CM51" i="3"/>
  <c r="CO51" i="3"/>
  <c r="DA51" i="3"/>
  <c r="DC51" i="3"/>
  <c r="DQ51" i="3"/>
  <c r="DS51" i="3"/>
  <c r="DU51" i="3"/>
  <c r="DW51" i="3"/>
  <c r="DY51" i="3"/>
  <c r="EA51" i="3"/>
  <c r="EC51" i="3"/>
  <c r="EE51" i="3"/>
  <c r="EG51" i="3"/>
  <c r="EI51" i="3"/>
  <c r="EK51" i="3"/>
  <c r="EM51" i="3"/>
  <c r="E52" i="3"/>
  <c r="F52" i="3"/>
  <c r="N52" i="3"/>
  <c r="P52" i="3"/>
  <c r="R52" i="3"/>
  <c r="T52" i="3"/>
  <c r="V52" i="3"/>
  <c r="X52" i="3"/>
  <c r="Z52" i="3"/>
  <c r="AB52" i="3"/>
  <c r="AD52" i="3"/>
  <c r="AF52" i="3"/>
  <c r="AH52" i="3"/>
  <c r="AJ52" i="3"/>
  <c r="AL52" i="3"/>
  <c r="AP52" i="3"/>
  <c r="AR52" i="3"/>
  <c r="AT52" i="3"/>
  <c r="AV52" i="3"/>
  <c r="AX52" i="3"/>
  <c r="AZ52" i="3"/>
  <c r="BB52" i="3"/>
  <c r="BD52" i="3"/>
  <c r="BF52" i="3"/>
  <c r="BH52" i="3"/>
  <c r="BJ52" i="3"/>
  <c r="BP52" i="3"/>
  <c r="BQ52" i="3"/>
  <c r="CI52" i="3"/>
  <c r="CK52" i="3"/>
  <c r="CM52" i="3"/>
  <c r="CO52" i="3"/>
  <c r="DA52" i="3"/>
  <c r="DC52" i="3"/>
  <c r="DQ52" i="3"/>
  <c r="DS52" i="3"/>
  <c r="DU52" i="3"/>
  <c r="DW52" i="3"/>
  <c r="DY52" i="3"/>
  <c r="EA52" i="3"/>
  <c r="EC52" i="3"/>
  <c r="EE52" i="3"/>
  <c r="EG52" i="3"/>
  <c r="EI52" i="3"/>
  <c r="EK52" i="3"/>
  <c r="EM52" i="3"/>
  <c r="E53" i="3"/>
  <c r="F53" i="3"/>
  <c r="N53" i="3"/>
  <c r="P53" i="3"/>
  <c r="R53" i="3"/>
  <c r="T53" i="3"/>
  <c r="V53" i="3"/>
  <c r="X53" i="3"/>
  <c r="Z53" i="3"/>
  <c r="AB53" i="3"/>
  <c r="AD53" i="3"/>
  <c r="AF53" i="3"/>
  <c r="AH53" i="3"/>
  <c r="AJ53" i="3"/>
  <c r="AL53" i="3"/>
  <c r="AP53" i="3"/>
  <c r="AR53" i="3"/>
  <c r="AT53" i="3"/>
  <c r="AV53" i="3"/>
  <c r="AX53" i="3"/>
  <c r="AZ53" i="3"/>
  <c r="BB53" i="3"/>
  <c r="BD53" i="3"/>
  <c r="BF53" i="3"/>
  <c r="BH53" i="3"/>
  <c r="BJ53" i="3"/>
  <c r="BP53" i="3"/>
  <c r="BQ53" i="3"/>
  <c r="CI53" i="3"/>
  <c r="CK53" i="3"/>
  <c r="CM53" i="3"/>
  <c r="CO53" i="3"/>
  <c r="DA53" i="3"/>
  <c r="DC53" i="3"/>
  <c r="DQ53" i="3"/>
  <c r="DS53" i="3"/>
  <c r="DU53" i="3"/>
  <c r="DW53" i="3"/>
  <c r="DY53" i="3"/>
  <c r="EA53" i="3"/>
  <c r="EC53" i="3"/>
  <c r="EE53" i="3"/>
  <c r="EG53" i="3"/>
  <c r="EI53" i="3"/>
  <c r="EK53" i="3"/>
  <c r="EM53" i="3"/>
  <c r="E54" i="3"/>
  <c r="F54" i="3"/>
  <c r="N54" i="3"/>
  <c r="P54" i="3"/>
  <c r="R54" i="3"/>
  <c r="T54" i="3"/>
  <c r="V54" i="3"/>
  <c r="X54" i="3"/>
  <c r="Z54" i="3"/>
  <c r="AB54" i="3"/>
  <c r="AD54" i="3"/>
  <c r="AF54" i="3"/>
  <c r="AH54" i="3"/>
  <c r="AJ54" i="3"/>
  <c r="AL54" i="3"/>
  <c r="AP54" i="3"/>
  <c r="AR54" i="3"/>
  <c r="AT54" i="3"/>
  <c r="AV54" i="3"/>
  <c r="AX54" i="3"/>
  <c r="AZ54" i="3"/>
  <c r="BB54" i="3"/>
  <c r="BD54" i="3"/>
  <c r="BF54" i="3"/>
  <c r="BH54" i="3"/>
  <c r="BJ54" i="3"/>
  <c r="BP54" i="3"/>
  <c r="BQ54" i="3"/>
  <c r="CI54" i="3"/>
  <c r="CK54" i="3"/>
  <c r="CM54" i="3"/>
  <c r="CO54" i="3"/>
  <c r="DA54" i="3"/>
  <c r="DC54" i="3"/>
  <c r="DQ54" i="3"/>
  <c r="DS54" i="3"/>
  <c r="DU54" i="3"/>
  <c r="DW54" i="3"/>
  <c r="DY54" i="3"/>
  <c r="EA54" i="3"/>
  <c r="EC54" i="3"/>
  <c r="EE54" i="3"/>
  <c r="EG54" i="3"/>
  <c r="EI54" i="3"/>
  <c r="EK54" i="3"/>
  <c r="EM54" i="3"/>
  <c r="E55" i="3"/>
  <c r="F55" i="3"/>
  <c r="N55" i="3"/>
  <c r="P55" i="3"/>
  <c r="R55" i="3"/>
  <c r="T55" i="3"/>
  <c r="V55" i="3"/>
  <c r="X55" i="3"/>
  <c r="Z55" i="3"/>
  <c r="AB55" i="3"/>
  <c r="AD55" i="3"/>
  <c r="AF55" i="3"/>
  <c r="AH55" i="3"/>
  <c r="AJ55" i="3"/>
  <c r="AL55" i="3"/>
  <c r="AP55" i="3"/>
  <c r="AR55" i="3"/>
  <c r="AT55" i="3"/>
  <c r="AV55" i="3"/>
  <c r="AX55" i="3"/>
  <c r="AZ55" i="3"/>
  <c r="BB55" i="3"/>
  <c r="BD55" i="3"/>
  <c r="BF55" i="3"/>
  <c r="BH55" i="3"/>
  <c r="BJ55" i="3"/>
  <c r="BP55" i="3"/>
  <c r="BQ55" i="3"/>
  <c r="CI55" i="3"/>
  <c r="CK55" i="3"/>
  <c r="CM55" i="3"/>
  <c r="CO55" i="3"/>
  <c r="DA55" i="3"/>
  <c r="DC55" i="3"/>
  <c r="DQ55" i="3"/>
  <c r="DS55" i="3"/>
  <c r="DU55" i="3"/>
  <c r="DW55" i="3"/>
  <c r="DY55" i="3"/>
  <c r="EA55" i="3"/>
  <c r="EC55" i="3"/>
  <c r="EE55" i="3"/>
  <c r="EG55" i="3"/>
  <c r="EI55" i="3"/>
  <c r="EK55" i="3"/>
  <c r="EM55" i="3"/>
  <c r="E137" i="3"/>
  <c r="F137" i="3"/>
  <c r="H137" i="3"/>
  <c r="N137" i="3"/>
  <c r="E138" i="3"/>
  <c r="F138" i="3"/>
  <c r="H138" i="3"/>
  <c r="N138" i="3"/>
  <c r="E139" i="3"/>
  <c r="F139" i="3"/>
  <c r="H139" i="3"/>
  <c r="N139" i="3"/>
  <c r="E140" i="3"/>
  <c r="F140" i="3"/>
  <c r="H140" i="3"/>
  <c r="N140" i="3"/>
  <c r="E141" i="3"/>
  <c r="F141" i="3"/>
  <c r="H141" i="3"/>
  <c r="N141" i="3"/>
  <c r="E142" i="3"/>
  <c r="F142" i="3"/>
  <c r="H142" i="3"/>
  <c r="N142" i="3"/>
  <c r="E143" i="3"/>
  <c r="F143" i="3"/>
  <c r="H143" i="3"/>
  <c r="BS143" i="3" s="1"/>
  <c r="N143" i="3"/>
  <c r="E144" i="3"/>
  <c r="F144" i="3"/>
  <c r="H144" i="3"/>
  <c r="N144" i="3"/>
  <c r="E145" i="3"/>
  <c r="F145" i="3"/>
  <c r="H145" i="3"/>
  <c r="N145" i="3"/>
  <c r="E146" i="3"/>
  <c r="F146" i="3"/>
  <c r="H146" i="3"/>
  <c r="N146" i="3"/>
  <c r="E147" i="3"/>
  <c r="F147" i="3"/>
  <c r="H147" i="3"/>
  <c r="N147" i="3"/>
  <c r="E148" i="3"/>
  <c r="F148" i="3"/>
  <c r="H148" i="3"/>
  <c r="N148" i="3"/>
  <c r="E149" i="3"/>
  <c r="F149" i="3"/>
  <c r="H149" i="3"/>
  <c r="N149" i="3"/>
  <c r="E150" i="3"/>
  <c r="F150" i="3"/>
  <c r="H150" i="3"/>
  <c r="N150" i="3"/>
  <c r="E151" i="3"/>
  <c r="F151" i="3"/>
  <c r="H151" i="3"/>
  <c r="N151" i="3"/>
  <c r="E152" i="3"/>
  <c r="F152" i="3"/>
  <c r="H152" i="3"/>
  <c r="N152" i="3"/>
  <c r="E153" i="3"/>
  <c r="F153" i="3"/>
  <c r="H153" i="3"/>
  <c r="N153" i="3"/>
  <c r="E169" i="3"/>
  <c r="F169" i="3"/>
  <c r="H169" i="3"/>
  <c r="N169" i="3"/>
  <c r="E170" i="3"/>
  <c r="F170" i="3"/>
  <c r="H170" i="3"/>
  <c r="N170" i="3"/>
  <c r="E171" i="3"/>
  <c r="F171" i="3"/>
  <c r="H171" i="3"/>
  <c r="N171" i="3"/>
  <c r="E172" i="3"/>
  <c r="F172" i="3"/>
  <c r="H172" i="3"/>
  <c r="N172" i="3"/>
  <c r="E173" i="3"/>
  <c r="F173" i="3"/>
  <c r="H173" i="3"/>
  <c r="N173" i="3"/>
  <c r="E174" i="3"/>
  <c r="F174" i="3"/>
  <c r="H174" i="3"/>
  <c r="N174" i="3"/>
  <c r="E175" i="3"/>
  <c r="F175" i="3"/>
  <c r="H175" i="3"/>
  <c r="BS175" i="3" s="1"/>
  <c r="N175" i="3"/>
  <c r="E176" i="3"/>
  <c r="F176" i="3"/>
  <c r="H176" i="3"/>
  <c r="N176" i="3"/>
  <c r="E177" i="3"/>
  <c r="F177" i="3"/>
  <c r="H177" i="3"/>
  <c r="N177" i="3"/>
  <c r="E178" i="3"/>
  <c r="F178" i="3"/>
  <c r="H178" i="3"/>
  <c r="N178" i="3"/>
  <c r="E179" i="3"/>
  <c r="F179" i="3"/>
  <c r="H179" i="3"/>
  <c r="N179" i="3"/>
  <c r="E180" i="3"/>
  <c r="F180" i="3"/>
  <c r="H180" i="3"/>
  <c r="N180" i="3"/>
  <c r="E181" i="3"/>
  <c r="F181" i="3"/>
  <c r="H181" i="3"/>
  <c r="N181" i="3"/>
  <c r="E182" i="3"/>
  <c r="F182" i="3"/>
  <c r="H182" i="3"/>
  <c r="N182" i="3"/>
  <c r="E183" i="3"/>
  <c r="F183" i="3"/>
  <c r="H183" i="3"/>
  <c r="N183" i="3"/>
  <c r="E184" i="3"/>
  <c r="F184" i="3"/>
  <c r="H184" i="3"/>
  <c r="N184" i="3"/>
  <c r="E185" i="3"/>
  <c r="F185" i="3"/>
  <c r="H185" i="3"/>
  <c r="N185" i="3"/>
  <c r="X3" i="3"/>
  <c r="AA3" i="3"/>
  <c r="E8" i="3"/>
  <c r="I1048524" i="4"/>
  <c r="H1048524" i="4"/>
  <c r="GR425" i="4"/>
  <c r="GQ425" i="4"/>
  <c r="GP425" i="4"/>
  <c r="GL425" i="4"/>
  <c r="GK425" i="4"/>
  <c r="GH425" i="4"/>
  <c r="GB425" i="4"/>
  <c r="GA425" i="4"/>
  <c r="FZ425" i="4"/>
  <c r="FV425" i="4"/>
  <c r="FU425" i="4"/>
  <c r="EZ425" i="4"/>
  <c r="EK425" i="4"/>
  <c r="BX425" i="4"/>
  <c r="F425" i="4"/>
  <c r="F1048524" i="4" s="1"/>
  <c r="GY424" i="4"/>
  <c r="DA424" i="4"/>
  <c r="CZ424" i="4"/>
  <c r="CY424" i="4"/>
  <c r="CX424" i="4"/>
  <c r="CW424" i="4"/>
  <c r="CV424" i="4"/>
  <c r="CU424" i="4"/>
  <c r="CT424" i="4"/>
  <c r="CS424" i="4"/>
  <c r="CR424" i="4"/>
  <c r="CQ424" i="4"/>
  <c r="CP424" i="4"/>
  <c r="CO424" i="4"/>
  <c r="CN424" i="4"/>
  <c r="CM424" i="4"/>
  <c r="CH424" i="4"/>
  <c r="CG424" i="4"/>
  <c r="CF424" i="4"/>
  <c r="CD424" i="4"/>
  <c r="CC424" i="4"/>
  <c r="CB424" i="4"/>
  <c r="CA424" i="4"/>
  <c r="BZ424" i="4"/>
  <c r="BX424" i="4"/>
  <c r="CL424" i="4" s="1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P424" i="4"/>
  <c r="O424" i="4"/>
  <c r="N424" i="4"/>
  <c r="L424" i="4"/>
  <c r="K424" i="4"/>
  <c r="J424" i="4"/>
  <c r="I424" i="4"/>
  <c r="H424" i="4"/>
  <c r="F424" i="4"/>
  <c r="T424" i="4" s="1"/>
  <c r="D424" i="4"/>
  <c r="C424" i="4"/>
  <c r="GX423" i="4"/>
  <c r="GW423" i="4"/>
  <c r="GV423" i="4"/>
  <c r="GU423" i="4"/>
  <c r="GT423" i="4"/>
  <c r="GS423" i="4"/>
  <c r="GR423" i="4"/>
  <c r="GQ423" i="4"/>
  <c r="GP423" i="4"/>
  <c r="GO423" i="4"/>
  <c r="GN423" i="4"/>
  <c r="GM423" i="4"/>
  <c r="GL423" i="4"/>
  <c r="GK423" i="4"/>
  <c r="GH423" i="4"/>
  <c r="GG423" i="4"/>
  <c r="GF423" i="4"/>
  <c r="GE423" i="4"/>
  <c r="GD423" i="4"/>
  <c r="GC423" i="4"/>
  <c r="GB423" i="4"/>
  <c r="GA423" i="4"/>
  <c r="FZ423" i="4"/>
  <c r="FY423" i="4"/>
  <c r="FX423" i="4"/>
  <c r="FW423" i="4"/>
  <c r="FV423" i="4"/>
  <c r="FU423" i="4"/>
  <c r="GJ423" i="4" s="1"/>
  <c r="FM423" i="4"/>
  <c r="FL423" i="4"/>
  <c r="FK423" i="4"/>
  <c r="FJ423" i="4"/>
  <c r="FI423" i="4"/>
  <c r="FH423" i="4"/>
  <c r="FG423" i="4"/>
  <c r="FF423" i="4"/>
  <c r="FE423" i="4"/>
  <c r="FD423" i="4"/>
  <c r="FC423" i="4"/>
  <c r="FB423" i="4"/>
  <c r="FA423" i="4"/>
  <c r="EZ423" i="4"/>
  <c r="EX423" i="4"/>
  <c r="EW423" i="4"/>
  <c r="EV423" i="4"/>
  <c r="EU423" i="4"/>
  <c r="ET423" i="4"/>
  <c r="ES423" i="4"/>
  <c r="ER423" i="4"/>
  <c r="EQ423" i="4"/>
  <c r="EP423" i="4"/>
  <c r="EO423" i="4"/>
  <c r="EN423" i="4"/>
  <c r="EM423" i="4"/>
  <c r="EL423" i="4"/>
  <c r="EK423" i="4"/>
  <c r="EY423" i="4" s="1"/>
  <c r="GX422" i="4"/>
  <c r="GW422" i="4"/>
  <c r="GV422" i="4"/>
  <c r="GU422" i="4"/>
  <c r="GT422" i="4"/>
  <c r="GS422" i="4"/>
  <c r="GR422" i="4"/>
  <c r="GQ422" i="4"/>
  <c r="GP422" i="4"/>
  <c r="GO422" i="4"/>
  <c r="GN422" i="4"/>
  <c r="GM422" i="4"/>
  <c r="GL422" i="4"/>
  <c r="GK422" i="4"/>
  <c r="GI422" i="4"/>
  <c r="GI424" i="4" s="1"/>
  <c r="GH422" i="4"/>
  <c r="GG422" i="4"/>
  <c r="GF422" i="4"/>
  <c r="GE422" i="4"/>
  <c r="GD422" i="4"/>
  <c r="GC422" i="4"/>
  <c r="GB422" i="4"/>
  <c r="GA422" i="4"/>
  <c r="FZ422" i="4"/>
  <c r="FY422" i="4"/>
  <c r="FX422" i="4"/>
  <c r="FW422" i="4"/>
  <c r="FV422" i="4"/>
  <c r="FU422" i="4"/>
  <c r="GJ422" i="4" s="1"/>
  <c r="FM422" i="4"/>
  <c r="FL422" i="4"/>
  <c r="FK422" i="4"/>
  <c r="FJ422" i="4"/>
  <c r="FI422" i="4"/>
  <c r="FH422" i="4"/>
  <c r="FG422" i="4"/>
  <c r="FF422" i="4"/>
  <c r="FE422" i="4"/>
  <c r="FD422" i="4"/>
  <c r="FC422" i="4"/>
  <c r="FB422" i="4"/>
  <c r="FA422" i="4"/>
  <c r="EZ422" i="4"/>
  <c r="EX422" i="4"/>
  <c r="EW422" i="4"/>
  <c r="EV422" i="4"/>
  <c r="EU422" i="4"/>
  <c r="ET422" i="4"/>
  <c r="ES422" i="4"/>
  <c r="ER422" i="4"/>
  <c r="EQ422" i="4"/>
  <c r="EP422" i="4"/>
  <c r="EO422" i="4"/>
  <c r="EN422" i="4"/>
  <c r="EM422" i="4"/>
  <c r="EL422" i="4"/>
  <c r="EK422" i="4"/>
  <c r="EY422" i="4" s="1"/>
  <c r="GY421" i="4"/>
  <c r="GW421" i="4"/>
  <c r="GV421" i="4"/>
  <c r="GU421" i="4"/>
  <c r="GT421" i="4"/>
  <c r="GS421" i="4"/>
  <c r="GO421" i="4"/>
  <c r="GN421" i="4"/>
  <c r="GM421" i="4"/>
  <c r="GI421" i="4"/>
  <c r="GG421" i="4"/>
  <c r="GF421" i="4"/>
  <c r="GE421" i="4"/>
  <c r="GD421" i="4"/>
  <c r="GC421" i="4"/>
  <c r="FY421" i="4"/>
  <c r="FX421" i="4"/>
  <c r="FW421" i="4"/>
  <c r="GJ421" i="4" s="1"/>
  <c r="FM421" i="4"/>
  <c r="FL421" i="4"/>
  <c r="FK421" i="4"/>
  <c r="FJ421" i="4"/>
  <c r="FI421" i="4"/>
  <c r="FH421" i="4"/>
  <c r="FG421" i="4"/>
  <c r="FF421" i="4"/>
  <c r="FE421" i="4"/>
  <c r="FD421" i="4"/>
  <c r="FC421" i="4"/>
  <c r="FA421" i="4"/>
  <c r="EX421" i="4"/>
  <c r="EW421" i="4"/>
  <c r="EV421" i="4"/>
  <c r="EU421" i="4"/>
  <c r="ET421" i="4"/>
  <c r="ES421" i="4"/>
  <c r="ER421" i="4"/>
  <c r="EQ421" i="4"/>
  <c r="EP421" i="4"/>
  <c r="EO421" i="4"/>
  <c r="EN421" i="4"/>
  <c r="EL421" i="4"/>
  <c r="EY421" i="4" s="1"/>
  <c r="GX420" i="4"/>
  <c r="GW420" i="4"/>
  <c r="GV420" i="4"/>
  <c r="GU420" i="4"/>
  <c r="GT420" i="4"/>
  <c r="GS420" i="4"/>
  <c r="GR420" i="4"/>
  <c r="GQ420" i="4"/>
  <c r="GP420" i="4"/>
  <c r="GO420" i="4"/>
  <c r="GN420" i="4"/>
  <c r="GM420" i="4"/>
  <c r="GH420" i="4"/>
  <c r="GG420" i="4"/>
  <c r="GF420" i="4"/>
  <c r="GE420" i="4"/>
  <c r="GD420" i="4"/>
  <c r="GC420" i="4"/>
  <c r="GB420" i="4"/>
  <c r="GA420" i="4"/>
  <c r="FZ420" i="4"/>
  <c r="FY420" i="4"/>
  <c r="FX420" i="4"/>
  <c r="FW420" i="4"/>
  <c r="GJ420" i="4" s="1"/>
  <c r="FM420" i="4"/>
  <c r="FL420" i="4"/>
  <c r="FK420" i="4"/>
  <c r="FJ420" i="4"/>
  <c r="FI420" i="4"/>
  <c r="FH420" i="4"/>
  <c r="FG420" i="4"/>
  <c r="FF420" i="4"/>
  <c r="FE420" i="4"/>
  <c r="FD420" i="4"/>
  <c r="FC420" i="4"/>
  <c r="FB420" i="4"/>
  <c r="FA420" i="4"/>
  <c r="EZ420" i="4"/>
  <c r="EX420" i="4"/>
  <c r="EW420" i="4"/>
  <c r="EV420" i="4"/>
  <c r="EU420" i="4"/>
  <c r="ET420" i="4"/>
  <c r="ES420" i="4"/>
  <c r="ER420" i="4"/>
  <c r="EQ420" i="4"/>
  <c r="EP420" i="4"/>
  <c r="EO420" i="4"/>
  <c r="EN420" i="4"/>
  <c r="EM420" i="4"/>
  <c r="EL420" i="4"/>
  <c r="EK420" i="4"/>
  <c r="EY420" i="4" s="1"/>
  <c r="GX419" i="4"/>
  <c r="GW419" i="4"/>
  <c r="GV419" i="4"/>
  <c r="GU419" i="4"/>
  <c r="GT419" i="4"/>
  <c r="GS419" i="4"/>
  <c r="GR419" i="4"/>
  <c r="GQ419" i="4"/>
  <c r="GP419" i="4"/>
  <c r="GO419" i="4"/>
  <c r="GN419" i="4"/>
  <c r="GM419" i="4"/>
  <c r="GH419" i="4"/>
  <c r="GG419" i="4"/>
  <c r="GF419" i="4"/>
  <c r="GE419" i="4"/>
  <c r="GD419" i="4"/>
  <c r="GC419" i="4"/>
  <c r="GB419" i="4"/>
  <c r="GA419" i="4"/>
  <c r="FZ419" i="4"/>
  <c r="FY419" i="4"/>
  <c r="FX419" i="4"/>
  <c r="FW419" i="4"/>
  <c r="GJ419" i="4" s="1"/>
  <c r="FM419" i="4"/>
  <c r="FL419" i="4"/>
  <c r="FK419" i="4"/>
  <c r="FJ419" i="4"/>
  <c r="FI419" i="4"/>
  <c r="FH419" i="4"/>
  <c r="FG419" i="4"/>
  <c r="FF419" i="4"/>
  <c r="FE419" i="4"/>
  <c r="FD419" i="4"/>
  <c r="FC419" i="4"/>
  <c r="FB419" i="4"/>
  <c r="FA419" i="4"/>
  <c r="EZ419" i="4"/>
  <c r="EX419" i="4"/>
  <c r="EW419" i="4"/>
  <c r="EV419" i="4"/>
  <c r="EU419" i="4"/>
  <c r="ET419" i="4"/>
  <c r="ES419" i="4"/>
  <c r="ER419" i="4"/>
  <c r="EQ419" i="4"/>
  <c r="EP419" i="4"/>
  <c r="EO419" i="4"/>
  <c r="EN419" i="4"/>
  <c r="EM419" i="4"/>
  <c r="EL419" i="4"/>
  <c r="EK419" i="4"/>
  <c r="EY419" i="4" s="1"/>
  <c r="GY418" i="4"/>
  <c r="GX418" i="4"/>
  <c r="GX425" i="4" s="1"/>
  <c r="GW418" i="4"/>
  <c r="GV418" i="4"/>
  <c r="GU418" i="4"/>
  <c r="GT418" i="4"/>
  <c r="GS418" i="4"/>
  <c r="GO418" i="4"/>
  <c r="GN418" i="4"/>
  <c r="GM418" i="4"/>
  <c r="GI418" i="4"/>
  <c r="GG418" i="4"/>
  <c r="GF418" i="4"/>
  <c r="GE418" i="4"/>
  <c r="GD418" i="4"/>
  <c r="GC418" i="4"/>
  <c r="FY418" i="4"/>
  <c r="FX418" i="4"/>
  <c r="FW418" i="4"/>
  <c r="GJ418" i="4" s="1"/>
  <c r="FM418" i="4"/>
  <c r="FL418" i="4"/>
  <c r="FK418" i="4"/>
  <c r="FJ418" i="4"/>
  <c r="FI418" i="4"/>
  <c r="FH418" i="4"/>
  <c r="FG418" i="4"/>
  <c r="FF418" i="4"/>
  <c r="FE418" i="4"/>
  <c r="FD418" i="4"/>
  <c r="FC418" i="4"/>
  <c r="FB418" i="4"/>
  <c r="FB425" i="4" s="1"/>
  <c r="FA418" i="4"/>
  <c r="EX418" i="4"/>
  <c r="EW418" i="4"/>
  <c r="EV418" i="4"/>
  <c r="EU418" i="4"/>
  <c r="ET418" i="4"/>
  <c r="ES418" i="4"/>
  <c r="ER418" i="4"/>
  <c r="EQ418" i="4"/>
  <c r="EP418" i="4"/>
  <c r="EO418" i="4"/>
  <c r="EN418" i="4"/>
  <c r="EM418" i="4"/>
  <c r="EM425" i="4" s="1"/>
  <c r="EL418" i="4"/>
  <c r="EY418" i="4" s="1"/>
  <c r="GY417" i="4"/>
  <c r="GY425" i="4" s="1"/>
  <c r="GW417" i="4"/>
  <c r="GW425" i="4" s="1"/>
  <c r="GV417" i="4"/>
  <c r="GV425" i="4" s="1"/>
  <c r="GU417" i="4"/>
  <c r="GU425" i="4" s="1"/>
  <c r="GT417" i="4"/>
  <c r="GT425" i="4" s="1"/>
  <c r="GS417" i="4"/>
  <c r="GS425" i="4" s="1"/>
  <c r="GO417" i="4"/>
  <c r="GO425" i="4" s="1"/>
  <c r="GN417" i="4"/>
  <c r="GN425" i="4" s="1"/>
  <c r="GM417" i="4"/>
  <c r="GI417" i="4"/>
  <c r="GI425" i="4" s="1"/>
  <c r="GG417" i="4"/>
  <c r="GG425" i="4" s="1"/>
  <c r="GF417" i="4"/>
  <c r="GF425" i="4" s="1"/>
  <c r="GE417" i="4"/>
  <c r="GE425" i="4" s="1"/>
  <c r="GD417" i="4"/>
  <c r="GD425" i="4" s="1"/>
  <c r="GC417" i="4"/>
  <c r="GC425" i="4" s="1"/>
  <c r="FY417" i="4"/>
  <c r="FY425" i="4" s="1"/>
  <c r="FX417" i="4"/>
  <c r="FX425" i="4" s="1"/>
  <c r="FW417" i="4"/>
  <c r="FM417" i="4"/>
  <c r="FM425" i="4" s="1"/>
  <c r="FL417" i="4"/>
  <c r="FL425" i="4" s="1"/>
  <c r="FK417" i="4"/>
  <c r="FK425" i="4" s="1"/>
  <c r="FJ417" i="4"/>
  <c r="FJ425" i="4" s="1"/>
  <c r="FI417" i="4"/>
  <c r="FI425" i="4" s="1"/>
  <c r="FH417" i="4"/>
  <c r="FH425" i="4" s="1"/>
  <c r="FG417" i="4"/>
  <c r="FG425" i="4" s="1"/>
  <c r="FF417" i="4"/>
  <c r="FF425" i="4" s="1"/>
  <c r="FE417" i="4"/>
  <c r="FE425" i="4" s="1"/>
  <c r="FD417" i="4"/>
  <c r="FD425" i="4" s="1"/>
  <c r="FC417" i="4"/>
  <c r="FC425" i="4" s="1"/>
  <c r="FA417" i="4"/>
  <c r="EX417" i="4"/>
  <c r="EX425" i="4" s="1"/>
  <c r="EW417" i="4"/>
  <c r="EW425" i="4" s="1"/>
  <c r="EV417" i="4"/>
  <c r="EV425" i="4" s="1"/>
  <c r="EU417" i="4"/>
  <c r="EU425" i="4" s="1"/>
  <c r="ET417" i="4"/>
  <c r="ET425" i="4" s="1"/>
  <c r="ES417" i="4"/>
  <c r="ES425" i="4" s="1"/>
  <c r="ER417" i="4"/>
  <c r="ER425" i="4" s="1"/>
  <c r="EQ417" i="4"/>
  <c r="EQ425" i="4" s="1"/>
  <c r="EP417" i="4"/>
  <c r="EP425" i="4" s="1"/>
  <c r="EO417" i="4"/>
  <c r="EO425" i="4" s="1"/>
  <c r="EN417" i="4"/>
  <c r="EN425" i="4" s="1"/>
  <c r="EL417" i="4"/>
  <c r="GX416" i="4"/>
  <c r="GW416" i="4"/>
  <c r="GV416" i="4"/>
  <c r="GU416" i="4"/>
  <c r="GT416" i="4"/>
  <c r="GS416" i="4"/>
  <c r="GR416" i="4"/>
  <c r="GQ416" i="4"/>
  <c r="GP416" i="4"/>
  <c r="GO416" i="4"/>
  <c r="GN416" i="4"/>
  <c r="GM416" i="4"/>
  <c r="GL416" i="4"/>
  <c r="GK416" i="4"/>
  <c r="GH416" i="4"/>
  <c r="GG416" i="4"/>
  <c r="GF416" i="4"/>
  <c r="GE416" i="4"/>
  <c r="GD416" i="4"/>
  <c r="GC416" i="4"/>
  <c r="GB416" i="4"/>
  <c r="GA416" i="4"/>
  <c r="FZ416" i="4"/>
  <c r="FY416" i="4"/>
  <c r="FX416" i="4"/>
  <c r="FW416" i="4"/>
  <c r="FV416" i="4"/>
  <c r="FU416" i="4"/>
  <c r="GJ416" i="4" s="1"/>
  <c r="FM416" i="4"/>
  <c r="FL416" i="4"/>
  <c r="FK416" i="4"/>
  <c r="FJ416" i="4"/>
  <c r="FI416" i="4"/>
  <c r="FH416" i="4"/>
  <c r="FG416" i="4"/>
  <c r="FF416" i="4"/>
  <c r="FE416" i="4"/>
  <c r="FD416" i="4"/>
  <c r="FC416" i="4"/>
  <c r="FB416" i="4"/>
  <c r="FA416" i="4"/>
  <c r="EZ416" i="4"/>
  <c r="EX416" i="4"/>
  <c r="EW416" i="4"/>
  <c r="EV416" i="4"/>
  <c r="EU416" i="4"/>
  <c r="ET416" i="4"/>
  <c r="ES416" i="4"/>
  <c r="ER416" i="4"/>
  <c r="EQ416" i="4"/>
  <c r="EP416" i="4"/>
  <c r="EO416" i="4"/>
  <c r="EN416" i="4"/>
  <c r="EM416" i="4"/>
  <c r="EL416" i="4"/>
  <c r="EK416" i="4"/>
  <c r="EY416" i="4" s="1"/>
  <c r="AL416" i="4"/>
  <c r="AL420" i="4" s="1"/>
  <c r="GX415" i="4"/>
  <c r="GW415" i="4"/>
  <c r="GV415" i="4"/>
  <c r="GU415" i="4"/>
  <c r="GT415" i="4"/>
  <c r="GS415" i="4"/>
  <c r="GR415" i="4"/>
  <c r="GQ415" i="4"/>
  <c r="GP415" i="4"/>
  <c r="GO415" i="4"/>
  <c r="GN415" i="4"/>
  <c r="GM415" i="4"/>
  <c r="GL415" i="4"/>
  <c r="GK415" i="4"/>
  <c r="GH415" i="4"/>
  <c r="GG415" i="4"/>
  <c r="GF415" i="4"/>
  <c r="GE415" i="4"/>
  <c r="GD415" i="4"/>
  <c r="GC415" i="4"/>
  <c r="GB415" i="4"/>
  <c r="GA415" i="4"/>
  <c r="FZ415" i="4"/>
  <c r="FY415" i="4"/>
  <c r="FX415" i="4"/>
  <c r="FW415" i="4"/>
  <c r="FV415" i="4"/>
  <c r="FU415" i="4"/>
  <c r="GJ415" i="4" s="1"/>
  <c r="FM415" i="4"/>
  <c r="FL415" i="4"/>
  <c r="FK415" i="4"/>
  <c r="FJ415" i="4"/>
  <c r="FI415" i="4"/>
  <c r="FH415" i="4"/>
  <c r="FG415" i="4"/>
  <c r="FF415" i="4"/>
  <c r="FE415" i="4"/>
  <c r="FD415" i="4"/>
  <c r="FC415" i="4"/>
  <c r="FB415" i="4"/>
  <c r="FA415" i="4"/>
  <c r="EZ415" i="4"/>
  <c r="EX415" i="4"/>
  <c r="EW415" i="4"/>
  <c r="EV415" i="4"/>
  <c r="EU415" i="4"/>
  <c r="ET415" i="4"/>
  <c r="ES415" i="4"/>
  <c r="ER415" i="4"/>
  <c r="EQ415" i="4"/>
  <c r="EP415" i="4"/>
  <c r="EO415" i="4"/>
  <c r="EN415" i="4"/>
  <c r="EM415" i="4"/>
  <c r="EL415" i="4"/>
  <c r="EK415" i="4"/>
  <c r="EY415" i="4" s="1"/>
  <c r="GX414" i="4"/>
  <c r="GW414" i="4"/>
  <c r="GV414" i="4"/>
  <c r="GU414" i="4"/>
  <c r="GT414" i="4"/>
  <c r="GS414" i="4"/>
  <c r="GR414" i="4"/>
  <c r="GQ414" i="4"/>
  <c r="GP414" i="4"/>
  <c r="GO414" i="4"/>
  <c r="GN414" i="4"/>
  <c r="GM414" i="4"/>
  <c r="GL414" i="4"/>
  <c r="GK414" i="4"/>
  <c r="GH414" i="4"/>
  <c r="GG414" i="4"/>
  <c r="GF414" i="4"/>
  <c r="GE414" i="4"/>
  <c r="GD414" i="4"/>
  <c r="GC414" i="4"/>
  <c r="GB414" i="4"/>
  <c r="GA414" i="4"/>
  <c r="FZ414" i="4"/>
  <c r="FY414" i="4"/>
  <c r="FX414" i="4"/>
  <c r="FW414" i="4"/>
  <c r="FV414" i="4"/>
  <c r="FU414" i="4"/>
  <c r="GJ414" i="4" s="1"/>
  <c r="FM414" i="4"/>
  <c r="FL414" i="4"/>
  <c r="FK414" i="4"/>
  <c r="FJ414" i="4"/>
  <c r="FI414" i="4"/>
  <c r="FH414" i="4"/>
  <c r="FG414" i="4"/>
  <c r="FF414" i="4"/>
  <c r="FE414" i="4"/>
  <c r="FD414" i="4"/>
  <c r="FC414" i="4"/>
  <c r="FB414" i="4"/>
  <c r="FA414" i="4"/>
  <c r="EZ414" i="4"/>
  <c r="EX414" i="4"/>
  <c r="EW414" i="4"/>
  <c r="EV414" i="4"/>
  <c r="EU414" i="4"/>
  <c r="ET414" i="4"/>
  <c r="ES414" i="4"/>
  <c r="ER414" i="4"/>
  <c r="EQ414" i="4"/>
  <c r="EP414" i="4"/>
  <c r="EO414" i="4"/>
  <c r="EN414" i="4"/>
  <c r="EM414" i="4"/>
  <c r="EL414" i="4"/>
  <c r="EK414" i="4"/>
  <c r="EY414" i="4" s="1"/>
  <c r="GX413" i="4"/>
  <c r="GW413" i="4"/>
  <c r="GV413" i="4"/>
  <c r="GU413" i="4"/>
  <c r="GT413" i="4"/>
  <c r="GS413" i="4"/>
  <c r="GR413" i="4"/>
  <c r="GQ413" i="4"/>
  <c r="GP413" i="4"/>
  <c r="GO413" i="4"/>
  <c r="GN413" i="4"/>
  <c r="GM413" i="4"/>
  <c r="GL413" i="4"/>
  <c r="GK413" i="4"/>
  <c r="GH413" i="4"/>
  <c r="GG413" i="4"/>
  <c r="GF413" i="4"/>
  <c r="GE413" i="4"/>
  <c r="GD413" i="4"/>
  <c r="GC413" i="4"/>
  <c r="GB413" i="4"/>
  <c r="GA413" i="4"/>
  <c r="FZ413" i="4"/>
  <c r="FY413" i="4"/>
  <c r="FX413" i="4"/>
  <c r="FW413" i="4"/>
  <c r="FV413" i="4"/>
  <c r="FU413" i="4"/>
  <c r="GJ413" i="4" s="1"/>
  <c r="FM413" i="4"/>
  <c r="FL413" i="4"/>
  <c r="FK413" i="4"/>
  <c r="FJ413" i="4"/>
  <c r="FI413" i="4"/>
  <c r="FH413" i="4"/>
  <c r="FG413" i="4"/>
  <c r="FF413" i="4"/>
  <c r="FE413" i="4"/>
  <c r="FD413" i="4"/>
  <c r="FC413" i="4"/>
  <c r="FB413" i="4"/>
  <c r="FA413" i="4"/>
  <c r="EZ413" i="4"/>
  <c r="EX413" i="4"/>
  <c r="EW413" i="4"/>
  <c r="EV413" i="4"/>
  <c r="EU413" i="4"/>
  <c r="ET413" i="4"/>
  <c r="ES413" i="4"/>
  <c r="ER413" i="4"/>
  <c r="EQ413" i="4"/>
  <c r="EP413" i="4"/>
  <c r="EO413" i="4"/>
  <c r="EN413" i="4"/>
  <c r="EM413" i="4"/>
  <c r="EL413" i="4"/>
  <c r="EK413" i="4"/>
  <c r="EY413" i="4" s="1"/>
  <c r="GX412" i="4"/>
  <c r="GW412" i="4"/>
  <c r="GV412" i="4"/>
  <c r="GU412" i="4"/>
  <c r="GT412" i="4"/>
  <c r="GS412" i="4"/>
  <c r="GR412" i="4"/>
  <c r="GQ412" i="4"/>
  <c r="GP412" i="4"/>
  <c r="GO412" i="4"/>
  <c r="GN412" i="4"/>
  <c r="GM412" i="4"/>
  <c r="GL412" i="4"/>
  <c r="GK412" i="4"/>
  <c r="GH412" i="4"/>
  <c r="GG412" i="4"/>
  <c r="GF412" i="4"/>
  <c r="GE412" i="4"/>
  <c r="GD412" i="4"/>
  <c r="GC412" i="4"/>
  <c r="GB412" i="4"/>
  <c r="GA412" i="4"/>
  <c r="FZ412" i="4"/>
  <c r="FY412" i="4"/>
  <c r="FX412" i="4"/>
  <c r="FW412" i="4"/>
  <c r="FV412" i="4"/>
  <c r="FU412" i="4"/>
  <c r="GJ412" i="4" s="1"/>
  <c r="FM412" i="4"/>
  <c r="FL412" i="4"/>
  <c r="FK412" i="4"/>
  <c r="FJ412" i="4"/>
  <c r="FI412" i="4"/>
  <c r="FH412" i="4"/>
  <c r="FG412" i="4"/>
  <c r="FF412" i="4"/>
  <c r="FE412" i="4"/>
  <c r="FD412" i="4"/>
  <c r="FC412" i="4"/>
  <c r="FB412" i="4"/>
  <c r="FA412" i="4"/>
  <c r="EZ412" i="4"/>
  <c r="EX412" i="4"/>
  <c r="EW412" i="4"/>
  <c r="EV412" i="4"/>
  <c r="EU412" i="4"/>
  <c r="ET412" i="4"/>
  <c r="ES412" i="4"/>
  <c r="ER412" i="4"/>
  <c r="EQ412" i="4"/>
  <c r="EP412" i="4"/>
  <c r="EO412" i="4"/>
  <c r="EN412" i="4"/>
  <c r="EM412" i="4"/>
  <c r="EL412" i="4"/>
  <c r="EK412" i="4"/>
  <c r="EY412" i="4" s="1"/>
  <c r="DC412" i="4"/>
  <c r="AL412" i="4"/>
  <c r="GX411" i="4"/>
  <c r="GW411" i="4"/>
  <c r="GV411" i="4"/>
  <c r="GU411" i="4"/>
  <c r="GT411" i="4"/>
  <c r="GS411" i="4"/>
  <c r="GR411" i="4"/>
  <c r="GQ411" i="4"/>
  <c r="GP411" i="4"/>
  <c r="GO411" i="4"/>
  <c r="GN411" i="4"/>
  <c r="GM411" i="4"/>
  <c r="GL411" i="4"/>
  <c r="GK411" i="4"/>
  <c r="GH411" i="4"/>
  <c r="GG411" i="4"/>
  <c r="GF411" i="4"/>
  <c r="GE411" i="4"/>
  <c r="GD411" i="4"/>
  <c r="GC411" i="4"/>
  <c r="GB411" i="4"/>
  <c r="GA411" i="4"/>
  <c r="FZ411" i="4"/>
  <c r="FY411" i="4"/>
  <c r="FX411" i="4"/>
  <c r="FW411" i="4"/>
  <c r="FV411" i="4"/>
  <c r="FU411" i="4"/>
  <c r="GJ411" i="4" s="1"/>
  <c r="FM411" i="4"/>
  <c r="FL411" i="4"/>
  <c r="FK411" i="4"/>
  <c r="FJ411" i="4"/>
  <c r="FI411" i="4"/>
  <c r="FH411" i="4"/>
  <c r="FG411" i="4"/>
  <c r="FF411" i="4"/>
  <c r="FE411" i="4"/>
  <c r="FD411" i="4"/>
  <c r="FC411" i="4"/>
  <c r="FB411" i="4"/>
  <c r="FA411" i="4"/>
  <c r="EZ411" i="4"/>
  <c r="EX411" i="4"/>
  <c r="EW411" i="4"/>
  <c r="EV411" i="4"/>
  <c r="EU411" i="4"/>
  <c r="ET411" i="4"/>
  <c r="ES411" i="4"/>
  <c r="ER411" i="4"/>
  <c r="EQ411" i="4"/>
  <c r="EP411" i="4"/>
  <c r="EO411" i="4"/>
  <c r="EN411" i="4"/>
  <c r="EM411" i="4"/>
  <c r="EL411" i="4"/>
  <c r="EK411" i="4"/>
  <c r="EY411" i="4" s="1"/>
  <c r="GX410" i="4"/>
  <c r="GW410" i="4"/>
  <c r="GV410" i="4"/>
  <c r="GU410" i="4"/>
  <c r="GT410" i="4"/>
  <c r="GS410" i="4"/>
  <c r="GR410" i="4"/>
  <c r="GQ410" i="4"/>
  <c r="GP410" i="4"/>
  <c r="GO410" i="4"/>
  <c r="GN410" i="4"/>
  <c r="GM410" i="4"/>
  <c r="GL410" i="4"/>
  <c r="GK410" i="4"/>
  <c r="GH410" i="4"/>
  <c r="GG410" i="4"/>
  <c r="GF410" i="4"/>
  <c r="GE410" i="4"/>
  <c r="GD410" i="4"/>
  <c r="GC410" i="4"/>
  <c r="GB410" i="4"/>
  <c r="GA410" i="4"/>
  <c r="FZ410" i="4"/>
  <c r="FY410" i="4"/>
  <c r="FX410" i="4"/>
  <c r="FW410" i="4"/>
  <c r="FV410" i="4"/>
  <c r="FU410" i="4"/>
  <c r="GJ410" i="4" s="1"/>
  <c r="FM410" i="4"/>
  <c r="FL410" i="4"/>
  <c r="FK410" i="4"/>
  <c r="FJ410" i="4"/>
  <c r="FI410" i="4"/>
  <c r="FH410" i="4"/>
  <c r="FG410" i="4"/>
  <c r="FF410" i="4"/>
  <c r="FE410" i="4"/>
  <c r="FD410" i="4"/>
  <c r="FC410" i="4"/>
  <c r="FB410" i="4"/>
  <c r="FA410" i="4"/>
  <c r="EZ410" i="4"/>
  <c r="EX410" i="4"/>
  <c r="EW410" i="4"/>
  <c r="EV410" i="4"/>
  <c r="EU410" i="4"/>
  <c r="ET410" i="4"/>
  <c r="ES410" i="4"/>
  <c r="ER410" i="4"/>
  <c r="EQ410" i="4"/>
  <c r="EP410" i="4"/>
  <c r="EO410" i="4"/>
  <c r="EN410" i="4"/>
  <c r="EM410" i="4"/>
  <c r="EL410" i="4"/>
  <c r="EK410" i="4"/>
  <c r="EY410" i="4" s="1"/>
  <c r="EH410" i="4"/>
  <c r="EG410" i="4"/>
  <c r="EF410" i="4"/>
  <c r="EE410" i="4"/>
  <c r="ED410" i="4"/>
  <c r="EC410" i="4"/>
  <c r="EB410" i="4"/>
  <c r="EA410" i="4"/>
  <c r="DZ410" i="4"/>
  <c r="DY410" i="4"/>
  <c r="DX410" i="4"/>
  <c r="DW410" i="4"/>
  <c r="DV410" i="4"/>
  <c r="DU410" i="4"/>
  <c r="DT410" i="4"/>
  <c r="DS410" i="4"/>
  <c r="DR410" i="4"/>
  <c r="DQ410" i="4"/>
  <c r="DP410" i="4"/>
  <c r="DO410" i="4"/>
  <c r="DN410" i="4"/>
  <c r="DM410" i="4"/>
  <c r="DL410" i="4"/>
  <c r="DK410" i="4"/>
  <c r="DJ410" i="4"/>
  <c r="DI410" i="4"/>
  <c r="DH410" i="4"/>
  <c r="DG410" i="4"/>
  <c r="DF410" i="4"/>
  <c r="DE410" i="4"/>
  <c r="BT410" i="4"/>
  <c r="BS410" i="4"/>
  <c r="BR410" i="4"/>
  <c r="BQ410" i="4"/>
  <c r="BP410" i="4"/>
  <c r="BO410" i="4"/>
  <c r="BN410" i="4"/>
  <c r="BM410" i="4"/>
  <c r="BL410" i="4"/>
  <c r="BK410" i="4"/>
  <c r="BJ410" i="4"/>
  <c r="BI410" i="4"/>
  <c r="BH410" i="4"/>
  <c r="BG410" i="4"/>
  <c r="BF410" i="4"/>
  <c r="BE410" i="4"/>
  <c r="BD410" i="4"/>
  <c r="BC410" i="4"/>
  <c r="BB410" i="4"/>
  <c r="BA410" i="4"/>
  <c r="AZ410" i="4"/>
  <c r="AY410" i="4"/>
  <c r="AX410" i="4"/>
  <c r="AW410" i="4"/>
  <c r="AV410" i="4"/>
  <c r="AU410" i="4"/>
  <c r="AT410" i="4"/>
  <c r="AS410" i="4"/>
  <c r="AR410" i="4"/>
  <c r="AQ410" i="4"/>
  <c r="AP410" i="4"/>
  <c r="AN410" i="4"/>
  <c r="AO410" i="4" s="1"/>
  <c r="AM410" i="4"/>
  <c r="GX409" i="4"/>
  <c r="GW409" i="4"/>
  <c r="GV409" i="4"/>
  <c r="GU409" i="4"/>
  <c r="GT409" i="4"/>
  <c r="GS409" i="4"/>
  <c r="GR409" i="4"/>
  <c r="GQ409" i="4"/>
  <c r="GP409" i="4"/>
  <c r="GO409" i="4"/>
  <c r="GN409" i="4"/>
  <c r="GM409" i="4"/>
  <c r="GL409" i="4"/>
  <c r="GK409" i="4"/>
  <c r="GH409" i="4"/>
  <c r="GG409" i="4"/>
  <c r="GF409" i="4"/>
  <c r="GE409" i="4"/>
  <c r="GD409" i="4"/>
  <c r="GC409" i="4"/>
  <c r="GB409" i="4"/>
  <c r="GA409" i="4"/>
  <c r="FZ409" i="4"/>
  <c r="FY409" i="4"/>
  <c r="FX409" i="4"/>
  <c r="FW409" i="4"/>
  <c r="FV409" i="4"/>
  <c r="FU409" i="4"/>
  <c r="GJ409" i="4" s="1"/>
  <c r="FM409" i="4"/>
  <c r="FL409" i="4"/>
  <c r="FK409" i="4"/>
  <c r="FJ409" i="4"/>
  <c r="FI409" i="4"/>
  <c r="FH409" i="4"/>
  <c r="FG409" i="4"/>
  <c r="FF409" i="4"/>
  <c r="FE409" i="4"/>
  <c r="FD409" i="4"/>
  <c r="FC409" i="4"/>
  <c r="FB409" i="4"/>
  <c r="FA409" i="4"/>
  <c r="EZ409" i="4"/>
  <c r="EX409" i="4"/>
  <c r="EW409" i="4"/>
  <c r="EV409" i="4"/>
  <c r="EU409" i="4"/>
  <c r="ET409" i="4"/>
  <c r="ES409" i="4"/>
  <c r="ER409" i="4"/>
  <c r="EQ409" i="4"/>
  <c r="EP409" i="4"/>
  <c r="EO409" i="4"/>
  <c r="EN409" i="4"/>
  <c r="EM409" i="4"/>
  <c r="EL409" i="4"/>
  <c r="EK409" i="4"/>
  <c r="EY409" i="4" s="1"/>
  <c r="AO409" i="4"/>
  <c r="GX408" i="4"/>
  <c r="GX424" i="4" s="1"/>
  <c r="GW408" i="4"/>
  <c r="GW424" i="4" s="1"/>
  <c r="GV408" i="4"/>
  <c r="GV424" i="4" s="1"/>
  <c r="GU408" i="4"/>
  <c r="GU424" i="4" s="1"/>
  <c r="GT408" i="4"/>
  <c r="GT424" i="4" s="1"/>
  <c r="GS408" i="4"/>
  <c r="GS424" i="4" s="1"/>
  <c r="GR408" i="4"/>
  <c r="GR424" i="4" s="1"/>
  <c r="GQ408" i="4"/>
  <c r="GQ424" i="4" s="1"/>
  <c r="GP408" i="4"/>
  <c r="GP424" i="4" s="1"/>
  <c r="GO408" i="4"/>
  <c r="GO424" i="4" s="1"/>
  <c r="GN408" i="4"/>
  <c r="GN424" i="4" s="1"/>
  <c r="GM408" i="4"/>
  <c r="GM424" i="4" s="1"/>
  <c r="GL408" i="4"/>
  <c r="GL424" i="4" s="1"/>
  <c r="GK408" i="4"/>
  <c r="GH408" i="4"/>
  <c r="GH424" i="4" s="1"/>
  <c r="GG408" i="4"/>
  <c r="GG424" i="4" s="1"/>
  <c r="GF408" i="4"/>
  <c r="GF424" i="4" s="1"/>
  <c r="GE408" i="4"/>
  <c r="GE424" i="4" s="1"/>
  <c r="GD408" i="4"/>
  <c r="GD424" i="4" s="1"/>
  <c r="GC408" i="4"/>
  <c r="GC424" i="4" s="1"/>
  <c r="GB408" i="4"/>
  <c r="GB424" i="4" s="1"/>
  <c r="GA408" i="4"/>
  <c r="GA424" i="4" s="1"/>
  <c r="FZ408" i="4"/>
  <c r="FZ424" i="4" s="1"/>
  <c r="FY408" i="4"/>
  <c r="FY424" i="4" s="1"/>
  <c r="FX408" i="4"/>
  <c r="FX424" i="4" s="1"/>
  <c r="FW408" i="4"/>
  <c r="FW424" i="4" s="1"/>
  <c r="FV408" i="4"/>
  <c r="FV424" i="4" s="1"/>
  <c r="FU408" i="4"/>
  <c r="FM408" i="4"/>
  <c r="FM424" i="4" s="1"/>
  <c r="FL408" i="4"/>
  <c r="FL424" i="4" s="1"/>
  <c r="FK408" i="4"/>
  <c r="FK424" i="4" s="1"/>
  <c r="FJ408" i="4"/>
  <c r="FJ424" i="4" s="1"/>
  <c r="FI408" i="4"/>
  <c r="FI424" i="4" s="1"/>
  <c r="FH408" i="4"/>
  <c r="FH424" i="4" s="1"/>
  <c r="FG408" i="4"/>
  <c r="FG424" i="4" s="1"/>
  <c r="FF408" i="4"/>
  <c r="FF424" i="4" s="1"/>
  <c r="FE408" i="4"/>
  <c r="FE424" i="4" s="1"/>
  <c r="FD408" i="4"/>
  <c r="FD424" i="4" s="1"/>
  <c r="FC408" i="4"/>
  <c r="FC424" i="4" s="1"/>
  <c r="FB408" i="4"/>
  <c r="FB424" i="4" s="1"/>
  <c r="FA408" i="4"/>
  <c r="FA424" i="4" s="1"/>
  <c r="EZ408" i="4"/>
  <c r="EX408" i="4"/>
  <c r="EX424" i="4" s="1"/>
  <c r="EW408" i="4"/>
  <c r="EW424" i="4" s="1"/>
  <c r="EV408" i="4"/>
  <c r="EV424" i="4" s="1"/>
  <c r="EU408" i="4"/>
  <c r="EU424" i="4" s="1"/>
  <c r="ET408" i="4"/>
  <c r="ET424" i="4" s="1"/>
  <c r="ES408" i="4"/>
  <c r="ES424" i="4" s="1"/>
  <c r="ER408" i="4"/>
  <c r="ER424" i="4" s="1"/>
  <c r="EQ408" i="4"/>
  <c r="EQ424" i="4" s="1"/>
  <c r="EP408" i="4"/>
  <c r="EP424" i="4" s="1"/>
  <c r="EO408" i="4"/>
  <c r="EO424" i="4" s="1"/>
  <c r="EN408" i="4"/>
  <c r="EN424" i="4" s="1"/>
  <c r="EM408" i="4"/>
  <c r="EM424" i="4" s="1"/>
  <c r="EL408" i="4"/>
  <c r="EL424" i="4" s="1"/>
  <c r="EK408" i="4"/>
  <c r="EH408" i="4"/>
  <c r="EG408" i="4"/>
  <c r="EF408" i="4"/>
  <c r="EE408" i="4"/>
  <c r="ED408" i="4"/>
  <c r="EC408" i="4"/>
  <c r="EB408" i="4"/>
  <c r="EA408" i="4"/>
  <c r="DZ408" i="4"/>
  <c r="DY408" i="4"/>
  <c r="DX408" i="4"/>
  <c r="DW408" i="4"/>
  <c r="DV408" i="4"/>
  <c r="DU408" i="4"/>
  <c r="DT408" i="4"/>
  <c r="DS408" i="4"/>
  <c r="DR408" i="4"/>
  <c r="DQ408" i="4"/>
  <c r="DP408" i="4"/>
  <c r="DO408" i="4"/>
  <c r="DN408" i="4"/>
  <c r="DM408" i="4"/>
  <c r="DL408" i="4"/>
  <c r="DK408" i="4"/>
  <c r="DJ408" i="4"/>
  <c r="DI408" i="4"/>
  <c r="DH408" i="4"/>
  <c r="DG408" i="4"/>
  <c r="DF408" i="4"/>
  <c r="DE408" i="4"/>
  <c r="DD408" i="4"/>
  <c r="BU408" i="4"/>
  <c r="BT408" i="4"/>
  <c r="BS408" i="4"/>
  <c r="BR408" i="4"/>
  <c r="BQ408" i="4"/>
  <c r="BP408" i="4"/>
  <c r="BO408" i="4"/>
  <c r="BN408" i="4"/>
  <c r="BM408" i="4"/>
  <c r="BL408" i="4"/>
  <c r="BK408" i="4"/>
  <c r="BJ408" i="4"/>
  <c r="BI408" i="4"/>
  <c r="BH408" i="4"/>
  <c r="BG408" i="4"/>
  <c r="BF408" i="4"/>
  <c r="BE408" i="4"/>
  <c r="BD408" i="4"/>
  <c r="BC408" i="4"/>
  <c r="BB408" i="4"/>
  <c r="BA408" i="4"/>
  <c r="AZ408" i="4"/>
  <c r="AY408" i="4"/>
  <c r="AX408" i="4"/>
  <c r="AW408" i="4"/>
  <c r="AV408" i="4"/>
  <c r="AU408" i="4"/>
  <c r="AT408" i="4"/>
  <c r="AS408" i="4"/>
  <c r="AR408" i="4"/>
  <c r="AQ408" i="4"/>
  <c r="AP408" i="4"/>
  <c r="AN408" i="4"/>
  <c r="AO408" i="4" s="1"/>
  <c r="AM408" i="4"/>
  <c r="GR403" i="4"/>
  <c r="GQ403" i="4"/>
  <c r="GP403" i="4"/>
  <c r="GL403" i="4"/>
  <c r="GK403" i="4"/>
  <c r="GH403" i="4"/>
  <c r="GB403" i="4"/>
  <c r="GA403" i="4"/>
  <c r="FZ403" i="4"/>
  <c r="FV403" i="4"/>
  <c r="FU403" i="4"/>
  <c r="BX403" i="4"/>
  <c r="F403" i="4"/>
  <c r="GY402" i="4"/>
  <c r="DA402" i="4"/>
  <c r="CZ402" i="4"/>
  <c r="CY402" i="4"/>
  <c r="CX402" i="4"/>
  <c r="CW402" i="4"/>
  <c r="CV402" i="4"/>
  <c r="CU402" i="4"/>
  <c r="CT402" i="4"/>
  <c r="CS402" i="4"/>
  <c r="CR402" i="4"/>
  <c r="CQ402" i="4"/>
  <c r="CP402" i="4"/>
  <c r="CO402" i="4"/>
  <c r="CN402" i="4"/>
  <c r="CM402" i="4"/>
  <c r="CH402" i="4"/>
  <c r="CG402" i="4"/>
  <c r="CF402" i="4"/>
  <c r="CD402" i="4"/>
  <c r="CC402" i="4"/>
  <c r="CB402" i="4"/>
  <c r="CA402" i="4"/>
  <c r="BZ402" i="4"/>
  <c r="BX402" i="4"/>
  <c r="CL402" i="4" s="1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P402" i="4"/>
  <c r="O402" i="4"/>
  <c r="N402" i="4"/>
  <c r="L402" i="4"/>
  <c r="K402" i="4"/>
  <c r="J402" i="4"/>
  <c r="I402" i="4"/>
  <c r="H402" i="4"/>
  <c r="F402" i="4"/>
  <c r="T402" i="4" s="1"/>
  <c r="D402" i="4"/>
  <c r="C402" i="4"/>
  <c r="GX401" i="4"/>
  <c r="GW401" i="4"/>
  <c r="GV401" i="4"/>
  <c r="GU401" i="4"/>
  <c r="GT401" i="4"/>
  <c r="GS401" i="4"/>
  <c r="GR401" i="4"/>
  <c r="GQ401" i="4"/>
  <c r="GP401" i="4"/>
  <c r="GO401" i="4"/>
  <c r="GN401" i="4"/>
  <c r="GM401" i="4"/>
  <c r="GL401" i="4"/>
  <c r="GK401" i="4"/>
  <c r="GH401" i="4"/>
  <c r="GG401" i="4"/>
  <c r="GF401" i="4"/>
  <c r="GE401" i="4"/>
  <c r="GD401" i="4"/>
  <c r="GC401" i="4"/>
  <c r="GB401" i="4"/>
  <c r="GA401" i="4"/>
  <c r="FZ401" i="4"/>
  <c r="FY401" i="4"/>
  <c r="FX401" i="4"/>
  <c r="FW401" i="4"/>
  <c r="FV401" i="4"/>
  <c r="FU401" i="4"/>
  <c r="GJ401" i="4" s="1"/>
  <c r="FM401" i="4"/>
  <c r="FL401" i="4"/>
  <c r="FK401" i="4"/>
  <c r="FJ401" i="4"/>
  <c r="FI401" i="4"/>
  <c r="FH401" i="4"/>
  <c r="FG401" i="4"/>
  <c r="FF401" i="4"/>
  <c r="FE401" i="4"/>
  <c r="FD401" i="4"/>
  <c r="FC401" i="4"/>
  <c r="FB401" i="4"/>
  <c r="FA401" i="4"/>
  <c r="EZ401" i="4"/>
  <c r="EX401" i="4"/>
  <c r="EW401" i="4"/>
  <c r="EV401" i="4"/>
  <c r="EU401" i="4"/>
  <c r="ET401" i="4"/>
  <c r="ES401" i="4"/>
  <c r="ER401" i="4"/>
  <c r="EQ401" i="4"/>
  <c r="EP401" i="4"/>
  <c r="EO401" i="4"/>
  <c r="EN401" i="4"/>
  <c r="EM401" i="4"/>
  <c r="EL401" i="4"/>
  <c r="EK401" i="4"/>
  <c r="EY401" i="4" s="1"/>
  <c r="GX400" i="4"/>
  <c r="GW400" i="4"/>
  <c r="GV400" i="4"/>
  <c r="GU400" i="4"/>
  <c r="GT400" i="4"/>
  <c r="GS400" i="4"/>
  <c r="GR400" i="4"/>
  <c r="GQ400" i="4"/>
  <c r="GP400" i="4"/>
  <c r="GO400" i="4"/>
  <c r="GN400" i="4"/>
  <c r="GM400" i="4"/>
  <c r="GL400" i="4"/>
  <c r="GK400" i="4"/>
  <c r="GI400" i="4"/>
  <c r="GI402" i="4" s="1"/>
  <c r="GH400" i="4"/>
  <c r="GG400" i="4"/>
  <c r="GF400" i="4"/>
  <c r="GE400" i="4"/>
  <c r="GD400" i="4"/>
  <c r="GC400" i="4"/>
  <c r="GB400" i="4"/>
  <c r="GA400" i="4"/>
  <c r="FZ400" i="4"/>
  <c r="FY400" i="4"/>
  <c r="FX400" i="4"/>
  <c r="FW400" i="4"/>
  <c r="FV400" i="4"/>
  <c r="FU400" i="4"/>
  <c r="GJ400" i="4" s="1"/>
  <c r="FM400" i="4"/>
  <c r="FL400" i="4"/>
  <c r="FK400" i="4"/>
  <c r="FJ400" i="4"/>
  <c r="FI400" i="4"/>
  <c r="FH400" i="4"/>
  <c r="FG400" i="4"/>
  <c r="FF400" i="4"/>
  <c r="FE400" i="4"/>
  <c r="FD400" i="4"/>
  <c r="FC400" i="4"/>
  <c r="FB400" i="4"/>
  <c r="FA400" i="4"/>
  <c r="EZ400" i="4"/>
  <c r="EX400" i="4"/>
  <c r="EW400" i="4"/>
  <c r="EV400" i="4"/>
  <c r="EU400" i="4"/>
  <c r="ET400" i="4"/>
  <c r="ES400" i="4"/>
  <c r="ER400" i="4"/>
  <c r="EQ400" i="4"/>
  <c r="EP400" i="4"/>
  <c r="EO400" i="4"/>
  <c r="EN400" i="4"/>
  <c r="EM400" i="4"/>
  <c r="EL400" i="4"/>
  <c r="EK400" i="4"/>
  <c r="EY400" i="4" s="1"/>
  <c r="GY399" i="4"/>
  <c r="GW399" i="4"/>
  <c r="GV399" i="4"/>
  <c r="GU399" i="4"/>
  <c r="GT399" i="4"/>
  <c r="GS399" i="4"/>
  <c r="GO399" i="4"/>
  <c r="GN399" i="4"/>
  <c r="GM399" i="4"/>
  <c r="GI399" i="4"/>
  <c r="GG399" i="4"/>
  <c r="GF399" i="4"/>
  <c r="GE399" i="4"/>
  <c r="GD399" i="4"/>
  <c r="GC399" i="4"/>
  <c r="FY399" i="4"/>
  <c r="FX399" i="4"/>
  <c r="FW399" i="4"/>
  <c r="GJ399" i="4" s="1"/>
  <c r="FM399" i="4"/>
  <c r="FL399" i="4"/>
  <c r="FK399" i="4"/>
  <c r="FJ399" i="4"/>
  <c r="FI399" i="4"/>
  <c r="FH399" i="4"/>
  <c r="FG399" i="4"/>
  <c r="FF399" i="4"/>
  <c r="FE399" i="4"/>
  <c r="FD399" i="4"/>
  <c r="FC399" i="4"/>
  <c r="FB399" i="4"/>
  <c r="FA399" i="4"/>
  <c r="EZ399" i="4"/>
  <c r="EX399" i="4"/>
  <c r="EW399" i="4"/>
  <c r="EV399" i="4"/>
  <c r="EU399" i="4"/>
  <c r="ET399" i="4"/>
  <c r="ES399" i="4"/>
  <c r="ER399" i="4"/>
  <c r="EQ399" i="4"/>
  <c r="EP399" i="4"/>
  <c r="EO399" i="4"/>
  <c r="EN399" i="4"/>
  <c r="EM399" i="4"/>
  <c r="EL399" i="4"/>
  <c r="EK399" i="4"/>
  <c r="EY399" i="4" s="1"/>
  <c r="GX398" i="4"/>
  <c r="GW398" i="4"/>
  <c r="GV398" i="4"/>
  <c r="GU398" i="4"/>
  <c r="GT398" i="4"/>
  <c r="GS398" i="4"/>
  <c r="GR398" i="4"/>
  <c r="GQ398" i="4"/>
  <c r="GP398" i="4"/>
  <c r="GO398" i="4"/>
  <c r="GN398" i="4"/>
  <c r="GM398" i="4"/>
  <c r="GH398" i="4"/>
  <c r="GG398" i="4"/>
  <c r="GF398" i="4"/>
  <c r="GE398" i="4"/>
  <c r="GD398" i="4"/>
  <c r="GC398" i="4"/>
  <c r="GB398" i="4"/>
  <c r="GA398" i="4"/>
  <c r="FZ398" i="4"/>
  <c r="FY398" i="4"/>
  <c r="FX398" i="4"/>
  <c r="FW398" i="4"/>
  <c r="GJ398" i="4" s="1"/>
  <c r="FM398" i="4"/>
  <c r="FL398" i="4"/>
  <c r="FK398" i="4"/>
  <c r="FJ398" i="4"/>
  <c r="FI398" i="4"/>
  <c r="FH398" i="4"/>
  <c r="FG398" i="4"/>
  <c r="FF398" i="4"/>
  <c r="FE398" i="4"/>
  <c r="FD398" i="4"/>
  <c r="FC398" i="4"/>
  <c r="FB398" i="4"/>
  <c r="FA398" i="4"/>
  <c r="EZ398" i="4"/>
  <c r="EX398" i="4"/>
  <c r="EW398" i="4"/>
  <c r="EV398" i="4"/>
  <c r="EU398" i="4"/>
  <c r="ET398" i="4"/>
  <c r="ES398" i="4"/>
  <c r="ER398" i="4"/>
  <c r="EQ398" i="4"/>
  <c r="EP398" i="4"/>
  <c r="EO398" i="4"/>
  <c r="EN398" i="4"/>
  <c r="EM398" i="4"/>
  <c r="EL398" i="4"/>
  <c r="EK398" i="4"/>
  <c r="EY398" i="4" s="1"/>
  <c r="GX397" i="4"/>
  <c r="GW397" i="4"/>
  <c r="GV397" i="4"/>
  <c r="GU397" i="4"/>
  <c r="GT397" i="4"/>
  <c r="GS397" i="4"/>
  <c r="GR397" i="4"/>
  <c r="GQ397" i="4"/>
  <c r="GP397" i="4"/>
  <c r="GO397" i="4"/>
  <c r="GN397" i="4"/>
  <c r="GM397" i="4"/>
  <c r="GH397" i="4"/>
  <c r="GG397" i="4"/>
  <c r="GF397" i="4"/>
  <c r="GE397" i="4"/>
  <c r="GD397" i="4"/>
  <c r="GC397" i="4"/>
  <c r="GB397" i="4"/>
  <c r="GA397" i="4"/>
  <c r="FZ397" i="4"/>
  <c r="FY397" i="4"/>
  <c r="FX397" i="4"/>
  <c r="FW397" i="4"/>
  <c r="GJ397" i="4" s="1"/>
  <c r="FM397" i="4"/>
  <c r="FL397" i="4"/>
  <c r="FK397" i="4"/>
  <c r="FJ397" i="4"/>
  <c r="FI397" i="4"/>
  <c r="FH397" i="4"/>
  <c r="FG397" i="4"/>
  <c r="FF397" i="4"/>
  <c r="FE397" i="4"/>
  <c r="FD397" i="4"/>
  <c r="FC397" i="4"/>
  <c r="FB397" i="4"/>
  <c r="FA397" i="4"/>
  <c r="EZ397" i="4"/>
  <c r="EX397" i="4"/>
  <c r="EW397" i="4"/>
  <c r="EV397" i="4"/>
  <c r="EU397" i="4"/>
  <c r="ET397" i="4"/>
  <c r="ES397" i="4"/>
  <c r="ER397" i="4"/>
  <c r="EQ397" i="4"/>
  <c r="EP397" i="4"/>
  <c r="EO397" i="4"/>
  <c r="EN397" i="4"/>
  <c r="EM397" i="4"/>
  <c r="EL397" i="4"/>
  <c r="EK397" i="4"/>
  <c r="EY397" i="4" s="1"/>
  <c r="GY396" i="4"/>
  <c r="GX396" i="4"/>
  <c r="GX403" i="4" s="1"/>
  <c r="GW396" i="4"/>
  <c r="GV396" i="4"/>
  <c r="GU396" i="4"/>
  <c r="GT396" i="4"/>
  <c r="GS396" i="4"/>
  <c r="GO396" i="4"/>
  <c r="GN396" i="4"/>
  <c r="GM396" i="4"/>
  <c r="GI396" i="4"/>
  <c r="GG396" i="4"/>
  <c r="GF396" i="4"/>
  <c r="GE396" i="4"/>
  <c r="GD396" i="4"/>
  <c r="GC396" i="4"/>
  <c r="FY396" i="4"/>
  <c r="FX396" i="4"/>
  <c r="FW396" i="4"/>
  <c r="GJ396" i="4" s="1"/>
  <c r="FM396" i="4"/>
  <c r="FL396" i="4"/>
  <c r="FK396" i="4"/>
  <c r="FJ396" i="4"/>
  <c r="FI396" i="4"/>
  <c r="FH396" i="4"/>
  <c r="FG396" i="4"/>
  <c r="FF396" i="4"/>
  <c r="FE396" i="4"/>
  <c r="FD396" i="4"/>
  <c r="FC396" i="4"/>
  <c r="FB396" i="4"/>
  <c r="FA396" i="4"/>
  <c r="EZ396" i="4"/>
  <c r="EX396" i="4"/>
  <c r="EW396" i="4"/>
  <c r="EV396" i="4"/>
  <c r="EU396" i="4"/>
  <c r="ET396" i="4"/>
  <c r="ES396" i="4"/>
  <c r="ER396" i="4"/>
  <c r="EQ396" i="4"/>
  <c r="EP396" i="4"/>
  <c r="EO396" i="4"/>
  <c r="EN396" i="4"/>
  <c r="EM396" i="4"/>
  <c r="EL396" i="4"/>
  <c r="EK396" i="4"/>
  <c r="EY396" i="4" s="1"/>
  <c r="GY395" i="4"/>
  <c r="GY403" i="4" s="1"/>
  <c r="GW395" i="4"/>
  <c r="GW403" i="4" s="1"/>
  <c r="GV395" i="4"/>
  <c r="GV403" i="4" s="1"/>
  <c r="GU395" i="4"/>
  <c r="GU403" i="4" s="1"/>
  <c r="GT395" i="4"/>
  <c r="GT403" i="4" s="1"/>
  <c r="GS395" i="4"/>
  <c r="GS403" i="4" s="1"/>
  <c r="GO395" i="4"/>
  <c r="GO403" i="4" s="1"/>
  <c r="GN395" i="4"/>
  <c r="GN403" i="4" s="1"/>
  <c r="GM395" i="4"/>
  <c r="GI395" i="4"/>
  <c r="GI403" i="4" s="1"/>
  <c r="GG395" i="4"/>
  <c r="GG403" i="4" s="1"/>
  <c r="GF395" i="4"/>
  <c r="GF403" i="4" s="1"/>
  <c r="GE395" i="4"/>
  <c r="GE403" i="4" s="1"/>
  <c r="GD395" i="4"/>
  <c r="GD403" i="4" s="1"/>
  <c r="GC395" i="4"/>
  <c r="GC403" i="4" s="1"/>
  <c r="FY395" i="4"/>
  <c r="FY403" i="4" s="1"/>
  <c r="FX395" i="4"/>
  <c r="FX403" i="4" s="1"/>
  <c r="FW395" i="4"/>
  <c r="FM395" i="4"/>
  <c r="FM403" i="4" s="1"/>
  <c r="FL395" i="4"/>
  <c r="FL403" i="4" s="1"/>
  <c r="FK395" i="4"/>
  <c r="FK403" i="4" s="1"/>
  <c r="FJ395" i="4"/>
  <c r="FJ403" i="4" s="1"/>
  <c r="FI395" i="4"/>
  <c r="FI403" i="4" s="1"/>
  <c r="FH395" i="4"/>
  <c r="FH403" i="4" s="1"/>
  <c r="FG395" i="4"/>
  <c r="FG403" i="4" s="1"/>
  <c r="FF395" i="4"/>
  <c r="FF403" i="4" s="1"/>
  <c r="FE395" i="4"/>
  <c r="FE403" i="4" s="1"/>
  <c r="FD395" i="4"/>
  <c r="FD403" i="4" s="1"/>
  <c r="FC395" i="4"/>
  <c r="FC403" i="4" s="1"/>
  <c r="FB395" i="4"/>
  <c r="FB403" i="4" s="1"/>
  <c r="FA395" i="4"/>
  <c r="FA403" i="4" s="1"/>
  <c r="EZ395" i="4"/>
  <c r="EX395" i="4"/>
  <c r="EX403" i="4" s="1"/>
  <c r="EW395" i="4"/>
  <c r="EW403" i="4" s="1"/>
  <c r="EV395" i="4"/>
  <c r="EV403" i="4" s="1"/>
  <c r="EU395" i="4"/>
  <c r="EU403" i="4" s="1"/>
  <c r="ET395" i="4"/>
  <c r="ET403" i="4" s="1"/>
  <c r="ES395" i="4"/>
  <c r="ES403" i="4" s="1"/>
  <c r="ER395" i="4"/>
  <c r="ER403" i="4" s="1"/>
  <c r="EQ395" i="4"/>
  <c r="EQ403" i="4" s="1"/>
  <c r="EP395" i="4"/>
  <c r="EP403" i="4" s="1"/>
  <c r="EO395" i="4"/>
  <c r="EO403" i="4" s="1"/>
  <c r="EN395" i="4"/>
  <c r="EN403" i="4" s="1"/>
  <c r="EM395" i="4"/>
  <c r="EM403" i="4" s="1"/>
  <c r="EL395" i="4"/>
  <c r="EL403" i="4" s="1"/>
  <c r="EK395" i="4"/>
  <c r="GX394" i="4"/>
  <c r="GW394" i="4"/>
  <c r="GV394" i="4"/>
  <c r="GU394" i="4"/>
  <c r="GT394" i="4"/>
  <c r="GS394" i="4"/>
  <c r="GR394" i="4"/>
  <c r="GQ394" i="4"/>
  <c r="GP394" i="4"/>
  <c r="GO394" i="4"/>
  <c r="GN394" i="4"/>
  <c r="GM394" i="4"/>
  <c r="GL394" i="4"/>
  <c r="GK394" i="4"/>
  <c r="GH394" i="4"/>
  <c r="GG394" i="4"/>
  <c r="GF394" i="4"/>
  <c r="GE394" i="4"/>
  <c r="GD394" i="4"/>
  <c r="GC394" i="4"/>
  <c r="GB394" i="4"/>
  <c r="GA394" i="4"/>
  <c r="FZ394" i="4"/>
  <c r="FY394" i="4"/>
  <c r="FX394" i="4"/>
  <c r="FW394" i="4"/>
  <c r="FV394" i="4"/>
  <c r="FU394" i="4"/>
  <c r="GJ394" i="4" s="1"/>
  <c r="FM394" i="4"/>
  <c r="FL394" i="4"/>
  <c r="FK394" i="4"/>
  <c r="FJ394" i="4"/>
  <c r="FI394" i="4"/>
  <c r="FH394" i="4"/>
  <c r="FG394" i="4"/>
  <c r="FF394" i="4"/>
  <c r="FE394" i="4"/>
  <c r="FD394" i="4"/>
  <c r="FC394" i="4"/>
  <c r="FB394" i="4"/>
  <c r="FA394" i="4"/>
  <c r="EZ394" i="4"/>
  <c r="EX394" i="4"/>
  <c r="EW394" i="4"/>
  <c r="EV394" i="4"/>
  <c r="EU394" i="4"/>
  <c r="ET394" i="4"/>
  <c r="ES394" i="4"/>
  <c r="ER394" i="4"/>
  <c r="EQ394" i="4"/>
  <c r="EP394" i="4"/>
  <c r="EO394" i="4"/>
  <c r="EN394" i="4"/>
  <c r="EM394" i="4"/>
  <c r="EL394" i="4"/>
  <c r="EK394" i="4"/>
  <c r="EY394" i="4" s="1"/>
  <c r="AL394" i="4"/>
  <c r="AL398" i="4" s="1"/>
  <c r="GX393" i="4"/>
  <c r="GW393" i="4"/>
  <c r="GV393" i="4"/>
  <c r="GU393" i="4"/>
  <c r="GT393" i="4"/>
  <c r="GS393" i="4"/>
  <c r="GR393" i="4"/>
  <c r="GQ393" i="4"/>
  <c r="GP393" i="4"/>
  <c r="GO393" i="4"/>
  <c r="GN393" i="4"/>
  <c r="GM393" i="4"/>
  <c r="GL393" i="4"/>
  <c r="GK393" i="4"/>
  <c r="GH393" i="4"/>
  <c r="GG393" i="4"/>
  <c r="GF393" i="4"/>
  <c r="GE393" i="4"/>
  <c r="GD393" i="4"/>
  <c r="GC393" i="4"/>
  <c r="GB393" i="4"/>
  <c r="GA393" i="4"/>
  <c r="FZ393" i="4"/>
  <c r="FY393" i="4"/>
  <c r="FX393" i="4"/>
  <c r="FW393" i="4"/>
  <c r="FV393" i="4"/>
  <c r="FU393" i="4"/>
  <c r="GJ393" i="4" s="1"/>
  <c r="FM393" i="4"/>
  <c r="FL393" i="4"/>
  <c r="FK393" i="4"/>
  <c r="FJ393" i="4"/>
  <c r="FI393" i="4"/>
  <c r="FH393" i="4"/>
  <c r="FG393" i="4"/>
  <c r="FF393" i="4"/>
  <c r="FE393" i="4"/>
  <c r="FD393" i="4"/>
  <c r="FC393" i="4"/>
  <c r="FB393" i="4"/>
  <c r="FA393" i="4"/>
  <c r="EZ393" i="4"/>
  <c r="EX393" i="4"/>
  <c r="EW393" i="4"/>
  <c r="EV393" i="4"/>
  <c r="EU393" i="4"/>
  <c r="ET393" i="4"/>
  <c r="ES393" i="4"/>
  <c r="ER393" i="4"/>
  <c r="EQ393" i="4"/>
  <c r="EP393" i="4"/>
  <c r="EO393" i="4"/>
  <c r="EN393" i="4"/>
  <c r="EM393" i="4"/>
  <c r="EL393" i="4"/>
  <c r="EK393" i="4"/>
  <c r="EY393" i="4" s="1"/>
  <c r="GX392" i="4"/>
  <c r="GW392" i="4"/>
  <c r="GV392" i="4"/>
  <c r="GU392" i="4"/>
  <c r="GT392" i="4"/>
  <c r="GS392" i="4"/>
  <c r="GR392" i="4"/>
  <c r="GQ392" i="4"/>
  <c r="GP392" i="4"/>
  <c r="GO392" i="4"/>
  <c r="GN392" i="4"/>
  <c r="GM392" i="4"/>
  <c r="GL392" i="4"/>
  <c r="GK392" i="4"/>
  <c r="GH392" i="4"/>
  <c r="GG392" i="4"/>
  <c r="GF392" i="4"/>
  <c r="GE392" i="4"/>
  <c r="GD392" i="4"/>
  <c r="GC392" i="4"/>
  <c r="GB392" i="4"/>
  <c r="GA392" i="4"/>
  <c r="FZ392" i="4"/>
  <c r="FY392" i="4"/>
  <c r="FX392" i="4"/>
  <c r="FW392" i="4"/>
  <c r="FV392" i="4"/>
  <c r="FU392" i="4"/>
  <c r="GJ392" i="4" s="1"/>
  <c r="FM392" i="4"/>
  <c r="FL392" i="4"/>
  <c r="FK392" i="4"/>
  <c r="FJ392" i="4"/>
  <c r="FI392" i="4"/>
  <c r="FH392" i="4"/>
  <c r="FG392" i="4"/>
  <c r="FF392" i="4"/>
  <c r="FE392" i="4"/>
  <c r="FD392" i="4"/>
  <c r="FC392" i="4"/>
  <c r="FB392" i="4"/>
  <c r="FA392" i="4"/>
  <c r="EZ392" i="4"/>
  <c r="EX392" i="4"/>
  <c r="EW392" i="4"/>
  <c r="EV392" i="4"/>
  <c r="EU392" i="4"/>
  <c r="ET392" i="4"/>
  <c r="ES392" i="4"/>
  <c r="ER392" i="4"/>
  <c r="EQ392" i="4"/>
  <c r="EP392" i="4"/>
  <c r="EO392" i="4"/>
  <c r="EN392" i="4"/>
  <c r="EM392" i="4"/>
  <c r="EL392" i="4"/>
  <c r="EK392" i="4"/>
  <c r="EY392" i="4" s="1"/>
  <c r="GX391" i="4"/>
  <c r="GW391" i="4"/>
  <c r="GV391" i="4"/>
  <c r="GU391" i="4"/>
  <c r="GT391" i="4"/>
  <c r="GS391" i="4"/>
  <c r="GR391" i="4"/>
  <c r="GQ391" i="4"/>
  <c r="GP391" i="4"/>
  <c r="GO391" i="4"/>
  <c r="GN391" i="4"/>
  <c r="GM391" i="4"/>
  <c r="GL391" i="4"/>
  <c r="GK391" i="4"/>
  <c r="GH391" i="4"/>
  <c r="GG391" i="4"/>
  <c r="GF391" i="4"/>
  <c r="GE391" i="4"/>
  <c r="GD391" i="4"/>
  <c r="GC391" i="4"/>
  <c r="GB391" i="4"/>
  <c r="GA391" i="4"/>
  <c r="FZ391" i="4"/>
  <c r="FY391" i="4"/>
  <c r="FX391" i="4"/>
  <c r="FW391" i="4"/>
  <c r="FV391" i="4"/>
  <c r="FU391" i="4"/>
  <c r="GJ391" i="4" s="1"/>
  <c r="FM391" i="4"/>
  <c r="FL391" i="4"/>
  <c r="FK391" i="4"/>
  <c r="FJ391" i="4"/>
  <c r="FI391" i="4"/>
  <c r="FH391" i="4"/>
  <c r="FG391" i="4"/>
  <c r="FF391" i="4"/>
  <c r="FE391" i="4"/>
  <c r="FD391" i="4"/>
  <c r="FC391" i="4"/>
  <c r="FB391" i="4"/>
  <c r="FA391" i="4"/>
  <c r="EZ391" i="4"/>
  <c r="EX391" i="4"/>
  <c r="EW391" i="4"/>
  <c r="EV391" i="4"/>
  <c r="EU391" i="4"/>
  <c r="ET391" i="4"/>
  <c r="ES391" i="4"/>
  <c r="ER391" i="4"/>
  <c r="EQ391" i="4"/>
  <c r="EP391" i="4"/>
  <c r="EO391" i="4"/>
  <c r="EN391" i="4"/>
  <c r="EM391" i="4"/>
  <c r="EL391" i="4"/>
  <c r="EK391" i="4"/>
  <c r="EY391" i="4" s="1"/>
  <c r="GX390" i="4"/>
  <c r="GW390" i="4"/>
  <c r="GV390" i="4"/>
  <c r="GU390" i="4"/>
  <c r="GT390" i="4"/>
  <c r="GS390" i="4"/>
  <c r="GR390" i="4"/>
  <c r="GQ390" i="4"/>
  <c r="GP390" i="4"/>
  <c r="GO390" i="4"/>
  <c r="GN390" i="4"/>
  <c r="GM390" i="4"/>
  <c r="GL390" i="4"/>
  <c r="GK390" i="4"/>
  <c r="GH390" i="4"/>
  <c r="GG390" i="4"/>
  <c r="GF390" i="4"/>
  <c r="GE390" i="4"/>
  <c r="GD390" i="4"/>
  <c r="GC390" i="4"/>
  <c r="GB390" i="4"/>
  <c r="GA390" i="4"/>
  <c r="FZ390" i="4"/>
  <c r="FY390" i="4"/>
  <c r="FX390" i="4"/>
  <c r="FW390" i="4"/>
  <c r="FV390" i="4"/>
  <c r="FU390" i="4"/>
  <c r="GJ390" i="4" s="1"/>
  <c r="FM390" i="4"/>
  <c r="FL390" i="4"/>
  <c r="FK390" i="4"/>
  <c r="FJ390" i="4"/>
  <c r="FI390" i="4"/>
  <c r="FH390" i="4"/>
  <c r="FG390" i="4"/>
  <c r="FF390" i="4"/>
  <c r="FE390" i="4"/>
  <c r="FD390" i="4"/>
  <c r="FC390" i="4"/>
  <c r="FB390" i="4"/>
  <c r="FA390" i="4"/>
  <c r="EZ390" i="4"/>
  <c r="EX390" i="4"/>
  <c r="EW390" i="4"/>
  <c r="EV390" i="4"/>
  <c r="EU390" i="4"/>
  <c r="ET390" i="4"/>
  <c r="ES390" i="4"/>
  <c r="ER390" i="4"/>
  <c r="EQ390" i="4"/>
  <c r="EP390" i="4"/>
  <c r="EO390" i="4"/>
  <c r="EN390" i="4"/>
  <c r="EM390" i="4"/>
  <c r="EL390" i="4"/>
  <c r="EK390" i="4"/>
  <c r="EY390" i="4" s="1"/>
  <c r="DC390" i="4"/>
  <c r="AL390" i="4"/>
  <c r="GX389" i="4"/>
  <c r="GW389" i="4"/>
  <c r="GV389" i="4"/>
  <c r="GU389" i="4"/>
  <c r="GT389" i="4"/>
  <c r="GS389" i="4"/>
  <c r="GR389" i="4"/>
  <c r="GQ389" i="4"/>
  <c r="GP389" i="4"/>
  <c r="GO389" i="4"/>
  <c r="GN389" i="4"/>
  <c r="GM389" i="4"/>
  <c r="GL389" i="4"/>
  <c r="GK389" i="4"/>
  <c r="GH389" i="4"/>
  <c r="GG389" i="4"/>
  <c r="GF389" i="4"/>
  <c r="GE389" i="4"/>
  <c r="GD389" i="4"/>
  <c r="GC389" i="4"/>
  <c r="GB389" i="4"/>
  <c r="GA389" i="4"/>
  <c r="FZ389" i="4"/>
  <c r="FY389" i="4"/>
  <c r="FX389" i="4"/>
  <c r="FW389" i="4"/>
  <c r="FV389" i="4"/>
  <c r="FU389" i="4"/>
  <c r="GJ389" i="4" s="1"/>
  <c r="FM389" i="4"/>
  <c r="FL389" i="4"/>
  <c r="FK389" i="4"/>
  <c r="FJ389" i="4"/>
  <c r="FI389" i="4"/>
  <c r="FH389" i="4"/>
  <c r="FG389" i="4"/>
  <c r="FF389" i="4"/>
  <c r="FE389" i="4"/>
  <c r="FD389" i="4"/>
  <c r="FC389" i="4"/>
  <c r="FB389" i="4"/>
  <c r="FA389" i="4"/>
  <c r="EZ389" i="4"/>
  <c r="EX389" i="4"/>
  <c r="EW389" i="4"/>
  <c r="EV389" i="4"/>
  <c r="EU389" i="4"/>
  <c r="ET389" i="4"/>
  <c r="ES389" i="4"/>
  <c r="ER389" i="4"/>
  <c r="EQ389" i="4"/>
  <c r="EP389" i="4"/>
  <c r="EO389" i="4"/>
  <c r="EN389" i="4"/>
  <c r="EM389" i="4"/>
  <c r="EL389" i="4"/>
  <c r="EK389" i="4"/>
  <c r="EY389" i="4" s="1"/>
  <c r="GX388" i="4"/>
  <c r="GW388" i="4"/>
  <c r="GV388" i="4"/>
  <c r="GU388" i="4"/>
  <c r="GT388" i="4"/>
  <c r="GS388" i="4"/>
  <c r="GR388" i="4"/>
  <c r="GQ388" i="4"/>
  <c r="GP388" i="4"/>
  <c r="GO388" i="4"/>
  <c r="GN388" i="4"/>
  <c r="GM388" i="4"/>
  <c r="GL388" i="4"/>
  <c r="GK388" i="4"/>
  <c r="GH388" i="4"/>
  <c r="GG388" i="4"/>
  <c r="GF388" i="4"/>
  <c r="GE388" i="4"/>
  <c r="GD388" i="4"/>
  <c r="GC388" i="4"/>
  <c r="GB388" i="4"/>
  <c r="GA388" i="4"/>
  <c r="FZ388" i="4"/>
  <c r="FY388" i="4"/>
  <c r="FX388" i="4"/>
  <c r="FW388" i="4"/>
  <c r="FV388" i="4"/>
  <c r="FU388" i="4"/>
  <c r="GJ388" i="4" s="1"/>
  <c r="FM388" i="4"/>
  <c r="FL388" i="4"/>
  <c r="FK388" i="4"/>
  <c r="FJ388" i="4"/>
  <c r="FI388" i="4"/>
  <c r="FH388" i="4"/>
  <c r="FG388" i="4"/>
  <c r="FF388" i="4"/>
  <c r="FE388" i="4"/>
  <c r="FD388" i="4"/>
  <c r="FC388" i="4"/>
  <c r="FB388" i="4"/>
  <c r="FA388" i="4"/>
  <c r="EZ388" i="4"/>
  <c r="EX388" i="4"/>
  <c r="EW388" i="4"/>
  <c r="EV388" i="4"/>
  <c r="EU388" i="4"/>
  <c r="ET388" i="4"/>
  <c r="ES388" i="4"/>
  <c r="ER388" i="4"/>
  <c r="EQ388" i="4"/>
  <c r="EP388" i="4"/>
  <c r="EO388" i="4"/>
  <c r="EN388" i="4"/>
  <c r="EM388" i="4"/>
  <c r="EL388" i="4"/>
  <c r="EK388" i="4"/>
  <c r="EY388" i="4" s="1"/>
  <c r="EH388" i="4"/>
  <c r="EG388" i="4"/>
  <c r="EF388" i="4"/>
  <c r="EE388" i="4"/>
  <c r="ED388" i="4"/>
  <c r="EC388" i="4"/>
  <c r="EB388" i="4"/>
  <c r="EA388" i="4"/>
  <c r="DZ388" i="4"/>
  <c r="DY388" i="4"/>
  <c r="DX388" i="4"/>
  <c r="DW388" i="4"/>
  <c r="DV388" i="4"/>
  <c r="DU388" i="4"/>
  <c r="DT388" i="4"/>
  <c r="DS388" i="4"/>
  <c r="DR388" i="4"/>
  <c r="DQ388" i="4"/>
  <c r="DP388" i="4"/>
  <c r="DO388" i="4"/>
  <c r="DN388" i="4"/>
  <c r="DM388" i="4"/>
  <c r="DL388" i="4"/>
  <c r="DK388" i="4"/>
  <c r="DJ388" i="4"/>
  <c r="DI388" i="4"/>
  <c r="DH388" i="4"/>
  <c r="DG388" i="4"/>
  <c r="DF388" i="4"/>
  <c r="DE388" i="4"/>
  <c r="BT388" i="4"/>
  <c r="BS388" i="4"/>
  <c r="BR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N388" i="4"/>
  <c r="AO388" i="4" s="1"/>
  <c r="AM388" i="4"/>
  <c r="GX387" i="4"/>
  <c r="GW387" i="4"/>
  <c r="GV387" i="4"/>
  <c r="GU387" i="4"/>
  <c r="GT387" i="4"/>
  <c r="GS387" i="4"/>
  <c r="GR387" i="4"/>
  <c r="GQ387" i="4"/>
  <c r="GP387" i="4"/>
  <c r="GO387" i="4"/>
  <c r="GN387" i="4"/>
  <c r="GM387" i="4"/>
  <c r="GL387" i="4"/>
  <c r="GK387" i="4"/>
  <c r="GH387" i="4"/>
  <c r="GG387" i="4"/>
  <c r="GF387" i="4"/>
  <c r="GE387" i="4"/>
  <c r="GD387" i="4"/>
  <c r="GC387" i="4"/>
  <c r="GB387" i="4"/>
  <c r="GA387" i="4"/>
  <c r="FZ387" i="4"/>
  <c r="FY387" i="4"/>
  <c r="FX387" i="4"/>
  <c r="FW387" i="4"/>
  <c r="FV387" i="4"/>
  <c r="FU387" i="4"/>
  <c r="GJ387" i="4" s="1"/>
  <c r="FM387" i="4"/>
  <c r="FL387" i="4"/>
  <c r="FK387" i="4"/>
  <c r="FJ387" i="4"/>
  <c r="FI387" i="4"/>
  <c r="FH387" i="4"/>
  <c r="FG387" i="4"/>
  <c r="FF387" i="4"/>
  <c r="FE387" i="4"/>
  <c r="FD387" i="4"/>
  <c r="FC387" i="4"/>
  <c r="FB387" i="4"/>
  <c r="FA387" i="4"/>
  <c r="EZ387" i="4"/>
  <c r="EX387" i="4"/>
  <c r="EW387" i="4"/>
  <c r="EV387" i="4"/>
  <c r="EU387" i="4"/>
  <c r="ET387" i="4"/>
  <c r="ES387" i="4"/>
  <c r="ER387" i="4"/>
  <c r="EQ387" i="4"/>
  <c r="EP387" i="4"/>
  <c r="EO387" i="4"/>
  <c r="EN387" i="4"/>
  <c r="EM387" i="4"/>
  <c r="EL387" i="4"/>
  <c r="EK387" i="4"/>
  <c r="EY387" i="4" s="1"/>
  <c r="AO387" i="4"/>
  <c r="GX386" i="4"/>
  <c r="GX402" i="4" s="1"/>
  <c r="GW386" i="4"/>
  <c r="GW402" i="4" s="1"/>
  <c r="GV386" i="4"/>
  <c r="GV402" i="4" s="1"/>
  <c r="GU386" i="4"/>
  <c r="GU402" i="4" s="1"/>
  <c r="GT386" i="4"/>
  <c r="GT402" i="4" s="1"/>
  <c r="GS386" i="4"/>
  <c r="GS402" i="4" s="1"/>
  <c r="GR386" i="4"/>
  <c r="GR402" i="4" s="1"/>
  <c r="GQ386" i="4"/>
  <c r="GQ402" i="4" s="1"/>
  <c r="GP386" i="4"/>
  <c r="GP402" i="4" s="1"/>
  <c r="GO386" i="4"/>
  <c r="GO402" i="4" s="1"/>
  <c r="GN386" i="4"/>
  <c r="GN402" i="4" s="1"/>
  <c r="GM386" i="4"/>
  <c r="GM402" i="4" s="1"/>
  <c r="GL386" i="4"/>
  <c r="GL402" i="4" s="1"/>
  <c r="GK386" i="4"/>
  <c r="GH386" i="4"/>
  <c r="GH402" i="4" s="1"/>
  <c r="GG386" i="4"/>
  <c r="GG402" i="4" s="1"/>
  <c r="GF386" i="4"/>
  <c r="GF402" i="4" s="1"/>
  <c r="GE386" i="4"/>
  <c r="GE402" i="4" s="1"/>
  <c r="GD386" i="4"/>
  <c r="GD402" i="4" s="1"/>
  <c r="GC386" i="4"/>
  <c r="GC402" i="4" s="1"/>
  <c r="GB386" i="4"/>
  <c r="GB402" i="4" s="1"/>
  <c r="GA386" i="4"/>
  <c r="GA402" i="4" s="1"/>
  <c r="FZ386" i="4"/>
  <c r="FZ402" i="4" s="1"/>
  <c r="FY386" i="4"/>
  <c r="FY402" i="4" s="1"/>
  <c r="FX386" i="4"/>
  <c r="FX402" i="4" s="1"/>
  <c r="FW386" i="4"/>
  <c r="FW402" i="4" s="1"/>
  <c r="FV386" i="4"/>
  <c r="FV402" i="4" s="1"/>
  <c r="FU386" i="4"/>
  <c r="FM386" i="4"/>
  <c r="FM402" i="4" s="1"/>
  <c r="FL386" i="4"/>
  <c r="FL402" i="4" s="1"/>
  <c r="FK386" i="4"/>
  <c r="FK402" i="4" s="1"/>
  <c r="FJ386" i="4"/>
  <c r="FJ402" i="4" s="1"/>
  <c r="FI386" i="4"/>
  <c r="FI402" i="4" s="1"/>
  <c r="FH386" i="4"/>
  <c r="FH402" i="4" s="1"/>
  <c r="FG386" i="4"/>
  <c r="FG402" i="4" s="1"/>
  <c r="FF386" i="4"/>
  <c r="FF402" i="4" s="1"/>
  <c r="FE386" i="4"/>
  <c r="FE402" i="4" s="1"/>
  <c r="FD386" i="4"/>
  <c r="FD402" i="4" s="1"/>
  <c r="FC386" i="4"/>
  <c r="FC402" i="4" s="1"/>
  <c r="FB386" i="4"/>
  <c r="FB402" i="4" s="1"/>
  <c r="FA386" i="4"/>
  <c r="FA402" i="4" s="1"/>
  <c r="EZ386" i="4"/>
  <c r="EX386" i="4"/>
  <c r="EX402" i="4" s="1"/>
  <c r="EW386" i="4"/>
  <c r="EW402" i="4" s="1"/>
  <c r="EV386" i="4"/>
  <c r="EV402" i="4" s="1"/>
  <c r="EU386" i="4"/>
  <c r="EU402" i="4" s="1"/>
  <c r="ET386" i="4"/>
  <c r="ET402" i="4" s="1"/>
  <c r="ES386" i="4"/>
  <c r="ES402" i="4" s="1"/>
  <c r="ER386" i="4"/>
  <c r="ER402" i="4" s="1"/>
  <c r="EQ386" i="4"/>
  <c r="EQ402" i="4" s="1"/>
  <c r="EP386" i="4"/>
  <c r="EP402" i="4" s="1"/>
  <c r="EO386" i="4"/>
  <c r="EO402" i="4" s="1"/>
  <c r="EN386" i="4"/>
  <c r="EN402" i="4" s="1"/>
  <c r="EM386" i="4"/>
  <c r="EM402" i="4" s="1"/>
  <c r="EL386" i="4"/>
  <c r="EL402" i="4" s="1"/>
  <c r="EK386" i="4"/>
  <c r="EH386" i="4"/>
  <c r="EG386" i="4"/>
  <c r="EF386" i="4"/>
  <c r="EE386" i="4"/>
  <c r="ED386" i="4"/>
  <c r="EC386" i="4"/>
  <c r="EB386" i="4"/>
  <c r="EA386" i="4"/>
  <c r="DZ386" i="4"/>
  <c r="DY386" i="4"/>
  <c r="DX386" i="4"/>
  <c r="DW386" i="4"/>
  <c r="DV386" i="4"/>
  <c r="DU386" i="4"/>
  <c r="DT386" i="4"/>
  <c r="DS386" i="4"/>
  <c r="DR386" i="4"/>
  <c r="DQ386" i="4"/>
  <c r="DP386" i="4"/>
  <c r="DO386" i="4"/>
  <c r="DN386" i="4"/>
  <c r="DM386" i="4"/>
  <c r="DL386" i="4"/>
  <c r="DK386" i="4"/>
  <c r="DJ386" i="4"/>
  <c r="DI386" i="4"/>
  <c r="DH386" i="4"/>
  <c r="DG386" i="4"/>
  <c r="DF386" i="4"/>
  <c r="DE386" i="4"/>
  <c r="DD386" i="4"/>
  <c r="BU386" i="4"/>
  <c r="BT386" i="4"/>
  <c r="BS386" i="4"/>
  <c r="BR386" i="4"/>
  <c r="BQ386" i="4"/>
  <c r="BP386" i="4"/>
  <c r="BO386" i="4"/>
  <c r="BN386" i="4"/>
  <c r="BM386" i="4"/>
  <c r="BL386" i="4"/>
  <c r="BK386" i="4"/>
  <c r="BJ386" i="4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Q386" i="4"/>
  <c r="AP386" i="4"/>
  <c r="AN386" i="4"/>
  <c r="AO386" i="4" s="1"/>
  <c r="AM386" i="4"/>
  <c r="GR381" i="4"/>
  <c r="GQ381" i="4"/>
  <c r="GP381" i="4"/>
  <c r="GL381" i="4"/>
  <c r="GK381" i="4"/>
  <c r="GH381" i="4"/>
  <c r="GB381" i="4"/>
  <c r="GA381" i="4"/>
  <c r="FZ381" i="4"/>
  <c r="FV381" i="4"/>
  <c r="FU381" i="4"/>
  <c r="BX381" i="4"/>
  <c r="F381" i="4"/>
  <c r="GY380" i="4"/>
  <c r="DA380" i="4"/>
  <c r="CZ380" i="4"/>
  <c r="CY380" i="4"/>
  <c r="CX380" i="4"/>
  <c r="CW380" i="4"/>
  <c r="CV380" i="4"/>
  <c r="CU380" i="4"/>
  <c r="CT380" i="4"/>
  <c r="CS380" i="4"/>
  <c r="CR380" i="4"/>
  <c r="CQ380" i="4"/>
  <c r="CP380" i="4"/>
  <c r="CO380" i="4"/>
  <c r="CN380" i="4"/>
  <c r="CM380" i="4"/>
  <c r="CH380" i="4"/>
  <c r="CG380" i="4"/>
  <c r="CF380" i="4"/>
  <c r="CD380" i="4"/>
  <c r="CC380" i="4"/>
  <c r="CB380" i="4"/>
  <c r="CA380" i="4"/>
  <c r="BZ380" i="4"/>
  <c r="BX380" i="4"/>
  <c r="CL380" i="4" s="1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P380" i="4"/>
  <c r="O380" i="4"/>
  <c r="N380" i="4"/>
  <c r="L380" i="4"/>
  <c r="K380" i="4"/>
  <c r="J380" i="4"/>
  <c r="I380" i="4"/>
  <c r="H380" i="4"/>
  <c r="F380" i="4"/>
  <c r="T380" i="4" s="1"/>
  <c r="D380" i="4"/>
  <c r="C380" i="4"/>
  <c r="GX379" i="4"/>
  <c r="GW379" i="4"/>
  <c r="GV379" i="4"/>
  <c r="GU379" i="4"/>
  <c r="GT379" i="4"/>
  <c r="GS379" i="4"/>
  <c r="GR379" i="4"/>
  <c r="GQ379" i="4"/>
  <c r="GP379" i="4"/>
  <c r="GO379" i="4"/>
  <c r="GN379" i="4"/>
  <c r="GM379" i="4"/>
  <c r="GL379" i="4"/>
  <c r="GK379" i="4"/>
  <c r="GH379" i="4"/>
  <c r="GG379" i="4"/>
  <c r="GF379" i="4"/>
  <c r="GE379" i="4"/>
  <c r="GD379" i="4"/>
  <c r="GC379" i="4"/>
  <c r="GB379" i="4"/>
  <c r="GA379" i="4"/>
  <c r="FZ379" i="4"/>
  <c r="FY379" i="4"/>
  <c r="FX379" i="4"/>
  <c r="FW379" i="4"/>
  <c r="FV379" i="4"/>
  <c r="FU379" i="4"/>
  <c r="GJ379" i="4" s="1"/>
  <c r="FM379" i="4"/>
  <c r="FL379" i="4"/>
  <c r="FK379" i="4"/>
  <c r="FJ379" i="4"/>
  <c r="FI379" i="4"/>
  <c r="FH379" i="4"/>
  <c r="FG379" i="4"/>
  <c r="FF379" i="4"/>
  <c r="FE379" i="4"/>
  <c r="FD379" i="4"/>
  <c r="FC379" i="4"/>
  <c r="FB379" i="4"/>
  <c r="FA379" i="4"/>
  <c r="EZ379" i="4"/>
  <c r="EX379" i="4"/>
  <c r="EW379" i="4"/>
  <c r="EV379" i="4"/>
  <c r="EU379" i="4"/>
  <c r="ET379" i="4"/>
  <c r="ES379" i="4"/>
  <c r="ER379" i="4"/>
  <c r="EQ379" i="4"/>
  <c r="EP379" i="4"/>
  <c r="EO379" i="4"/>
  <c r="EN379" i="4"/>
  <c r="EM379" i="4"/>
  <c r="EL379" i="4"/>
  <c r="EK379" i="4"/>
  <c r="EY379" i="4" s="1"/>
  <c r="GX378" i="4"/>
  <c r="GW378" i="4"/>
  <c r="GV378" i="4"/>
  <c r="GU378" i="4"/>
  <c r="GT378" i="4"/>
  <c r="GS378" i="4"/>
  <c r="GR378" i="4"/>
  <c r="GQ378" i="4"/>
  <c r="GP378" i="4"/>
  <c r="GO378" i="4"/>
  <c r="GN378" i="4"/>
  <c r="GM378" i="4"/>
  <c r="GL378" i="4"/>
  <c r="GK378" i="4"/>
  <c r="GI378" i="4"/>
  <c r="GI380" i="4" s="1"/>
  <c r="GH378" i="4"/>
  <c r="GG378" i="4"/>
  <c r="GF378" i="4"/>
  <c r="GE378" i="4"/>
  <c r="GD378" i="4"/>
  <c r="GC378" i="4"/>
  <c r="GB378" i="4"/>
  <c r="GA378" i="4"/>
  <c r="FZ378" i="4"/>
  <c r="FY378" i="4"/>
  <c r="FX378" i="4"/>
  <c r="FW378" i="4"/>
  <c r="FV378" i="4"/>
  <c r="FU378" i="4"/>
  <c r="GJ378" i="4" s="1"/>
  <c r="FM378" i="4"/>
  <c r="FL378" i="4"/>
  <c r="FK378" i="4"/>
  <c r="FJ378" i="4"/>
  <c r="FI378" i="4"/>
  <c r="FH378" i="4"/>
  <c r="FG378" i="4"/>
  <c r="FF378" i="4"/>
  <c r="FE378" i="4"/>
  <c r="FD378" i="4"/>
  <c r="FC378" i="4"/>
  <c r="FB378" i="4"/>
  <c r="FA378" i="4"/>
  <c r="EZ378" i="4"/>
  <c r="EX378" i="4"/>
  <c r="EW378" i="4"/>
  <c r="EV378" i="4"/>
  <c r="EU378" i="4"/>
  <c r="ET378" i="4"/>
  <c r="ES378" i="4"/>
  <c r="ER378" i="4"/>
  <c r="EQ378" i="4"/>
  <c r="EP378" i="4"/>
  <c r="EO378" i="4"/>
  <c r="EN378" i="4"/>
  <c r="EM378" i="4"/>
  <c r="EL378" i="4"/>
  <c r="EK378" i="4"/>
  <c r="EY378" i="4" s="1"/>
  <c r="GY377" i="4"/>
  <c r="GW377" i="4"/>
  <c r="GV377" i="4"/>
  <c r="GU377" i="4"/>
  <c r="GT377" i="4"/>
  <c r="GS377" i="4"/>
  <c r="GO377" i="4"/>
  <c r="GN377" i="4"/>
  <c r="GM377" i="4"/>
  <c r="GI377" i="4"/>
  <c r="GG377" i="4"/>
  <c r="GF377" i="4"/>
  <c r="GE377" i="4"/>
  <c r="GD377" i="4"/>
  <c r="GC377" i="4"/>
  <c r="FY377" i="4"/>
  <c r="FX377" i="4"/>
  <c r="FW377" i="4"/>
  <c r="GJ377" i="4" s="1"/>
  <c r="FM377" i="4"/>
  <c r="FL377" i="4"/>
  <c r="FK377" i="4"/>
  <c r="FJ377" i="4"/>
  <c r="FI377" i="4"/>
  <c r="FH377" i="4"/>
  <c r="FG377" i="4"/>
  <c r="FF377" i="4"/>
  <c r="FE377" i="4"/>
  <c r="FD377" i="4"/>
  <c r="FC377" i="4"/>
  <c r="FB377" i="4"/>
  <c r="FA377" i="4"/>
  <c r="EZ377" i="4"/>
  <c r="FN377" i="4" s="1"/>
  <c r="EX377" i="4"/>
  <c r="EW377" i="4"/>
  <c r="EV377" i="4"/>
  <c r="EU377" i="4"/>
  <c r="ET377" i="4"/>
  <c r="ES377" i="4"/>
  <c r="ER377" i="4"/>
  <c r="EQ377" i="4"/>
  <c r="EP377" i="4"/>
  <c r="EO377" i="4"/>
  <c r="EN377" i="4"/>
  <c r="EM377" i="4"/>
  <c r="EL377" i="4"/>
  <c r="EK377" i="4"/>
  <c r="EY377" i="4" s="1"/>
  <c r="DD377" i="4"/>
  <c r="GX376" i="4"/>
  <c r="GW376" i="4"/>
  <c r="GV376" i="4"/>
  <c r="GU376" i="4"/>
  <c r="GT376" i="4"/>
  <c r="GS376" i="4"/>
  <c r="GR376" i="4"/>
  <c r="GQ376" i="4"/>
  <c r="GP376" i="4"/>
  <c r="GO376" i="4"/>
  <c r="GN376" i="4"/>
  <c r="GM376" i="4"/>
  <c r="GH376" i="4"/>
  <c r="GG376" i="4"/>
  <c r="GF376" i="4"/>
  <c r="GE376" i="4"/>
  <c r="GD376" i="4"/>
  <c r="GC376" i="4"/>
  <c r="GB376" i="4"/>
  <c r="GA376" i="4"/>
  <c r="FZ376" i="4"/>
  <c r="FY376" i="4"/>
  <c r="FX376" i="4"/>
  <c r="FW376" i="4"/>
  <c r="GJ376" i="4" s="1"/>
  <c r="FM376" i="4"/>
  <c r="FL376" i="4"/>
  <c r="FK376" i="4"/>
  <c r="FJ376" i="4"/>
  <c r="FI376" i="4"/>
  <c r="FH376" i="4"/>
  <c r="FG376" i="4"/>
  <c r="FF376" i="4"/>
  <c r="FE376" i="4"/>
  <c r="FD376" i="4"/>
  <c r="FC376" i="4"/>
  <c r="FB376" i="4"/>
  <c r="FA376" i="4"/>
  <c r="EZ376" i="4"/>
  <c r="EX376" i="4"/>
  <c r="EW376" i="4"/>
  <c r="EV376" i="4"/>
  <c r="EU376" i="4"/>
  <c r="ET376" i="4"/>
  <c r="ES376" i="4"/>
  <c r="ER376" i="4"/>
  <c r="EQ376" i="4"/>
  <c r="EP376" i="4"/>
  <c r="EO376" i="4"/>
  <c r="EN376" i="4"/>
  <c r="EM376" i="4"/>
  <c r="EL376" i="4"/>
  <c r="EK376" i="4"/>
  <c r="EY376" i="4" s="1"/>
  <c r="GX375" i="4"/>
  <c r="GW375" i="4"/>
  <c r="GV375" i="4"/>
  <c r="GU375" i="4"/>
  <c r="GT375" i="4"/>
  <c r="GS375" i="4"/>
  <c r="GR375" i="4"/>
  <c r="GQ375" i="4"/>
  <c r="GP375" i="4"/>
  <c r="GO375" i="4"/>
  <c r="GN375" i="4"/>
  <c r="GM375" i="4"/>
  <c r="GH375" i="4"/>
  <c r="GG375" i="4"/>
  <c r="GF375" i="4"/>
  <c r="GE375" i="4"/>
  <c r="GD375" i="4"/>
  <c r="GC375" i="4"/>
  <c r="GB375" i="4"/>
  <c r="GA375" i="4"/>
  <c r="FZ375" i="4"/>
  <c r="FY375" i="4"/>
  <c r="FX375" i="4"/>
  <c r="FW375" i="4"/>
  <c r="GJ375" i="4" s="1"/>
  <c r="FM375" i="4"/>
  <c r="FL375" i="4"/>
  <c r="FK375" i="4"/>
  <c r="FJ375" i="4"/>
  <c r="FI375" i="4"/>
  <c r="FH375" i="4"/>
  <c r="FG375" i="4"/>
  <c r="FF375" i="4"/>
  <c r="FE375" i="4"/>
  <c r="FD375" i="4"/>
  <c r="FC375" i="4"/>
  <c r="FB375" i="4"/>
  <c r="FA375" i="4"/>
  <c r="EZ375" i="4"/>
  <c r="EX375" i="4"/>
  <c r="EW375" i="4"/>
  <c r="EV375" i="4"/>
  <c r="EU375" i="4"/>
  <c r="ET375" i="4"/>
  <c r="ES375" i="4"/>
  <c r="ER375" i="4"/>
  <c r="EQ375" i="4"/>
  <c r="EP375" i="4"/>
  <c r="EO375" i="4"/>
  <c r="EN375" i="4"/>
  <c r="EM375" i="4"/>
  <c r="EL375" i="4"/>
  <c r="EK375" i="4"/>
  <c r="EY375" i="4" s="1"/>
  <c r="GY374" i="4"/>
  <c r="GX374" i="4"/>
  <c r="GX381" i="4" s="1"/>
  <c r="GW374" i="4"/>
  <c r="GV374" i="4"/>
  <c r="GU374" i="4"/>
  <c r="GT374" i="4"/>
  <c r="GS374" i="4"/>
  <c r="GO374" i="4"/>
  <c r="GN374" i="4"/>
  <c r="GM374" i="4"/>
  <c r="GI374" i="4"/>
  <c r="GG374" i="4"/>
  <c r="GF374" i="4"/>
  <c r="GE374" i="4"/>
  <c r="GD374" i="4"/>
  <c r="GC374" i="4"/>
  <c r="FY374" i="4"/>
  <c r="FX374" i="4"/>
  <c r="FW374" i="4"/>
  <c r="GJ374" i="4" s="1"/>
  <c r="FM374" i="4"/>
  <c r="FL374" i="4"/>
  <c r="FK374" i="4"/>
  <c r="FJ374" i="4"/>
  <c r="FI374" i="4"/>
  <c r="FH374" i="4"/>
  <c r="FG374" i="4"/>
  <c r="FF374" i="4"/>
  <c r="FE374" i="4"/>
  <c r="FD374" i="4"/>
  <c r="FC374" i="4"/>
  <c r="FB374" i="4"/>
  <c r="FA374" i="4"/>
  <c r="EZ374" i="4"/>
  <c r="EX374" i="4"/>
  <c r="EW374" i="4"/>
  <c r="EV374" i="4"/>
  <c r="EU374" i="4"/>
  <c r="ET374" i="4"/>
  <c r="ES374" i="4"/>
  <c r="ER374" i="4"/>
  <c r="EQ374" i="4"/>
  <c r="EP374" i="4"/>
  <c r="EO374" i="4"/>
  <c r="EN374" i="4"/>
  <c r="EM374" i="4"/>
  <c r="EL374" i="4"/>
  <c r="EK374" i="4"/>
  <c r="EY374" i="4" s="1"/>
  <c r="GY373" i="4"/>
  <c r="GY381" i="4" s="1"/>
  <c r="GW373" i="4"/>
  <c r="GW381" i="4" s="1"/>
  <c r="GV373" i="4"/>
  <c r="GV381" i="4" s="1"/>
  <c r="GU373" i="4"/>
  <c r="GU381" i="4" s="1"/>
  <c r="GT373" i="4"/>
  <c r="GT381" i="4" s="1"/>
  <c r="GS373" i="4"/>
  <c r="GS381" i="4" s="1"/>
  <c r="GO373" i="4"/>
  <c r="GO381" i="4" s="1"/>
  <c r="GN373" i="4"/>
  <c r="GN381" i="4" s="1"/>
  <c r="GM373" i="4"/>
  <c r="GI373" i="4"/>
  <c r="GI381" i="4" s="1"/>
  <c r="GG373" i="4"/>
  <c r="GG381" i="4" s="1"/>
  <c r="GF373" i="4"/>
  <c r="GF381" i="4" s="1"/>
  <c r="GE373" i="4"/>
  <c r="GE381" i="4" s="1"/>
  <c r="GD373" i="4"/>
  <c r="GD381" i="4" s="1"/>
  <c r="GC373" i="4"/>
  <c r="GC381" i="4" s="1"/>
  <c r="FY373" i="4"/>
  <c r="FY381" i="4" s="1"/>
  <c r="FX373" i="4"/>
  <c r="FX381" i="4" s="1"/>
  <c r="FW373" i="4"/>
  <c r="FM373" i="4"/>
  <c r="FM381" i="4" s="1"/>
  <c r="FL373" i="4"/>
  <c r="FL381" i="4" s="1"/>
  <c r="FK373" i="4"/>
  <c r="FK381" i="4" s="1"/>
  <c r="FJ373" i="4"/>
  <c r="FJ381" i="4" s="1"/>
  <c r="FI373" i="4"/>
  <c r="FI381" i="4" s="1"/>
  <c r="FH373" i="4"/>
  <c r="FH381" i="4" s="1"/>
  <c r="FG373" i="4"/>
  <c r="FG381" i="4" s="1"/>
  <c r="FF373" i="4"/>
  <c r="FF381" i="4" s="1"/>
  <c r="FE373" i="4"/>
  <c r="FE381" i="4" s="1"/>
  <c r="FD373" i="4"/>
  <c r="FD381" i="4" s="1"/>
  <c r="FC373" i="4"/>
  <c r="FC381" i="4" s="1"/>
  <c r="FB373" i="4"/>
  <c r="FB381" i="4" s="1"/>
  <c r="FA373" i="4"/>
  <c r="FA381" i="4" s="1"/>
  <c r="EZ373" i="4"/>
  <c r="EX373" i="4"/>
  <c r="EX381" i="4" s="1"/>
  <c r="EW373" i="4"/>
  <c r="EW381" i="4" s="1"/>
  <c r="EV373" i="4"/>
  <c r="EV381" i="4" s="1"/>
  <c r="EU373" i="4"/>
  <c r="EU381" i="4" s="1"/>
  <c r="ET373" i="4"/>
  <c r="ET381" i="4" s="1"/>
  <c r="ES373" i="4"/>
  <c r="ES381" i="4" s="1"/>
  <c r="ER373" i="4"/>
  <c r="ER381" i="4" s="1"/>
  <c r="EQ373" i="4"/>
  <c r="EQ381" i="4" s="1"/>
  <c r="EP373" i="4"/>
  <c r="EP381" i="4" s="1"/>
  <c r="EO373" i="4"/>
  <c r="EO381" i="4" s="1"/>
  <c r="EN373" i="4"/>
  <c r="EN381" i="4" s="1"/>
  <c r="EM373" i="4"/>
  <c r="EM381" i="4" s="1"/>
  <c r="EL373" i="4"/>
  <c r="EL381" i="4" s="1"/>
  <c r="EK373" i="4"/>
  <c r="GX372" i="4"/>
  <c r="GW372" i="4"/>
  <c r="GV372" i="4"/>
  <c r="GU372" i="4"/>
  <c r="GT372" i="4"/>
  <c r="GS372" i="4"/>
  <c r="GR372" i="4"/>
  <c r="GQ372" i="4"/>
  <c r="GP372" i="4"/>
  <c r="GO372" i="4"/>
  <c r="GN372" i="4"/>
  <c r="GM372" i="4"/>
  <c r="GL372" i="4"/>
  <c r="GK372" i="4"/>
  <c r="GH372" i="4"/>
  <c r="GG372" i="4"/>
  <c r="GF372" i="4"/>
  <c r="GE372" i="4"/>
  <c r="GD372" i="4"/>
  <c r="GC372" i="4"/>
  <c r="GB372" i="4"/>
  <c r="GA372" i="4"/>
  <c r="FZ372" i="4"/>
  <c r="FY372" i="4"/>
  <c r="FX372" i="4"/>
  <c r="FW372" i="4"/>
  <c r="FV372" i="4"/>
  <c r="FU372" i="4"/>
  <c r="GJ372" i="4" s="1"/>
  <c r="FM372" i="4"/>
  <c r="FL372" i="4"/>
  <c r="FK372" i="4"/>
  <c r="FJ372" i="4"/>
  <c r="FI372" i="4"/>
  <c r="FH372" i="4"/>
  <c r="FG372" i="4"/>
  <c r="FF372" i="4"/>
  <c r="FE372" i="4"/>
  <c r="FD372" i="4"/>
  <c r="FC372" i="4"/>
  <c r="FB372" i="4"/>
  <c r="FA372" i="4"/>
  <c r="EZ372" i="4"/>
  <c r="EX372" i="4"/>
  <c r="EW372" i="4"/>
  <c r="EV372" i="4"/>
  <c r="EU372" i="4"/>
  <c r="ET372" i="4"/>
  <c r="ES372" i="4"/>
  <c r="ER372" i="4"/>
  <c r="EQ372" i="4"/>
  <c r="EP372" i="4"/>
  <c r="EO372" i="4"/>
  <c r="EN372" i="4"/>
  <c r="EM372" i="4"/>
  <c r="EL372" i="4"/>
  <c r="EK372" i="4"/>
  <c r="EY372" i="4" s="1"/>
  <c r="AL372" i="4"/>
  <c r="AL376" i="4" s="1"/>
  <c r="GX371" i="4"/>
  <c r="GW371" i="4"/>
  <c r="GV371" i="4"/>
  <c r="GU371" i="4"/>
  <c r="GT371" i="4"/>
  <c r="GS371" i="4"/>
  <c r="GR371" i="4"/>
  <c r="GQ371" i="4"/>
  <c r="GP371" i="4"/>
  <c r="GO371" i="4"/>
  <c r="GN371" i="4"/>
  <c r="GM371" i="4"/>
  <c r="GL371" i="4"/>
  <c r="GK371" i="4"/>
  <c r="GH371" i="4"/>
  <c r="GG371" i="4"/>
  <c r="GF371" i="4"/>
  <c r="GE371" i="4"/>
  <c r="GD371" i="4"/>
  <c r="GC371" i="4"/>
  <c r="GB371" i="4"/>
  <c r="GA371" i="4"/>
  <c r="FZ371" i="4"/>
  <c r="FY371" i="4"/>
  <c r="FX371" i="4"/>
  <c r="FW371" i="4"/>
  <c r="FV371" i="4"/>
  <c r="FU371" i="4"/>
  <c r="GJ371" i="4" s="1"/>
  <c r="FM371" i="4"/>
  <c r="FL371" i="4"/>
  <c r="FK371" i="4"/>
  <c r="FJ371" i="4"/>
  <c r="FI371" i="4"/>
  <c r="FH371" i="4"/>
  <c r="FG371" i="4"/>
  <c r="FF371" i="4"/>
  <c r="FE371" i="4"/>
  <c r="FD371" i="4"/>
  <c r="FC371" i="4"/>
  <c r="FB371" i="4"/>
  <c r="FA371" i="4"/>
  <c r="EZ371" i="4"/>
  <c r="EX371" i="4"/>
  <c r="EW371" i="4"/>
  <c r="EV371" i="4"/>
  <c r="EU371" i="4"/>
  <c r="ET371" i="4"/>
  <c r="ES371" i="4"/>
  <c r="ER371" i="4"/>
  <c r="EQ371" i="4"/>
  <c r="EP371" i="4"/>
  <c r="EO371" i="4"/>
  <c r="EN371" i="4"/>
  <c r="EM371" i="4"/>
  <c r="EL371" i="4"/>
  <c r="EK371" i="4"/>
  <c r="EY371" i="4" s="1"/>
  <c r="GX370" i="4"/>
  <c r="GW370" i="4"/>
  <c r="GV370" i="4"/>
  <c r="GU370" i="4"/>
  <c r="GT370" i="4"/>
  <c r="GS370" i="4"/>
  <c r="GR370" i="4"/>
  <c r="GQ370" i="4"/>
  <c r="GP370" i="4"/>
  <c r="GO370" i="4"/>
  <c r="GN370" i="4"/>
  <c r="GM370" i="4"/>
  <c r="GL370" i="4"/>
  <c r="GK370" i="4"/>
  <c r="GH370" i="4"/>
  <c r="GG370" i="4"/>
  <c r="GF370" i="4"/>
  <c r="GE370" i="4"/>
  <c r="GD370" i="4"/>
  <c r="GC370" i="4"/>
  <c r="GB370" i="4"/>
  <c r="GA370" i="4"/>
  <c r="FZ370" i="4"/>
  <c r="FY370" i="4"/>
  <c r="FX370" i="4"/>
  <c r="FW370" i="4"/>
  <c r="FV370" i="4"/>
  <c r="FU370" i="4"/>
  <c r="GJ370" i="4" s="1"/>
  <c r="FM370" i="4"/>
  <c r="FL370" i="4"/>
  <c r="FK370" i="4"/>
  <c r="FJ370" i="4"/>
  <c r="FI370" i="4"/>
  <c r="FH370" i="4"/>
  <c r="FG370" i="4"/>
  <c r="FF370" i="4"/>
  <c r="FE370" i="4"/>
  <c r="FD370" i="4"/>
  <c r="FC370" i="4"/>
  <c r="FB370" i="4"/>
  <c r="FA370" i="4"/>
  <c r="EZ370" i="4"/>
  <c r="EX370" i="4"/>
  <c r="EW370" i="4"/>
  <c r="EV370" i="4"/>
  <c r="EU370" i="4"/>
  <c r="ET370" i="4"/>
  <c r="ES370" i="4"/>
  <c r="ER370" i="4"/>
  <c r="EQ370" i="4"/>
  <c r="EP370" i="4"/>
  <c r="EO370" i="4"/>
  <c r="EN370" i="4"/>
  <c r="EM370" i="4"/>
  <c r="EL370" i="4"/>
  <c r="EK370" i="4"/>
  <c r="EY370" i="4" s="1"/>
  <c r="GX369" i="4"/>
  <c r="GW369" i="4"/>
  <c r="GV369" i="4"/>
  <c r="GU369" i="4"/>
  <c r="GT369" i="4"/>
  <c r="GS369" i="4"/>
  <c r="GR369" i="4"/>
  <c r="GQ369" i="4"/>
  <c r="GP369" i="4"/>
  <c r="GO369" i="4"/>
  <c r="GN369" i="4"/>
  <c r="GM369" i="4"/>
  <c r="GL369" i="4"/>
  <c r="GK369" i="4"/>
  <c r="GH369" i="4"/>
  <c r="GG369" i="4"/>
  <c r="GF369" i="4"/>
  <c r="GE369" i="4"/>
  <c r="GD369" i="4"/>
  <c r="GC369" i="4"/>
  <c r="GB369" i="4"/>
  <c r="GA369" i="4"/>
  <c r="FZ369" i="4"/>
  <c r="FY369" i="4"/>
  <c r="FX369" i="4"/>
  <c r="FW369" i="4"/>
  <c r="FV369" i="4"/>
  <c r="FU369" i="4"/>
  <c r="GJ369" i="4" s="1"/>
  <c r="FM369" i="4"/>
  <c r="FL369" i="4"/>
  <c r="FK369" i="4"/>
  <c r="FJ369" i="4"/>
  <c r="FI369" i="4"/>
  <c r="FH369" i="4"/>
  <c r="FG369" i="4"/>
  <c r="FF369" i="4"/>
  <c r="FE369" i="4"/>
  <c r="FD369" i="4"/>
  <c r="FC369" i="4"/>
  <c r="FB369" i="4"/>
  <c r="FA369" i="4"/>
  <c r="EZ369" i="4"/>
  <c r="EX369" i="4"/>
  <c r="EW369" i="4"/>
  <c r="EV369" i="4"/>
  <c r="EU369" i="4"/>
  <c r="ET369" i="4"/>
  <c r="ES369" i="4"/>
  <c r="ER369" i="4"/>
  <c r="EQ369" i="4"/>
  <c r="EP369" i="4"/>
  <c r="EO369" i="4"/>
  <c r="EN369" i="4"/>
  <c r="EM369" i="4"/>
  <c r="EL369" i="4"/>
  <c r="EK369" i="4"/>
  <c r="EY369" i="4" s="1"/>
  <c r="GX368" i="4"/>
  <c r="GW368" i="4"/>
  <c r="GV368" i="4"/>
  <c r="GU368" i="4"/>
  <c r="GT368" i="4"/>
  <c r="GS368" i="4"/>
  <c r="GR368" i="4"/>
  <c r="GQ368" i="4"/>
  <c r="GP368" i="4"/>
  <c r="GO368" i="4"/>
  <c r="GN368" i="4"/>
  <c r="GM368" i="4"/>
  <c r="GL368" i="4"/>
  <c r="GK368" i="4"/>
  <c r="GH368" i="4"/>
  <c r="GG368" i="4"/>
  <c r="GF368" i="4"/>
  <c r="GE368" i="4"/>
  <c r="GD368" i="4"/>
  <c r="GC368" i="4"/>
  <c r="GB368" i="4"/>
  <c r="GA368" i="4"/>
  <c r="FZ368" i="4"/>
  <c r="FY368" i="4"/>
  <c r="FX368" i="4"/>
  <c r="FW368" i="4"/>
  <c r="FV368" i="4"/>
  <c r="FU368" i="4"/>
  <c r="GJ368" i="4" s="1"/>
  <c r="FM368" i="4"/>
  <c r="FL368" i="4"/>
  <c r="FK368" i="4"/>
  <c r="FJ368" i="4"/>
  <c r="FI368" i="4"/>
  <c r="FH368" i="4"/>
  <c r="FG368" i="4"/>
  <c r="FF368" i="4"/>
  <c r="FE368" i="4"/>
  <c r="FD368" i="4"/>
  <c r="FC368" i="4"/>
  <c r="FB368" i="4"/>
  <c r="FA368" i="4"/>
  <c r="EZ368" i="4"/>
  <c r="EX368" i="4"/>
  <c r="EW368" i="4"/>
  <c r="EV368" i="4"/>
  <c r="EU368" i="4"/>
  <c r="ET368" i="4"/>
  <c r="ES368" i="4"/>
  <c r="ER368" i="4"/>
  <c r="EQ368" i="4"/>
  <c r="EP368" i="4"/>
  <c r="EO368" i="4"/>
  <c r="EN368" i="4"/>
  <c r="EM368" i="4"/>
  <c r="EL368" i="4"/>
  <c r="EK368" i="4"/>
  <c r="EY368" i="4" s="1"/>
  <c r="DC368" i="4"/>
  <c r="AL368" i="4"/>
  <c r="GX367" i="4"/>
  <c r="GW367" i="4"/>
  <c r="GV367" i="4"/>
  <c r="GU367" i="4"/>
  <c r="GT367" i="4"/>
  <c r="GS367" i="4"/>
  <c r="GR367" i="4"/>
  <c r="GQ367" i="4"/>
  <c r="GP367" i="4"/>
  <c r="GO367" i="4"/>
  <c r="GN367" i="4"/>
  <c r="GM367" i="4"/>
  <c r="GL367" i="4"/>
  <c r="GK367" i="4"/>
  <c r="GH367" i="4"/>
  <c r="GG367" i="4"/>
  <c r="GF367" i="4"/>
  <c r="GE367" i="4"/>
  <c r="GD367" i="4"/>
  <c r="GC367" i="4"/>
  <c r="GB367" i="4"/>
  <c r="GA367" i="4"/>
  <c r="FZ367" i="4"/>
  <c r="FY367" i="4"/>
  <c r="FX367" i="4"/>
  <c r="FW367" i="4"/>
  <c r="FV367" i="4"/>
  <c r="FU367" i="4"/>
  <c r="GJ367" i="4" s="1"/>
  <c r="FM367" i="4"/>
  <c r="FL367" i="4"/>
  <c r="FK367" i="4"/>
  <c r="FJ367" i="4"/>
  <c r="FI367" i="4"/>
  <c r="FH367" i="4"/>
  <c r="FG367" i="4"/>
  <c r="FF367" i="4"/>
  <c r="FE367" i="4"/>
  <c r="FD367" i="4"/>
  <c r="FC367" i="4"/>
  <c r="FB367" i="4"/>
  <c r="FA367" i="4"/>
  <c r="EZ367" i="4"/>
  <c r="EX367" i="4"/>
  <c r="EW367" i="4"/>
  <c r="EV367" i="4"/>
  <c r="EU367" i="4"/>
  <c r="ET367" i="4"/>
  <c r="ES367" i="4"/>
  <c r="ER367" i="4"/>
  <c r="EQ367" i="4"/>
  <c r="EP367" i="4"/>
  <c r="EO367" i="4"/>
  <c r="EN367" i="4"/>
  <c r="EM367" i="4"/>
  <c r="EL367" i="4"/>
  <c r="EK367" i="4"/>
  <c r="EY367" i="4" s="1"/>
  <c r="GX366" i="4"/>
  <c r="GW366" i="4"/>
  <c r="GV366" i="4"/>
  <c r="GU366" i="4"/>
  <c r="GT366" i="4"/>
  <c r="GS366" i="4"/>
  <c r="GR366" i="4"/>
  <c r="GQ366" i="4"/>
  <c r="GP366" i="4"/>
  <c r="GO366" i="4"/>
  <c r="GN366" i="4"/>
  <c r="GM366" i="4"/>
  <c r="GL366" i="4"/>
  <c r="GK366" i="4"/>
  <c r="GH366" i="4"/>
  <c r="GG366" i="4"/>
  <c r="GF366" i="4"/>
  <c r="GE366" i="4"/>
  <c r="GD366" i="4"/>
  <c r="GC366" i="4"/>
  <c r="GB366" i="4"/>
  <c r="GA366" i="4"/>
  <c r="FZ366" i="4"/>
  <c r="FY366" i="4"/>
  <c r="FX366" i="4"/>
  <c r="FW366" i="4"/>
  <c r="FV366" i="4"/>
  <c r="FU366" i="4"/>
  <c r="GJ366" i="4" s="1"/>
  <c r="FM366" i="4"/>
  <c r="FL366" i="4"/>
  <c r="FK366" i="4"/>
  <c r="FJ366" i="4"/>
  <c r="FI366" i="4"/>
  <c r="FH366" i="4"/>
  <c r="FG366" i="4"/>
  <c r="FF366" i="4"/>
  <c r="FE366" i="4"/>
  <c r="FD366" i="4"/>
  <c r="FC366" i="4"/>
  <c r="FB366" i="4"/>
  <c r="FA366" i="4"/>
  <c r="EZ366" i="4"/>
  <c r="EX366" i="4"/>
  <c r="EW366" i="4"/>
  <c r="EV366" i="4"/>
  <c r="EU366" i="4"/>
  <c r="ET366" i="4"/>
  <c r="ES366" i="4"/>
  <c r="ER366" i="4"/>
  <c r="EQ366" i="4"/>
  <c r="EP366" i="4"/>
  <c r="EO366" i="4"/>
  <c r="EN366" i="4"/>
  <c r="EM366" i="4"/>
  <c r="EL366" i="4"/>
  <c r="EK366" i="4"/>
  <c r="EY366" i="4" s="1"/>
  <c r="EH366" i="4"/>
  <c r="EG366" i="4"/>
  <c r="EF366" i="4"/>
  <c r="EE366" i="4"/>
  <c r="ED366" i="4"/>
  <c r="EC366" i="4"/>
  <c r="EB366" i="4"/>
  <c r="EA366" i="4"/>
  <c r="DZ366" i="4"/>
  <c r="DY366" i="4"/>
  <c r="DX366" i="4"/>
  <c r="DW366" i="4"/>
  <c r="DV366" i="4"/>
  <c r="DU366" i="4"/>
  <c r="DT366" i="4"/>
  <c r="DS366" i="4"/>
  <c r="DR366" i="4"/>
  <c r="DQ366" i="4"/>
  <c r="DP366" i="4"/>
  <c r="DO366" i="4"/>
  <c r="DN366" i="4"/>
  <c r="DM366" i="4"/>
  <c r="DL366" i="4"/>
  <c r="DK366" i="4"/>
  <c r="DJ366" i="4"/>
  <c r="DI366" i="4"/>
  <c r="DH366" i="4"/>
  <c r="DG366" i="4"/>
  <c r="DF366" i="4"/>
  <c r="DE366" i="4"/>
  <c r="BT366" i="4"/>
  <c r="BS366" i="4"/>
  <c r="BR366" i="4"/>
  <c r="BQ366" i="4"/>
  <c r="BP366" i="4"/>
  <c r="BO366" i="4"/>
  <c r="BN366" i="4"/>
  <c r="BM366" i="4"/>
  <c r="BL366" i="4"/>
  <c r="BK366" i="4"/>
  <c r="BJ366" i="4"/>
  <c r="BI366" i="4"/>
  <c r="BH366" i="4"/>
  <c r="BG366" i="4"/>
  <c r="BF366" i="4"/>
  <c r="BE366" i="4"/>
  <c r="BD366" i="4"/>
  <c r="BC366" i="4"/>
  <c r="BB366" i="4"/>
  <c r="BA366" i="4"/>
  <c r="AZ366" i="4"/>
  <c r="AY366" i="4"/>
  <c r="AX366" i="4"/>
  <c r="AW366" i="4"/>
  <c r="AV366" i="4"/>
  <c r="AU366" i="4"/>
  <c r="AT366" i="4"/>
  <c r="AS366" i="4"/>
  <c r="AR366" i="4"/>
  <c r="AQ366" i="4"/>
  <c r="AP366" i="4"/>
  <c r="AN366" i="4"/>
  <c r="AO366" i="4" s="1"/>
  <c r="AM366" i="4"/>
  <c r="GX365" i="4"/>
  <c r="GW365" i="4"/>
  <c r="GV365" i="4"/>
  <c r="GU365" i="4"/>
  <c r="GT365" i="4"/>
  <c r="GS365" i="4"/>
  <c r="GR365" i="4"/>
  <c r="GQ365" i="4"/>
  <c r="GP365" i="4"/>
  <c r="GO365" i="4"/>
  <c r="GN365" i="4"/>
  <c r="GM365" i="4"/>
  <c r="GL365" i="4"/>
  <c r="GK365" i="4"/>
  <c r="GH365" i="4"/>
  <c r="GG365" i="4"/>
  <c r="GF365" i="4"/>
  <c r="GE365" i="4"/>
  <c r="GD365" i="4"/>
  <c r="GC365" i="4"/>
  <c r="GB365" i="4"/>
  <c r="GA365" i="4"/>
  <c r="FZ365" i="4"/>
  <c r="FY365" i="4"/>
  <c r="FX365" i="4"/>
  <c r="FW365" i="4"/>
  <c r="FV365" i="4"/>
  <c r="FU365" i="4"/>
  <c r="GJ365" i="4" s="1"/>
  <c r="FM365" i="4"/>
  <c r="FL365" i="4"/>
  <c r="FK365" i="4"/>
  <c r="FJ365" i="4"/>
  <c r="FI365" i="4"/>
  <c r="FH365" i="4"/>
  <c r="FG365" i="4"/>
  <c r="FF365" i="4"/>
  <c r="FE365" i="4"/>
  <c r="FD365" i="4"/>
  <c r="FC365" i="4"/>
  <c r="FB365" i="4"/>
  <c r="FA365" i="4"/>
  <c r="EZ365" i="4"/>
  <c r="EX365" i="4"/>
  <c r="EW365" i="4"/>
  <c r="EV365" i="4"/>
  <c r="EU365" i="4"/>
  <c r="ET365" i="4"/>
  <c r="ES365" i="4"/>
  <c r="ER365" i="4"/>
  <c r="EQ365" i="4"/>
  <c r="EP365" i="4"/>
  <c r="EO365" i="4"/>
  <c r="EN365" i="4"/>
  <c r="EM365" i="4"/>
  <c r="EL365" i="4"/>
  <c r="EK365" i="4"/>
  <c r="EY365" i="4" s="1"/>
  <c r="AO365" i="4"/>
  <c r="GX364" i="4"/>
  <c r="GX380" i="4" s="1"/>
  <c r="GW364" i="4"/>
  <c r="GW380" i="4" s="1"/>
  <c r="GV364" i="4"/>
  <c r="GV380" i="4" s="1"/>
  <c r="GU364" i="4"/>
  <c r="GU380" i="4" s="1"/>
  <c r="GT364" i="4"/>
  <c r="GT380" i="4" s="1"/>
  <c r="GS364" i="4"/>
  <c r="GS380" i="4" s="1"/>
  <c r="GR364" i="4"/>
  <c r="GR380" i="4" s="1"/>
  <c r="GQ364" i="4"/>
  <c r="GQ380" i="4" s="1"/>
  <c r="GP364" i="4"/>
  <c r="GP380" i="4" s="1"/>
  <c r="GO364" i="4"/>
  <c r="GO380" i="4" s="1"/>
  <c r="GN364" i="4"/>
  <c r="GN380" i="4" s="1"/>
  <c r="GM364" i="4"/>
  <c r="GM380" i="4" s="1"/>
  <c r="GL364" i="4"/>
  <c r="GL380" i="4" s="1"/>
  <c r="GK364" i="4"/>
  <c r="GH364" i="4"/>
  <c r="GH380" i="4" s="1"/>
  <c r="GG364" i="4"/>
  <c r="GG380" i="4" s="1"/>
  <c r="GF364" i="4"/>
  <c r="GF380" i="4" s="1"/>
  <c r="GE364" i="4"/>
  <c r="GE380" i="4" s="1"/>
  <c r="GD364" i="4"/>
  <c r="GD380" i="4" s="1"/>
  <c r="GC364" i="4"/>
  <c r="GC380" i="4" s="1"/>
  <c r="GB364" i="4"/>
  <c r="GB380" i="4" s="1"/>
  <c r="GA364" i="4"/>
  <c r="GA380" i="4" s="1"/>
  <c r="FZ364" i="4"/>
  <c r="FZ380" i="4" s="1"/>
  <c r="FY364" i="4"/>
  <c r="FY380" i="4" s="1"/>
  <c r="FX364" i="4"/>
  <c r="FX380" i="4" s="1"/>
  <c r="FW364" i="4"/>
  <c r="FW380" i="4" s="1"/>
  <c r="FV364" i="4"/>
  <c r="FV380" i="4" s="1"/>
  <c r="FU364" i="4"/>
  <c r="FM364" i="4"/>
  <c r="FM380" i="4" s="1"/>
  <c r="FL364" i="4"/>
  <c r="FL380" i="4" s="1"/>
  <c r="FK364" i="4"/>
  <c r="FK380" i="4" s="1"/>
  <c r="FJ364" i="4"/>
  <c r="FJ380" i="4" s="1"/>
  <c r="FI364" i="4"/>
  <c r="FI380" i="4" s="1"/>
  <c r="FH364" i="4"/>
  <c r="FH380" i="4" s="1"/>
  <c r="FG364" i="4"/>
  <c r="FG380" i="4" s="1"/>
  <c r="FF364" i="4"/>
  <c r="FF380" i="4" s="1"/>
  <c r="FE364" i="4"/>
  <c r="FE380" i="4" s="1"/>
  <c r="FD364" i="4"/>
  <c r="FD380" i="4" s="1"/>
  <c r="FC364" i="4"/>
  <c r="FC380" i="4" s="1"/>
  <c r="FB364" i="4"/>
  <c r="FB380" i="4" s="1"/>
  <c r="FA364" i="4"/>
  <c r="FA380" i="4" s="1"/>
  <c r="EZ364" i="4"/>
  <c r="EX364" i="4"/>
  <c r="EX380" i="4" s="1"/>
  <c r="EW364" i="4"/>
  <c r="EW380" i="4" s="1"/>
  <c r="EV364" i="4"/>
  <c r="EV380" i="4" s="1"/>
  <c r="EU364" i="4"/>
  <c r="EU380" i="4" s="1"/>
  <c r="ET364" i="4"/>
  <c r="ET380" i="4" s="1"/>
  <c r="ES364" i="4"/>
  <c r="ES380" i="4" s="1"/>
  <c r="ER364" i="4"/>
  <c r="ER380" i="4" s="1"/>
  <c r="EQ364" i="4"/>
  <c r="EQ380" i="4" s="1"/>
  <c r="EP364" i="4"/>
  <c r="EP380" i="4" s="1"/>
  <c r="EO364" i="4"/>
  <c r="EO380" i="4" s="1"/>
  <c r="EN364" i="4"/>
  <c r="EN380" i="4" s="1"/>
  <c r="EM364" i="4"/>
  <c r="EM380" i="4" s="1"/>
  <c r="EL364" i="4"/>
  <c r="EL380" i="4" s="1"/>
  <c r="EK364" i="4"/>
  <c r="EH364" i="4"/>
  <c r="EG364" i="4"/>
  <c r="EF364" i="4"/>
  <c r="EE364" i="4"/>
  <c r="ED364" i="4"/>
  <c r="EC364" i="4"/>
  <c r="EB364" i="4"/>
  <c r="EA364" i="4"/>
  <c r="DZ364" i="4"/>
  <c r="DY364" i="4"/>
  <c r="DX364" i="4"/>
  <c r="DW364" i="4"/>
  <c r="DV364" i="4"/>
  <c r="DU364" i="4"/>
  <c r="DT364" i="4"/>
  <c r="DS364" i="4"/>
  <c r="DR364" i="4"/>
  <c r="DQ364" i="4"/>
  <c r="DP364" i="4"/>
  <c r="DO364" i="4"/>
  <c r="DN364" i="4"/>
  <c r="DM364" i="4"/>
  <c r="DL364" i="4"/>
  <c r="DK364" i="4"/>
  <c r="DJ364" i="4"/>
  <c r="DI364" i="4"/>
  <c r="DH364" i="4"/>
  <c r="DG364" i="4"/>
  <c r="DF364" i="4"/>
  <c r="DE364" i="4"/>
  <c r="DD364" i="4"/>
  <c r="BU364" i="4"/>
  <c r="BT364" i="4"/>
  <c r="BS364" i="4"/>
  <c r="BR364" i="4"/>
  <c r="BQ364" i="4"/>
  <c r="BP364" i="4"/>
  <c r="BO364" i="4"/>
  <c r="BN364" i="4"/>
  <c r="BM364" i="4"/>
  <c r="BL364" i="4"/>
  <c r="BK364" i="4"/>
  <c r="BJ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N364" i="4"/>
  <c r="AO364" i="4" s="1"/>
  <c r="AM364" i="4"/>
  <c r="GR359" i="4"/>
  <c r="GQ359" i="4"/>
  <c r="GP359" i="4"/>
  <c r="GL359" i="4"/>
  <c r="GK359" i="4"/>
  <c r="GH359" i="4"/>
  <c r="GB359" i="4"/>
  <c r="GA359" i="4"/>
  <c r="FZ359" i="4"/>
  <c r="FV359" i="4"/>
  <c r="FU359" i="4"/>
  <c r="BX359" i="4"/>
  <c r="F359" i="4"/>
  <c r="GY358" i="4"/>
  <c r="DA358" i="4"/>
  <c r="CZ358" i="4"/>
  <c r="CY358" i="4"/>
  <c r="CX358" i="4"/>
  <c r="CW358" i="4"/>
  <c r="CV358" i="4"/>
  <c r="CU358" i="4"/>
  <c r="CT358" i="4"/>
  <c r="CS358" i="4"/>
  <c r="CR358" i="4"/>
  <c r="CQ358" i="4"/>
  <c r="CP358" i="4"/>
  <c r="CO358" i="4"/>
  <c r="CN358" i="4"/>
  <c r="CM358" i="4"/>
  <c r="CH358" i="4"/>
  <c r="CG358" i="4"/>
  <c r="CF358" i="4"/>
  <c r="CD358" i="4"/>
  <c r="CC358" i="4"/>
  <c r="CB358" i="4"/>
  <c r="CA358" i="4"/>
  <c r="BZ358" i="4"/>
  <c r="BX358" i="4"/>
  <c r="CL358" i="4" s="1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O358" i="4"/>
  <c r="N358" i="4"/>
  <c r="L358" i="4"/>
  <c r="K358" i="4"/>
  <c r="J358" i="4"/>
  <c r="I358" i="4"/>
  <c r="H358" i="4"/>
  <c r="F358" i="4"/>
  <c r="T358" i="4" s="1"/>
  <c r="D358" i="4"/>
  <c r="C358" i="4"/>
  <c r="GX357" i="4"/>
  <c r="GW357" i="4"/>
  <c r="GV357" i="4"/>
  <c r="GU357" i="4"/>
  <c r="GT357" i="4"/>
  <c r="GS357" i="4"/>
  <c r="GR357" i="4"/>
  <c r="GQ357" i="4"/>
  <c r="GP357" i="4"/>
  <c r="GO357" i="4"/>
  <c r="GN357" i="4"/>
  <c r="GM357" i="4"/>
  <c r="GL357" i="4"/>
  <c r="GK357" i="4"/>
  <c r="GH357" i="4"/>
  <c r="GG357" i="4"/>
  <c r="GF357" i="4"/>
  <c r="GE357" i="4"/>
  <c r="GD357" i="4"/>
  <c r="GC357" i="4"/>
  <c r="GB357" i="4"/>
  <c r="GA357" i="4"/>
  <c r="FZ357" i="4"/>
  <c r="FY357" i="4"/>
  <c r="FX357" i="4"/>
  <c r="FW357" i="4"/>
  <c r="FV357" i="4"/>
  <c r="FU357" i="4"/>
  <c r="GJ357" i="4" s="1"/>
  <c r="FM357" i="4"/>
  <c r="FL357" i="4"/>
  <c r="FK357" i="4"/>
  <c r="FJ357" i="4"/>
  <c r="FI357" i="4"/>
  <c r="FH357" i="4"/>
  <c r="FG357" i="4"/>
  <c r="FF357" i="4"/>
  <c r="FE357" i="4"/>
  <c r="FD357" i="4"/>
  <c r="FC357" i="4"/>
  <c r="FB357" i="4"/>
  <c r="FA357" i="4"/>
  <c r="EZ357" i="4"/>
  <c r="EX357" i="4"/>
  <c r="EW357" i="4"/>
  <c r="EV357" i="4"/>
  <c r="EU357" i="4"/>
  <c r="ET357" i="4"/>
  <c r="ES357" i="4"/>
  <c r="ER357" i="4"/>
  <c r="EQ357" i="4"/>
  <c r="EP357" i="4"/>
  <c r="EO357" i="4"/>
  <c r="EN357" i="4"/>
  <c r="EM357" i="4"/>
  <c r="EL357" i="4"/>
  <c r="EK357" i="4"/>
  <c r="EY357" i="4" s="1"/>
  <c r="GX356" i="4"/>
  <c r="GW356" i="4"/>
  <c r="GV356" i="4"/>
  <c r="GU356" i="4"/>
  <c r="GT356" i="4"/>
  <c r="GS356" i="4"/>
  <c r="GR356" i="4"/>
  <c r="GQ356" i="4"/>
  <c r="GP356" i="4"/>
  <c r="GO356" i="4"/>
  <c r="GN356" i="4"/>
  <c r="GM356" i="4"/>
  <c r="GL356" i="4"/>
  <c r="GK356" i="4"/>
  <c r="GI356" i="4"/>
  <c r="GI358" i="4" s="1"/>
  <c r="GH356" i="4"/>
  <c r="GG356" i="4"/>
  <c r="GF356" i="4"/>
  <c r="GE356" i="4"/>
  <c r="GD356" i="4"/>
  <c r="GC356" i="4"/>
  <c r="GB356" i="4"/>
  <c r="GA356" i="4"/>
  <c r="FZ356" i="4"/>
  <c r="FY356" i="4"/>
  <c r="FX356" i="4"/>
  <c r="FW356" i="4"/>
  <c r="FV356" i="4"/>
  <c r="FU356" i="4"/>
  <c r="GJ356" i="4" s="1"/>
  <c r="FM356" i="4"/>
  <c r="FL356" i="4"/>
  <c r="FK356" i="4"/>
  <c r="FJ356" i="4"/>
  <c r="FI356" i="4"/>
  <c r="FH356" i="4"/>
  <c r="FG356" i="4"/>
  <c r="FF356" i="4"/>
  <c r="FE356" i="4"/>
  <c r="FD356" i="4"/>
  <c r="FC356" i="4"/>
  <c r="FB356" i="4"/>
  <c r="FA356" i="4"/>
  <c r="EZ356" i="4"/>
  <c r="EX356" i="4"/>
  <c r="EW356" i="4"/>
  <c r="EV356" i="4"/>
  <c r="EU356" i="4"/>
  <c r="ET356" i="4"/>
  <c r="ES356" i="4"/>
  <c r="ER356" i="4"/>
  <c r="EQ356" i="4"/>
  <c r="EP356" i="4"/>
  <c r="EO356" i="4"/>
  <c r="EN356" i="4"/>
  <c r="EM356" i="4"/>
  <c r="EL356" i="4"/>
  <c r="EK356" i="4"/>
  <c r="EY356" i="4" s="1"/>
  <c r="GY355" i="4"/>
  <c r="GW355" i="4"/>
  <c r="GV355" i="4"/>
  <c r="GU355" i="4"/>
  <c r="GT355" i="4"/>
  <c r="GS355" i="4"/>
  <c r="GO355" i="4"/>
  <c r="GN355" i="4"/>
  <c r="GM355" i="4"/>
  <c r="GI355" i="4"/>
  <c r="GG355" i="4"/>
  <c r="GF355" i="4"/>
  <c r="GE355" i="4"/>
  <c r="GD355" i="4"/>
  <c r="GC355" i="4"/>
  <c r="FY355" i="4"/>
  <c r="FX355" i="4"/>
  <c r="FW355" i="4"/>
  <c r="GJ355" i="4" s="1"/>
  <c r="FM355" i="4"/>
  <c r="FL355" i="4"/>
  <c r="FK355" i="4"/>
  <c r="FJ355" i="4"/>
  <c r="FI355" i="4"/>
  <c r="FH355" i="4"/>
  <c r="FG355" i="4"/>
  <c r="FF355" i="4"/>
  <c r="FE355" i="4"/>
  <c r="FD355" i="4"/>
  <c r="FC355" i="4"/>
  <c r="FB355" i="4"/>
  <c r="FA355" i="4"/>
  <c r="EZ355" i="4"/>
  <c r="EX355" i="4"/>
  <c r="EW355" i="4"/>
  <c r="EV355" i="4"/>
  <c r="EU355" i="4"/>
  <c r="ET355" i="4"/>
  <c r="ES355" i="4"/>
  <c r="ER355" i="4"/>
  <c r="EQ355" i="4"/>
  <c r="EP355" i="4"/>
  <c r="EO355" i="4"/>
  <c r="EN355" i="4"/>
  <c r="EM355" i="4"/>
  <c r="EL355" i="4"/>
  <c r="EK355" i="4"/>
  <c r="EY355" i="4" s="1"/>
  <c r="DD355" i="4"/>
  <c r="GX354" i="4"/>
  <c r="GW354" i="4"/>
  <c r="GV354" i="4"/>
  <c r="GU354" i="4"/>
  <c r="GT354" i="4"/>
  <c r="GS354" i="4"/>
  <c r="GR354" i="4"/>
  <c r="GQ354" i="4"/>
  <c r="GP354" i="4"/>
  <c r="GO354" i="4"/>
  <c r="GN354" i="4"/>
  <c r="GM354" i="4"/>
  <c r="GH354" i="4"/>
  <c r="GG354" i="4"/>
  <c r="GF354" i="4"/>
  <c r="GE354" i="4"/>
  <c r="GD354" i="4"/>
  <c r="GC354" i="4"/>
  <c r="GB354" i="4"/>
  <c r="GA354" i="4"/>
  <c r="FZ354" i="4"/>
  <c r="FY354" i="4"/>
  <c r="FX354" i="4"/>
  <c r="FW354" i="4"/>
  <c r="GJ354" i="4" s="1"/>
  <c r="FM354" i="4"/>
  <c r="FL354" i="4"/>
  <c r="FK354" i="4"/>
  <c r="FJ354" i="4"/>
  <c r="FI354" i="4"/>
  <c r="FH354" i="4"/>
  <c r="FG354" i="4"/>
  <c r="FF354" i="4"/>
  <c r="FE354" i="4"/>
  <c r="FD354" i="4"/>
  <c r="FC354" i="4"/>
  <c r="FB354" i="4"/>
  <c r="FA354" i="4"/>
  <c r="EZ354" i="4"/>
  <c r="EX354" i="4"/>
  <c r="EW354" i="4"/>
  <c r="EV354" i="4"/>
  <c r="EU354" i="4"/>
  <c r="ET354" i="4"/>
  <c r="ES354" i="4"/>
  <c r="ER354" i="4"/>
  <c r="EQ354" i="4"/>
  <c r="EP354" i="4"/>
  <c r="EO354" i="4"/>
  <c r="EN354" i="4"/>
  <c r="EM354" i="4"/>
  <c r="EL354" i="4"/>
  <c r="EK354" i="4"/>
  <c r="EY354" i="4" s="1"/>
  <c r="GX353" i="4"/>
  <c r="GW353" i="4"/>
  <c r="GV353" i="4"/>
  <c r="GU353" i="4"/>
  <c r="GT353" i="4"/>
  <c r="GS353" i="4"/>
  <c r="GR353" i="4"/>
  <c r="GQ353" i="4"/>
  <c r="GP353" i="4"/>
  <c r="GO353" i="4"/>
  <c r="GN353" i="4"/>
  <c r="GM353" i="4"/>
  <c r="GH353" i="4"/>
  <c r="GG353" i="4"/>
  <c r="GF353" i="4"/>
  <c r="GE353" i="4"/>
  <c r="GD353" i="4"/>
  <c r="GC353" i="4"/>
  <c r="GB353" i="4"/>
  <c r="GA353" i="4"/>
  <c r="FZ353" i="4"/>
  <c r="FY353" i="4"/>
  <c r="FX353" i="4"/>
  <c r="FW353" i="4"/>
  <c r="GJ353" i="4" s="1"/>
  <c r="FM353" i="4"/>
  <c r="FL353" i="4"/>
  <c r="FK353" i="4"/>
  <c r="FJ353" i="4"/>
  <c r="FI353" i="4"/>
  <c r="FH353" i="4"/>
  <c r="FG353" i="4"/>
  <c r="FF353" i="4"/>
  <c r="FE353" i="4"/>
  <c r="FD353" i="4"/>
  <c r="FC353" i="4"/>
  <c r="FB353" i="4"/>
  <c r="FA353" i="4"/>
  <c r="EZ353" i="4"/>
  <c r="EX353" i="4"/>
  <c r="EW353" i="4"/>
  <c r="EV353" i="4"/>
  <c r="EU353" i="4"/>
  <c r="ET353" i="4"/>
  <c r="ES353" i="4"/>
  <c r="ER353" i="4"/>
  <c r="EQ353" i="4"/>
  <c r="EP353" i="4"/>
  <c r="EO353" i="4"/>
  <c r="EN353" i="4"/>
  <c r="EM353" i="4"/>
  <c r="EL353" i="4"/>
  <c r="EK353" i="4"/>
  <c r="EY353" i="4" s="1"/>
  <c r="GY352" i="4"/>
  <c r="GX352" i="4"/>
  <c r="GX359" i="4" s="1"/>
  <c r="GW352" i="4"/>
  <c r="GV352" i="4"/>
  <c r="GU352" i="4"/>
  <c r="GT352" i="4"/>
  <c r="GS352" i="4"/>
  <c r="GO352" i="4"/>
  <c r="GN352" i="4"/>
  <c r="GM352" i="4"/>
  <c r="GI352" i="4"/>
  <c r="GG352" i="4"/>
  <c r="GF352" i="4"/>
  <c r="GE352" i="4"/>
  <c r="GD352" i="4"/>
  <c r="GC352" i="4"/>
  <c r="FY352" i="4"/>
  <c r="FX352" i="4"/>
  <c r="FW352" i="4"/>
  <c r="GJ352" i="4" s="1"/>
  <c r="FM352" i="4"/>
  <c r="FL352" i="4"/>
  <c r="FK352" i="4"/>
  <c r="FJ352" i="4"/>
  <c r="FI352" i="4"/>
  <c r="FH352" i="4"/>
  <c r="FG352" i="4"/>
  <c r="FF352" i="4"/>
  <c r="FE352" i="4"/>
  <c r="FD352" i="4"/>
  <c r="FC352" i="4"/>
  <c r="FB352" i="4"/>
  <c r="FA352" i="4"/>
  <c r="EZ352" i="4"/>
  <c r="EX352" i="4"/>
  <c r="EW352" i="4"/>
  <c r="EV352" i="4"/>
  <c r="EU352" i="4"/>
  <c r="ET352" i="4"/>
  <c r="ES352" i="4"/>
  <c r="ER352" i="4"/>
  <c r="EQ352" i="4"/>
  <c r="EP352" i="4"/>
  <c r="EO352" i="4"/>
  <c r="EN352" i="4"/>
  <c r="EM352" i="4"/>
  <c r="EL352" i="4"/>
  <c r="EK352" i="4"/>
  <c r="EY352" i="4" s="1"/>
  <c r="GY351" i="4"/>
  <c r="GY359" i="4" s="1"/>
  <c r="GW351" i="4"/>
  <c r="GW359" i="4" s="1"/>
  <c r="GV351" i="4"/>
  <c r="GV359" i="4" s="1"/>
  <c r="GU351" i="4"/>
  <c r="GU359" i="4" s="1"/>
  <c r="GT351" i="4"/>
  <c r="GT359" i="4" s="1"/>
  <c r="GS351" i="4"/>
  <c r="GS359" i="4" s="1"/>
  <c r="GO351" i="4"/>
  <c r="GO359" i="4" s="1"/>
  <c r="GN351" i="4"/>
  <c r="GN359" i="4" s="1"/>
  <c r="GM351" i="4"/>
  <c r="GI351" i="4"/>
  <c r="GI359" i="4" s="1"/>
  <c r="GG351" i="4"/>
  <c r="GG359" i="4" s="1"/>
  <c r="GF351" i="4"/>
  <c r="GF359" i="4" s="1"/>
  <c r="GE351" i="4"/>
  <c r="GE359" i="4" s="1"/>
  <c r="GD351" i="4"/>
  <c r="GD359" i="4" s="1"/>
  <c r="GC351" i="4"/>
  <c r="GC359" i="4" s="1"/>
  <c r="FY351" i="4"/>
  <c r="FY359" i="4" s="1"/>
  <c r="FX351" i="4"/>
  <c r="FX359" i="4" s="1"/>
  <c r="FW351" i="4"/>
  <c r="FM351" i="4"/>
  <c r="FM359" i="4" s="1"/>
  <c r="FL351" i="4"/>
  <c r="FL359" i="4" s="1"/>
  <c r="FK351" i="4"/>
  <c r="FK359" i="4" s="1"/>
  <c r="FJ351" i="4"/>
  <c r="FJ359" i="4" s="1"/>
  <c r="FI351" i="4"/>
  <c r="FI359" i="4" s="1"/>
  <c r="FH351" i="4"/>
  <c r="FH359" i="4" s="1"/>
  <c r="FG351" i="4"/>
  <c r="FG359" i="4" s="1"/>
  <c r="FF351" i="4"/>
  <c r="FF359" i="4" s="1"/>
  <c r="FE351" i="4"/>
  <c r="FE359" i="4" s="1"/>
  <c r="FD351" i="4"/>
  <c r="FD359" i="4" s="1"/>
  <c r="FC351" i="4"/>
  <c r="FC359" i="4" s="1"/>
  <c r="FB351" i="4"/>
  <c r="FB359" i="4" s="1"/>
  <c r="FA351" i="4"/>
  <c r="FA359" i="4" s="1"/>
  <c r="EZ351" i="4"/>
  <c r="EX351" i="4"/>
  <c r="EX359" i="4" s="1"/>
  <c r="EW351" i="4"/>
  <c r="EW359" i="4" s="1"/>
  <c r="EV351" i="4"/>
  <c r="EV359" i="4" s="1"/>
  <c r="EU351" i="4"/>
  <c r="EU359" i="4" s="1"/>
  <c r="ET351" i="4"/>
  <c r="ET359" i="4" s="1"/>
  <c r="ES351" i="4"/>
  <c r="ES359" i="4" s="1"/>
  <c r="ER351" i="4"/>
  <c r="ER359" i="4" s="1"/>
  <c r="EQ351" i="4"/>
  <c r="EQ359" i="4" s="1"/>
  <c r="EP351" i="4"/>
  <c r="EP359" i="4" s="1"/>
  <c r="EO351" i="4"/>
  <c r="EO359" i="4" s="1"/>
  <c r="EN351" i="4"/>
  <c r="EN359" i="4" s="1"/>
  <c r="EM351" i="4"/>
  <c r="EM359" i="4" s="1"/>
  <c r="EL351" i="4"/>
  <c r="EL359" i="4" s="1"/>
  <c r="EK351" i="4"/>
  <c r="GX350" i="4"/>
  <c r="GW350" i="4"/>
  <c r="GV350" i="4"/>
  <c r="GU350" i="4"/>
  <c r="GT350" i="4"/>
  <c r="GS350" i="4"/>
  <c r="GR350" i="4"/>
  <c r="GQ350" i="4"/>
  <c r="GP350" i="4"/>
  <c r="GO350" i="4"/>
  <c r="GN350" i="4"/>
  <c r="GM350" i="4"/>
  <c r="GL350" i="4"/>
  <c r="GK350" i="4"/>
  <c r="GH350" i="4"/>
  <c r="GG350" i="4"/>
  <c r="GF350" i="4"/>
  <c r="GE350" i="4"/>
  <c r="GD350" i="4"/>
  <c r="GC350" i="4"/>
  <c r="GB350" i="4"/>
  <c r="GA350" i="4"/>
  <c r="FZ350" i="4"/>
  <c r="FY350" i="4"/>
  <c r="FX350" i="4"/>
  <c r="FW350" i="4"/>
  <c r="FV350" i="4"/>
  <c r="FU350" i="4"/>
  <c r="GJ350" i="4" s="1"/>
  <c r="FM350" i="4"/>
  <c r="FL350" i="4"/>
  <c r="FK350" i="4"/>
  <c r="FJ350" i="4"/>
  <c r="FI350" i="4"/>
  <c r="FH350" i="4"/>
  <c r="FG350" i="4"/>
  <c r="FF350" i="4"/>
  <c r="FE350" i="4"/>
  <c r="FD350" i="4"/>
  <c r="FC350" i="4"/>
  <c r="FB350" i="4"/>
  <c r="FA350" i="4"/>
  <c r="EZ350" i="4"/>
  <c r="EX350" i="4"/>
  <c r="EW350" i="4"/>
  <c r="EV350" i="4"/>
  <c r="EU350" i="4"/>
  <c r="ET350" i="4"/>
  <c r="ES350" i="4"/>
  <c r="ER350" i="4"/>
  <c r="EQ350" i="4"/>
  <c r="EP350" i="4"/>
  <c r="EO350" i="4"/>
  <c r="EN350" i="4"/>
  <c r="EM350" i="4"/>
  <c r="EL350" i="4"/>
  <c r="EK350" i="4"/>
  <c r="EY350" i="4" s="1"/>
  <c r="AL350" i="4"/>
  <c r="AL354" i="4" s="1"/>
  <c r="GX349" i="4"/>
  <c r="GW349" i="4"/>
  <c r="GV349" i="4"/>
  <c r="GU349" i="4"/>
  <c r="GT349" i="4"/>
  <c r="GS349" i="4"/>
  <c r="GR349" i="4"/>
  <c r="GQ349" i="4"/>
  <c r="GP349" i="4"/>
  <c r="GO349" i="4"/>
  <c r="GN349" i="4"/>
  <c r="GM349" i="4"/>
  <c r="GL349" i="4"/>
  <c r="GK349" i="4"/>
  <c r="GH349" i="4"/>
  <c r="GG349" i="4"/>
  <c r="GF349" i="4"/>
  <c r="GE349" i="4"/>
  <c r="GD349" i="4"/>
  <c r="GC349" i="4"/>
  <c r="GB349" i="4"/>
  <c r="GA349" i="4"/>
  <c r="FZ349" i="4"/>
  <c r="FY349" i="4"/>
  <c r="FX349" i="4"/>
  <c r="FW349" i="4"/>
  <c r="FV349" i="4"/>
  <c r="FU349" i="4"/>
  <c r="GJ349" i="4" s="1"/>
  <c r="FM349" i="4"/>
  <c r="FL349" i="4"/>
  <c r="FK349" i="4"/>
  <c r="FJ349" i="4"/>
  <c r="FI349" i="4"/>
  <c r="FH349" i="4"/>
  <c r="FG349" i="4"/>
  <c r="FF349" i="4"/>
  <c r="FE349" i="4"/>
  <c r="FD349" i="4"/>
  <c r="FC349" i="4"/>
  <c r="FB349" i="4"/>
  <c r="FA349" i="4"/>
  <c r="EZ349" i="4"/>
  <c r="EX349" i="4"/>
  <c r="EW349" i="4"/>
  <c r="EV349" i="4"/>
  <c r="EU349" i="4"/>
  <c r="ET349" i="4"/>
  <c r="ES349" i="4"/>
  <c r="ER349" i="4"/>
  <c r="EQ349" i="4"/>
  <c r="EP349" i="4"/>
  <c r="EO349" i="4"/>
  <c r="EN349" i="4"/>
  <c r="EM349" i="4"/>
  <c r="EL349" i="4"/>
  <c r="EK349" i="4"/>
  <c r="EY349" i="4" s="1"/>
  <c r="GX348" i="4"/>
  <c r="GW348" i="4"/>
  <c r="GV348" i="4"/>
  <c r="GU348" i="4"/>
  <c r="GT348" i="4"/>
  <c r="GS348" i="4"/>
  <c r="GR348" i="4"/>
  <c r="GQ348" i="4"/>
  <c r="GP348" i="4"/>
  <c r="GO348" i="4"/>
  <c r="GN348" i="4"/>
  <c r="GM348" i="4"/>
  <c r="GL348" i="4"/>
  <c r="GK348" i="4"/>
  <c r="GH348" i="4"/>
  <c r="GG348" i="4"/>
  <c r="GF348" i="4"/>
  <c r="GE348" i="4"/>
  <c r="GD348" i="4"/>
  <c r="GC348" i="4"/>
  <c r="GB348" i="4"/>
  <c r="GA348" i="4"/>
  <c r="FZ348" i="4"/>
  <c r="FY348" i="4"/>
  <c r="FX348" i="4"/>
  <c r="FW348" i="4"/>
  <c r="FV348" i="4"/>
  <c r="FU348" i="4"/>
  <c r="GJ348" i="4" s="1"/>
  <c r="FM348" i="4"/>
  <c r="FL348" i="4"/>
  <c r="FK348" i="4"/>
  <c r="FJ348" i="4"/>
  <c r="FI348" i="4"/>
  <c r="FH348" i="4"/>
  <c r="FG348" i="4"/>
  <c r="FF348" i="4"/>
  <c r="FE348" i="4"/>
  <c r="FD348" i="4"/>
  <c r="FC348" i="4"/>
  <c r="FB348" i="4"/>
  <c r="FA348" i="4"/>
  <c r="EZ348" i="4"/>
  <c r="EX348" i="4"/>
  <c r="EW348" i="4"/>
  <c r="EV348" i="4"/>
  <c r="EU348" i="4"/>
  <c r="ET348" i="4"/>
  <c r="ES348" i="4"/>
  <c r="ER348" i="4"/>
  <c r="EQ348" i="4"/>
  <c r="EP348" i="4"/>
  <c r="EO348" i="4"/>
  <c r="EN348" i="4"/>
  <c r="EM348" i="4"/>
  <c r="EL348" i="4"/>
  <c r="EK348" i="4"/>
  <c r="EY348" i="4" s="1"/>
  <c r="GX347" i="4"/>
  <c r="GW347" i="4"/>
  <c r="GV347" i="4"/>
  <c r="GU347" i="4"/>
  <c r="GT347" i="4"/>
  <c r="GS347" i="4"/>
  <c r="GR347" i="4"/>
  <c r="GQ347" i="4"/>
  <c r="GP347" i="4"/>
  <c r="GO347" i="4"/>
  <c r="GN347" i="4"/>
  <c r="GM347" i="4"/>
  <c r="GL347" i="4"/>
  <c r="GK347" i="4"/>
  <c r="GH347" i="4"/>
  <c r="GG347" i="4"/>
  <c r="GF347" i="4"/>
  <c r="GE347" i="4"/>
  <c r="GD347" i="4"/>
  <c r="GC347" i="4"/>
  <c r="GB347" i="4"/>
  <c r="GA347" i="4"/>
  <c r="FZ347" i="4"/>
  <c r="FY347" i="4"/>
  <c r="FX347" i="4"/>
  <c r="FW347" i="4"/>
  <c r="FV347" i="4"/>
  <c r="FU347" i="4"/>
  <c r="GJ347" i="4" s="1"/>
  <c r="FM347" i="4"/>
  <c r="FL347" i="4"/>
  <c r="FK347" i="4"/>
  <c r="FJ347" i="4"/>
  <c r="FI347" i="4"/>
  <c r="FH347" i="4"/>
  <c r="FG347" i="4"/>
  <c r="FF347" i="4"/>
  <c r="FE347" i="4"/>
  <c r="FD347" i="4"/>
  <c r="FC347" i="4"/>
  <c r="FB347" i="4"/>
  <c r="FA347" i="4"/>
  <c r="EZ347" i="4"/>
  <c r="EX347" i="4"/>
  <c r="EW347" i="4"/>
  <c r="EV347" i="4"/>
  <c r="EU347" i="4"/>
  <c r="ET347" i="4"/>
  <c r="ES347" i="4"/>
  <c r="ER347" i="4"/>
  <c r="EQ347" i="4"/>
  <c r="EP347" i="4"/>
  <c r="EO347" i="4"/>
  <c r="EN347" i="4"/>
  <c r="EM347" i="4"/>
  <c r="EL347" i="4"/>
  <c r="EK347" i="4"/>
  <c r="EY347" i="4" s="1"/>
  <c r="GX346" i="4"/>
  <c r="GW346" i="4"/>
  <c r="GV346" i="4"/>
  <c r="GU346" i="4"/>
  <c r="GT346" i="4"/>
  <c r="GS346" i="4"/>
  <c r="GR346" i="4"/>
  <c r="GQ346" i="4"/>
  <c r="GP346" i="4"/>
  <c r="GO346" i="4"/>
  <c r="GN346" i="4"/>
  <c r="GM346" i="4"/>
  <c r="GL346" i="4"/>
  <c r="GK346" i="4"/>
  <c r="GH346" i="4"/>
  <c r="GG346" i="4"/>
  <c r="GF346" i="4"/>
  <c r="GE346" i="4"/>
  <c r="GD346" i="4"/>
  <c r="GC346" i="4"/>
  <c r="GB346" i="4"/>
  <c r="GA346" i="4"/>
  <c r="FZ346" i="4"/>
  <c r="FY346" i="4"/>
  <c r="FX346" i="4"/>
  <c r="FW346" i="4"/>
  <c r="FV346" i="4"/>
  <c r="FU346" i="4"/>
  <c r="GJ346" i="4" s="1"/>
  <c r="FM346" i="4"/>
  <c r="FL346" i="4"/>
  <c r="FK346" i="4"/>
  <c r="FJ346" i="4"/>
  <c r="FI346" i="4"/>
  <c r="FH346" i="4"/>
  <c r="FG346" i="4"/>
  <c r="FF346" i="4"/>
  <c r="FE346" i="4"/>
  <c r="FD346" i="4"/>
  <c r="FC346" i="4"/>
  <c r="FB346" i="4"/>
  <c r="FA346" i="4"/>
  <c r="EZ346" i="4"/>
  <c r="EX346" i="4"/>
  <c r="EW346" i="4"/>
  <c r="EV346" i="4"/>
  <c r="EU346" i="4"/>
  <c r="ET346" i="4"/>
  <c r="ES346" i="4"/>
  <c r="ER346" i="4"/>
  <c r="EQ346" i="4"/>
  <c r="EP346" i="4"/>
  <c r="EO346" i="4"/>
  <c r="EN346" i="4"/>
  <c r="EM346" i="4"/>
  <c r="EL346" i="4"/>
  <c r="EK346" i="4"/>
  <c r="EY346" i="4" s="1"/>
  <c r="DC346" i="4"/>
  <c r="AL346" i="4"/>
  <c r="GX345" i="4"/>
  <c r="GW345" i="4"/>
  <c r="GV345" i="4"/>
  <c r="GU345" i="4"/>
  <c r="GT345" i="4"/>
  <c r="GS345" i="4"/>
  <c r="GR345" i="4"/>
  <c r="GQ345" i="4"/>
  <c r="GP345" i="4"/>
  <c r="GO345" i="4"/>
  <c r="GN345" i="4"/>
  <c r="GM345" i="4"/>
  <c r="GL345" i="4"/>
  <c r="GK345" i="4"/>
  <c r="GH345" i="4"/>
  <c r="GG345" i="4"/>
  <c r="GF345" i="4"/>
  <c r="GE345" i="4"/>
  <c r="GD345" i="4"/>
  <c r="GC345" i="4"/>
  <c r="GB345" i="4"/>
  <c r="GA345" i="4"/>
  <c r="FZ345" i="4"/>
  <c r="FY345" i="4"/>
  <c r="FX345" i="4"/>
  <c r="FW345" i="4"/>
  <c r="FV345" i="4"/>
  <c r="FU345" i="4"/>
  <c r="GJ345" i="4" s="1"/>
  <c r="FM345" i="4"/>
  <c r="FL345" i="4"/>
  <c r="FK345" i="4"/>
  <c r="FJ345" i="4"/>
  <c r="FI345" i="4"/>
  <c r="FH345" i="4"/>
  <c r="FG345" i="4"/>
  <c r="FF345" i="4"/>
  <c r="FE345" i="4"/>
  <c r="FD345" i="4"/>
  <c r="FC345" i="4"/>
  <c r="FB345" i="4"/>
  <c r="FA345" i="4"/>
  <c r="EZ345" i="4"/>
  <c r="EX345" i="4"/>
  <c r="EW345" i="4"/>
  <c r="EV345" i="4"/>
  <c r="EU345" i="4"/>
  <c r="ET345" i="4"/>
  <c r="ES345" i="4"/>
  <c r="ER345" i="4"/>
  <c r="EQ345" i="4"/>
  <c r="EP345" i="4"/>
  <c r="EO345" i="4"/>
  <c r="EN345" i="4"/>
  <c r="EM345" i="4"/>
  <c r="EL345" i="4"/>
  <c r="EK345" i="4"/>
  <c r="EY345" i="4" s="1"/>
  <c r="GX344" i="4"/>
  <c r="GW344" i="4"/>
  <c r="GV344" i="4"/>
  <c r="GU344" i="4"/>
  <c r="GT344" i="4"/>
  <c r="GS344" i="4"/>
  <c r="GR344" i="4"/>
  <c r="GQ344" i="4"/>
  <c r="GP344" i="4"/>
  <c r="GO344" i="4"/>
  <c r="GN344" i="4"/>
  <c r="GM344" i="4"/>
  <c r="GL344" i="4"/>
  <c r="GK344" i="4"/>
  <c r="GH344" i="4"/>
  <c r="GG344" i="4"/>
  <c r="GF344" i="4"/>
  <c r="GE344" i="4"/>
  <c r="GD344" i="4"/>
  <c r="GC344" i="4"/>
  <c r="GB344" i="4"/>
  <c r="GA344" i="4"/>
  <c r="FZ344" i="4"/>
  <c r="FY344" i="4"/>
  <c r="FX344" i="4"/>
  <c r="FW344" i="4"/>
  <c r="FV344" i="4"/>
  <c r="FU344" i="4"/>
  <c r="GJ344" i="4" s="1"/>
  <c r="FM344" i="4"/>
  <c r="FL344" i="4"/>
  <c r="FK344" i="4"/>
  <c r="FJ344" i="4"/>
  <c r="FI344" i="4"/>
  <c r="FH344" i="4"/>
  <c r="FG344" i="4"/>
  <c r="FF344" i="4"/>
  <c r="FE344" i="4"/>
  <c r="FD344" i="4"/>
  <c r="FC344" i="4"/>
  <c r="FB344" i="4"/>
  <c r="FA344" i="4"/>
  <c r="EZ344" i="4"/>
  <c r="EX344" i="4"/>
  <c r="EW344" i="4"/>
  <c r="EV344" i="4"/>
  <c r="EU344" i="4"/>
  <c r="ET344" i="4"/>
  <c r="ES344" i="4"/>
  <c r="ER344" i="4"/>
  <c r="EQ344" i="4"/>
  <c r="EP344" i="4"/>
  <c r="EO344" i="4"/>
  <c r="EN344" i="4"/>
  <c r="EM344" i="4"/>
  <c r="EL344" i="4"/>
  <c r="EK344" i="4"/>
  <c r="EY344" i="4" s="1"/>
  <c r="EH344" i="4"/>
  <c r="EG344" i="4"/>
  <c r="EF344" i="4"/>
  <c r="EE344" i="4"/>
  <c r="ED344" i="4"/>
  <c r="EC344" i="4"/>
  <c r="EB344" i="4"/>
  <c r="EA344" i="4"/>
  <c r="DZ344" i="4"/>
  <c r="DY344" i="4"/>
  <c r="DX344" i="4"/>
  <c r="DW344" i="4"/>
  <c r="DV344" i="4"/>
  <c r="DU344" i="4"/>
  <c r="DT344" i="4"/>
  <c r="DS344" i="4"/>
  <c r="DR344" i="4"/>
  <c r="DQ344" i="4"/>
  <c r="DP344" i="4"/>
  <c r="DO344" i="4"/>
  <c r="DN344" i="4"/>
  <c r="DM344" i="4"/>
  <c r="DL344" i="4"/>
  <c r="DK344" i="4"/>
  <c r="DJ344" i="4"/>
  <c r="DI344" i="4"/>
  <c r="DH344" i="4"/>
  <c r="DG344" i="4"/>
  <c r="DF344" i="4"/>
  <c r="DE344" i="4"/>
  <c r="BT344" i="4"/>
  <c r="BS344" i="4"/>
  <c r="BR344" i="4"/>
  <c r="BQ344" i="4"/>
  <c r="BP344" i="4"/>
  <c r="BO344" i="4"/>
  <c r="BN344" i="4"/>
  <c r="BM344" i="4"/>
  <c r="BL344" i="4"/>
  <c r="BK344" i="4"/>
  <c r="BJ344" i="4"/>
  <c r="BI344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N344" i="4"/>
  <c r="AO344" i="4" s="1"/>
  <c r="AM344" i="4"/>
  <c r="GX343" i="4"/>
  <c r="GW343" i="4"/>
  <c r="GV343" i="4"/>
  <c r="GU343" i="4"/>
  <c r="GT343" i="4"/>
  <c r="GS343" i="4"/>
  <c r="GR343" i="4"/>
  <c r="GQ343" i="4"/>
  <c r="GP343" i="4"/>
  <c r="GO343" i="4"/>
  <c r="GN343" i="4"/>
  <c r="GM343" i="4"/>
  <c r="GL343" i="4"/>
  <c r="GK343" i="4"/>
  <c r="GH343" i="4"/>
  <c r="GG343" i="4"/>
  <c r="GF343" i="4"/>
  <c r="GE343" i="4"/>
  <c r="GD343" i="4"/>
  <c r="GC343" i="4"/>
  <c r="GB343" i="4"/>
  <c r="GA343" i="4"/>
  <c r="FZ343" i="4"/>
  <c r="FY343" i="4"/>
  <c r="FX343" i="4"/>
  <c r="FW343" i="4"/>
  <c r="FV343" i="4"/>
  <c r="FU343" i="4"/>
  <c r="GJ343" i="4" s="1"/>
  <c r="FM343" i="4"/>
  <c r="FL343" i="4"/>
  <c r="FK343" i="4"/>
  <c r="FJ343" i="4"/>
  <c r="FI343" i="4"/>
  <c r="FH343" i="4"/>
  <c r="FG343" i="4"/>
  <c r="FF343" i="4"/>
  <c r="FE343" i="4"/>
  <c r="FD343" i="4"/>
  <c r="FC343" i="4"/>
  <c r="FB343" i="4"/>
  <c r="FA343" i="4"/>
  <c r="EZ343" i="4"/>
  <c r="EX343" i="4"/>
  <c r="EW343" i="4"/>
  <c r="EV343" i="4"/>
  <c r="EU343" i="4"/>
  <c r="ET343" i="4"/>
  <c r="ES343" i="4"/>
  <c r="ER343" i="4"/>
  <c r="EQ343" i="4"/>
  <c r="EP343" i="4"/>
  <c r="EO343" i="4"/>
  <c r="EN343" i="4"/>
  <c r="EM343" i="4"/>
  <c r="EL343" i="4"/>
  <c r="EK343" i="4"/>
  <c r="EY343" i="4" s="1"/>
  <c r="AO343" i="4"/>
  <c r="GX342" i="4"/>
  <c r="GX358" i="4" s="1"/>
  <c r="GW342" i="4"/>
  <c r="GW358" i="4" s="1"/>
  <c r="GV342" i="4"/>
  <c r="GV358" i="4" s="1"/>
  <c r="GU342" i="4"/>
  <c r="GU358" i="4" s="1"/>
  <c r="GT342" i="4"/>
  <c r="GT358" i="4" s="1"/>
  <c r="GS342" i="4"/>
  <c r="GS358" i="4" s="1"/>
  <c r="GR342" i="4"/>
  <c r="GR358" i="4" s="1"/>
  <c r="GQ342" i="4"/>
  <c r="GQ358" i="4" s="1"/>
  <c r="GP342" i="4"/>
  <c r="GP358" i="4" s="1"/>
  <c r="GO342" i="4"/>
  <c r="GO358" i="4" s="1"/>
  <c r="GN342" i="4"/>
  <c r="GN358" i="4" s="1"/>
  <c r="GM342" i="4"/>
  <c r="GM358" i="4" s="1"/>
  <c r="GL342" i="4"/>
  <c r="GL358" i="4" s="1"/>
  <c r="GK342" i="4"/>
  <c r="GH342" i="4"/>
  <c r="GH358" i="4" s="1"/>
  <c r="GG342" i="4"/>
  <c r="GG358" i="4" s="1"/>
  <c r="GF342" i="4"/>
  <c r="GF358" i="4" s="1"/>
  <c r="GE342" i="4"/>
  <c r="GE358" i="4" s="1"/>
  <c r="GD342" i="4"/>
  <c r="GD358" i="4" s="1"/>
  <c r="GC342" i="4"/>
  <c r="GC358" i="4" s="1"/>
  <c r="GB342" i="4"/>
  <c r="GB358" i="4" s="1"/>
  <c r="GA342" i="4"/>
  <c r="GA358" i="4" s="1"/>
  <c r="FZ342" i="4"/>
  <c r="FZ358" i="4" s="1"/>
  <c r="FY342" i="4"/>
  <c r="FY358" i="4" s="1"/>
  <c r="FX342" i="4"/>
  <c r="FX358" i="4" s="1"/>
  <c r="FW342" i="4"/>
  <c r="FW358" i="4" s="1"/>
  <c r="FV342" i="4"/>
  <c r="FV358" i="4" s="1"/>
  <c r="FU342" i="4"/>
  <c r="FM342" i="4"/>
  <c r="FM358" i="4" s="1"/>
  <c r="FL342" i="4"/>
  <c r="FL358" i="4" s="1"/>
  <c r="FK342" i="4"/>
  <c r="FK358" i="4" s="1"/>
  <c r="FJ342" i="4"/>
  <c r="FJ358" i="4" s="1"/>
  <c r="FI342" i="4"/>
  <c r="FI358" i="4" s="1"/>
  <c r="FH342" i="4"/>
  <c r="FH358" i="4" s="1"/>
  <c r="FG342" i="4"/>
  <c r="FG358" i="4" s="1"/>
  <c r="FF342" i="4"/>
  <c r="FF358" i="4" s="1"/>
  <c r="FE342" i="4"/>
  <c r="FE358" i="4" s="1"/>
  <c r="FD342" i="4"/>
  <c r="FD358" i="4" s="1"/>
  <c r="FC342" i="4"/>
  <c r="FC358" i="4" s="1"/>
  <c r="FB342" i="4"/>
  <c r="FB358" i="4" s="1"/>
  <c r="FA342" i="4"/>
  <c r="FA358" i="4" s="1"/>
  <c r="EZ342" i="4"/>
  <c r="EX342" i="4"/>
  <c r="EX358" i="4" s="1"/>
  <c r="EW342" i="4"/>
  <c r="EW358" i="4" s="1"/>
  <c r="EV342" i="4"/>
  <c r="EV358" i="4" s="1"/>
  <c r="EU342" i="4"/>
  <c r="EU358" i="4" s="1"/>
  <c r="ET342" i="4"/>
  <c r="ET358" i="4" s="1"/>
  <c r="ES342" i="4"/>
  <c r="ES358" i="4" s="1"/>
  <c r="ER342" i="4"/>
  <c r="ER358" i="4" s="1"/>
  <c r="EQ342" i="4"/>
  <c r="EQ358" i="4" s="1"/>
  <c r="EP342" i="4"/>
  <c r="EP358" i="4" s="1"/>
  <c r="EO342" i="4"/>
  <c r="EO358" i="4" s="1"/>
  <c r="EN342" i="4"/>
  <c r="EN358" i="4" s="1"/>
  <c r="EM342" i="4"/>
  <c r="EM358" i="4" s="1"/>
  <c r="EL342" i="4"/>
  <c r="EL358" i="4" s="1"/>
  <c r="EK342" i="4"/>
  <c r="EH342" i="4"/>
  <c r="EG342" i="4"/>
  <c r="EF342" i="4"/>
  <c r="EE342" i="4"/>
  <c r="ED342" i="4"/>
  <c r="EC342" i="4"/>
  <c r="EB342" i="4"/>
  <c r="EA342" i="4"/>
  <c r="DZ342" i="4"/>
  <c r="DY342" i="4"/>
  <c r="DX342" i="4"/>
  <c r="DW342" i="4"/>
  <c r="DV342" i="4"/>
  <c r="DU342" i="4"/>
  <c r="DT342" i="4"/>
  <c r="DS342" i="4"/>
  <c r="DR342" i="4"/>
  <c r="DQ342" i="4"/>
  <c r="DP342" i="4"/>
  <c r="DO342" i="4"/>
  <c r="DN342" i="4"/>
  <c r="DM342" i="4"/>
  <c r="DL342" i="4"/>
  <c r="DK342" i="4"/>
  <c r="DJ342" i="4"/>
  <c r="DI342" i="4"/>
  <c r="DH342" i="4"/>
  <c r="DG342" i="4"/>
  <c r="DF342" i="4"/>
  <c r="DE342" i="4"/>
  <c r="DD342" i="4"/>
  <c r="BU342" i="4"/>
  <c r="BT342" i="4"/>
  <c r="BS342" i="4"/>
  <c r="BR342" i="4"/>
  <c r="BQ342" i="4"/>
  <c r="BP342" i="4"/>
  <c r="BO342" i="4"/>
  <c r="BN342" i="4"/>
  <c r="BM342" i="4"/>
  <c r="BL342" i="4"/>
  <c r="BK342" i="4"/>
  <c r="BJ342" i="4"/>
  <c r="BI342" i="4"/>
  <c r="BH342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Q342" i="4"/>
  <c r="AP342" i="4"/>
  <c r="AN342" i="4"/>
  <c r="AO342" i="4" s="1"/>
  <c r="AM342" i="4"/>
  <c r="GR337" i="4"/>
  <c r="GQ337" i="4"/>
  <c r="GP337" i="4"/>
  <c r="GL337" i="4"/>
  <c r="GK337" i="4"/>
  <c r="GH337" i="4"/>
  <c r="GB337" i="4"/>
  <c r="GA337" i="4"/>
  <c r="FZ337" i="4"/>
  <c r="FV337" i="4"/>
  <c r="FU337" i="4"/>
  <c r="BX337" i="4"/>
  <c r="F337" i="4"/>
  <c r="GY336" i="4"/>
  <c r="DA336" i="4"/>
  <c r="CZ336" i="4"/>
  <c r="CY336" i="4"/>
  <c r="CX336" i="4"/>
  <c r="CW336" i="4"/>
  <c r="CV336" i="4"/>
  <c r="CU336" i="4"/>
  <c r="CT336" i="4"/>
  <c r="CS336" i="4"/>
  <c r="CR336" i="4"/>
  <c r="CQ336" i="4"/>
  <c r="CP336" i="4"/>
  <c r="CO336" i="4"/>
  <c r="CN336" i="4"/>
  <c r="CM336" i="4"/>
  <c r="CH336" i="4"/>
  <c r="CG336" i="4"/>
  <c r="CF336" i="4"/>
  <c r="CD336" i="4"/>
  <c r="CC336" i="4"/>
  <c r="CB336" i="4"/>
  <c r="CA336" i="4"/>
  <c r="BZ336" i="4"/>
  <c r="BX336" i="4"/>
  <c r="CL336" i="4" s="1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P336" i="4"/>
  <c r="O336" i="4"/>
  <c r="N336" i="4"/>
  <c r="L336" i="4"/>
  <c r="K336" i="4"/>
  <c r="J336" i="4"/>
  <c r="I336" i="4"/>
  <c r="H336" i="4"/>
  <c r="F336" i="4"/>
  <c r="T336" i="4" s="1"/>
  <c r="D336" i="4"/>
  <c r="C336" i="4"/>
  <c r="GX335" i="4"/>
  <c r="GW335" i="4"/>
  <c r="GV335" i="4"/>
  <c r="GU335" i="4"/>
  <c r="GT335" i="4"/>
  <c r="GS335" i="4"/>
  <c r="GR335" i="4"/>
  <c r="GQ335" i="4"/>
  <c r="GP335" i="4"/>
  <c r="GO335" i="4"/>
  <c r="GN335" i="4"/>
  <c r="GM335" i="4"/>
  <c r="GL335" i="4"/>
  <c r="GK335" i="4"/>
  <c r="GH335" i="4"/>
  <c r="GG335" i="4"/>
  <c r="GF335" i="4"/>
  <c r="GE335" i="4"/>
  <c r="GD335" i="4"/>
  <c r="GC335" i="4"/>
  <c r="GB335" i="4"/>
  <c r="GA335" i="4"/>
  <c r="FZ335" i="4"/>
  <c r="FY335" i="4"/>
  <c r="FX335" i="4"/>
  <c r="FW335" i="4"/>
  <c r="FV335" i="4"/>
  <c r="FU335" i="4"/>
  <c r="GJ335" i="4" s="1"/>
  <c r="FM335" i="4"/>
  <c r="FL335" i="4"/>
  <c r="FK335" i="4"/>
  <c r="FJ335" i="4"/>
  <c r="FI335" i="4"/>
  <c r="FH335" i="4"/>
  <c r="FG335" i="4"/>
  <c r="FF335" i="4"/>
  <c r="FE335" i="4"/>
  <c r="FD335" i="4"/>
  <c r="FC335" i="4"/>
  <c r="FB335" i="4"/>
  <c r="FA335" i="4"/>
  <c r="EZ335" i="4"/>
  <c r="EX335" i="4"/>
  <c r="EW335" i="4"/>
  <c r="EV335" i="4"/>
  <c r="EU335" i="4"/>
  <c r="ET335" i="4"/>
  <c r="ES335" i="4"/>
  <c r="ER335" i="4"/>
  <c r="EQ335" i="4"/>
  <c r="EP335" i="4"/>
  <c r="EO335" i="4"/>
  <c r="EN335" i="4"/>
  <c r="EM335" i="4"/>
  <c r="EL335" i="4"/>
  <c r="EK335" i="4"/>
  <c r="EY335" i="4" s="1"/>
  <c r="GX334" i="4"/>
  <c r="GW334" i="4"/>
  <c r="GV334" i="4"/>
  <c r="GU334" i="4"/>
  <c r="GT334" i="4"/>
  <c r="GS334" i="4"/>
  <c r="GR334" i="4"/>
  <c r="GQ334" i="4"/>
  <c r="GP334" i="4"/>
  <c r="GO334" i="4"/>
  <c r="GN334" i="4"/>
  <c r="GM334" i="4"/>
  <c r="GL334" i="4"/>
  <c r="GK334" i="4"/>
  <c r="GI334" i="4"/>
  <c r="GI336" i="4" s="1"/>
  <c r="GH334" i="4"/>
  <c r="GG334" i="4"/>
  <c r="GF334" i="4"/>
  <c r="GE334" i="4"/>
  <c r="GD334" i="4"/>
  <c r="GC334" i="4"/>
  <c r="GB334" i="4"/>
  <c r="GA334" i="4"/>
  <c r="FZ334" i="4"/>
  <c r="FY334" i="4"/>
  <c r="FX334" i="4"/>
  <c r="FW334" i="4"/>
  <c r="FV334" i="4"/>
  <c r="FU334" i="4"/>
  <c r="GJ334" i="4" s="1"/>
  <c r="FM334" i="4"/>
  <c r="FL334" i="4"/>
  <c r="FK334" i="4"/>
  <c r="FJ334" i="4"/>
  <c r="FI334" i="4"/>
  <c r="FH334" i="4"/>
  <c r="FG334" i="4"/>
  <c r="FF334" i="4"/>
  <c r="FE334" i="4"/>
  <c r="FD334" i="4"/>
  <c r="FC334" i="4"/>
  <c r="FB334" i="4"/>
  <c r="FA334" i="4"/>
  <c r="EZ334" i="4"/>
  <c r="EX334" i="4"/>
  <c r="EW334" i="4"/>
  <c r="EV334" i="4"/>
  <c r="EU334" i="4"/>
  <c r="ET334" i="4"/>
  <c r="ES334" i="4"/>
  <c r="ER334" i="4"/>
  <c r="EQ334" i="4"/>
  <c r="EP334" i="4"/>
  <c r="EO334" i="4"/>
  <c r="EN334" i="4"/>
  <c r="EM334" i="4"/>
  <c r="EL334" i="4"/>
  <c r="EK334" i="4"/>
  <c r="EY334" i="4" s="1"/>
  <c r="GY333" i="4"/>
  <c r="GW333" i="4"/>
  <c r="GV333" i="4"/>
  <c r="GU333" i="4"/>
  <c r="GT333" i="4"/>
  <c r="GS333" i="4"/>
  <c r="GO333" i="4"/>
  <c r="GN333" i="4"/>
  <c r="GM333" i="4"/>
  <c r="GI333" i="4"/>
  <c r="GG333" i="4"/>
  <c r="GF333" i="4"/>
  <c r="GE333" i="4"/>
  <c r="GD333" i="4"/>
  <c r="GC333" i="4"/>
  <c r="FY333" i="4"/>
  <c r="FX333" i="4"/>
  <c r="FW333" i="4"/>
  <c r="GJ333" i="4" s="1"/>
  <c r="FM333" i="4"/>
  <c r="FL333" i="4"/>
  <c r="FK333" i="4"/>
  <c r="FJ333" i="4"/>
  <c r="FI333" i="4"/>
  <c r="FH333" i="4"/>
  <c r="FG333" i="4"/>
  <c r="FF333" i="4"/>
  <c r="FE333" i="4"/>
  <c r="FD333" i="4"/>
  <c r="FC333" i="4"/>
  <c r="FB333" i="4"/>
  <c r="FA333" i="4"/>
  <c r="EZ333" i="4"/>
  <c r="EX333" i="4"/>
  <c r="EW333" i="4"/>
  <c r="EV333" i="4"/>
  <c r="EU333" i="4"/>
  <c r="ET333" i="4"/>
  <c r="ES333" i="4"/>
  <c r="ER333" i="4"/>
  <c r="EQ333" i="4"/>
  <c r="EP333" i="4"/>
  <c r="EO333" i="4"/>
  <c r="EN333" i="4"/>
  <c r="EM333" i="4"/>
  <c r="EL333" i="4"/>
  <c r="EK333" i="4"/>
  <c r="EY333" i="4" s="1"/>
  <c r="DD333" i="4"/>
  <c r="GX332" i="4"/>
  <c r="GW332" i="4"/>
  <c r="GV332" i="4"/>
  <c r="GU332" i="4"/>
  <c r="GT332" i="4"/>
  <c r="GS332" i="4"/>
  <c r="GR332" i="4"/>
  <c r="GQ332" i="4"/>
  <c r="GP332" i="4"/>
  <c r="GO332" i="4"/>
  <c r="GN332" i="4"/>
  <c r="GM332" i="4"/>
  <c r="GH332" i="4"/>
  <c r="GG332" i="4"/>
  <c r="GF332" i="4"/>
  <c r="GE332" i="4"/>
  <c r="GD332" i="4"/>
  <c r="GC332" i="4"/>
  <c r="GB332" i="4"/>
  <c r="GA332" i="4"/>
  <c r="FZ332" i="4"/>
  <c r="FY332" i="4"/>
  <c r="FX332" i="4"/>
  <c r="FW332" i="4"/>
  <c r="GJ332" i="4" s="1"/>
  <c r="FM332" i="4"/>
  <c r="FL332" i="4"/>
  <c r="FK332" i="4"/>
  <c r="FJ332" i="4"/>
  <c r="FI332" i="4"/>
  <c r="FH332" i="4"/>
  <c r="FG332" i="4"/>
  <c r="FF332" i="4"/>
  <c r="FE332" i="4"/>
  <c r="FD332" i="4"/>
  <c r="FC332" i="4"/>
  <c r="FB332" i="4"/>
  <c r="FA332" i="4"/>
  <c r="EZ332" i="4"/>
  <c r="EX332" i="4"/>
  <c r="EW332" i="4"/>
  <c r="EV332" i="4"/>
  <c r="EU332" i="4"/>
  <c r="ET332" i="4"/>
  <c r="ES332" i="4"/>
  <c r="ER332" i="4"/>
  <c r="EQ332" i="4"/>
  <c r="EP332" i="4"/>
  <c r="EO332" i="4"/>
  <c r="EN332" i="4"/>
  <c r="EM332" i="4"/>
  <c r="EL332" i="4"/>
  <c r="EK332" i="4"/>
  <c r="EY332" i="4" s="1"/>
  <c r="GX331" i="4"/>
  <c r="GW331" i="4"/>
  <c r="GV331" i="4"/>
  <c r="GU331" i="4"/>
  <c r="GT331" i="4"/>
  <c r="GS331" i="4"/>
  <c r="GR331" i="4"/>
  <c r="GQ331" i="4"/>
  <c r="GP331" i="4"/>
  <c r="GO331" i="4"/>
  <c r="GN331" i="4"/>
  <c r="GM331" i="4"/>
  <c r="GH331" i="4"/>
  <c r="GG331" i="4"/>
  <c r="GF331" i="4"/>
  <c r="GE331" i="4"/>
  <c r="GD331" i="4"/>
  <c r="GC331" i="4"/>
  <c r="GB331" i="4"/>
  <c r="GA331" i="4"/>
  <c r="FZ331" i="4"/>
  <c r="FY331" i="4"/>
  <c r="FX331" i="4"/>
  <c r="FW331" i="4"/>
  <c r="GJ331" i="4" s="1"/>
  <c r="FM331" i="4"/>
  <c r="FL331" i="4"/>
  <c r="FK331" i="4"/>
  <c r="FJ331" i="4"/>
  <c r="FI331" i="4"/>
  <c r="FH331" i="4"/>
  <c r="FG331" i="4"/>
  <c r="FF331" i="4"/>
  <c r="FE331" i="4"/>
  <c r="FD331" i="4"/>
  <c r="FC331" i="4"/>
  <c r="FB331" i="4"/>
  <c r="FA331" i="4"/>
  <c r="EZ331" i="4"/>
  <c r="EX331" i="4"/>
  <c r="EW331" i="4"/>
  <c r="EV331" i="4"/>
  <c r="EU331" i="4"/>
  <c r="ET331" i="4"/>
  <c r="ES331" i="4"/>
  <c r="ER331" i="4"/>
  <c r="EQ331" i="4"/>
  <c r="EP331" i="4"/>
  <c r="EO331" i="4"/>
  <c r="EN331" i="4"/>
  <c r="EM331" i="4"/>
  <c r="EL331" i="4"/>
  <c r="EK331" i="4"/>
  <c r="EY331" i="4" s="1"/>
  <c r="GY330" i="4"/>
  <c r="GX330" i="4"/>
  <c r="GX337" i="4" s="1"/>
  <c r="GW330" i="4"/>
  <c r="GV330" i="4"/>
  <c r="GU330" i="4"/>
  <c r="GT330" i="4"/>
  <c r="GS330" i="4"/>
  <c r="GO330" i="4"/>
  <c r="GN330" i="4"/>
  <c r="GM330" i="4"/>
  <c r="GI330" i="4"/>
  <c r="GG330" i="4"/>
  <c r="GF330" i="4"/>
  <c r="GE330" i="4"/>
  <c r="GD330" i="4"/>
  <c r="GC330" i="4"/>
  <c r="FY330" i="4"/>
  <c r="FX330" i="4"/>
  <c r="FW330" i="4"/>
  <c r="GJ330" i="4" s="1"/>
  <c r="FM330" i="4"/>
  <c r="FL330" i="4"/>
  <c r="FK330" i="4"/>
  <c r="FJ330" i="4"/>
  <c r="FI330" i="4"/>
  <c r="FH330" i="4"/>
  <c r="FG330" i="4"/>
  <c r="FF330" i="4"/>
  <c r="FE330" i="4"/>
  <c r="FD330" i="4"/>
  <c r="FC330" i="4"/>
  <c r="FB330" i="4"/>
  <c r="FA330" i="4"/>
  <c r="EZ330" i="4"/>
  <c r="EX330" i="4"/>
  <c r="EW330" i="4"/>
  <c r="EV330" i="4"/>
  <c r="EU330" i="4"/>
  <c r="ET330" i="4"/>
  <c r="ES330" i="4"/>
  <c r="ER330" i="4"/>
  <c r="EQ330" i="4"/>
  <c r="EP330" i="4"/>
  <c r="EO330" i="4"/>
  <c r="EN330" i="4"/>
  <c r="EM330" i="4"/>
  <c r="EL330" i="4"/>
  <c r="EK330" i="4"/>
  <c r="EY330" i="4" s="1"/>
  <c r="GY329" i="4"/>
  <c r="GY337" i="4" s="1"/>
  <c r="GW329" i="4"/>
  <c r="GW337" i="4" s="1"/>
  <c r="GV329" i="4"/>
  <c r="GV337" i="4" s="1"/>
  <c r="GU329" i="4"/>
  <c r="GU337" i="4" s="1"/>
  <c r="GT329" i="4"/>
  <c r="GT337" i="4" s="1"/>
  <c r="GS329" i="4"/>
  <c r="GS337" i="4" s="1"/>
  <c r="GO329" i="4"/>
  <c r="GO337" i="4" s="1"/>
  <c r="GN329" i="4"/>
  <c r="GN337" i="4" s="1"/>
  <c r="GM329" i="4"/>
  <c r="GI329" i="4"/>
  <c r="GI337" i="4" s="1"/>
  <c r="GG329" i="4"/>
  <c r="GG337" i="4" s="1"/>
  <c r="GF329" i="4"/>
  <c r="GF337" i="4" s="1"/>
  <c r="GE329" i="4"/>
  <c r="GE337" i="4" s="1"/>
  <c r="GD329" i="4"/>
  <c r="GD337" i="4" s="1"/>
  <c r="GC329" i="4"/>
  <c r="GC337" i="4" s="1"/>
  <c r="FY329" i="4"/>
  <c r="FY337" i="4" s="1"/>
  <c r="FX329" i="4"/>
  <c r="FX337" i="4" s="1"/>
  <c r="FW329" i="4"/>
  <c r="FM329" i="4"/>
  <c r="FM337" i="4" s="1"/>
  <c r="FL329" i="4"/>
  <c r="FL337" i="4" s="1"/>
  <c r="FK329" i="4"/>
  <c r="FK337" i="4" s="1"/>
  <c r="FJ329" i="4"/>
  <c r="FJ337" i="4" s="1"/>
  <c r="FI329" i="4"/>
  <c r="FI337" i="4" s="1"/>
  <c r="FH329" i="4"/>
  <c r="FH337" i="4" s="1"/>
  <c r="FG329" i="4"/>
  <c r="FG337" i="4" s="1"/>
  <c r="FF329" i="4"/>
  <c r="FF337" i="4" s="1"/>
  <c r="FE329" i="4"/>
  <c r="FE337" i="4" s="1"/>
  <c r="FD329" i="4"/>
  <c r="FD337" i="4" s="1"/>
  <c r="FC329" i="4"/>
  <c r="FC337" i="4" s="1"/>
  <c r="FB329" i="4"/>
  <c r="FB337" i="4" s="1"/>
  <c r="FA329" i="4"/>
  <c r="FA337" i="4" s="1"/>
  <c r="EZ329" i="4"/>
  <c r="EX329" i="4"/>
  <c r="EX337" i="4" s="1"/>
  <c r="EW329" i="4"/>
  <c r="EW337" i="4" s="1"/>
  <c r="EV329" i="4"/>
  <c r="EV337" i="4" s="1"/>
  <c r="EU329" i="4"/>
  <c r="EU337" i="4" s="1"/>
  <c r="ET329" i="4"/>
  <c r="ET337" i="4" s="1"/>
  <c r="ES329" i="4"/>
  <c r="ES337" i="4" s="1"/>
  <c r="ER329" i="4"/>
  <c r="ER337" i="4" s="1"/>
  <c r="EQ329" i="4"/>
  <c r="EQ337" i="4" s="1"/>
  <c r="EP329" i="4"/>
  <c r="EP337" i="4" s="1"/>
  <c r="EO329" i="4"/>
  <c r="EO337" i="4" s="1"/>
  <c r="EN329" i="4"/>
  <c r="EN337" i="4" s="1"/>
  <c r="EM329" i="4"/>
  <c r="EM337" i="4" s="1"/>
  <c r="EL329" i="4"/>
  <c r="EL337" i="4" s="1"/>
  <c r="EK329" i="4"/>
  <c r="GX328" i="4"/>
  <c r="GW328" i="4"/>
  <c r="GV328" i="4"/>
  <c r="GU328" i="4"/>
  <c r="GT328" i="4"/>
  <c r="GS328" i="4"/>
  <c r="GR328" i="4"/>
  <c r="GQ328" i="4"/>
  <c r="GP328" i="4"/>
  <c r="GO328" i="4"/>
  <c r="GN328" i="4"/>
  <c r="GM328" i="4"/>
  <c r="GL328" i="4"/>
  <c r="GK328" i="4"/>
  <c r="GH328" i="4"/>
  <c r="GG328" i="4"/>
  <c r="GF328" i="4"/>
  <c r="GE328" i="4"/>
  <c r="GD328" i="4"/>
  <c r="GC328" i="4"/>
  <c r="GB328" i="4"/>
  <c r="GA328" i="4"/>
  <c r="FZ328" i="4"/>
  <c r="FY328" i="4"/>
  <c r="FX328" i="4"/>
  <c r="FW328" i="4"/>
  <c r="FV328" i="4"/>
  <c r="FU328" i="4"/>
  <c r="GJ328" i="4" s="1"/>
  <c r="FM328" i="4"/>
  <c r="FL328" i="4"/>
  <c r="FK328" i="4"/>
  <c r="FJ328" i="4"/>
  <c r="FI328" i="4"/>
  <c r="FH328" i="4"/>
  <c r="FG328" i="4"/>
  <c r="FF328" i="4"/>
  <c r="FE328" i="4"/>
  <c r="FD328" i="4"/>
  <c r="FC328" i="4"/>
  <c r="FB328" i="4"/>
  <c r="FA328" i="4"/>
  <c r="EZ328" i="4"/>
  <c r="EX328" i="4"/>
  <c r="EW328" i="4"/>
  <c r="EV328" i="4"/>
  <c r="EU328" i="4"/>
  <c r="ET328" i="4"/>
  <c r="ES328" i="4"/>
  <c r="ER328" i="4"/>
  <c r="EQ328" i="4"/>
  <c r="EP328" i="4"/>
  <c r="EO328" i="4"/>
  <c r="EN328" i="4"/>
  <c r="EM328" i="4"/>
  <c r="EL328" i="4"/>
  <c r="EK328" i="4"/>
  <c r="EY328" i="4" s="1"/>
  <c r="AL328" i="4"/>
  <c r="AL332" i="4" s="1"/>
  <c r="GX327" i="4"/>
  <c r="GW327" i="4"/>
  <c r="GV327" i="4"/>
  <c r="GU327" i="4"/>
  <c r="GT327" i="4"/>
  <c r="GS327" i="4"/>
  <c r="GR327" i="4"/>
  <c r="GQ327" i="4"/>
  <c r="GP327" i="4"/>
  <c r="GO327" i="4"/>
  <c r="GN327" i="4"/>
  <c r="GM327" i="4"/>
  <c r="GL327" i="4"/>
  <c r="GK327" i="4"/>
  <c r="GH327" i="4"/>
  <c r="GG327" i="4"/>
  <c r="GF327" i="4"/>
  <c r="GE327" i="4"/>
  <c r="GD327" i="4"/>
  <c r="GC327" i="4"/>
  <c r="GB327" i="4"/>
  <c r="GA327" i="4"/>
  <c r="FZ327" i="4"/>
  <c r="FY327" i="4"/>
  <c r="FX327" i="4"/>
  <c r="FW327" i="4"/>
  <c r="FV327" i="4"/>
  <c r="FU327" i="4"/>
  <c r="GJ327" i="4" s="1"/>
  <c r="FM327" i="4"/>
  <c r="FL327" i="4"/>
  <c r="FK327" i="4"/>
  <c r="FJ327" i="4"/>
  <c r="FI327" i="4"/>
  <c r="FH327" i="4"/>
  <c r="FG327" i="4"/>
  <c r="FF327" i="4"/>
  <c r="FE327" i="4"/>
  <c r="FD327" i="4"/>
  <c r="FC327" i="4"/>
  <c r="FB327" i="4"/>
  <c r="FA327" i="4"/>
  <c r="EZ327" i="4"/>
  <c r="EX327" i="4"/>
  <c r="EW327" i="4"/>
  <c r="EV327" i="4"/>
  <c r="EU327" i="4"/>
  <c r="ET327" i="4"/>
  <c r="ES327" i="4"/>
  <c r="ER327" i="4"/>
  <c r="EQ327" i="4"/>
  <c r="EP327" i="4"/>
  <c r="EO327" i="4"/>
  <c r="EN327" i="4"/>
  <c r="EM327" i="4"/>
  <c r="EL327" i="4"/>
  <c r="EK327" i="4"/>
  <c r="EY327" i="4" s="1"/>
  <c r="GX326" i="4"/>
  <c r="GW326" i="4"/>
  <c r="GV326" i="4"/>
  <c r="GU326" i="4"/>
  <c r="GT326" i="4"/>
  <c r="GS326" i="4"/>
  <c r="GR326" i="4"/>
  <c r="GQ326" i="4"/>
  <c r="GP326" i="4"/>
  <c r="GO326" i="4"/>
  <c r="GN326" i="4"/>
  <c r="GM326" i="4"/>
  <c r="GL326" i="4"/>
  <c r="GK326" i="4"/>
  <c r="GH326" i="4"/>
  <c r="GG326" i="4"/>
  <c r="GF326" i="4"/>
  <c r="GE326" i="4"/>
  <c r="GD326" i="4"/>
  <c r="GC326" i="4"/>
  <c r="GB326" i="4"/>
  <c r="GA326" i="4"/>
  <c r="FZ326" i="4"/>
  <c r="FY326" i="4"/>
  <c r="FX326" i="4"/>
  <c r="FW326" i="4"/>
  <c r="FV326" i="4"/>
  <c r="FU326" i="4"/>
  <c r="GJ326" i="4" s="1"/>
  <c r="FM326" i="4"/>
  <c r="FL326" i="4"/>
  <c r="FK326" i="4"/>
  <c r="FJ326" i="4"/>
  <c r="FI326" i="4"/>
  <c r="FH326" i="4"/>
  <c r="FG326" i="4"/>
  <c r="FF326" i="4"/>
  <c r="FE326" i="4"/>
  <c r="FD326" i="4"/>
  <c r="FC326" i="4"/>
  <c r="FB326" i="4"/>
  <c r="FA326" i="4"/>
  <c r="EZ326" i="4"/>
  <c r="EX326" i="4"/>
  <c r="EW326" i="4"/>
  <c r="EV326" i="4"/>
  <c r="EU326" i="4"/>
  <c r="ET326" i="4"/>
  <c r="ES326" i="4"/>
  <c r="ER326" i="4"/>
  <c r="EQ326" i="4"/>
  <c r="EP326" i="4"/>
  <c r="EO326" i="4"/>
  <c r="EN326" i="4"/>
  <c r="EM326" i="4"/>
  <c r="EL326" i="4"/>
  <c r="EK326" i="4"/>
  <c r="EY326" i="4" s="1"/>
  <c r="GX325" i="4"/>
  <c r="GW325" i="4"/>
  <c r="GV325" i="4"/>
  <c r="GU325" i="4"/>
  <c r="GT325" i="4"/>
  <c r="GS325" i="4"/>
  <c r="GR325" i="4"/>
  <c r="GQ325" i="4"/>
  <c r="GP325" i="4"/>
  <c r="GO325" i="4"/>
  <c r="GN325" i="4"/>
  <c r="GM325" i="4"/>
  <c r="GL325" i="4"/>
  <c r="GK325" i="4"/>
  <c r="GH325" i="4"/>
  <c r="GG325" i="4"/>
  <c r="GF325" i="4"/>
  <c r="GE325" i="4"/>
  <c r="GD325" i="4"/>
  <c r="GC325" i="4"/>
  <c r="GB325" i="4"/>
  <c r="GA325" i="4"/>
  <c r="FZ325" i="4"/>
  <c r="FY325" i="4"/>
  <c r="FX325" i="4"/>
  <c r="FW325" i="4"/>
  <c r="FV325" i="4"/>
  <c r="FU325" i="4"/>
  <c r="GJ325" i="4" s="1"/>
  <c r="FM325" i="4"/>
  <c r="FL325" i="4"/>
  <c r="FK325" i="4"/>
  <c r="FJ325" i="4"/>
  <c r="FI325" i="4"/>
  <c r="FH325" i="4"/>
  <c r="FG325" i="4"/>
  <c r="FF325" i="4"/>
  <c r="FE325" i="4"/>
  <c r="FD325" i="4"/>
  <c r="FC325" i="4"/>
  <c r="FB325" i="4"/>
  <c r="FA325" i="4"/>
  <c r="EZ325" i="4"/>
  <c r="EX325" i="4"/>
  <c r="EW325" i="4"/>
  <c r="EV325" i="4"/>
  <c r="EU325" i="4"/>
  <c r="ET325" i="4"/>
  <c r="ES325" i="4"/>
  <c r="ER325" i="4"/>
  <c r="EQ325" i="4"/>
  <c r="EP325" i="4"/>
  <c r="EO325" i="4"/>
  <c r="EN325" i="4"/>
  <c r="EM325" i="4"/>
  <c r="EL325" i="4"/>
  <c r="EK325" i="4"/>
  <c r="EY325" i="4" s="1"/>
  <c r="GX324" i="4"/>
  <c r="GW324" i="4"/>
  <c r="GV324" i="4"/>
  <c r="GU324" i="4"/>
  <c r="GT324" i="4"/>
  <c r="GS324" i="4"/>
  <c r="GR324" i="4"/>
  <c r="GQ324" i="4"/>
  <c r="GP324" i="4"/>
  <c r="GO324" i="4"/>
  <c r="GN324" i="4"/>
  <c r="GM324" i="4"/>
  <c r="GL324" i="4"/>
  <c r="GK324" i="4"/>
  <c r="GH324" i="4"/>
  <c r="GG324" i="4"/>
  <c r="GF324" i="4"/>
  <c r="GE324" i="4"/>
  <c r="GD324" i="4"/>
  <c r="GC324" i="4"/>
  <c r="GB324" i="4"/>
  <c r="GA324" i="4"/>
  <c r="FZ324" i="4"/>
  <c r="FY324" i="4"/>
  <c r="FX324" i="4"/>
  <c r="FW324" i="4"/>
  <c r="FV324" i="4"/>
  <c r="FU324" i="4"/>
  <c r="GJ324" i="4" s="1"/>
  <c r="FM324" i="4"/>
  <c r="FL324" i="4"/>
  <c r="FK324" i="4"/>
  <c r="FJ324" i="4"/>
  <c r="FI324" i="4"/>
  <c r="FH324" i="4"/>
  <c r="FG324" i="4"/>
  <c r="FF324" i="4"/>
  <c r="FE324" i="4"/>
  <c r="FD324" i="4"/>
  <c r="FC324" i="4"/>
  <c r="FB324" i="4"/>
  <c r="FA324" i="4"/>
  <c r="EZ324" i="4"/>
  <c r="EX324" i="4"/>
  <c r="EW324" i="4"/>
  <c r="EV324" i="4"/>
  <c r="EU324" i="4"/>
  <c r="ET324" i="4"/>
  <c r="ES324" i="4"/>
  <c r="ER324" i="4"/>
  <c r="EQ324" i="4"/>
  <c r="EP324" i="4"/>
  <c r="EO324" i="4"/>
  <c r="EN324" i="4"/>
  <c r="EM324" i="4"/>
  <c r="EL324" i="4"/>
  <c r="EK324" i="4"/>
  <c r="EY324" i="4" s="1"/>
  <c r="DC324" i="4"/>
  <c r="AL324" i="4"/>
  <c r="GX323" i="4"/>
  <c r="GW323" i="4"/>
  <c r="GV323" i="4"/>
  <c r="GU323" i="4"/>
  <c r="GT323" i="4"/>
  <c r="GS323" i="4"/>
  <c r="GR323" i="4"/>
  <c r="GQ323" i="4"/>
  <c r="GP323" i="4"/>
  <c r="GO323" i="4"/>
  <c r="GN323" i="4"/>
  <c r="GM323" i="4"/>
  <c r="GL323" i="4"/>
  <c r="GK323" i="4"/>
  <c r="GH323" i="4"/>
  <c r="GG323" i="4"/>
  <c r="GF323" i="4"/>
  <c r="GE323" i="4"/>
  <c r="GD323" i="4"/>
  <c r="GC323" i="4"/>
  <c r="GB323" i="4"/>
  <c r="GA323" i="4"/>
  <c r="FZ323" i="4"/>
  <c r="FY323" i="4"/>
  <c r="FX323" i="4"/>
  <c r="FW323" i="4"/>
  <c r="FV323" i="4"/>
  <c r="FU323" i="4"/>
  <c r="GJ323" i="4" s="1"/>
  <c r="FM323" i="4"/>
  <c r="FL323" i="4"/>
  <c r="FK323" i="4"/>
  <c r="FJ323" i="4"/>
  <c r="FI323" i="4"/>
  <c r="FH323" i="4"/>
  <c r="FG323" i="4"/>
  <c r="FF323" i="4"/>
  <c r="FE323" i="4"/>
  <c r="FD323" i="4"/>
  <c r="FC323" i="4"/>
  <c r="FB323" i="4"/>
  <c r="FA323" i="4"/>
  <c r="EZ323" i="4"/>
  <c r="EX323" i="4"/>
  <c r="EW323" i="4"/>
  <c r="EV323" i="4"/>
  <c r="EU323" i="4"/>
  <c r="ET323" i="4"/>
  <c r="ES323" i="4"/>
  <c r="ER323" i="4"/>
  <c r="EQ323" i="4"/>
  <c r="EP323" i="4"/>
  <c r="EO323" i="4"/>
  <c r="EN323" i="4"/>
  <c r="EM323" i="4"/>
  <c r="EL323" i="4"/>
  <c r="EK323" i="4"/>
  <c r="EY323" i="4" s="1"/>
  <c r="GX322" i="4"/>
  <c r="GW322" i="4"/>
  <c r="GV322" i="4"/>
  <c r="GU322" i="4"/>
  <c r="GT322" i="4"/>
  <c r="GS322" i="4"/>
  <c r="GR322" i="4"/>
  <c r="GQ322" i="4"/>
  <c r="GP322" i="4"/>
  <c r="GO322" i="4"/>
  <c r="GN322" i="4"/>
  <c r="GM322" i="4"/>
  <c r="GL322" i="4"/>
  <c r="GK322" i="4"/>
  <c r="GH322" i="4"/>
  <c r="GG322" i="4"/>
  <c r="GF322" i="4"/>
  <c r="GE322" i="4"/>
  <c r="GD322" i="4"/>
  <c r="GC322" i="4"/>
  <c r="GB322" i="4"/>
  <c r="GA322" i="4"/>
  <c r="FZ322" i="4"/>
  <c r="FY322" i="4"/>
  <c r="FX322" i="4"/>
  <c r="FW322" i="4"/>
  <c r="FV322" i="4"/>
  <c r="FU322" i="4"/>
  <c r="GJ322" i="4" s="1"/>
  <c r="FM322" i="4"/>
  <c r="FL322" i="4"/>
  <c r="FK322" i="4"/>
  <c r="FJ322" i="4"/>
  <c r="FI322" i="4"/>
  <c r="FH322" i="4"/>
  <c r="FG322" i="4"/>
  <c r="FF322" i="4"/>
  <c r="FE322" i="4"/>
  <c r="FD322" i="4"/>
  <c r="FC322" i="4"/>
  <c r="FB322" i="4"/>
  <c r="FA322" i="4"/>
  <c r="EZ322" i="4"/>
  <c r="EX322" i="4"/>
  <c r="EW322" i="4"/>
  <c r="EV322" i="4"/>
  <c r="EU322" i="4"/>
  <c r="ET322" i="4"/>
  <c r="ES322" i="4"/>
  <c r="ER322" i="4"/>
  <c r="EQ322" i="4"/>
  <c r="EP322" i="4"/>
  <c r="EO322" i="4"/>
  <c r="EN322" i="4"/>
  <c r="EM322" i="4"/>
  <c r="EL322" i="4"/>
  <c r="EK322" i="4"/>
  <c r="EY322" i="4" s="1"/>
  <c r="EH322" i="4"/>
  <c r="EG322" i="4"/>
  <c r="EF322" i="4"/>
  <c r="EE322" i="4"/>
  <c r="ED322" i="4"/>
  <c r="EC322" i="4"/>
  <c r="EB322" i="4"/>
  <c r="EA322" i="4"/>
  <c r="DZ322" i="4"/>
  <c r="DY322" i="4"/>
  <c r="DX322" i="4"/>
  <c r="DW322" i="4"/>
  <c r="DV322" i="4"/>
  <c r="DU322" i="4"/>
  <c r="DT322" i="4"/>
  <c r="DS322" i="4"/>
  <c r="DR322" i="4"/>
  <c r="DQ322" i="4"/>
  <c r="DP322" i="4"/>
  <c r="DO322" i="4"/>
  <c r="DN322" i="4"/>
  <c r="DM322" i="4"/>
  <c r="DL322" i="4"/>
  <c r="DK322" i="4"/>
  <c r="DJ322" i="4"/>
  <c r="DI322" i="4"/>
  <c r="DH322" i="4"/>
  <c r="DG322" i="4"/>
  <c r="DF322" i="4"/>
  <c r="DE322" i="4"/>
  <c r="BT322" i="4"/>
  <c r="BS322" i="4"/>
  <c r="BR322" i="4"/>
  <c r="BQ322" i="4"/>
  <c r="BP322" i="4"/>
  <c r="BO322" i="4"/>
  <c r="BN322" i="4"/>
  <c r="BM322" i="4"/>
  <c r="BL322" i="4"/>
  <c r="BK322" i="4"/>
  <c r="BJ322" i="4"/>
  <c r="BI322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N322" i="4"/>
  <c r="AO322" i="4" s="1"/>
  <c r="AM322" i="4"/>
  <c r="GX321" i="4"/>
  <c r="GW321" i="4"/>
  <c r="GV321" i="4"/>
  <c r="GU321" i="4"/>
  <c r="GT321" i="4"/>
  <c r="GS321" i="4"/>
  <c r="GR321" i="4"/>
  <c r="GQ321" i="4"/>
  <c r="GP321" i="4"/>
  <c r="GO321" i="4"/>
  <c r="GN321" i="4"/>
  <c r="GM321" i="4"/>
  <c r="GL321" i="4"/>
  <c r="GK321" i="4"/>
  <c r="GH321" i="4"/>
  <c r="GG321" i="4"/>
  <c r="GF321" i="4"/>
  <c r="GE321" i="4"/>
  <c r="GD321" i="4"/>
  <c r="GC321" i="4"/>
  <c r="GB321" i="4"/>
  <c r="GA321" i="4"/>
  <c r="FZ321" i="4"/>
  <c r="FY321" i="4"/>
  <c r="FX321" i="4"/>
  <c r="FW321" i="4"/>
  <c r="FV321" i="4"/>
  <c r="FU321" i="4"/>
  <c r="GJ321" i="4" s="1"/>
  <c r="FM321" i="4"/>
  <c r="FL321" i="4"/>
  <c r="FK321" i="4"/>
  <c r="FJ321" i="4"/>
  <c r="FI321" i="4"/>
  <c r="FH321" i="4"/>
  <c r="FG321" i="4"/>
  <c r="FF321" i="4"/>
  <c r="FE321" i="4"/>
  <c r="FD321" i="4"/>
  <c r="FC321" i="4"/>
  <c r="FB321" i="4"/>
  <c r="FA321" i="4"/>
  <c r="EZ321" i="4"/>
  <c r="EX321" i="4"/>
  <c r="EW321" i="4"/>
  <c r="EV321" i="4"/>
  <c r="EU321" i="4"/>
  <c r="ET321" i="4"/>
  <c r="ES321" i="4"/>
  <c r="ER321" i="4"/>
  <c r="EQ321" i="4"/>
  <c r="EP321" i="4"/>
  <c r="EO321" i="4"/>
  <c r="EN321" i="4"/>
  <c r="EM321" i="4"/>
  <c r="EL321" i="4"/>
  <c r="EK321" i="4"/>
  <c r="EY321" i="4" s="1"/>
  <c r="AO321" i="4"/>
  <c r="GX320" i="4"/>
  <c r="GX336" i="4" s="1"/>
  <c r="GW320" i="4"/>
  <c r="GW336" i="4" s="1"/>
  <c r="GV320" i="4"/>
  <c r="GV336" i="4" s="1"/>
  <c r="GU320" i="4"/>
  <c r="GU336" i="4" s="1"/>
  <c r="GT320" i="4"/>
  <c r="GT336" i="4" s="1"/>
  <c r="GS320" i="4"/>
  <c r="GS336" i="4" s="1"/>
  <c r="GR320" i="4"/>
  <c r="GR336" i="4" s="1"/>
  <c r="GQ320" i="4"/>
  <c r="GQ336" i="4" s="1"/>
  <c r="GP320" i="4"/>
  <c r="GP336" i="4" s="1"/>
  <c r="GO320" i="4"/>
  <c r="GO336" i="4" s="1"/>
  <c r="GN320" i="4"/>
  <c r="GN336" i="4" s="1"/>
  <c r="GM320" i="4"/>
  <c r="GM336" i="4" s="1"/>
  <c r="GL320" i="4"/>
  <c r="GL336" i="4" s="1"/>
  <c r="GK320" i="4"/>
  <c r="GH320" i="4"/>
  <c r="GH336" i="4" s="1"/>
  <c r="GG320" i="4"/>
  <c r="GG336" i="4" s="1"/>
  <c r="GF320" i="4"/>
  <c r="GF336" i="4" s="1"/>
  <c r="GE320" i="4"/>
  <c r="GE336" i="4" s="1"/>
  <c r="GD320" i="4"/>
  <c r="GD336" i="4" s="1"/>
  <c r="GC320" i="4"/>
  <c r="GC336" i="4" s="1"/>
  <c r="GB320" i="4"/>
  <c r="GB336" i="4" s="1"/>
  <c r="GA320" i="4"/>
  <c r="GA336" i="4" s="1"/>
  <c r="FZ320" i="4"/>
  <c r="FZ336" i="4" s="1"/>
  <c r="FY320" i="4"/>
  <c r="FY336" i="4" s="1"/>
  <c r="FX320" i="4"/>
  <c r="FX336" i="4" s="1"/>
  <c r="FW320" i="4"/>
  <c r="FW336" i="4" s="1"/>
  <c r="FV320" i="4"/>
  <c r="FV336" i="4" s="1"/>
  <c r="FU320" i="4"/>
  <c r="FM320" i="4"/>
  <c r="FM336" i="4" s="1"/>
  <c r="FL320" i="4"/>
  <c r="FL336" i="4" s="1"/>
  <c r="FK320" i="4"/>
  <c r="FK336" i="4" s="1"/>
  <c r="FJ320" i="4"/>
  <c r="FJ336" i="4" s="1"/>
  <c r="FI320" i="4"/>
  <c r="FI336" i="4" s="1"/>
  <c r="FH320" i="4"/>
  <c r="FH336" i="4" s="1"/>
  <c r="FG320" i="4"/>
  <c r="FG336" i="4" s="1"/>
  <c r="FF320" i="4"/>
  <c r="FF336" i="4" s="1"/>
  <c r="FE320" i="4"/>
  <c r="FE336" i="4" s="1"/>
  <c r="FD320" i="4"/>
  <c r="FD336" i="4" s="1"/>
  <c r="FC320" i="4"/>
  <c r="FC336" i="4" s="1"/>
  <c r="FB320" i="4"/>
  <c r="FB336" i="4" s="1"/>
  <c r="FA320" i="4"/>
  <c r="FA336" i="4" s="1"/>
  <c r="EZ320" i="4"/>
  <c r="EX320" i="4"/>
  <c r="EX336" i="4" s="1"/>
  <c r="EW320" i="4"/>
  <c r="EW336" i="4" s="1"/>
  <c r="EV320" i="4"/>
  <c r="EV336" i="4" s="1"/>
  <c r="EU320" i="4"/>
  <c r="EU336" i="4" s="1"/>
  <c r="ET320" i="4"/>
  <c r="ET336" i="4" s="1"/>
  <c r="ES320" i="4"/>
  <c r="ES336" i="4" s="1"/>
  <c r="ER320" i="4"/>
  <c r="ER336" i="4" s="1"/>
  <c r="EQ320" i="4"/>
  <c r="EQ336" i="4" s="1"/>
  <c r="EP320" i="4"/>
  <c r="EP336" i="4" s="1"/>
  <c r="EO320" i="4"/>
  <c r="EO336" i="4" s="1"/>
  <c r="EN320" i="4"/>
  <c r="EN336" i="4" s="1"/>
  <c r="EM320" i="4"/>
  <c r="EM336" i="4" s="1"/>
  <c r="EL320" i="4"/>
  <c r="EL336" i="4" s="1"/>
  <c r="EK320" i="4"/>
  <c r="EH320" i="4"/>
  <c r="EG320" i="4"/>
  <c r="EF320" i="4"/>
  <c r="EE320" i="4"/>
  <c r="ED320" i="4"/>
  <c r="EC320" i="4"/>
  <c r="EB320" i="4"/>
  <c r="EA320" i="4"/>
  <c r="DZ320" i="4"/>
  <c r="DY320" i="4"/>
  <c r="DX320" i="4"/>
  <c r="DW320" i="4"/>
  <c r="DV320" i="4"/>
  <c r="DU320" i="4"/>
  <c r="DT320" i="4"/>
  <c r="DS320" i="4"/>
  <c r="DR320" i="4"/>
  <c r="DQ320" i="4"/>
  <c r="DP320" i="4"/>
  <c r="DO320" i="4"/>
  <c r="DN320" i="4"/>
  <c r="DM320" i="4"/>
  <c r="DL320" i="4"/>
  <c r="DK320" i="4"/>
  <c r="DJ320" i="4"/>
  <c r="DI320" i="4"/>
  <c r="DH320" i="4"/>
  <c r="DG320" i="4"/>
  <c r="DF320" i="4"/>
  <c r="DE320" i="4"/>
  <c r="DD320" i="4"/>
  <c r="BU320" i="4"/>
  <c r="BT320" i="4"/>
  <c r="BS320" i="4"/>
  <c r="BR320" i="4"/>
  <c r="BQ320" i="4"/>
  <c r="BP320" i="4"/>
  <c r="BO320" i="4"/>
  <c r="BN320" i="4"/>
  <c r="BM320" i="4"/>
  <c r="BL320" i="4"/>
  <c r="BK320" i="4"/>
  <c r="BJ320" i="4"/>
  <c r="BI320" i="4"/>
  <c r="BH320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N320" i="4"/>
  <c r="AO320" i="4" s="1"/>
  <c r="AM320" i="4"/>
  <c r="GR315" i="4"/>
  <c r="GQ315" i="4"/>
  <c r="GP315" i="4"/>
  <c r="GL315" i="4"/>
  <c r="GK315" i="4"/>
  <c r="GH315" i="4"/>
  <c r="GB315" i="4"/>
  <c r="GA315" i="4"/>
  <c r="FZ315" i="4"/>
  <c r="FV315" i="4"/>
  <c r="FU315" i="4"/>
  <c r="BX315" i="4"/>
  <c r="F315" i="4"/>
  <c r="GY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P314" i="4"/>
  <c r="O314" i="4"/>
  <c r="N314" i="4"/>
  <c r="L314" i="4"/>
  <c r="K314" i="4"/>
  <c r="J314" i="4"/>
  <c r="I314" i="4"/>
  <c r="H314" i="4"/>
  <c r="F314" i="4"/>
  <c r="T314" i="4" s="1"/>
  <c r="D314" i="4"/>
  <c r="C314" i="4"/>
  <c r="GX313" i="4"/>
  <c r="GW313" i="4"/>
  <c r="GV313" i="4"/>
  <c r="GU313" i="4"/>
  <c r="GT313" i="4"/>
  <c r="GS313" i="4"/>
  <c r="GR313" i="4"/>
  <c r="GQ313" i="4"/>
  <c r="GP313" i="4"/>
  <c r="GO313" i="4"/>
  <c r="GN313" i="4"/>
  <c r="GM313" i="4"/>
  <c r="GL313" i="4"/>
  <c r="GK313" i="4"/>
  <c r="GH313" i="4"/>
  <c r="GG313" i="4"/>
  <c r="GF313" i="4"/>
  <c r="GE313" i="4"/>
  <c r="GD313" i="4"/>
  <c r="GC313" i="4"/>
  <c r="GB313" i="4"/>
  <c r="GA313" i="4"/>
  <c r="FZ313" i="4"/>
  <c r="FY313" i="4"/>
  <c r="FX313" i="4"/>
  <c r="FW313" i="4"/>
  <c r="FV313" i="4"/>
  <c r="FU313" i="4"/>
  <c r="GJ313" i="4" s="1"/>
  <c r="FM313" i="4"/>
  <c r="FL313" i="4"/>
  <c r="FK313" i="4"/>
  <c r="FJ313" i="4"/>
  <c r="FI313" i="4"/>
  <c r="FH313" i="4"/>
  <c r="FG313" i="4"/>
  <c r="FF313" i="4"/>
  <c r="FE313" i="4"/>
  <c r="FD313" i="4"/>
  <c r="FC313" i="4"/>
  <c r="FB313" i="4"/>
  <c r="FA313" i="4"/>
  <c r="EZ313" i="4"/>
  <c r="EX313" i="4"/>
  <c r="EW313" i="4"/>
  <c r="EV313" i="4"/>
  <c r="EU313" i="4"/>
  <c r="ET313" i="4"/>
  <c r="ES313" i="4"/>
  <c r="ER313" i="4"/>
  <c r="EQ313" i="4"/>
  <c r="EP313" i="4"/>
  <c r="EO313" i="4"/>
  <c r="EN313" i="4"/>
  <c r="EM313" i="4"/>
  <c r="EL313" i="4"/>
  <c r="EK313" i="4"/>
  <c r="EY313" i="4" s="1"/>
  <c r="GX312" i="4"/>
  <c r="GW312" i="4"/>
  <c r="GV312" i="4"/>
  <c r="GU312" i="4"/>
  <c r="GT312" i="4"/>
  <c r="GS312" i="4"/>
  <c r="GR312" i="4"/>
  <c r="GQ312" i="4"/>
  <c r="GP312" i="4"/>
  <c r="GO312" i="4"/>
  <c r="GN312" i="4"/>
  <c r="GM312" i="4"/>
  <c r="GL312" i="4"/>
  <c r="GK312" i="4"/>
  <c r="GI312" i="4"/>
  <c r="GI314" i="4" s="1"/>
  <c r="GH312" i="4"/>
  <c r="GG312" i="4"/>
  <c r="GF312" i="4"/>
  <c r="GE312" i="4"/>
  <c r="GD312" i="4"/>
  <c r="GC312" i="4"/>
  <c r="GB312" i="4"/>
  <c r="GA312" i="4"/>
  <c r="FZ312" i="4"/>
  <c r="FY312" i="4"/>
  <c r="FX312" i="4"/>
  <c r="FW312" i="4"/>
  <c r="FV312" i="4"/>
  <c r="FU312" i="4"/>
  <c r="GJ312" i="4" s="1"/>
  <c r="FM312" i="4"/>
  <c r="FL312" i="4"/>
  <c r="FK312" i="4"/>
  <c r="FJ312" i="4"/>
  <c r="FI312" i="4"/>
  <c r="FH312" i="4"/>
  <c r="FG312" i="4"/>
  <c r="FF312" i="4"/>
  <c r="FE312" i="4"/>
  <c r="FD312" i="4"/>
  <c r="FC312" i="4"/>
  <c r="FB312" i="4"/>
  <c r="FA312" i="4"/>
  <c r="EZ312" i="4"/>
  <c r="EX312" i="4"/>
  <c r="EW312" i="4"/>
  <c r="EV312" i="4"/>
  <c r="EU312" i="4"/>
  <c r="ET312" i="4"/>
  <c r="ES312" i="4"/>
  <c r="ER312" i="4"/>
  <c r="EQ312" i="4"/>
  <c r="EP312" i="4"/>
  <c r="EO312" i="4"/>
  <c r="EN312" i="4"/>
  <c r="EM312" i="4"/>
  <c r="EL312" i="4"/>
  <c r="EK312" i="4"/>
  <c r="EY312" i="4" s="1"/>
  <c r="GY311" i="4"/>
  <c r="GW311" i="4"/>
  <c r="GV311" i="4"/>
  <c r="GU311" i="4"/>
  <c r="GT311" i="4"/>
  <c r="GS311" i="4"/>
  <c r="GO311" i="4"/>
  <c r="GN311" i="4"/>
  <c r="GM311" i="4"/>
  <c r="GI311" i="4"/>
  <c r="GG311" i="4"/>
  <c r="GF311" i="4"/>
  <c r="GE311" i="4"/>
  <c r="GD311" i="4"/>
  <c r="GC311" i="4"/>
  <c r="FY311" i="4"/>
  <c r="FX311" i="4"/>
  <c r="FW311" i="4"/>
  <c r="GJ311" i="4" s="1"/>
  <c r="FM311" i="4"/>
  <c r="FL311" i="4"/>
  <c r="FK311" i="4"/>
  <c r="FJ311" i="4"/>
  <c r="FI311" i="4"/>
  <c r="FH311" i="4"/>
  <c r="FG311" i="4"/>
  <c r="FF311" i="4"/>
  <c r="FE311" i="4"/>
  <c r="FD311" i="4"/>
  <c r="FC311" i="4"/>
  <c r="FB311" i="4"/>
  <c r="FA311" i="4"/>
  <c r="EZ311" i="4"/>
  <c r="EX311" i="4"/>
  <c r="EW311" i="4"/>
  <c r="EV311" i="4"/>
  <c r="EU311" i="4"/>
  <c r="ET311" i="4"/>
  <c r="ES311" i="4"/>
  <c r="ER311" i="4"/>
  <c r="EQ311" i="4"/>
  <c r="EP311" i="4"/>
  <c r="EO311" i="4"/>
  <c r="EN311" i="4"/>
  <c r="EM311" i="4"/>
  <c r="EL311" i="4"/>
  <c r="EK311" i="4"/>
  <c r="EY311" i="4" s="1"/>
  <c r="DD311" i="4"/>
  <c r="GX310" i="4"/>
  <c r="GW310" i="4"/>
  <c r="GV310" i="4"/>
  <c r="GU310" i="4"/>
  <c r="GT310" i="4"/>
  <c r="GS310" i="4"/>
  <c r="GR310" i="4"/>
  <c r="GQ310" i="4"/>
  <c r="GP310" i="4"/>
  <c r="GO310" i="4"/>
  <c r="GN310" i="4"/>
  <c r="GM310" i="4"/>
  <c r="GH310" i="4"/>
  <c r="GG310" i="4"/>
  <c r="GF310" i="4"/>
  <c r="GE310" i="4"/>
  <c r="GD310" i="4"/>
  <c r="GC310" i="4"/>
  <c r="GB310" i="4"/>
  <c r="GA310" i="4"/>
  <c r="FZ310" i="4"/>
  <c r="FY310" i="4"/>
  <c r="FX310" i="4"/>
  <c r="FW310" i="4"/>
  <c r="GJ310" i="4" s="1"/>
  <c r="FM310" i="4"/>
  <c r="FL310" i="4"/>
  <c r="FK310" i="4"/>
  <c r="FJ310" i="4"/>
  <c r="FI310" i="4"/>
  <c r="FH310" i="4"/>
  <c r="FG310" i="4"/>
  <c r="FF310" i="4"/>
  <c r="FE310" i="4"/>
  <c r="FD310" i="4"/>
  <c r="FC310" i="4"/>
  <c r="FB310" i="4"/>
  <c r="FA310" i="4"/>
  <c r="EZ310" i="4"/>
  <c r="EX310" i="4"/>
  <c r="EW310" i="4"/>
  <c r="EV310" i="4"/>
  <c r="EU310" i="4"/>
  <c r="ET310" i="4"/>
  <c r="ES310" i="4"/>
  <c r="ER310" i="4"/>
  <c r="EQ310" i="4"/>
  <c r="EP310" i="4"/>
  <c r="EO310" i="4"/>
  <c r="EN310" i="4"/>
  <c r="EM310" i="4"/>
  <c r="EL310" i="4"/>
  <c r="EK310" i="4"/>
  <c r="EY310" i="4" s="1"/>
  <c r="GX309" i="4"/>
  <c r="GW309" i="4"/>
  <c r="GV309" i="4"/>
  <c r="GU309" i="4"/>
  <c r="GT309" i="4"/>
  <c r="GS309" i="4"/>
  <c r="GR309" i="4"/>
  <c r="GQ309" i="4"/>
  <c r="GP309" i="4"/>
  <c r="GO309" i="4"/>
  <c r="GN309" i="4"/>
  <c r="GM309" i="4"/>
  <c r="GH309" i="4"/>
  <c r="GG309" i="4"/>
  <c r="GF309" i="4"/>
  <c r="GE309" i="4"/>
  <c r="GD309" i="4"/>
  <c r="GC309" i="4"/>
  <c r="GB309" i="4"/>
  <c r="GA309" i="4"/>
  <c r="FZ309" i="4"/>
  <c r="FY309" i="4"/>
  <c r="FX309" i="4"/>
  <c r="FW309" i="4"/>
  <c r="GJ309" i="4" s="1"/>
  <c r="FM309" i="4"/>
  <c r="FL309" i="4"/>
  <c r="FK309" i="4"/>
  <c r="FJ309" i="4"/>
  <c r="FI309" i="4"/>
  <c r="FH309" i="4"/>
  <c r="FG309" i="4"/>
  <c r="FF309" i="4"/>
  <c r="FE309" i="4"/>
  <c r="FD309" i="4"/>
  <c r="FC309" i="4"/>
  <c r="FB309" i="4"/>
  <c r="FA309" i="4"/>
  <c r="EZ309" i="4"/>
  <c r="EX309" i="4"/>
  <c r="EW309" i="4"/>
  <c r="EV309" i="4"/>
  <c r="EU309" i="4"/>
  <c r="ET309" i="4"/>
  <c r="ES309" i="4"/>
  <c r="ER309" i="4"/>
  <c r="EQ309" i="4"/>
  <c r="EP309" i="4"/>
  <c r="EO309" i="4"/>
  <c r="EN309" i="4"/>
  <c r="EM309" i="4"/>
  <c r="EL309" i="4"/>
  <c r="EK309" i="4"/>
  <c r="EY309" i="4" s="1"/>
  <c r="GY308" i="4"/>
  <c r="GX308" i="4"/>
  <c r="GX315" i="4" s="1"/>
  <c r="GW308" i="4"/>
  <c r="GV308" i="4"/>
  <c r="GU308" i="4"/>
  <c r="GT308" i="4"/>
  <c r="GS308" i="4"/>
  <c r="GO308" i="4"/>
  <c r="GN308" i="4"/>
  <c r="GM308" i="4"/>
  <c r="GI308" i="4"/>
  <c r="GG308" i="4"/>
  <c r="GF308" i="4"/>
  <c r="GE308" i="4"/>
  <c r="GD308" i="4"/>
  <c r="GC308" i="4"/>
  <c r="FY308" i="4"/>
  <c r="FX308" i="4"/>
  <c r="FW308" i="4"/>
  <c r="GJ308" i="4" s="1"/>
  <c r="FM308" i="4"/>
  <c r="FL308" i="4"/>
  <c r="FK308" i="4"/>
  <c r="FJ308" i="4"/>
  <c r="FI308" i="4"/>
  <c r="FH308" i="4"/>
  <c r="FG308" i="4"/>
  <c r="FF308" i="4"/>
  <c r="FE308" i="4"/>
  <c r="FD308" i="4"/>
  <c r="FC308" i="4"/>
  <c r="FB308" i="4"/>
  <c r="FA308" i="4"/>
  <c r="EZ308" i="4"/>
  <c r="EX308" i="4"/>
  <c r="EW308" i="4"/>
  <c r="EV308" i="4"/>
  <c r="EU308" i="4"/>
  <c r="ET308" i="4"/>
  <c r="ES308" i="4"/>
  <c r="ER308" i="4"/>
  <c r="EQ308" i="4"/>
  <c r="EP308" i="4"/>
  <c r="EO308" i="4"/>
  <c r="EN308" i="4"/>
  <c r="EM308" i="4"/>
  <c r="EL308" i="4"/>
  <c r="EK308" i="4"/>
  <c r="EY308" i="4" s="1"/>
  <c r="GY307" i="4"/>
  <c r="GY315" i="4" s="1"/>
  <c r="GW307" i="4"/>
  <c r="GW315" i="4" s="1"/>
  <c r="GV307" i="4"/>
  <c r="GV315" i="4" s="1"/>
  <c r="GU307" i="4"/>
  <c r="GU315" i="4" s="1"/>
  <c r="GT307" i="4"/>
  <c r="GT315" i="4" s="1"/>
  <c r="GS307" i="4"/>
  <c r="GS315" i="4" s="1"/>
  <c r="GO307" i="4"/>
  <c r="GO315" i="4" s="1"/>
  <c r="GN307" i="4"/>
  <c r="GN315" i="4" s="1"/>
  <c r="GM307" i="4"/>
  <c r="GI307" i="4"/>
  <c r="GI315" i="4" s="1"/>
  <c r="GG307" i="4"/>
  <c r="GG315" i="4" s="1"/>
  <c r="GF307" i="4"/>
  <c r="GF315" i="4" s="1"/>
  <c r="GE307" i="4"/>
  <c r="GE315" i="4" s="1"/>
  <c r="GD307" i="4"/>
  <c r="GD315" i="4" s="1"/>
  <c r="GC307" i="4"/>
  <c r="GC315" i="4" s="1"/>
  <c r="FY307" i="4"/>
  <c r="FY315" i="4" s="1"/>
  <c r="FX307" i="4"/>
  <c r="FX315" i="4" s="1"/>
  <c r="FW307" i="4"/>
  <c r="FM307" i="4"/>
  <c r="FM315" i="4" s="1"/>
  <c r="FL307" i="4"/>
  <c r="FL315" i="4" s="1"/>
  <c r="FK307" i="4"/>
  <c r="FK315" i="4" s="1"/>
  <c r="FJ307" i="4"/>
  <c r="FJ315" i="4" s="1"/>
  <c r="FI307" i="4"/>
  <c r="FI315" i="4" s="1"/>
  <c r="FH307" i="4"/>
  <c r="FH315" i="4" s="1"/>
  <c r="FG307" i="4"/>
  <c r="FG315" i="4" s="1"/>
  <c r="FF307" i="4"/>
  <c r="FF315" i="4" s="1"/>
  <c r="FE307" i="4"/>
  <c r="FE315" i="4" s="1"/>
  <c r="FD307" i="4"/>
  <c r="FD315" i="4" s="1"/>
  <c r="FC307" i="4"/>
  <c r="FC315" i="4" s="1"/>
  <c r="FB307" i="4"/>
  <c r="FB315" i="4" s="1"/>
  <c r="FA307" i="4"/>
  <c r="FA315" i="4" s="1"/>
  <c r="EZ307" i="4"/>
  <c r="EX307" i="4"/>
  <c r="EX315" i="4" s="1"/>
  <c r="EW307" i="4"/>
  <c r="EW315" i="4" s="1"/>
  <c r="EV307" i="4"/>
  <c r="EV315" i="4" s="1"/>
  <c r="EU307" i="4"/>
  <c r="EU315" i="4" s="1"/>
  <c r="ET307" i="4"/>
  <c r="ET315" i="4" s="1"/>
  <c r="ES307" i="4"/>
  <c r="ES315" i="4" s="1"/>
  <c r="ER307" i="4"/>
  <c r="ER315" i="4" s="1"/>
  <c r="EQ307" i="4"/>
  <c r="EQ315" i="4" s="1"/>
  <c r="EP307" i="4"/>
  <c r="EP315" i="4" s="1"/>
  <c r="EO307" i="4"/>
  <c r="EO315" i="4" s="1"/>
  <c r="EN307" i="4"/>
  <c r="EN315" i="4" s="1"/>
  <c r="EM307" i="4"/>
  <c r="EM315" i="4" s="1"/>
  <c r="EL307" i="4"/>
  <c r="EL315" i="4" s="1"/>
  <c r="EK307" i="4"/>
  <c r="GX306" i="4"/>
  <c r="GW306" i="4"/>
  <c r="GV306" i="4"/>
  <c r="GU306" i="4"/>
  <c r="GT306" i="4"/>
  <c r="GS306" i="4"/>
  <c r="GR306" i="4"/>
  <c r="GQ306" i="4"/>
  <c r="GP306" i="4"/>
  <c r="GO306" i="4"/>
  <c r="GN306" i="4"/>
  <c r="GM306" i="4"/>
  <c r="GL306" i="4"/>
  <c r="GK306" i="4"/>
  <c r="GH306" i="4"/>
  <c r="GG306" i="4"/>
  <c r="GF306" i="4"/>
  <c r="GE306" i="4"/>
  <c r="GD306" i="4"/>
  <c r="GC306" i="4"/>
  <c r="GB306" i="4"/>
  <c r="GA306" i="4"/>
  <c r="FZ306" i="4"/>
  <c r="FY306" i="4"/>
  <c r="FX306" i="4"/>
  <c r="FW306" i="4"/>
  <c r="FV306" i="4"/>
  <c r="FU306" i="4"/>
  <c r="GJ306" i="4" s="1"/>
  <c r="FM306" i="4"/>
  <c r="FL306" i="4"/>
  <c r="FK306" i="4"/>
  <c r="FJ306" i="4"/>
  <c r="FI306" i="4"/>
  <c r="FH306" i="4"/>
  <c r="FG306" i="4"/>
  <c r="FF306" i="4"/>
  <c r="FE306" i="4"/>
  <c r="FD306" i="4"/>
  <c r="FC306" i="4"/>
  <c r="FB306" i="4"/>
  <c r="FA306" i="4"/>
  <c r="EZ306" i="4"/>
  <c r="EX306" i="4"/>
  <c r="EW306" i="4"/>
  <c r="EV306" i="4"/>
  <c r="EU306" i="4"/>
  <c r="ET306" i="4"/>
  <c r="ES306" i="4"/>
  <c r="ER306" i="4"/>
  <c r="EQ306" i="4"/>
  <c r="EP306" i="4"/>
  <c r="EO306" i="4"/>
  <c r="EN306" i="4"/>
  <c r="EM306" i="4"/>
  <c r="EL306" i="4"/>
  <c r="EK306" i="4"/>
  <c r="EY306" i="4" s="1"/>
  <c r="AL306" i="4"/>
  <c r="AL310" i="4" s="1"/>
  <c r="GX305" i="4"/>
  <c r="GW305" i="4"/>
  <c r="GV305" i="4"/>
  <c r="GU305" i="4"/>
  <c r="GT305" i="4"/>
  <c r="GS305" i="4"/>
  <c r="GR305" i="4"/>
  <c r="GQ305" i="4"/>
  <c r="GP305" i="4"/>
  <c r="GO305" i="4"/>
  <c r="GN305" i="4"/>
  <c r="GM305" i="4"/>
  <c r="GL305" i="4"/>
  <c r="GK305" i="4"/>
  <c r="GH305" i="4"/>
  <c r="GG305" i="4"/>
  <c r="GF305" i="4"/>
  <c r="GE305" i="4"/>
  <c r="GD305" i="4"/>
  <c r="GC305" i="4"/>
  <c r="GB305" i="4"/>
  <c r="GA305" i="4"/>
  <c r="FZ305" i="4"/>
  <c r="FY305" i="4"/>
  <c r="FX305" i="4"/>
  <c r="FW305" i="4"/>
  <c r="FV305" i="4"/>
  <c r="FU305" i="4"/>
  <c r="GJ305" i="4" s="1"/>
  <c r="FM305" i="4"/>
  <c r="FL305" i="4"/>
  <c r="FK305" i="4"/>
  <c r="FJ305" i="4"/>
  <c r="FI305" i="4"/>
  <c r="FH305" i="4"/>
  <c r="FG305" i="4"/>
  <c r="FF305" i="4"/>
  <c r="FE305" i="4"/>
  <c r="FD305" i="4"/>
  <c r="FC305" i="4"/>
  <c r="FB305" i="4"/>
  <c r="FA305" i="4"/>
  <c r="EZ305" i="4"/>
  <c r="EX305" i="4"/>
  <c r="EW305" i="4"/>
  <c r="EV305" i="4"/>
  <c r="EU305" i="4"/>
  <c r="ET305" i="4"/>
  <c r="ES305" i="4"/>
  <c r="ER305" i="4"/>
  <c r="EQ305" i="4"/>
  <c r="EP305" i="4"/>
  <c r="EO305" i="4"/>
  <c r="EN305" i="4"/>
  <c r="EM305" i="4"/>
  <c r="EL305" i="4"/>
  <c r="EK305" i="4"/>
  <c r="EY305" i="4" s="1"/>
  <c r="GX304" i="4"/>
  <c r="GW304" i="4"/>
  <c r="GV304" i="4"/>
  <c r="GU304" i="4"/>
  <c r="GT304" i="4"/>
  <c r="GS304" i="4"/>
  <c r="GR304" i="4"/>
  <c r="GQ304" i="4"/>
  <c r="GP304" i="4"/>
  <c r="GO304" i="4"/>
  <c r="GN304" i="4"/>
  <c r="GM304" i="4"/>
  <c r="GL304" i="4"/>
  <c r="GK304" i="4"/>
  <c r="GH304" i="4"/>
  <c r="GG304" i="4"/>
  <c r="GF304" i="4"/>
  <c r="GE304" i="4"/>
  <c r="GD304" i="4"/>
  <c r="GC304" i="4"/>
  <c r="GB304" i="4"/>
  <c r="GA304" i="4"/>
  <c r="FZ304" i="4"/>
  <c r="FY304" i="4"/>
  <c r="FX304" i="4"/>
  <c r="FW304" i="4"/>
  <c r="FV304" i="4"/>
  <c r="FU304" i="4"/>
  <c r="GJ304" i="4" s="1"/>
  <c r="FM304" i="4"/>
  <c r="FL304" i="4"/>
  <c r="FK304" i="4"/>
  <c r="FJ304" i="4"/>
  <c r="FI304" i="4"/>
  <c r="FH304" i="4"/>
  <c r="FG304" i="4"/>
  <c r="FF304" i="4"/>
  <c r="FE304" i="4"/>
  <c r="FD304" i="4"/>
  <c r="FC304" i="4"/>
  <c r="FB304" i="4"/>
  <c r="FA304" i="4"/>
  <c r="EZ304" i="4"/>
  <c r="EX304" i="4"/>
  <c r="EW304" i="4"/>
  <c r="EV304" i="4"/>
  <c r="EU304" i="4"/>
  <c r="ET304" i="4"/>
  <c r="ES304" i="4"/>
  <c r="ER304" i="4"/>
  <c r="EQ304" i="4"/>
  <c r="EP304" i="4"/>
  <c r="EO304" i="4"/>
  <c r="EN304" i="4"/>
  <c r="EM304" i="4"/>
  <c r="EL304" i="4"/>
  <c r="EK304" i="4"/>
  <c r="EY304" i="4" s="1"/>
  <c r="GX303" i="4"/>
  <c r="GW303" i="4"/>
  <c r="GV303" i="4"/>
  <c r="GU303" i="4"/>
  <c r="GT303" i="4"/>
  <c r="GS303" i="4"/>
  <c r="GR303" i="4"/>
  <c r="GQ303" i="4"/>
  <c r="GP303" i="4"/>
  <c r="GO303" i="4"/>
  <c r="GN303" i="4"/>
  <c r="GM303" i="4"/>
  <c r="GL303" i="4"/>
  <c r="GK303" i="4"/>
  <c r="GH303" i="4"/>
  <c r="GG303" i="4"/>
  <c r="GF303" i="4"/>
  <c r="GE303" i="4"/>
  <c r="GD303" i="4"/>
  <c r="GC303" i="4"/>
  <c r="GB303" i="4"/>
  <c r="GA303" i="4"/>
  <c r="FZ303" i="4"/>
  <c r="FY303" i="4"/>
  <c r="FX303" i="4"/>
  <c r="FW303" i="4"/>
  <c r="FV303" i="4"/>
  <c r="FU303" i="4"/>
  <c r="GJ303" i="4" s="1"/>
  <c r="FM303" i="4"/>
  <c r="FL303" i="4"/>
  <c r="FK303" i="4"/>
  <c r="FJ303" i="4"/>
  <c r="FI303" i="4"/>
  <c r="FH303" i="4"/>
  <c r="FG303" i="4"/>
  <c r="FF303" i="4"/>
  <c r="FE303" i="4"/>
  <c r="FD303" i="4"/>
  <c r="FC303" i="4"/>
  <c r="FB303" i="4"/>
  <c r="FA303" i="4"/>
  <c r="EZ303" i="4"/>
  <c r="EX303" i="4"/>
  <c r="EW303" i="4"/>
  <c r="EV303" i="4"/>
  <c r="EU303" i="4"/>
  <c r="ET303" i="4"/>
  <c r="ES303" i="4"/>
  <c r="ER303" i="4"/>
  <c r="EQ303" i="4"/>
  <c r="EP303" i="4"/>
  <c r="EO303" i="4"/>
  <c r="EN303" i="4"/>
  <c r="EM303" i="4"/>
  <c r="EL303" i="4"/>
  <c r="EK303" i="4"/>
  <c r="EY303" i="4" s="1"/>
  <c r="GX302" i="4"/>
  <c r="GW302" i="4"/>
  <c r="GV302" i="4"/>
  <c r="GU302" i="4"/>
  <c r="GT302" i="4"/>
  <c r="GS302" i="4"/>
  <c r="GR302" i="4"/>
  <c r="GQ302" i="4"/>
  <c r="GP302" i="4"/>
  <c r="GO302" i="4"/>
  <c r="GN302" i="4"/>
  <c r="GM302" i="4"/>
  <c r="GL302" i="4"/>
  <c r="GK302" i="4"/>
  <c r="GH302" i="4"/>
  <c r="GG302" i="4"/>
  <c r="GF302" i="4"/>
  <c r="GE302" i="4"/>
  <c r="GD302" i="4"/>
  <c r="GC302" i="4"/>
  <c r="GB302" i="4"/>
  <c r="GA302" i="4"/>
  <c r="FZ302" i="4"/>
  <c r="FY302" i="4"/>
  <c r="FX302" i="4"/>
  <c r="FW302" i="4"/>
  <c r="FV302" i="4"/>
  <c r="FU302" i="4"/>
  <c r="GJ302" i="4" s="1"/>
  <c r="FM302" i="4"/>
  <c r="FL302" i="4"/>
  <c r="FK302" i="4"/>
  <c r="FJ302" i="4"/>
  <c r="FI302" i="4"/>
  <c r="FH302" i="4"/>
  <c r="FG302" i="4"/>
  <c r="FF302" i="4"/>
  <c r="FE302" i="4"/>
  <c r="FD302" i="4"/>
  <c r="FC302" i="4"/>
  <c r="FB302" i="4"/>
  <c r="FA302" i="4"/>
  <c r="EZ302" i="4"/>
  <c r="EX302" i="4"/>
  <c r="EW302" i="4"/>
  <c r="EV302" i="4"/>
  <c r="EU302" i="4"/>
  <c r="ET302" i="4"/>
  <c r="ES302" i="4"/>
  <c r="ER302" i="4"/>
  <c r="EQ302" i="4"/>
  <c r="EP302" i="4"/>
  <c r="EO302" i="4"/>
  <c r="EN302" i="4"/>
  <c r="EM302" i="4"/>
  <c r="EL302" i="4"/>
  <c r="EK302" i="4"/>
  <c r="EY302" i="4" s="1"/>
  <c r="DC302" i="4"/>
  <c r="AL302" i="4"/>
  <c r="GX301" i="4"/>
  <c r="GW301" i="4"/>
  <c r="GV301" i="4"/>
  <c r="GU301" i="4"/>
  <c r="GT301" i="4"/>
  <c r="GS301" i="4"/>
  <c r="GR301" i="4"/>
  <c r="GQ301" i="4"/>
  <c r="GP301" i="4"/>
  <c r="GO301" i="4"/>
  <c r="GN301" i="4"/>
  <c r="GM301" i="4"/>
  <c r="GL301" i="4"/>
  <c r="GK301" i="4"/>
  <c r="GH301" i="4"/>
  <c r="GG301" i="4"/>
  <c r="GF301" i="4"/>
  <c r="GE301" i="4"/>
  <c r="GD301" i="4"/>
  <c r="GC301" i="4"/>
  <c r="GB301" i="4"/>
  <c r="GA301" i="4"/>
  <c r="FZ301" i="4"/>
  <c r="FY301" i="4"/>
  <c r="FX301" i="4"/>
  <c r="FW301" i="4"/>
  <c r="FV301" i="4"/>
  <c r="FU301" i="4"/>
  <c r="GJ301" i="4" s="1"/>
  <c r="FM301" i="4"/>
  <c r="FL301" i="4"/>
  <c r="FK301" i="4"/>
  <c r="FJ301" i="4"/>
  <c r="FI301" i="4"/>
  <c r="FH301" i="4"/>
  <c r="FG301" i="4"/>
  <c r="FF301" i="4"/>
  <c r="FE301" i="4"/>
  <c r="FD301" i="4"/>
  <c r="FC301" i="4"/>
  <c r="FB301" i="4"/>
  <c r="FA301" i="4"/>
  <c r="EZ301" i="4"/>
  <c r="EX301" i="4"/>
  <c r="EW301" i="4"/>
  <c r="EV301" i="4"/>
  <c r="EU301" i="4"/>
  <c r="ET301" i="4"/>
  <c r="ES301" i="4"/>
  <c r="ER301" i="4"/>
  <c r="EQ301" i="4"/>
  <c r="EP301" i="4"/>
  <c r="EO301" i="4"/>
  <c r="EN301" i="4"/>
  <c r="EM301" i="4"/>
  <c r="EL301" i="4"/>
  <c r="EK301" i="4"/>
  <c r="EY301" i="4" s="1"/>
  <c r="GX300" i="4"/>
  <c r="GW300" i="4"/>
  <c r="GV300" i="4"/>
  <c r="GU300" i="4"/>
  <c r="GT300" i="4"/>
  <c r="GS300" i="4"/>
  <c r="GR300" i="4"/>
  <c r="GQ300" i="4"/>
  <c r="GP300" i="4"/>
  <c r="GO300" i="4"/>
  <c r="GN300" i="4"/>
  <c r="GM300" i="4"/>
  <c r="GL300" i="4"/>
  <c r="GK300" i="4"/>
  <c r="GH300" i="4"/>
  <c r="GG300" i="4"/>
  <c r="GF300" i="4"/>
  <c r="GE300" i="4"/>
  <c r="GD300" i="4"/>
  <c r="GC300" i="4"/>
  <c r="GB300" i="4"/>
  <c r="GA300" i="4"/>
  <c r="FZ300" i="4"/>
  <c r="FY300" i="4"/>
  <c r="FX300" i="4"/>
  <c r="FW300" i="4"/>
  <c r="FV300" i="4"/>
  <c r="FU300" i="4"/>
  <c r="GJ300" i="4" s="1"/>
  <c r="FM300" i="4"/>
  <c r="FL300" i="4"/>
  <c r="FK300" i="4"/>
  <c r="FJ300" i="4"/>
  <c r="FI300" i="4"/>
  <c r="FH300" i="4"/>
  <c r="FG300" i="4"/>
  <c r="FF300" i="4"/>
  <c r="FE300" i="4"/>
  <c r="FD300" i="4"/>
  <c r="FC300" i="4"/>
  <c r="FB300" i="4"/>
  <c r="FA300" i="4"/>
  <c r="EZ300" i="4"/>
  <c r="EX300" i="4"/>
  <c r="EW300" i="4"/>
  <c r="EV300" i="4"/>
  <c r="EU300" i="4"/>
  <c r="ET300" i="4"/>
  <c r="ES300" i="4"/>
  <c r="ER300" i="4"/>
  <c r="EQ300" i="4"/>
  <c r="EP300" i="4"/>
  <c r="EO300" i="4"/>
  <c r="EN300" i="4"/>
  <c r="EM300" i="4"/>
  <c r="EL300" i="4"/>
  <c r="EK300" i="4"/>
  <c r="EY300" i="4" s="1"/>
  <c r="EH300" i="4"/>
  <c r="EG300" i="4"/>
  <c r="EF300" i="4"/>
  <c r="EE300" i="4"/>
  <c r="ED300" i="4"/>
  <c r="EC300" i="4"/>
  <c r="EB300" i="4"/>
  <c r="EA300" i="4"/>
  <c r="DZ300" i="4"/>
  <c r="DY300" i="4"/>
  <c r="DX300" i="4"/>
  <c r="DW300" i="4"/>
  <c r="DV300" i="4"/>
  <c r="DU300" i="4"/>
  <c r="DT300" i="4"/>
  <c r="DS300" i="4"/>
  <c r="DR300" i="4"/>
  <c r="DQ300" i="4"/>
  <c r="DP300" i="4"/>
  <c r="DO300" i="4"/>
  <c r="DN300" i="4"/>
  <c r="DM300" i="4"/>
  <c r="DL300" i="4"/>
  <c r="DK300" i="4"/>
  <c r="DJ300" i="4"/>
  <c r="DI300" i="4"/>
  <c r="DH300" i="4"/>
  <c r="DG300" i="4"/>
  <c r="DF300" i="4"/>
  <c r="DE300" i="4"/>
  <c r="BT300" i="4"/>
  <c r="BS300" i="4"/>
  <c r="BR300" i="4"/>
  <c r="BQ300" i="4"/>
  <c r="BP300" i="4"/>
  <c r="BO300" i="4"/>
  <c r="BN300" i="4"/>
  <c r="BM300" i="4"/>
  <c r="BL300" i="4"/>
  <c r="BK300" i="4"/>
  <c r="BJ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N300" i="4"/>
  <c r="AO300" i="4" s="1"/>
  <c r="AM300" i="4"/>
  <c r="GX299" i="4"/>
  <c r="GW299" i="4"/>
  <c r="GV299" i="4"/>
  <c r="GU299" i="4"/>
  <c r="GT299" i="4"/>
  <c r="GS299" i="4"/>
  <c r="GR299" i="4"/>
  <c r="GQ299" i="4"/>
  <c r="GP299" i="4"/>
  <c r="GO299" i="4"/>
  <c r="GN299" i="4"/>
  <c r="GM299" i="4"/>
  <c r="GL299" i="4"/>
  <c r="GK299" i="4"/>
  <c r="GH299" i="4"/>
  <c r="GG299" i="4"/>
  <c r="GF299" i="4"/>
  <c r="GE299" i="4"/>
  <c r="GD299" i="4"/>
  <c r="GC299" i="4"/>
  <c r="GB299" i="4"/>
  <c r="GA299" i="4"/>
  <c r="FZ299" i="4"/>
  <c r="FY299" i="4"/>
  <c r="FX299" i="4"/>
  <c r="FW299" i="4"/>
  <c r="FV299" i="4"/>
  <c r="FU299" i="4"/>
  <c r="GJ299" i="4" s="1"/>
  <c r="FM299" i="4"/>
  <c r="FL299" i="4"/>
  <c r="FK299" i="4"/>
  <c r="FJ299" i="4"/>
  <c r="FI299" i="4"/>
  <c r="FH299" i="4"/>
  <c r="FG299" i="4"/>
  <c r="FF299" i="4"/>
  <c r="FE299" i="4"/>
  <c r="FD299" i="4"/>
  <c r="FC299" i="4"/>
  <c r="FB299" i="4"/>
  <c r="FA299" i="4"/>
  <c r="EZ299" i="4"/>
  <c r="EX299" i="4"/>
  <c r="EW299" i="4"/>
  <c r="EV299" i="4"/>
  <c r="EU299" i="4"/>
  <c r="ET299" i="4"/>
  <c r="ES299" i="4"/>
  <c r="ER299" i="4"/>
  <c r="EQ299" i="4"/>
  <c r="EP299" i="4"/>
  <c r="EO299" i="4"/>
  <c r="EN299" i="4"/>
  <c r="EM299" i="4"/>
  <c r="EL299" i="4"/>
  <c r="EK299" i="4"/>
  <c r="EY299" i="4" s="1"/>
  <c r="AO299" i="4"/>
  <c r="GX298" i="4"/>
  <c r="GX314" i="4" s="1"/>
  <c r="GW298" i="4"/>
  <c r="GW314" i="4" s="1"/>
  <c r="GV298" i="4"/>
  <c r="GV314" i="4" s="1"/>
  <c r="GU298" i="4"/>
  <c r="GU314" i="4" s="1"/>
  <c r="GT298" i="4"/>
  <c r="GT314" i="4" s="1"/>
  <c r="GS298" i="4"/>
  <c r="GS314" i="4" s="1"/>
  <c r="GR298" i="4"/>
  <c r="GR314" i="4" s="1"/>
  <c r="GQ298" i="4"/>
  <c r="GQ314" i="4" s="1"/>
  <c r="GP298" i="4"/>
  <c r="GP314" i="4" s="1"/>
  <c r="GO298" i="4"/>
  <c r="GO314" i="4" s="1"/>
  <c r="GN298" i="4"/>
  <c r="GN314" i="4" s="1"/>
  <c r="GM298" i="4"/>
  <c r="GM314" i="4" s="1"/>
  <c r="GL298" i="4"/>
  <c r="GL314" i="4" s="1"/>
  <c r="GK298" i="4"/>
  <c r="GH298" i="4"/>
  <c r="GH314" i="4" s="1"/>
  <c r="GG298" i="4"/>
  <c r="GG314" i="4" s="1"/>
  <c r="GF298" i="4"/>
  <c r="GF314" i="4" s="1"/>
  <c r="GE298" i="4"/>
  <c r="GE314" i="4" s="1"/>
  <c r="GD298" i="4"/>
  <c r="GD314" i="4" s="1"/>
  <c r="GC298" i="4"/>
  <c r="GC314" i="4" s="1"/>
  <c r="GB298" i="4"/>
  <c r="GB314" i="4" s="1"/>
  <c r="GA298" i="4"/>
  <c r="GA314" i="4" s="1"/>
  <c r="FZ298" i="4"/>
  <c r="FZ314" i="4" s="1"/>
  <c r="FY298" i="4"/>
  <c r="FY314" i="4" s="1"/>
  <c r="FX298" i="4"/>
  <c r="FX314" i="4" s="1"/>
  <c r="FW298" i="4"/>
  <c r="FW314" i="4" s="1"/>
  <c r="FV298" i="4"/>
  <c r="FV314" i="4" s="1"/>
  <c r="FU298" i="4"/>
  <c r="FM298" i="4"/>
  <c r="FM314" i="4" s="1"/>
  <c r="FL298" i="4"/>
  <c r="FL314" i="4" s="1"/>
  <c r="FK298" i="4"/>
  <c r="FK314" i="4" s="1"/>
  <c r="FJ298" i="4"/>
  <c r="FJ314" i="4" s="1"/>
  <c r="FI298" i="4"/>
  <c r="FI314" i="4" s="1"/>
  <c r="FH298" i="4"/>
  <c r="FH314" i="4" s="1"/>
  <c r="FG298" i="4"/>
  <c r="FG314" i="4" s="1"/>
  <c r="FF298" i="4"/>
  <c r="FF314" i="4" s="1"/>
  <c r="FE298" i="4"/>
  <c r="FE314" i="4" s="1"/>
  <c r="FD298" i="4"/>
  <c r="FD314" i="4" s="1"/>
  <c r="FC298" i="4"/>
  <c r="FC314" i="4" s="1"/>
  <c r="FB298" i="4"/>
  <c r="FB314" i="4" s="1"/>
  <c r="FA298" i="4"/>
  <c r="FA314" i="4" s="1"/>
  <c r="EZ298" i="4"/>
  <c r="EX298" i="4"/>
  <c r="EX314" i="4" s="1"/>
  <c r="EW298" i="4"/>
  <c r="EW314" i="4" s="1"/>
  <c r="EV298" i="4"/>
  <c r="EV314" i="4" s="1"/>
  <c r="EU298" i="4"/>
  <c r="EU314" i="4" s="1"/>
  <c r="ET298" i="4"/>
  <c r="ET314" i="4" s="1"/>
  <c r="ES298" i="4"/>
  <c r="ES314" i="4" s="1"/>
  <c r="ER298" i="4"/>
  <c r="ER314" i="4" s="1"/>
  <c r="EQ298" i="4"/>
  <c r="EQ314" i="4" s="1"/>
  <c r="EP298" i="4"/>
  <c r="EP314" i="4" s="1"/>
  <c r="EO298" i="4"/>
  <c r="EO314" i="4" s="1"/>
  <c r="EN298" i="4"/>
  <c r="EN314" i="4" s="1"/>
  <c r="EM298" i="4"/>
  <c r="EM314" i="4" s="1"/>
  <c r="EL298" i="4"/>
  <c r="EL314" i="4" s="1"/>
  <c r="EK298" i="4"/>
  <c r="EH298" i="4"/>
  <c r="EG298" i="4"/>
  <c r="EF298" i="4"/>
  <c r="EE298" i="4"/>
  <c r="ED298" i="4"/>
  <c r="EC298" i="4"/>
  <c r="EB298" i="4"/>
  <c r="EA298" i="4"/>
  <c r="DZ298" i="4"/>
  <c r="DY298" i="4"/>
  <c r="DX298" i="4"/>
  <c r="DW298" i="4"/>
  <c r="DV298" i="4"/>
  <c r="DU298" i="4"/>
  <c r="DT298" i="4"/>
  <c r="DS298" i="4"/>
  <c r="DR298" i="4"/>
  <c r="DQ298" i="4"/>
  <c r="DP298" i="4"/>
  <c r="DO298" i="4"/>
  <c r="DN298" i="4"/>
  <c r="DM298" i="4"/>
  <c r="DL298" i="4"/>
  <c r="DK298" i="4"/>
  <c r="DJ298" i="4"/>
  <c r="DI298" i="4"/>
  <c r="DH298" i="4"/>
  <c r="DG298" i="4"/>
  <c r="DF298" i="4"/>
  <c r="DE298" i="4"/>
  <c r="DD298" i="4"/>
  <c r="BU298" i="4"/>
  <c r="BT298" i="4"/>
  <c r="BS298" i="4"/>
  <c r="BR298" i="4"/>
  <c r="BQ298" i="4"/>
  <c r="BP298" i="4"/>
  <c r="BO298" i="4"/>
  <c r="BN298" i="4"/>
  <c r="BM298" i="4"/>
  <c r="BL298" i="4"/>
  <c r="BK298" i="4"/>
  <c r="BJ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N298" i="4"/>
  <c r="AO298" i="4" s="1"/>
  <c r="AM298" i="4"/>
  <c r="GR293" i="4"/>
  <c r="GQ293" i="4"/>
  <c r="GP293" i="4"/>
  <c r="GL293" i="4"/>
  <c r="GK293" i="4"/>
  <c r="GH293" i="4"/>
  <c r="GB293" i="4"/>
  <c r="GA293" i="4"/>
  <c r="FZ293" i="4"/>
  <c r="FV293" i="4"/>
  <c r="FU293" i="4"/>
  <c r="BX293" i="4"/>
  <c r="Y293" i="4"/>
  <c r="F293" i="4"/>
  <c r="GY292" i="4"/>
  <c r="DA292" i="4"/>
  <c r="CZ292" i="4"/>
  <c r="CY292" i="4"/>
  <c r="CX292" i="4"/>
  <c r="CW292" i="4"/>
  <c r="CV292" i="4"/>
  <c r="CU292" i="4"/>
  <c r="CT292" i="4"/>
  <c r="CS292" i="4"/>
  <c r="CR292" i="4"/>
  <c r="CQ292" i="4"/>
  <c r="CP292" i="4"/>
  <c r="CO292" i="4"/>
  <c r="CN292" i="4"/>
  <c r="CM292" i="4"/>
  <c r="CH292" i="4"/>
  <c r="CG292" i="4"/>
  <c r="CF292" i="4"/>
  <c r="CD292" i="4"/>
  <c r="CC292" i="4"/>
  <c r="CB292" i="4"/>
  <c r="CA292" i="4"/>
  <c r="BZ292" i="4"/>
  <c r="BX292" i="4"/>
  <c r="CL292" i="4" s="1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P292" i="4"/>
  <c r="O292" i="4"/>
  <c r="N292" i="4"/>
  <c r="L292" i="4"/>
  <c r="K292" i="4"/>
  <c r="J292" i="4"/>
  <c r="I292" i="4"/>
  <c r="H292" i="4"/>
  <c r="F292" i="4"/>
  <c r="T292" i="4" s="1"/>
  <c r="D292" i="4"/>
  <c r="C292" i="4"/>
  <c r="GX291" i="4"/>
  <c r="GW291" i="4"/>
  <c r="GV291" i="4"/>
  <c r="GU291" i="4"/>
  <c r="GT291" i="4"/>
  <c r="GS291" i="4"/>
  <c r="GR291" i="4"/>
  <c r="GQ291" i="4"/>
  <c r="GP291" i="4"/>
  <c r="GO291" i="4"/>
  <c r="GN291" i="4"/>
  <c r="GM291" i="4"/>
  <c r="GL291" i="4"/>
  <c r="GK291" i="4"/>
  <c r="GH291" i="4"/>
  <c r="GG291" i="4"/>
  <c r="GF291" i="4"/>
  <c r="GE291" i="4"/>
  <c r="GD291" i="4"/>
  <c r="GC291" i="4"/>
  <c r="GB291" i="4"/>
  <c r="GA291" i="4"/>
  <c r="FZ291" i="4"/>
  <c r="FY291" i="4"/>
  <c r="FX291" i="4"/>
  <c r="FW291" i="4"/>
  <c r="FV291" i="4"/>
  <c r="FU291" i="4"/>
  <c r="GJ291" i="4" s="1"/>
  <c r="FM291" i="4"/>
  <c r="FL291" i="4"/>
  <c r="FK291" i="4"/>
  <c r="FJ291" i="4"/>
  <c r="FI291" i="4"/>
  <c r="FH291" i="4"/>
  <c r="FG291" i="4"/>
  <c r="FF291" i="4"/>
  <c r="FE291" i="4"/>
  <c r="FD291" i="4"/>
  <c r="FC291" i="4"/>
  <c r="FB291" i="4"/>
  <c r="FA291" i="4"/>
  <c r="EZ291" i="4"/>
  <c r="EX291" i="4"/>
  <c r="EW291" i="4"/>
  <c r="EV291" i="4"/>
  <c r="EU291" i="4"/>
  <c r="ET291" i="4"/>
  <c r="ES291" i="4"/>
  <c r="ER291" i="4"/>
  <c r="EQ291" i="4"/>
  <c r="EP291" i="4"/>
  <c r="EO291" i="4"/>
  <c r="EN291" i="4"/>
  <c r="EM291" i="4"/>
  <c r="EL291" i="4"/>
  <c r="EK291" i="4"/>
  <c r="EY291" i="4" s="1"/>
  <c r="GX290" i="4"/>
  <c r="GW290" i="4"/>
  <c r="GV290" i="4"/>
  <c r="GU290" i="4"/>
  <c r="GT290" i="4"/>
  <c r="GS290" i="4"/>
  <c r="GR290" i="4"/>
  <c r="GQ290" i="4"/>
  <c r="GP290" i="4"/>
  <c r="GO290" i="4"/>
  <c r="GN290" i="4"/>
  <c r="GM290" i="4"/>
  <c r="GL290" i="4"/>
  <c r="GK290" i="4"/>
  <c r="GI290" i="4"/>
  <c r="GI292" i="4" s="1"/>
  <c r="GH290" i="4"/>
  <c r="GG290" i="4"/>
  <c r="GF290" i="4"/>
  <c r="GE290" i="4"/>
  <c r="GD290" i="4"/>
  <c r="GC290" i="4"/>
  <c r="GB290" i="4"/>
  <c r="GA290" i="4"/>
  <c r="FZ290" i="4"/>
  <c r="FY290" i="4"/>
  <c r="FX290" i="4"/>
  <c r="FW290" i="4"/>
  <c r="FV290" i="4"/>
  <c r="FU290" i="4"/>
  <c r="GJ290" i="4" s="1"/>
  <c r="FM290" i="4"/>
  <c r="FL290" i="4"/>
  <c r="FK290" i="4"/>
  <c r="FJ290" i="4"/>
  <c r="FI290" i="4"/>
  <c r="FH290" i="4"/>
  <c r="FG290" i="4"/>
  <c r="FF290" i="4"/>
  <c r="FE290" i="4"/>
  <c r="FD290" i="4"/>
  <c r="FC290" i="4"/>
  <c r="FB290" i="4"/>
  <c r="FA290" i="4"/>
  <c r="EZ290" i="4"/>
  <c r="EX290" i="4"/>
  <c r="EW290" i="4"/>
  <c r="EV290" i="4"/>
  <c r="EU290" i="4"/>
  <c r="ET290" i="4"/>
  <c r="ES290" i="4"/>
  <c r="ER290" i="4"/>
  <c r="EQ290" i="4"/>
  <c r="EP290" i="4"/>
  <c r="EO290" i="4"/>
  <c r="EN290" i="4"/>
  <c r="EM290" i="4"/>
  <c r="EL290" i="4"/>
  <c r="EK290" i="4"/>
  <c r="EY290" i="4" s="1"/>
  <c r="GY289" i="4"/>
  <c r="GW289" i="4"/>
  <c r="GV289" i="4"/>
  <c r="GU289" i="4"/>
  <c r="GT289" i="4"/>
  <c r="GS289" i="4"/>
  <c r="GO289" i="4"/>
  <c r="GN289" i="4"/>
  <c r="GM289" i="4"/>
  <c r="GI289" i="4"/>
  <c r="GG289" i="4"/>
  <c r="GF289" i="4"/>
  <c r="GE289" i="4"/>
  <c r="GD289" i="4"/>
  <c r="GC289" i="4"/>
  <c r="FY289" i="4"/>
  <c r="FX289" i="4"/>
  <c r="FW289" i="4"/>
  <c r="GJ289" i="4" s="1"/>
  <c r="FM289" i="4"/>
  <c r="FL289" i="4"/>
  <c r="FK289" i="4"/>
  <c r="FJ289" i="4"/>
  <c r="FI289" i="4"/>
  <c r="FH289" i="4"/>
  <c r="FG289" i="4"/>
  <c r="FF289" i="4"/>
  <c r="FE289" i="4"/>
  <c r="FD289" i="4"/>
  <c r="FC289" i="4"/>
  <c r="FB289" i="4"/>
  <c r="FA289" i="4"/>
  <c r="EZ289" i="4"/>
  <c r="EX289" i="4"/>
  <c r="EW289" i="4"/>
  <c r="EV289" i="4"/>
  <c r="EU289" i="4"/>
  <c r="ET289" i="4"/>
  <c r="ES289" i="4"/>
  <c r="ER289" i="4"/>
  <c r="EQ289" i="4"/>
  <c r="EP289" i="4"/>
  <c r="EO289" i="4"/>
  <c r="EN289" i="4"/>
  <c r="EM289" i="4"/>
  <c r="EL289" i="4"/>
  <c r="EK289" i="4"/>
  <c r="EY289" i="4" s="1"/>
  <c r="DD289" i="4"/>
  <c r="GX288" i="4"/>
  <c r="GW288" i="4"/>
  <c r="GV288" i="4"/>
  <c r="GU288" i="4"/>
  <c r="GT288" i="4"/>
  <c r="GS288" i="4"/>
  <c r="GR288" i="4"/>
  <c r="GQ288" i="4"/>
  <c r="GP288" i="4"/>
  <c r="GO288" i="4"/>
  <c r="GN288" i="4"/>
  <c r="GM288" i="4"/>
  <c r="GH288" i="4"/>
  <c r="GG288" i="4"/>
  <c r="GF288" i="4"/>
  <c r="GE288" i="4"/>
  <c r="GD288" i="4"/>
  <c r="GC288" i="4"/>
  <c r="GB288" i="4"/>
  <c r="GA288" i="4"/>
  <c r="FZ288" i="4"/>
  <c r="FY288" i="4"/>
  <c r="FX288" i="4"/>
  <c r="FW288" i="4"/>
  <c r="GJ288" i="4" s="1"/>
  <c r="FM288" i="4"/>
  <c r="FL288" i="4"/>
  <c r="FK288" i="4"/>
  <c r="FJ288" i="4"/>
  <c r="FI288" i="4"/>
  <c r="FH288" i="4"/>
  <c r="FG288" i="4"/>
  <c r="FF288" i="4"/>
  <c r="FE288" i="4"/>
  <c r="FD288" i="4"/>
  <c r="FC288" i="4"/>
  <c r="FB288" i="4"/>
  <c r="FA288" i="4"/>
  <c r="EZ288" i="4"/>
  <c r="EX288" i="4"/>
  <c r="EW288" i="4"/>
  <c r="EV288" i="4"/>
  <c r="EU288" i="4"/>
  <c r="ET288" i="4"/>
  <c r="ES288" i="4"/>
  <c r="ER288" i="4"/>
  <c r="EQ288" i="4"/>
  <c r="EP288" i="4"/>
  <c r="EO288" i="4"/>
  <c r="EN288" i="4"/>
  <c r="EM288" i="4"/>
  <c r="EL288" i="4"/>
  <c r="EK288" i="4"/>
  <c r="EY288" i="4" s="1"/>
  <c r="GX287" i="4"/>
  <c r="GW287" i="4"/>
  <c r="GV287" i="4"/>
  <c r="GU287" i="4"/>
  <c r="GT287" i="4"/>
  <c r="GS287" i="4"/>
  <c r="GR287" i="4"/>
  <c r="GQ287" i="4"/>
  <c r="GP287" i="4"/>
  <c r="GO287" i="4"/>
  <c r="GN287" i="4"/>
  <c r="GM287" i="4"/>
  <c r="GH287" i="4"/>
  <c r="GG287" i="4"/>
  <c r="GF287" i="4"/>
  <c r="GE287" i="4"/>
  <c r="GD287" i="4"/>
  <c r="GC287" i="4"/>
  <c r="GB287" i="4"/>
  <c r="GA287" i="4"/>
  <c r="FZ287" i="4"/>
  <c r="FY287" i="4"/>
  <c r="FX287" i="4"/>
  <c r="FW287" i="4"/>
  <c r="GJ287" i="4" s="1"/>
  <c r="FM287" i="4"/>
  <c r="FL287" i="4"/>
  <c r="FK287" i="4"/>
  <c r="FJ287" i="4"/>
  <c r="FI287" i="4"/>
  <c r="FH287" i="4"/>
  <c r="FG287" i="4"/>
  <c r="FF287" i="4"/>
  <c r="FE287" i="4"/>
  <c r="FD287" i="4"/>
  <c r="FC287" i="4"/>
  <c r="FB287" i="4"/>
  <c r="FA287" i="4"/>
  <c r="EZ287" i="4"/>
  <c r="EX287" i="4"/>
  <c r="EW287" i="4"/>
  <c r="EV287" i="4"/>
  <c r="EU287" i="4"/>
  <c r="ET287" i="4"/>
  <c r="ES287" i="4"/>
  <c r="ER287" i="4"/>
  <c r="EQ287" i="4"/>
  <c r="EP287" i="4"/>
  <c r="EO287" i="4"/>
  <c r="EN287" i="4"/>
  <c r="EM287" i="4"/>
  <c r="EL287" i="4"/>
  <c r="EK287" i="4"/>
  <c r="EY287" i="4" s="1"/>
  <c r="GY286" i="4"/>
  <c r="GX286" i="4"/>
  <c r="GX293" i="4" s="1"/>
  <c r="GW286" i="4"/>
  <c r="GV286" i="4"/>
  <c r="GU286" i="4"/>
  <c r="GT286" i="4"/>
  <c r="GS286" i="4"/>
  <c r="GO286" i="4"/>
  <c r="GN286" i="4"/>
  <c r="GM286" i="4"/>
  <c r="GI286" i="4"/>
  <c r="GG286" i="4"/>
  <c r="GF286" i="4"/>
  <c r="GE286" i="4"/>
  <c r="GD286" i="4"/>
  <c r="GC286" i="4"/>
  <c r="FY286" i="4"/>
  <c r="FX286" i="4"/>
  <c r="FW286" i="4"/>
  <c r="GJ286" i="4" s="1"/>
  <c r="FM286" i="4"/>
  <c r="FL286" i="4"/>
  <c r="FK286" i="4"/>
  <c r="FJ286" i="4"/>
  <c r="FI286" i="4"/>
  <c r="FH286" i="4"/>
  <c r="FG286" i="4"/>
  <c r="FF286" i="4"/>
  <c r="FE286" i="4"/>
  <c r="FD286" i="4"/>
  <c r="FC286" i="4"/>
  <c r="FB286" i="4"/>
  <c r="FA286" i="4"/>
  <c r="EZ286" i="4"/>
  <c r="EX286" i="4"/>
  <c r="EW286" i="4"/>
  <c r="EV286" i="4"/>
  <c r="EU286" i="4"/>
  <c r="ET286" i="4"/>
  <c r="ES286" i="4"/>
  <c r="ER286" i="4"/>
  <c r="EQ286" i="4"/>
  <c r="EP286" i="4"/>
  <c r="EO286" i="4"/>
  <c r="EN286" i="4"/>
  <c r="EM286" i="4"/>
  <c r="EL286" i="4"/>
  <c r="EK286" i="4"/>
  <c r="EY286" i="4" s="1"/>
  <c r="GY285" i="4"/>
  <c r="GY293" i="4" s="1"/>
  <c r="GW285" i="4"/>
  <c r="GW293" i="4" s="1"/>
  <c r="GV285" i="4"/>
  <c r="GV293" i="4" s="1"/>
  <c r="GU285" i="4"/>
  <c r="GU293" i="4" s="1"/>
  <c r="GT285" i="4"/>
  <c r="GT293" i="4" s="1"/>
  <c r="GS285" i="4"/>
  <c r="GS293" i="4" s="1"/>
  <c r="GO285" i="4"/>
  <c r="GO293" i="4" s="1"/>
  <c r="GN285" i="4"/>
  <c r="GN293" i="4" s="1"/>
  <c r="GM285" i="4"/>
  <c r="GI285" i="4"/>
  <c r="GI293" i="4" s="1"/>
  <c r="GG285" i="4"/>
  <c r="GG293" i="4" s="1"/>
  <c r="GF285" i="4"/>
  <c r="GF293" i="4" s="1"/>
  <c r="GE285" i="4"/>
  <c r="GE293" i="4" s="1"/>
  <c r="GD285" i="4"/>
  <c r="GD293" i="4" s="1"/>
  <c r="GC285" i="4"/>
  <c r="GC293" i="4" s="1"/>
  <c r="FY285" i="4"/>
  <c r="FY293" i="4" s="1"/>
  <c r="FX285" i="4"/>
  <c r="FX293" i="4" s="1"/>
  <c r="FW285" i="4"/>
  <c r="FM285" i="4"/>
  <c r="FM293" i="4" s="1"/>
  <c r="FL285" i="4"/>
  <c r="FL293" i="4" s="1"/>
  <c r="FK285" i="4"/>
  <c r="FK293" i="4" s="1"/>
  <c r="FJ285" i="4"/>
  <c r="FJ293" i="4" s="1"/>
  <c r="FI285" i="4"/>
  <c r="FI293" i="4" s="1"/>
  <c r="FH285" i="4"/>
  <c r="FH293" i="4" s="1"/>
  <c r="FG285" i="4"/>
  <c r="FG293" i="4" s="1"/>
  <c r="FF285" i="4"/>
  <c r="FF293" i="4" s="1"/>
  <c r="FE285" i="4"/>
  <c r="FE293" i="4" s="1"/>
  <c r="FD285" i="4"/>
  <c r="FD293" i="4" s="1"/>
  <c r="FC285" i="4"/>
  <c r="FC293" i="4" s="1"/>
  <c r="FB285" i="4"/>
  <c r="FB293" i="4" s="1"/>
  <c r="FA285" i="4"/>
  <c r="FA293" i="4" s="1"/>
  <c r="EZ285" i="4"/>
  <c r="EX285" i="4"/>
  <c r="EX293" i="4" s="1"/>
  <c r="EW285" i="4"/>
  <c r="EW293" i="4" s="1"/>
  <c r="EV285" i="4"/>
  <c r="EV293" i="4" s="1"/>
  <c r="EU285" i="4"/>
  <c r="EU293" i="4" s="1"/>
  <c r="ET285" i="4"/>
  <c r="ET293" i="4" s="1"/>
  <c r="ES285" i="4"/>
  <c r="ES293" i="4" s="1"/>
  <c r="ER285" i="4"/>
  <c r="ER293" i="4" s="1"/>
  <c r="EQ285" i="4"/>
  <c r="EQ293" i="4" s="1"/>
  <c r="EP285" i="4"/>
  <c r="EP293" i="4" s="1"/>
  <c r="EO285" i="4"/>
  <c r="EO293" i="4" s="1"/>
  <c r="EN285" i="4"/>
  <c r="EN293" i="4" s="1"/>
  <c r="EM285" i="4"/>
  <c r="EM293" i="4" s="1"/>
  <c r="EL285" i="4"/>
  <c r="EL293" i="4" s="1"/>
  <c r="EK285" i="4"/>
  <c r="GX284" i="4"/>
  <c r="GW284" i="4"/>
  <c r="GV284" i="4"/>
  <c r="GU284" i="4"/>
  <c r="GT284" i="4"/>
  <c r="GS284" i="4"/>
  <c r="GR284" i="4"/>
  <c r="GQ284" i="4"/>
  <c r="GP284" i="4"/>
  <c r="GO284" i="4"/>
  <c r="GN284" i="4"/>
  <c r="GM284" i="4"/>
  <c r="GL284" i="4"/>
  <c r="GK284" i="4"/>
  <c r="GH284" i="4"/>
  <c r="GG284" i="4"/>
  <c r="GF284" i="4"/>
  <c r="GE284" i="4"/>
  <c r="GD284" i="4"/>
  <c r="GC284" i="4"/>
  <c r="GB284" i="4"/>
  <c r="GA284" i="4"/>
  <c r="FZ284" i="4"/>
  <c r="FY284" i="4"/>
  <c r="FX284" i="4"/>
  <c r="FW284" i="4"/>
  <c r="FV284" i="4"/>
  <c r="FU284" i="4"/>
  <c r="GJ284" i="4" s="1"/>
  <c r="FM284" i="4"/>
  <c r="FL284" i="4"/>
  <c r="FK284" i="4"/>
  <c r="FJ284" i="4"/>
  <c r="FI284" i="4"/>
  <c r="FH284" i="4"/>
  <c r="FG284" i="4"/>
  <c r="FF284" i="4"/>
  <c r="FE284" i="4"/>
  <c r="FD284" i="4"/>
  <c r="FC284" i="4"/>
  <c r="FB284" i="4"/>
  <c r="FA284" i="4"/>
  <c r="EZ284" i="4"/>
  <c r="EX284" i="4"/>
  <c r="EW284" i="4"/>
  <c r="EV284" i="4"/>
  <c r="EU284" i="4"/>
  <c r="ET284" i="4"/>
  <c r="ES284" i="4"/>
  <c r="ER284" i="4"/>
  <c r="EQ284" i="4"/>
  <c r="EP284" i="4"/>
  <c r="EO284" i="4"/>
  <c r="EN284" i="4"/>
  <c r="EM284" i="4"/>
  <c r="EL284" i="4"/>
  <c r="EK284" i="4"/>
  <c r="EY284" i="4" s="1"/>
  <c r="AL284" i="4"/>
  <c r="AL288" i="4" s="1"/>
  <c r="GX283" i="4"/>
  <c r="GW283" i="4"/>
  <c r="GV283" i="4"/>
  <c r="GU283" i="4"/>
  <c r="GT283" i="4"/>
  <c r="GS283" i="4"/>
  <c r="GR283" i="4"/>
  <c r="GQ283" i="4"/>
  <c r="GP283" i="4"/>
  <c r="GO283" i="4"/>
  <c r="GN283" i="4"/>
  <c r="GM283" i="4"/>
  <c r="GL283" i="4"/>
  <c r="GK283" i="4"/>
  <c r="GH283" i="4"/>
  <c r="GG283" i="4"/>
  <c r="GF283" i="4"/>
  <c r="GE283" i="4"/>
  <c r="GD283" i="4"/>
  <c r="GC283" i="4"/>
  <c r="GB283" i="4"/>
  <c r="GA283" i="4"/>
  <c r="FZ283" i="4"/>
  <c r="FY283" i="4"/>
  <c r="FX283" i="4"/>
  <c r="FW283" i="4"/>
  <c r="FV283" i="4"/>
  <c r="FU283" i="4"/>
  <c r="GJ283" i="4" s="1"/>
  <c r="FM283" i="4"/>
  <c r="FL283" i="4"/>
  <c r="FK283" i="4"/>
  <c r="FJ283" i="4"/>
  <c r="FI283" i="4"/>
  <c r="FH283" i="4"/>
  <c r="FG283" i="4"/>
  <c r="FF283" i="4"/>
  <c r="FE283" i="4"/>
  <c r="FD283" i="4"/>
  <c r="FC283" i="4"/>
  <c r="FB283" i="4"/>
  <c r="FA283" i="4"/>
  <c r="EZ283" i="4"/>
  <c r="EX283" i="4"/>
  <c r="EW283" i="4"/>
  <c r="EV283" i="4"/>
  <c r="EU283" i="4"/>
  <c r="ET283" i="4"/>
  <c r="ES283" i="4"/>
  <c r="ER283" i="4"/>
  <c r="EQ283" i="4"/>
  <c r="EP283" i="4"/>
  <c r="EO283" i="4"/>
  <c r="EN283" i="4"/>
  <c r="EM283" i="4"/>
  <c r="EL283" i="4"/>
  <c r="EK283" i="4"/>
  <c r="EY283" i="4" s="1"/>
  <c r="GX282" i="4"/>
  <c r="GW282" i="4"/>
  <c r="GV282" i="4"/>
  <c r="GU282" i="4"/>
  <c r="GT282" i="4"/>
  <c r="GS282" i="4"/>
  <c r="GR282" i="4"/>
  <c r="GQ282" i="4"/>
  <c r="GP282" i="4"/>
  <c r="GO282" i="4"/>
  <c r="GN282" i="4"/>
  <c r="GM282" i="4"/>
  <c r="GL282" i="4"/>
  <c r="GK282" i="4"/>
  <c r="GH282" i="4"/>
  <c r="GG282" i="4"/>
  <c r="GF282" i="4"/>
  <c r="GE282" i="4"/>
  <c r="GD282" i="4"/>
  <c r="GC282" i="4"/>
  <c r="GB282" i="4"/>
  <c r="GA282" i="4"/>
  <c r="FZ282" i="4"/>
  <c r="FY282" i="4"/>
  <c r="FX282" i="4"/>
  <c r="FW282" i="4"/>
  <c r="FV282" i="4"/>
  <c r="FU282" i="4"/>
  <c r="GJ282" i="4" s="1"/>
  <c r="FM282" i="4"/>
  <c r="FL282" i="4"/>
  <c r="FK282" i="4"/>
  <c r="FJ282" i="4"/>
  <c r="FI282" i="4"/>
  <c r="FH282" i="4"/>
  <c r="FG282" i="4"/>
  <c r="FF282" i="4"/>
  <c r="FE282" i="4"/>
  <c r="FD282" i="4"/>
  <c r="FC282" i="4"/>
  <c r="FB282" i="4"/>
  <c r="FA282" i="4"/>
  <c r="EZ282" i="4"/>
  <c r="FN282" i="4" s="1"/>
  <c r="EX282" i="4"/>
  <c r="EW282" i="4"/>
  <c r="EV282" i="4"/>
  <c r="EU282" i="4"/>
  <c r="ET282" i="4"/>
  <c r="ES282" i="4"/>
  <c r="ER282" i="4"/>
  <c r="EQ282" i="4"/>
  <c r="EP282" i="4"/>
  <c r="EO282" i="4"/>
  <c r="EN282" i="4"/>
  <c r="EM282" i="4"/>
  <c r="EL282" i="4"/>
  <c r="EK282" i="4"/>
  <c r="EY282" i="4" s="1"/>
  <c r="GX281" i="4"/>
  <c r="GW281" i="4"/>
  <c r="GV281" i="4"/>
  <c r="GU281" i="4"/>
  <c r="GT281" i="4"/>
  <c r="GS281" i="4"/>
  <c r="GR281" i="4"/>
  <c r="GQ281" i="4"/>
  <c r="GP281" i="4"/>
  <c r="GO281" i="4"/>
  <c r="GN281" i="4"/>
  <c r="GM281" i="4"/>
  <c r="GL281" i="4"/>
  <c r="GK281" i="4"/>
  <c r="GH281" i="4"/>
  <c r="GG281" i="4"/>
  <c r="GF281" i="4"/>
  <c r="GE281" i="4"/>
  <c r="GD281" i="4"/>
  <c r="GC281" i="4"/>
  <c r="GB281" i="4"/>
  <c r="GA281" i="4"/>
  <c r="FZ281" i="4"/>
  <c r="FY281" i="4"/>
  <c r="FX281" i="4"/>
  <c r="FW281" i="4"/>
  <c r="FV281" i="4"/>
  <c r="FU281" i="4"/>
  <c r="GJ281" i="4" s="1"/>
  <c r="FM281" i="4"/>
  <c r="FL281" i="4"/>
  <c r="FK281" i="4"/>
  <c r="FJ281" i="4"/>
  <c r="FI281" i="4"/>
  <c r="FH281" i="4"/>
  <c r="FG281" i="4"/>
  <c r="FF281" i="4"/>
  <c r="FE281" i="4"/>
  <c r="FD281" i="4"/>
  <c r="FC281" i="4"/>
  <c r="FB281" i="4"/>
  <c r="FA281" i="4"/>
  <c r="EZ281" i="4"/>
  <c r="EX281" i="4"/>
  <c r="EW281" i="4"/>
  <c r="EV281" i="4"/>
  <c r="EU281" i="4"/>
  <c r="ET281" i="4"/>
  <c r="ES281" i="4"/>
  <c r="ER281" i="4"/>
  <c r="EQ281" i="4"/>
  <c r="EP281" i="4"/>
  <c r="EO281" i="4"/>
  <c r="EN281" i="4"/>
  <c r="EM281" i="4"/>
  <c r="EL281" i="4"/>
  <c r="EK281" i="4"/>
  <c r="EY281" i="4" s="1"/>
  <c r="GX280" i="4"/>
  <c r="GW280" i="4"/>
  <c r="GV280" i="4"/>
  <c r="GU280" i="4"/>
  <c r="GT280" i="4"/>
  <c r="GS280" i="4"/>
  <c r="GR280" i="4"/>
  <c r="GQ280" i="4"/>
  <c r="GP280" i="4"/>
  <c r="GO280" i="4"/>
  <c r="GN280" i="4"/>
  <c r="GM280" i="4"/>
  <c r="GL280" i="4"/>
  <c r="GK280" i="4"/>
  <c r="GH280" i="4"/>
  <c r="GG280" i="4"/>
  <c r="GF280" i="4"/>
  <c r="GE280" i="4"/>
  <c r="GD280" i="4"/>
  <c r="GC280" i="4"/>
  <c r="GB280" i="4"/>
  <c r="GA280" i="4"/>
  <c r="FZ280" i="4"/>
  <c r="FY280" i="4"/>
  <c r="FX280" i="4"/>
  <c r="FW280" i="4"/>
  <c r="FV280" i="4"/>
  <c r="FU280" i="4"/>
  <c r="GJ280" i="4" s="1"/>
  <c r="FM280" i="4"/>
  <c r="FL280" i="4"/>
  <c r="FK280" i="4"/>
  <c r="FJ280" i="4"/>
  <c r="FI280" i="4"/>
  <c r="FH280" i="4"/>
  <c r="FG280" i="4"/>
  <c r="FF280" i="4"/>
  <c r="FE280" i="4"/>
  <c r="FD280" i="4"/>
  <c r="FC280" i="4"/>
  <c r="FB280" i="4"/>
  <c r="FA280" i="4"/>
  <c r="EZ280" i="4"/>
  <c r="EX280" i="4"/>
  <c r="EW280" i="4"/>
  <c r="EV280" i="4"/>
  <c r="EU280" i="4"/>
  <c r="ET280" i="4"/>
  <c r="ES280" i="4"/>
  <c r="ER280" i="4"/>
  <c r="EQ280" i="4"/>
  <c r="EP280" i="4"/>
  <c r="EO280" i="4"/>
  <c r="EN280" i="4"/>
  <c r="EM280" i="4"/>
  <c r="EL280" i="4"/>
  <c r="EK280" i="4"/>
  <c r="EY280" i="4" s="1"/>
  <c r="DC280" i="4"/>
  <c r="AL280" i="4"/>
  <c r="GX279" i="4"/>
  <c r="GW279" i="4"/>
  <c r="GV279" i="4"/>
  <c r="GU279" i="4"/>
  <c r="GT279" i="4"/>
  <c r="GS279" i="4"/>
  <c r="GR279" i="4"/>
  <c r="GQ279" i="4"/>
  <c r="GP279" i="4"/>
  <c r="GO279" i="4"/>
  <c r="GN279" i="4"/>
  <c r="GM279" i="4"/>
  <c r="GL279" i="4"/>
  <c r="GK279" i="4"/>
  <c r="GH279" i="4"/>
  <c r="GG279" i="4"/>
  <c r="GF279" i="4"/>
  <c r="GE279" i="4"/>
  <c r="GD279" i="4"/>
  <c r="GC279" i="4"/>
  <c r="GB279" i="4"/>
  <c r="GA279" i="4"/>
  <c r="FZ279" i="4"/>
  <c r="FY279" i="4"/>
  <c r="FX279" i="4"/>
  <c r="FW279" i="4"/>
  <c r="FV279" i="4"/>
  <c r="FU279" i="4"/>
  <c r="GJ279" i="4" s="1"/>
  <c r="FM279" i="4"/>
  <c r="FL279" i="4"/>
  <c r="FK279" i="4"/>
  <c r="FJ279" i="4"/>
  <c r="FI279" i="4"/>
  <c r="FH279" i="4"/>
  <c r="FG279" i="4"/>
  <c r="FF279" i="4"/>
  <c r="FE279" i="4"/>
  <c r="FD279" i="4"/>
  <c r="FC279" i="4"/>
  <c r="FB279" i="4"/>
  <c r="FA279" i="4"/>
  <c r="EZ279" i="4"/>
  <c r="EX279" i="4"/>
  <c r="EW279" i="4"/>
  <c r="EV279" i="4"/>
  <c r="EU279" i="4"/>
  <c r="ET279" i="4"/>
  <c r="ES279" i="4"/>
  <c r="ER279" i="4"/>
  <c r="EQ279" i="4"/>
  <c r="EP279" i="4"/>
  <c r="EO279" i="4"/>
  <c r="EN279" i="4"/>
  <c r="EM279" i="4"/>
  <c r="EL279" i="4"/>
  <c r="EK279" i="4"/>
  <c r="EY279" i="4" s="1"/>
  <c r="GX278" i="4"/>
  <c r="GW278" i="4"/>
  <c r="GV278" i="4"/>
  <c r="GU278" i="4"/>
  <c r="GT278" i="4"/>
  <c r="GS278" i="4"/>
  <c r="GR278" i="4"/>
  <c r="GQ278" i="4"/>
  <c r="GP278" i="4"/>
  <c r="GO278" i="4"/>
  <c r="GN278" i="4"/>
  <c r="GM278" i="4"/>
  <c r="GL278" i="4"/>
  <c r="GK278" i="4"/>
  <c r="GH278" i="4"/>
  <c r="GG278" i="4"/>
  <c r="GF278" i="4"/>
  <c r="GE278" i="4"/>
  <c r="GD278" i="4"/>
  <c r="GC278" i="4"/>
  <c r="GB278" i="4"/>
  <c r="GA278" i="4"/>
  <c r="FZ278" i="4"/>
  <c r="FY278" i="4"/>
  <c r="FX278" i="4"/>
  <c r="FW278" i="4"/>
  <c r="FV278" i="4"/>
  <c r="FU278" i="4"/>
  <c r="GJ278" i="4" s="1"/>
  <c r="FM278" i="4"/>
  <c r="FL278" i="4"/>
  <c r="FK278" i="4"/>
  <c r="FJ278" i="4"/>
  <c r="FI278" i="4"/>
  <c r="FH278" i="4"/>
  <c r="FG278" i="4"/>
  <c r="FF278" i="4"/>
  <c r="FE278" i="4"/>
  <c r="FD278" i="4"/>
  <c r="FC278" i="4"/>
  <c r="FB278" i="4"/>
  <c r="FA278" i="4"/>
  <c r="EZ278" i="4"/>
  <c r="EX278" i="4"/>
  <c r="EW278" i="4"/>
  <c r="EV278" i="4"/>
  <c r="EU278" i="4"/>
  <c r="ET278" i="4"/>
  <c r="ES278" i="4"/>
  <c r="ER278" i="4"/>
  <c r="EQ278" i="4"/>
  <c r="EP278" i="4"/>
  <c r="EO278" i="4"/>
  <c r="EN278" i="4"/>
  <c r="EM278" i="4"/>
  <c r="EL278" i="4"/>
  <c r="EK278" i="4"/>
  <c r="EY278" i="4" s="1"/>
  <c r="EH278" i="4"/>
  <c r="EG278" i="4"/>
  <c r="EF278" i="4"/>
  <c r="EE278" i="4"/>
  <c r="ED278" i="4"/>
  <c r="EC278" i="4"/>
  <c r="EB278" i="4"/>
  <c r="EA278" i="4"/>
  <c r="DZ278" i="4"/>
  <c r="DY278" i="4"/>
  <c r="DX278" i="4"/>
  <c r="DW278" i="4"/>
  <c r="DV278" i="4"/>
  <c r="DU278" i="4"/>
  <c r="DT278" i="4"/>
  <c r="DS278" i="4"/>
  <c r="DR278" i="4"/>
  <c r="DQ278" i="4"/>
  <c r="DP278" i="4"/>
  <c r="DO278" i="4"/>
  <c r="DN278" i="4"/>
  <c r="DM278" i="4"/>
  <c r="DL278" i="4"/>
  <c r="DK278" i="4"/>
  <c r="DJ278" i="4"/>
  <c r="DI278" i="4"/>
  <c r="DH278" i="4"/>
  <c r="DG278" i="4"/>
  <c r="DF278" i="4"/>
  <c r="DE278" i="4"/>
  <c r="BT278" i="4"/>
  <c r="BS278" i="4"/>
  <c r="BR278" i="4"/>
  <c r="BQ278" i="4"/>
  <c r="BP278" i="4"/>
  <c r="BO278" i="4"/>
  <c r="BN278" i="4"/>
  <c r="BM278" i="4"/>
  <c r="BL278" i="4"/>
  <c r="BK278" i="4"/>
  <c r="BJ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N278" i="4"/>
  <c r="AO278" i="4" s="1"/>
  <c r="AM278" i="4"/>
  <c r="GX277" i="4"/>
  <c r="GW277" i="4"/>
  <c r="GV277" i="4"/>
  <c r="GU277" i="4"/>
  <c r="GT277" i="4"/>
  <c r="GS277" i="4"/>
  <c r="GR277" i="4"/>
  <c r="GQ277" i="4"/>
  <c r="GP277" i="4"/>
  <c r="GO277" i="4"/>
  <c r="GN277" i="4"/>
  <c r="GM277" i="4"/>
  <c r="GL277" i="4"/>
  <c r="GK277" i="4"/>
  <c r="GH277" i="4"/>
  <c r="GG277" i="4"/>
  <c r="GF277" i="4"/>
  <c r="GE277" i="4"/>
  <c r="GD277" i="4"/>
  <c r="GC277" i="4"/>
  <c r="GB277" i="4"/>
  <c r="GA277" i="4"/>
  <c r="FZ277" i="4"/>
  <c r="FY277" i="4"/>
  <c r="FX277" i="4"/>
  <c r="FW277" i="4"/>
  <c r="FV277" i="4"/>
  <c r="FU277" i="4"/>
  <c r="GJ277" i="4" s="1"/>
  <c r="FM277" i="4"/>
  <c r="FL277" i="4"/>
  <c r="FK277" i="4"/>
  <c r="FJ277" i="4"/>
  <c r="FI277" i="4"/>
  <c r="FH277" i="4"/>
  <c r="FG277" i="4"/>
  <c r="FF277" i="4"/>
  <c r="FE277" i="4"/>
  <c r="FD277" i="4"/>
  <c r="FC277" i="4"/>
  <c r="FB277" i="4"/>
  <c r="FA277" i="4"/>
  <c r="EZ277" i="4"/>
  <c r="EX277" i="4"/>
  <c r="EW277" i="4"/>
  <c r="EV277" i="4"/>
  <c r="EU277" i="4"/>
  <c r="ET277" i="4"/>
  <c r="ES277" i="4"/>
  <c r="ER277" i="4"/>
  <c r="EQ277" i="4"/>
  <c r="EP277" i="4"/>
  <c r="EO277" i="4"/>
  <c r="EN277" i="4"/>
  <c r="EM277" i="4"/>
  <c r="EL277" i="4"/>
  <c r="EK277" i="4"/>
  <c r="EY277" i="4" s="1"/>
  <c r="AO277" i="4"/>
  <c r="GX276" i="4"/>
  <c r="GX292" i="4" s="1"/>
  <c r="GW276" i="4"/>
  <c r="GW292" i="4" s="1"/>
  <c r="GV276" i="4"/>
  <c r="GV292" i="4" s="1"/>
  <c r="GU276" i="4"/>
  <c r="GU292" i="4" s="1"/>
  <c r="GT276" i="4"/>
  <c r="GT292" i="4" s="1"/>
  <c r="GS276" i="4"/>
  <c r="GS292" i="4" s="1"/>
  <c r="GR276" i="4"/>
  <c r="GR292" i="4" s="1"/>
  <c r="GQ276" i="4"/>
  <c r="GQ292" i="4" s="1"/>
  <c r="GP276" i="4"/>
  <c r="GP292" i="4" s="1"/>
  <c r="GO276" i="4"/>
  <c r="GO292" i="4" s="1"/>
  <c r="GN276" i="4"/>
  <c r="GN292" i="4" s="1"/>
  <c r="GM276" i="4"/>
  <c r="GM292" i="4" s="1"/>
  <c r="GL276" i="4"/>
  <c r="GL292" i="4" s="1"/>
  <c r="GK276" i="4"/>
  <c r="GH276" i="4"/>
  <c r="GH292" i="4" s="1"/>
  <c r="GG276" i="4"/>
  <c r="GG292" i="4" s="1"/>
  <c r="GF276" i="4"/>
  <c r="GF292" i="4" s="1"/>
  <c r="GE276" i="4"/>
  <c r="GE292" i="4" s="1"/>
  <c r="GD276" i="4"/>
  <c r="GD292" i="4" s="1"/>
  <c r="GC276" i="4"/>
  <c r="GC292" i="4" s="1"/>
  <c r="GB276" i="4"/>
  <c r="GB292" i="4" s="1"/>
  <c r="GA276" i="4"/>
  <c r="GA292" i="4" s="1"/>
  <c r="FZ276" i="4"/>
  <c r="FZ292" i="4" s="1"/>
  <c r="FY276" i="4"/>
  <c r="FY292" i="4" s="1"/>
  <c r="FX276" i="4"/>
  <c r="FX292" i="4" s="1"/>
  <c r="FW276" i="4"/>
  <c r="FW292" i="4" s="1"/>
  <c r="FV276" i="4"/>
  <c r="FV292" i="4" s="1"/>
  <c r="FU276" i="4"/>
  <c r="FM276" i="4"/>
  <c r="FM292" i="4" s="1"/>
  <c r="FL276" i="4"/>
  <c r="FL292" i="4" s="1"/>
  <c r="FK276" i="4"/>
  <c r="FK292" i="4" s="1"/>
  <c r="FJ276" i="4"/>
  <c r="FJ292" i="4" s="1"/>
  <c r="FI276" i="4"/>
  <c r="FI292" i="4" s="1"/>
  <c r="FH276" i="4"/>
  <c r="FH292" i="4" s="1"/>
  <c r="FG276" i="4"/>
  <c r="FG292" i="4" s="1"/>
  <c r="FF276" i="4"/>
  <c r="FF292" i="4" s="1"/>
  <c r="FE276" i="4"/>
  <c r="FE292" i="4" s="1"/>
  <c r="FD276" i="4"/>
  <c r="FD292" i="4" s="1"/>
  <c r="FC276" i="4"/>
  <c r="FC292" i="4" s="1"/>
  <c r="FB276" i="4"/>
  <c r="FB292" i="4" s="1"/>
  <c r="FA276" i="4"/>
  <c r="FA292" i="4" s="1"/>
  <c r="EZ276" i="4"/>
  <c r="EX276" i="4"/>
  <c r="EX292" i="4" s="1"/>
  <c r="EW276" i="4"/>
  <c r="EW292" i="4" s="1"/>
  <c r="EV276" i="4"/>
  <c r="EV292" i="4" s="1"/>
  <c r="EU276" i="4"/>
  <c r="EU292" i="4" s="1"/>
  <c r="ET276" i="4"/>
  <c r="ET292" i="4" s="1"/>
  <c r="ES276" i="4"/>
  <c r="ES292" i="4" s="1"/>
  <c r="ER276" i="4"/>
  <c r="ER292" i="4" s="1"/>
  <c r="EQ276" i="4"/>
  <c r="EQ292" i="4" s="1"/>
  <c r="EP276" i="4"/>
  <c r="EP292" i="4" s="1"/>
  <c r="EO276" i="4"/>
  <c r="EO292" i="4" s="1"/>
  <c r="EN276" i="4"/>
  <c r="EN292" i="4" s="1"/>
  <c r="EM276" i="4"/>
  <c r="EM292" i="4" s="1"/>
  <c r="EL276" i="4"/>
  <c r="EL292" i="4" s="1"/>
  <c r="EK276" i="4"/>
  <c r="EH276" i="4"/>
  <c r="EG276" i="4"/>
  <c r="EF276" i="4"/>
  <c r="EE276" i="4"/>
  <c r="ED276" i="4"/>
  <c r="EC276" i="4"/>
  <c r="EB276" i="4"/>
  <c r="EA276" i="4"/>
  <c r="DZ276" i="4"/>
  <c r="DY276" i="4"/>
  <c r="DX276" i="4"/>
  <c r="DW276" i="4"/>
  <c r="DV276" i="4"/>
  <c r="DU276" i="4"/>
  <c r="DT276" i="4"/>
  <c r="DS276" i="4"/>
  <c r="DR276" i="4"/>
  <c r="DQ276" i="4"/>
  <c r="DP276" i="4"/>
  <c r="DO276" i="4"/>
  <c r="DN276" i="4"/>
  <c r="DM276" i="4"/>
  <c r="DL276" i="4"/>
  <c r="DK276" i="4"/>
  <c r="DJ276" i="4"/>
  <c r="DI276" i="4"/>
  <c r="DH276" i="4"/>
  <c r="DG276" i="4"/>
  <c r="DF276" i="4"/>
  <c r="DE276" i="4"/>
  <c r="DD276" i="4"/>
  <c r="BU276" i="4"/>
  <c r="BT276" i="4"/>
  <c r="BS276" i="4"/>
  <c r="BR276" i="4"/>
  <c r="BQ276" i="4"/>
  <c r="BP276" i="4"/>
  <c r="BO276" i="4"/>
  <c r="BN276" i="4"/>
  <c r="BM276" i="4"/>
  <c r="BL276" i="4"/>
  <c r="BK276" i="4"/>
  <c r="BJ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N276" i="4"/>
  <c r="AO276" i="4" s="1"/>
  <c r="AM276" i="4"/>
  <c r="GR271" i="4"/>
  <c r="GQ271" i="4"/>
  <c r="GP271" i="4"/>
  <c r="GL271" i="4"/>
  <c r="GK271" i="4"/>
  <c r="GH271" i="4"/>
  <c r="GB271" i="4"/>
  <c r="GA271" i="4"/>
  <c r="FZ271" i="4"/>
  <c r="FV271" i="4"/>
  <c r="FU271" i="4"/>
  <c r="ER271" i="4"/>
  <c r="EQ271" i="4"/>
  <c r="EP271" i="4"/>
  <c r="EO271" i="4"/>
  <c r="EN271" i="4"/>
  <c r="EM271" i="4"/>
  <c r="EL271" i="4"/>
  <c r="BX271" i="4"/>
  <c r="F271" i="4"/>
  <c r="EK271" i="4" s="1"/>
  <c r="GY270" i="4"/>
  <c r="ER270" i="4"/>
  <c r="EL270" i="4"/>
  <c r="DA270" i="4"/>
  <c r="CZ270" i="4"/>
  <c r="CY270" i="4"/>
  <c r="CX270" i="4"/>
  <c r="CW270" i="4"/>
  <c r="CV270" i="4"/>
  <c r="CU270" i="4"/>
  <c r="CT270" i="4"/>
  <c r="CS270" i="4"/>
  <c r="CR270" i="4"/>
  <c r="CQ270" i="4"/>
  <c r="CP270" i="4"/>
  <c r="CO270" i="4"/>
  <c r="CN270" i="4"/>
  <c r="CM270" i="4"/>
  <c r="CH270" i="4"/>
  <c r="CG270" i="4"/>
  <c r="CF270" i="4"/>
  <c r="CD270" i="4"/>
  <c r="CC270" i="4"/>
  <c r="CB270" i="4"/>
  <c r="CA270" i="4"/>
  <c r="BZ270" i="4"/>
  <c r="BX270" i="4"/>
  <c r="CL270" i="4" s="1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P270" i="4"/>
  <c r="O270" i="4"/>
  <c r="N270" i="4"/>
  <c r="L270" i="4"/>
  <c r="EQ270" i="4" s="1"/>
  <c r="K270" i="4"/>
  <c r="EP270" i="4" s="1"/>
  <c r="J270" i="4"/>
  <c r="EO270" i="4" s="1"/>
  <c r="I270" i="4"/>
  <c r="EN270" i="4" s="1"/>
  <c r="H270" i="4"/>
  <c r="EM270" i="4" s="1"/>
  <c r="F270" i="4"/>
  <c r="D270" i="4"/>
  <c r="C270" i="4"/>
  <c r="GX269" i="4"/>
  <c r="GW269" i="4"/>
  <c r="GV269" i="4"/>
  <c r="GU269" i="4"/>
  <c r="GT269" i="4"/>
  <c r="GS269" i="4"/>
  <c r="GR269" i="4"/>
  <c r="GQ269" i="4"/>
  <c r="GP269" i="4"/>
  <c r="GO269" i="4"/>
  <c r="GN269" i="4"/>
  <c r="GM269" i="4"/>
  <c r="GL269" i="4"/>
  <c r="GK269" i="4"/>
  <c r="GH269" i="4"/>
  <c r="GG269" i="4"/>
  <c r="GF269" i="4"/>
  <c r="GE269" i="4"/>
  <c r="GD269" i="4"/>
  <c r="GC269" i="4"/>
  <c r="GB269" i="4"/>
  <c r="GA269" i="4"/>
  <c r="FZ269" i="4"/>
  <c r="FY269" i="4"/>
  <c r="FX269" i="4"/>
  <c r="FW269" i="4"/>
  <c r="FV269" i="4"/>
  <c r="FU269" i="4"/>
  <c r="GJ269" i="4" s="1"/>
  <c r="FM269" i="4"/>
  <c r="FL269" i="4"/>
  <c r="FK269" i="4"/>
  <c r="FJ269" i="4"/>
  <c r="FI269" i="4"/>
  <c r="FH269" i="4"/>
  <c r="FG269" i="4"/>
  <c r="FF269" i="4"/>
  <c r="FE269" i="4"/>
  <c r="FD269" i="4"/>
  <c r="FC269" i="4"/>
  <c r="FB269" i="4"/>
  <c r="FA269" i="4"/>
  <c r="EZ269" i="4"/>
  <c r="EX269" i="4"/>
  <c r="EW269" i="4"/>
  <c r="EV269" i="4"/>
  <c r="EU269" i="4"/>
  <c r="ET269" i="4"/>
  <c r="ES269" i="4"/>
  <c r="ER269" i="4"/>
  <c r="EQ269" i="4"/>
  <c r="EP269" i="4"/>
  <c r="EO269" i="4"/>
  <c r="EN269" i="4"/>
  <c r="EM269" i="4"/>
  <c r="EL269" i="4"/>
  <c r="EK269" i="4"/>
  <c r="EY269" i="4" s="1"/>
  <c r="GX268" i="4"/>
  <c r="GW268" i="4"/>
  <c r="GV268" i="4"/>
  <c r="GU268" i="4"/>
  <c r="GT268" i="4"/>
  <c r="GS268" i="4"/>
  <c r="GR268" i="4"/>
  <c r="GQ268" i="4"/>
  <c r="GP268" i="4"/>
  <c r="GO268" i="4"/>
  <c r="GN268" i="4"/>
  <c r="GM268" i="4"/>
  <c r="GL268" i="4"/>
  <c r="GK268" i="4"/>
  <c r="GI268" i="4"/>
  <c r="GI270" i="4" s="1"/>
  <c r="GH268" i="4"/>
  <c r="GG268" i="4"/>
  <c r="GF268" i="4"/>
  <c r="GE268" i="4"/>
  <c r="GD268" i="4"/>
  <c r="GC268" i="4"/>
  <c r="GB268" i="4"/>
  <c r="GA268" i="4"/>
  <c r="FZ268" i="4"/>
  <c r="FY268" i="4"/>
  <c r="FX268" i="4"/>
  <c r="FW268" i="4"/>
  <c r="FV268" i="4"/>
  <c r="FU268" i="4"/>
  <c r="GJ268" i="4" s="1"/>
  <c r="FM268" i="4"/>
  <c r="FL268" i="4"/>
  <c r="FK268" i="4"/>
  <c r="FJ268" i="4"/>
  <c r="FI268" i="4"/>
  <c r="FH268" i="4"/>
  <c r="FG268" i="4"/>
  <c r="FF268" i="4"/>
  <c r="FE268" i="4"/>
  <c r="FD268" i="4"/>
  <c r="FC268" i="4"/>
  <c r="FB268" i="4"/>
  <c r="FA268" i="4"/>
  <c r="EZ268" i="4"/>
  <c r="EX268" i="4"/>
  <c r="EW268" i="4"/>
  <c r="EV268" i="4"/>
  <c r="EU268" i="4"/>
  <c r="ET268" i="4"/>
  <c r="ES268" i="4"/>
  <c r="ER268" i="4"/>
  <c r="EQ268" i="4"/>
  <c r="EP268" i="4"/>
  <c r="EO268" i="4"/>
  <c r="EN268" i="4"/>
  <c r="EM268" i="4"/>
  <c r="EL268" i="4"/>
  <c r="EK268" i="4"/>
  <c r="EY268" i="4" s="1"/>
  <c r="GY267" i="4"/>
  <c r="GW267" i="4"/>
  <c r="GV267" i="4"/>
  <c r="GU267" i="4"/>
  <c r="GT267" i="4"/>
  <c r="GS267" i="4"/>
  <c r="GO267" i="4"/>
  <c r="GN267" i="4"/>
  <c r="GM267" i="4"/>
  <c r="GI267" i="4"/>
  <c r="GG267" i="4"/>
  <c r="GF267" i="4"/>
  <c r="GE267" i="4"/>
  <c r="GD267" i="4"/>
  <c r="GC267" i="4"/>
  <c r="FY267" i="4"/>
  <c r="FX267" i="4"/>
  <c r="FW267" i="4"/>
  <c r="GJ267" i="4" s="1"/>
  <c r="FM267" i="4"/>
  <c r="FL267" i="4"/>
  <c r="FK267" i="4"/>
  <c r="FJ267" i="4"/>
  <c r="FI267" i="4"/>
  <c r="FH267" i="4"/>
  <c r="FG267" i="4"/>
  <c r="FF267" i="4"/>
  <c r="FE267" i="4"/>
  <c r="FD267" i="4"/>
  <c r="FC267" i="4"/>
  <c r="FB267" i="4"/>
  <c r="FA267" i="4"/>
  <c r="EZ267" i="4"/>
  <c r="EX267" i="4"/>
  <c r="EW267" i="4"/>
  <c r="EV267" i="4"/>
  <c r="EU267" i="4"/>
  <c r="ET267" i="4"/>
  <c r="ES267" i="4"/>
  <c r="ER267" i="4"/>
  <c r="EQ267" i="4"/>
  <c r="EP267" i="4"/>
  <c r="EO267" i="4"/>
  <c r="EN267" i="4"/>
  <c r="EM267" i="4"/>
  <c r="EL267" i="4"/>
  <c r="EK267" i="4"/>
  <c r="EY267" i="4" s="1"/>
  <c r="DD267" i="4"/>
  <c r="GX266" i="4"/>
  <c r="GW266" i="4"/>
  <c r="GV266" i="4"/>
  <c r="GU266" i="4"/>
  <c r="GT266" i="4"/>
  <c r="GS266" i="4"/>
  <c r="GR266" i="4"/>
  <c r="GQ266" i="4"/>
  <c r="GP266" i="4"/>
  <c r="GO266" i="4"/>
  <c r="GN266" i="4"/>
  <c r="GM266" i="4"/>
  <c r="GH266" i="4"/>
  <c r="GG266" i="4"/>
  <c r="GF266" i="4"/>
  <c r="GE266" i="4"/>
  <c r="GD266" i="4"/>
  <c r="GC266" i="4"/>
  <c r="GB266" i="4"/>
  <c r="GA266" i="4"/>
  <c r="FZ266" i="4"/>
  <c r="FY266" i="4"/>
  <c r="FX266" i="4"/>
  <c r="FW266" i="4"/>
  <c r="GJ266" i="4" s="1"/>
  <c r="FM266" i="4"/>
  <c r="FL266" i="4"/>
  <c r="FK266" i="4"/>
  <c r="FJ266" i="4"/>
  <c r="FI266" i="4"/>
  <c r="FH266" i="4"/>
  <c r="FG266" i="4"/>
  <c r="FF266" i="4"/>
  <c r="FE266" i="4"/>
  <c r="FD266" i="4"/>
  <c r="FC266" i="4"/>
  <c r="FB266" i="4"/>
  <c r="FA266" i="4"/>
  <c r="EZ266" i="4"/>
  <c r="EX266" i="4"/>
  <c r="EW266" i="4"/>
  <c r="EV266" i="4"/>
  <c r="EU266" i="4"/>
  <c r="ET266" i="4"/>
  <c r="ES266" i="4"/>
  <c r="ER266" i="4"/>
  <c r="EQ266" i="4"/>
  <c r="EP266" i="4"/>
  <c r="EO266" i="4"/>
  <c r="EN266" i="4"/>
  <c r="EM266" i="4"/>
  <c r="EL266" i="4"/>
  <c r="EK266" i="4"/>
  <c r="EY266" i="4" s="1"/>
  <c r="GX265" i="4"/>
  <c r="GW265" i="4"/>
  <c r="GV265" i="4"/>
  <c r="GU265" i="4"/>
  <c r="GT265" i="4"/>
  <c r="GS265" i="4"/>
  <c r="GR265" i="4"/>
  <c r="GQ265" i="4"/>
  <c r="GP265" i="4"/>
  <c r="GO265" i="4"/>
  <c r="GN265" i="4"/>
  <c r="GM265" i="4"/>
  <c r="GH265" i="4"/>
  <c r="GG265" i="4"/>
  <c r="GF265" i="4"/>
  <c r="GE265" i="4"/>
  <c r="GD265" i="4"/>
  <c r="GC265" i="4"/>
  <c r="GB265" i="4"/>
  <c r="GA265" i="4"/>
  <c r="FZ265" i="4"/>
  <c r="FY265" i="4"/>
  <c r="FX265" i="4"/>
  <c r="FW265" i="4"/>
  <c r="GJ265" i="4" s="1"/>
  <c r="FM265" i="4"/>
  <c r="FL265" i="4"/>
  <c r="FK265" i="4"/>
  <c r="FJ265" i="4"/>
  <c r="FI265" i="4"/>
  <c r="FH265" i="4"/>
  <c r="FG265" i="4"/>
  <c r="FF265" i="4"/>
  <c r="FE265" i="4"/>
  <c r="FD265" i="4"/>
  <c r="FC265" i="4"/>
  <c r="FB265" i="4"/>
  <c r="FA265" i="4"/>
  <c r="EZ265" i="4"/>
  <c r="EX265" i="4"/>
  <c r="EW265" i="4"/>
  <c r="EV265" i="4"/>
  <c r="EU265" i="4"/>
  <c r="ET265" i="4"/>
  <c r="ES265" i="4"/>
  <c r="ER265" i="4"/>
  <c r="EQ265" i="4"/>
  <c r="EP265" i="4"/>
  <c r="EO265" i="4"/>
  <c r="EN265" i="4"/>
  <c r="EM265" i="4"/>
  <c r="EL265" i="4"/>
  <c r="EK265" i="4"/>
  <c r="EY265" i="4" s="1"/>
  <c r="GY264" i="4"/>
  <c r="GX264" i="4"/>
  <c r="GX271" i="4" s="1"/>
  <c r="GW264" i="4"/>
  <c r="GV264" i="4"/>
  <c r="GU264" i="4"/>
  <c r="GT264" i="4"/>
  <c r="GS264" i="4"/>
  <c r="GO264" i="4"/>
  <c r="GN264" i="4"/>
  <c r="GM264" i="4"/>
  <c r="GI264" i="4"/>
  <c r="GG264" i="4"/>
  <c r="GF264" i="4"/>
  <c r="GE264" i="4"/>
  <c r="GD264" i="4"/>
  <c r="GC264" i="4"/>
  <c r="FY264" i="4"/>
  <c r="FX264" i="4"/>
  <c r="FW264" i="4"/>
  <c r="GJ264" i="4" s="1"/>
  <c r="FM264" i="4"/>
  <c r="FL264" i="4"/>
  <c r="FK264" i="4"/>
  <c r="FJ264" i="4"/>
  <c r="FI264" i="4"/>
  <c r="FH264" i="4"/>
  <c r="FG264" i="4"/>
  <c r="FF264" i="4"/>
  <c r="FE264" i="4"/>
  <c r="FD264" i="4"/>
  <c r="FC264" i="4"/>
  <c r="FB264" i="4"/>
  <c r="FA264" i="4"/>
  <c r="EZ264" i="4"/>
  <c r="EX264" i="4"/>
  <c r="EW264" i="4"/>
  <c r="EV264" i="4"/>
  <c r="EU264" i="4"/>
  <c r="ET264" i="4"/>
  <c r="ES264" i="4"/>
  <c r="ER264" i="4"/>
  <c r="EQ264" i="4"/>
  <c r="EP264" i="4"/>
  <c r="EO264" i="4"/>
  <c r="EN264" i="4"/>
  <c r="EM264" i="4"/>
  <c r="EL264" i="4"/>
  <c r="EK264" i="4"/>
  <c r="EY264" i="4" s="1"/>
  <c r="GY263" i="4"/>
  <c r="GY271" i="4" s="1"/>
  <c r="GW263" i="4"/>
  <c r="GW271" i="4" s="1"/>
  <c r="GV263" i="4"/>
  <c r="GV271" i="4" s="1"/>
  <c r="GU263" i="4"/>
  <c r="GU271" i="4" s="1"/>
  <c r="GT263" i="4"/>
  <c r="GT271" i="4" s="1"/>
  <c r="GS263" i="4"/>
  <c r="GS271" i="4" s="1"/>
  <c r="GO263" i="4"/>
  <c r="GO271" i="4" s="1"/>
  <c r="GN263" i="4"/>
  <c r="GN271" i="4" s="1"/>
  <c r="GM263" i="4"/>
  <c r="GI263" i="4"/>
  <c r="GI271" i="4" s="1"/>
  <c r="GG263" i="4"/>
  <c r="GG271" i="4" s="1"/>
  <c r="GF263" i="4"/>
  <c r="GF271" i="4" s="1"/>
  <c r="GE263" i="4"/>
  <c r="GE271" i="4" s="1"/>
  <c r="GD263" i="4"/>
  <c r="GD271" i="4" s="1"/>
  <c r="GC263" i="4"/>
  <c r="GC271" i="4" s="1"/>
  <c r="FY263" i="4"/>
  <c r="FY271" i="4" s="1"/>
  <c r="FX263" i="4"/>
  <c r="FX271" i="4" s="1"/>
  <c r="FW263" i="4"/>
  <c r="FM263" i="4"/>
  <c r="FM271" i="4" s="1"/>
  <c r="FL263" i="4"/>
  <c r="FL271" i="4" s="1"/>
  <c r="FK263" i="4"/>
  <c r="FK271" i="4" s="1"/>
  <c r="FJ263" i="4"/>
  <c r="FJ271" i="4" s="1"/>
  <c r="FI263" i="4"/>
  <c r="FI271" i="4" s="1"/>
  <c r="FH263" i="4"/>
  <c r="FH271" i="4" s="1"/>
  <c r="FG263" i="4"/>
  <c r="FG271" i="4" s="1"/>
  <c r="FF263" i="4"/>
  <c r="FF271" i="4" s="1"/>
  <c r="FE263" i="4"/>
  <c r="FE271" i="4" s="1"/>
  <c r="FD263" i="4"/>
  <c r="FD271" i="4" s="1"/>
  <c r="FC263" i="4"/>
  <c r="FC271" i="4" s="1"/>
  <c r="FB263" i="4"/>
  <c r="FB271" i="4" s="1"/>
  <c r="FA263" i="4"/>
  <c r="FA271" i="4" s="1"/>
  <c r="EZ263" i="4"/>
  <c r="EX263" i="4"/>
  <c r="EX271" i="4" s="1"/>
  <c r="EW263" i="4"/>
  <c r="EW271" i="4" s="1"/>
  <c r="EV263" i="4"/>
  <c r="EV271" i="4" s="1"/>
  <c r="EU263" i="4"/>
  <c r="EU271" i="4" s="1"/>
  <c r="ET263" i="4"/>
  <c r="ET271" i="4" s="1"/>
  <c r="ES263" i="4"/>
  <c r="ES271" i="4" s="1"/>
  <c r="ER263" i="4"/>
  <c r="EQ263" i="4"/>
  <c r="EP263" i="4"/>
  <c r="EO263" i="4"/>
  <c r="EN263" i="4"/>
  <c r="EM263" i="4"/>
  <c r="EL263" i="4"/>
  <c r="EK263" i="4"/>
  <c r="EY263" i="4" s="1"/>
  <c r="EY271" i="4" s="1"/>
  <c r="GX262" i="4"/>
  <c r="GW262" i="4"/>
  <c r="GV262" i="4"/>
  <c r="GU262" i="4"/>
  <c r="GT262" i="4"/>
  <c r="GS262" i="4"/>
  <c r="GR262" i="4"/>
  <c r="GQ262" i="4"/>
  <c r="GP262" i="4"/>
  <c r="GO262" i="4"/>
  <c r="GN262" i="4"/>
  <c r="GM262" i="4"/>
  <c r="GL262" i="4"/>
  <c r="GK262" i="4"/>
  <c r="GH262" i="4"/>
  <c r="GG262" i="4"/>
  <c r="GF262" i="4"/>
  <c r="GE262" i="4"/>
  <c r="GD262" i="4"/>
  <c r="GC262" i="4"/>
  <c r="GB262" i="4"/>
  <c r="GA262" i="4"/>
  <c r="FZ262" i="4"/>
  <c r="FY262" i="4"/>
  <c r="FX262" i="4"/>
  <c r="FW262" i="4"/>
  <c r="FV262" i="4"/>
  <c r="FU262" i="4"/>
  <c r="GJ262" i="4" s="1"/>
  <c r="FM262" i="4"/>
  <c r="FL262" i="4"/>
  <c r="FK262" i="4"/>
  <c r="FJ262" i="4"/>
  <c r="FI262" i="4"/>
  <c r="FH262" i="4"/>
  <c r="FG262" i="4"/>
  <c r="FF262" i="4"/>
  <c r="FE262" i="4"/>
  <c r="FD262" i="4"/>
  <c r="FC262" i="4"/>
  <c r="FB262" i="4"/>
  <c r="FA262" i="4"/>
  <c r="EZ262" i="4"/>
  <c r="EX262" i="4"/>
  <c r="EW262" i="4"/>
  <c r="EV262" i="4"/>
  <c r="EU262" i="4"/>
  <c r="ET262" i="4"/>
  <c r="ES262" i="4"/>
  <c r="ER262" i="4"/>
  <c r="EQ262" i="4"/>
  <c r="EP262" i="4"/>
  <c r="EO262" i="4"/>
  <c r="EN262" i="4"/>
  <c r="EM262" i="4"/>
  <c r="EL262" i="4"/>
  <c r="EK262" i="4"/>
  <c r="EY262" i="4" s="1"/>
  <c r="AL262" i="4"/>
  <c r="AL266" i="4" s="1"/>
  <c r="GX261" i="4"/>
  <c r="GW261" i="4"/>
  <c r="GV261" i="4"/>
  <c r="GU261" i="4"/>
  <c r="GT261" i="4"/>
  <c r="GS261" i="4"/>
  <c r="GR261" i="4"/>
  <c r="GQ261" i="4"/>
  <c r="GP261" i="4"/>
  <c r="GO261" i="4"/>
  <c r="GN261" i="4"/>
  <c r="GM261" i="4"/>
  <c r="GL261" i="4"/>
  <c r="GK261" i="4"/>
  <c r="GH261" i="4"/>
  <c r="GG261" i="4"/>
  <c r="GF261" i="4"/>
  <c r="GE261" i="4"/>
  <c r="GD261" i="4"/>
  <c r="GC261" i="4"/>
  <c r="GB261" i="4"/>
  <c r="GA261" i="4"/>
  <c r="FZ261" i="4"/>
  <c r="FY261" i="4"/>
  <c r="FX261" i="4"/>
  <c r="FW261" i="4"/>
  <c r="FV261" i="4"/>
  <c r="FU261" i="4"/>
  <c r="GJ261" i="4" s="1"/>
  <c r="FM261" i="4"/>
  <c r="FL261" i="4"/>
  <c r="FK261" i="4"/>
  <c r="FJ261" i="4"/>
  <c r="FI261" i="4"/>
  <c r="FH261" i="4"/>
  <c r="FG261" i="4"/>
  <c r="FF261" i="4"/>
  <c r="FE261" i="4"/>
  <c r="FD261" i="4"/>
  <c r="FC261" i="4"/>
  <c r="FB261" i="4"/>
  <c r="FA261" i="4"/>
  <c r="EZ261" i="4"/>
  <c r="EX261" i="4"/>
  <c r="EW261" i="4"/>
  <c r="EV261" i="4"/>
  <c r="EU261" i="4"/>
  <c r="ET261" i="4"/>
  <c r="ES261" i="4"/>
  <c r="ER261" i="4"/>
  <c r="EQ261" i="4"/>
  <c r="EP261" i="4"/>
  <c r="EO261" i="4"/>
  <c r="EN261" i="4"/>
  <c r="EM261" i="4"/>
  <c r="EL261" i="4"/>
  <c r="EK261" i="4"/>
  <c r="EY261" i="4" s="1"/>
  <c r="GX260" i="4"/>
  <c r="GW260" i="4"/>
  <c r="GV260" i="4"/>
  <c r="GU260" i="4"/>
  <c r="GT260" i="4"/>
  <c r="GS260" i="4"/>
  <c r="GR260" i="4"/>
  <c r="GQ260" i="4"/>
  <c r="GP260" i="4"/>
  <c r="GO260" i="4"/>
  <c r="GN260" i="4"/>
  <c r="GM260" i="4"/>
  <c r="GL260" i="4"/>
  <c r="GK260" i="4"/>
  <c r="GH260" i="4"/>
  <c r="GG260" i="4"/>
  <c r="GF260" i="4"/>
  <c r="GE260" i="4"/>
  <c r="GD260" i="4"/>
  <c r="GC260" i="4"/>
  <c r="GB260" i="4"/>
  <c r="GA260" i="4"/>
  <c r="FZ260" i="4"/>
  <c r="FY260" i="4"/>
  <c r="FX260" i="4"/>
  <c r="FW260" i="4"/>
  <c r="FV260" i="4"/>
  <c r="FU260" i="4"/>
  <c r="GJ260" i="4" s="1"/>
  <c r="FM260" i="4"/>
  <c r="FL260" i="4"/>
  <c r="FK260" i="4"/>
  <c r="FJ260" i="4"/>
  <c r="FI260" i="4"/>
  <c r="FH260" i="4"/>
  <c r="FG260" i="4"/>
  <c r="FF260" i="4"/>
  <c r="FE260" i="4"/>
  <c r="FD260" i="4"/>
  <c r="FC260" i="4"/>
  <c r="FB260" i="4"/>
  <c r="FA260" i="4"/>
  <c r="EZ260" i="4"/>
  <c r="EX260" i="4"/>
  <c r="EW260" i="4"/>
  <c r="EV260" i="4"/>
  <c r="EU260" i="4"/>
  <c r="ET260" i="4"/>
  <c r="ES260" i="4"/>
  <c r="ER260" i="4"/>
  <c r="EQ260" i="4"/>
  <c r="EP260" i="4"/>
  <c r="EO260" i="4"/>
  <c r="EN260" i="4"/>
  <c r="EM260" i="4"/>
  <c r="EL260" i="4"/>
  <c r="EK260" i="4"/>
  <c r="EY260" i="4" s="1"/>
  <c r="GX259" i="4"/>
  <c r="GW259" i="4"/>
  <c r="GV259" i="4"/>
  <c r="GU259" i="4"/>
  <c r="GT259" i="4"/>
  <c r="GS259" i="4"/>
  <c r="GR259" i="4"/>
  <c r="GQ259" i="4"/>
  <c r="GP259" i="4"/>
  <c r="GO259" i="4"/>
  <c r="GN259" i="4"/>
  <c r="GM259" i="4"/>
  <c r="GL259" i="4"/>
  <c r="GK259" i="4"/>
  <c r="GH259" i="4"/>
  <c r="GG259" i="4"/>
  <c r="GF259" i="4"/>
  <c r="GE259" i="4"/>
  <c r="GD259" i="4"/>
  <c r="GC259" i="4"/>
  <c r="GB259" i="4"/>
  <c r="GA259" i="4"/>
  <c r="FZ259" i="4"/>
  <c r="FY259" i="4"/>
  <c r="FX259" i="4"/>
  <c r="FW259" i="4"/>
  <c r="FV259" i="4"/>
  <c r="FU259" i="4"/>
  <c r="GJ259" i="4" s="1"/>
  <c r="FM259" i="4"/>
  <c r="FL259" i="4"/>
  <c r="FK259" i="4"/>
  <c r="FJ259" i="4"/>
  <c r="FI259" i="4"/>
  <c r="FH259" i="4"/>
  <c r="FG259" i="4"/>
  <c r="FF259" i="4"/>
  <c r="FE259" i="4"/>
  <c r="FD259" i="4"/>
  <c r="FC259" i="4"/>
  <c r="FB259" i="4"/>
  <c r="FA259" i="4"/>
  <c r="EZ259" i="4"/>
  <c r="EX259" i="4"/>
  <c r="EW259" i="4"/>
  <c r="EV259" i="4"/>
  <c r="EU259" i="4"/>
  <c r="ET259" i="4"/>
  <c r="ES259" i="4"/>
  <c r="ER259" i="4"/>
  <c r="EQ259" i="4"/>
  <c r="EP259" i="4"/>
  <c r="EO259" i="4"/>
  <c r="EN259" i="4"/>
  <c r="EM259" i="4"/>
  <c r="EL259" i="4"/>
  <c r="EK259" i="4"/>
  <c r="EY259" i="4" s="1"/>
  <c r="GX258" i="4"/>
  <c r="GW258" i="4"/>
  <c r="GV258" i="4"/>
  <c r="GU258" i="4"/>
  <c r="GT258" i="4"/>
  <c r="GS258" i="4"/>
  <c r="GR258" i="4"/>
  <c r="GQ258" i="4"/>
  <c r="GP258" i="4"/>
  <c r="GO258" i="4"/>
  <c r="GN258" i="4"/>
  <c r="GM258" i="4"/>
  <c r="GL258" i="4"/>
  <c r="GK258" i="4"/>
  <c r="GH258" i="4"/>
  <c r="GG258" i="4"/>
  <c r="GF258" i="4"/>
  <c r="GE258" i="4"/>
  <c r="GD258" i="4"/>
  <c r="GC258" i="4"/>
  <c r="GB258" i="4"/>
  <c r="GA258" i="4"/>
  <c r="FZ258" i="4"/>
  <c r="FY258" i="4"/>
  <c r="FX258" i="4"/>
  <c r="FW258" i="4"/>
  <c r="FV258" i="4"/>
  <c r="FU258" i="4"/>
  <c r="GJ258" i="4" s="1"/>
  <c r="FM258" i="4"/>
  <c r="FL258" i="4"/>
  <c r="FK258" i="4"/>
  <c r="FJ258" i="4"/>
  <c r="FI258" i="4"/>
  <c r="FH258" i="4"/>
  <c r="FG258" i="4"/>
  <c r="FF258" i="4"/>
  <c r="FE258" i="4"/>
  <c r="FD258" i="4"/>
  <c r="FC258" i="4"/>
  <c r="FB258" i="4"/>
  <c r="FA258" i="4"/>
  <c r="EZ258" i="4"/>
  <c r="EX258" i="4"/>
  <c r="EW258" i="4"/>
  <c r="EV258" i="4"/>
  <c r="EU258" i="4"/>
  <c r="ET258" i="4"/>
  <c r="ES258" i="4"/>
  <c r="ER258" i="4"/>
  <c r="EQ258" i="4"/>
  <c r="EP258" i="4"/>
  <c r="EO258" i="4"/>
  <c r="EN258" i="4"/>
  <c r="EM258" i="4"/>
  <c r="EL258" i="4"/>
  <c r="EK258" i="4"/>
  <c r="EY258" i="4" s="1"/>
  <c r="GX257" i="4"/>
  <c r="GW257" i="4"/>
  <c r="GV257" i="4"/>
  <c r="GU257" i="4"/>
  <c r="GT257" i="4"/>
  <c r="GS257" i="4"/>
  <c r="GR257" i="4"/>
  <c r="GQ257" i="4"/>
  <c r="GP257" i="4"/>
  <c r="GO257" i="4"/>
  <c r="GN257" i="4"/>
  <c r="GM257" i="4"/>
  <c r="GL257" i="4"/>
  <c r="GK257" i="4"/>
  <c r="GH257" i="4"/>
  <c r="GG257" i="4"/>
  <c r="GF257" i="4"/>
  <c r="GE257" i="4"/>
  <c r="GD257" i="4"/>
  <c r="GC257" i="4"/>
  <c r="GB257" i="4"/>
  <c r="GA257" i="4"/>
  <c r="FZ257" i="4"/>
  <c r="FY257" i="4"/>
  <c r="FX257" i="4"/>
  <c r="FW257" i="4"/>
  <c r="FV257" i="4"/>
  <c r="FU257" i="4"/>
  <c r="GJ257" i="4" s="1"/>
  <c r="FM257" i="4"/>
  <c r="FL257" i="4"/>
  <c r="FK257" i="4"/>
  <c r="FJ257" i="4"/>
  <c r="FI257" i="4"/>
  <c r="FH257" i="4"/>
  <c r="FG257" i="4"/>
  <c r="FF257" i="4"/>
  <c r="FE257" i="4"/>
  <c r="FD257" i="4"/>
  <c r="FC257" i="4"/>
  <c r="FB257" i="4"/>
  <c r="FA257" i="4"/>
  <c r="EZ257" i="4"/>
  <c r="EX257" i="4"/>
  <c r="EW257" i="4"/>
  <c r="EV257" i="4"/>
  <c r="EU257" i="4"/>
  <c r="ET257" i="4"/>
  <c r="ES257" i="4"/>
  <c r="ER257" i="4"/>
  <c r="EQ257" i="4"/>
  <c r="EP257" i="4"/>
  <c r="EO257" i="4"/>
  <c r="EN257" i="4"/>
  <c r="EM257" i="4"/>
  <c r="EL257" i="4"/>
  <c r="EK257" i="4"/>
  <c r="EY257" i="4" s="1"/>
  <c r="GX256" i="4"/>
  <c r="GW256" i="4"/>
  <c r="GV256" i="4"/>
  <c r="GU256" i="4"/>
  <c r="GT256" i="4"/>
  <c r="GS256" i="4"/>
  <c r="GR256" i="4"/>
  <c r="GQ256" i="4"/>
  <c r="GP256" i="4"/>
  <c r="GO256" i="4"/>
  <c r="GN256" i="4"/>
  <c r="GM256" i="4"/>
  <c r="GL256" i="4"/>
  <c r="GK256" i="4"/>
  <c r="GH256" i="4"/>
  <c r="GG256" i="4"/>
  <c r="GF256" i="4"/>
  <c r="GE256" i="4"/>
  <c r="GD256" i="4"/>
  <c r="GC256" i="4"/>
  <c r="GB256" i="4"/>
  <c r="GA256" i="4"/>
  <c r="FZ256" i="4"/>
  <c r="FY256" i="4"/>
  <c r="FX256" i="4"/>
  <c r="FW256" i="4"/>
  <c r="FV256" i="4"/>
  <c r="FU256" i="4"/>
  <c r="GJ256" i="4" s="1"/>
  <c r="FM256" i="4"/>
  <c r="FL256" i="4"/>
  <c r="FK256" i="4"/>
  <c r="FJ256" i="4"/>
  <c r="FI256" i="4"/>
  <c r="FH256" i="4"/>
  <c r="FG256" i="4"/>
  <c r="FF256" i="4"/>
  <c r="FE256" i="4"/>
  <c r="FD256" i="4"/>
  <c r="FC256" i="4"/>
  <c r="FB256" i="4"/>
  <c r="FA256" i="4"/>
  <c r="EZ256" i="4"/>
  <c r="EX256" i="4"/>
  <c r="EW256" i="4"/>
  <c r="EV256" i="4"/>
  <c r="EU256" i="4"/>
  <c r="ET256" i="4"/>
  <c r="ES256" i="4"/>
  <c r="ER256" i="4"/>
  <c r="EQ256" i="4"/>
  <c r="EP256" i="4"/>
  <c r="EO256" i="4"/>
  <c r="EN256" i="4"/>
  <c r="EM256" i="4"/>
  <c r="EL256" i="4"/>
  <c r="EK256" i="4"/>
  <c r="EY256" i="4" s="1"/>
  <c r="EH256" i="4"/>
  <c r="EG256" i="4"/>
  <c r="EF256" i="4"/>
  <c r="EE256" i="4"/>
  <c r="ED256" i="4"/>
  <c r="EC256" i="4"/>
  <c r="EB256" i="4"/>
  <c r="EA256" i="4"/>
  <c r="DZ256" i="4"/>
  <c r="DY256" i="4"/>
  <c r="DX256" i="4"/>
  <c r="DW256" i="4"/>
  <c r="DV256" i="4"/>
  <c r="DU256" i="4"/>
  <c r="DT256" i="4"/>
  <c r="DS256" i="4"/>
  <c r="DR256" i="4"/>
  <c r="DQ256" i="4"/>
  <c r="DP256" i="4"/>
  <c r="DO256" i="4"/>
  <c r="DN256" i="4"/>
  <c r="DM256" i="4"/>
  <c r="DL256" i="4"/>
  <c r="DK256" i="4"/>
  <c r="DJ256" i="4"/>
  <c r="DI256" i="4"/>
  <c r="DH256" i="4"/>
  <c r="DG256" i="4"/>
  <c r="DF256" i="4"/>
  <c r="DE256" i="4"/>
  <c r="BT256" i="4"/>
  <c r="BS256" i="4"/>
  <c r="BR256" i="4"/>
  <c r="BQ256" i="4"/>
  <c r="BP256" i="4"/>
  <c r="BO256" i="4"/>
  <c r="BN256" i="4"/>
  <c r="BM256" i="4"/>
  <c r="BL256" i="4"/>
  <c r="BK256" i="4"/>
  <c r="BJ256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N256" i="4"/>
  <c r="AO256" i="4" s="1"/>
  <c r="AM256" i="4"/>
  <c r="GX255" i="4"/>
  <c r="GW255" i="4"/>
  <c r="GV255" i="4"/>
  <c r="GU255" i="4"/>
  <c r="GT255" i="4"/>
  <c r="GS255" i="4"/>
  <c r="GR255" i="4"/>
  <c r="GQ255" i="4"/>
  <c r="GP255" i="4"/>
  <c r="GO255" i="4"/>
  <c r="GN255" i="4"/>
  <c r="GM255" i="4"/>
  <c r="GL255" i="4"/>
  <c r="GK255" i="4"/>
  <c r="GH255" i="4"/>
  <c r="GG255" i="4"/>
  <c r="GF255" i="4"/>
  <c r="GE255" i="4"/>
  <c r="GD255" i="4"/>
  <c r="GC255" i="4"/>
  <c r="GB255" i="4"/>
  <c r="GA255" i="4"/>
  <c r="FZ255" i="4"/>
  <c r="FY255" i="4"/>
  <c r="FX255" i="4"/>
  <c r="FW255" i="4"/>
  <c r="FV255" i="4"/>
  <c r="FU255" i="4"/>
  <c r="GJ255" i="4" s="1"/>
  <c r="FM255" i="4"/>
  <c r="FL255" i="4"/>
  <c r="FK255" i="4"/>
  <c r="FJ255" i="4"/>
  <c r="FI255" i="4"/>
  <c r="FH255" i="4"/>
  <c r="FG255" i="4"/>
  <c r="FF255" i="4"/>
  <c r="FE255" i="4"/>
  <c r="FD255" i="4"/>
  <c r="FC255" i="4"/>
  <c r="FB255" i="4"/>
  <c r="FA255" i="4"/>
  <c r="EZ255" i="4"/>
  <c r="EX255" i="4"/>
  <c r="EW255" i="4"/>
  <c r="EV255" i="4"/>
  <c r="EU255" i="4"/>
  <c r="ET255" i="4"/>
  <c r="ES255" i="4"/>
  <c r="ER255" i="4"/>
  <c r="EQ255" i="4"/>
  <c r="EP255" i="4"/>
  <c r="EO255" i="4"/>
  <c r="EN255" i="4"/>
  <c r="EM255" i="4"/>
  <c r="EL255" i="4"/>
  <c r="EK255" i="4"/>
  <c r="EY255" i="4" s="1"/>
  <c r="AO255" i="4"/>
  <c r="GX254" i="4"/>
  <c r="GX270" i="4" s="1"/>
  <c r="GW254" i="4"/>
  <c r="GW270" i="4" s="1"/>
  <c r="GV254" i="4"/>
  <c r="GV270" i="4" s="1"/>
  <c r="GU254" i="4"/>
  <c r="GU270" i="4" s="1"/>
  <c r="GT254" i="4"/>
  <c r="GT270" i="4" s="1"/>
  <c r="GS254" i="4"/>
  <c r="GS270" i="4" s="1"/>
  <c r="GR254" i="4"/>
  <c r="GR270" i="4" s="1"/>
  <c r="GQ254" i="4"/>
  <c r="GQ270" i="4" s="1"/>
  <c r="GP254" i="4"/>
  <c r="GP270" i="4" s="1"/>
  <c r="GO254" i="4"/>
  <c r="GO270" i="4" s="1"/>
  <c r="GN254" i="4"/>
  <c r="GN270" i="4" s="1"/>
  <c r="GM254" i="4"/>
  <c r="GM270" i="4" s="1"/>
  <c r="GL254" i="4"/>
  <c r="GL270" i="4" s="1"/>
  <c r="GK254" i="4"/>
  <c r="GH254" i="4"/>
  <c r="GH270" i="4" s="1"/>
  <c r="GG254" i="4"/>
  <c r="GG270" i="4" s="1"/>
  <c r="GF254" i="4"/>
  <c r="GF270" i="4" s="1"/>
  <c r="GE254" i="4"/>
  <c r="GE270" i="4" s="1"/>
  <c r="GD254" i="4"/>
  <c r="GD270" i="4" s="1"/>
  <c r="GC254" i="4"/>
  <c r="GC270" i="4" s="1"/>
  <c r="GB254" i="4"/>
  <c r="GB270" i="4" s="1"/>
  <c r="GA254" i="4"/>
  <c r="GA270" i="4" s="1"/>
  <c r="FZ254" i="4"/>
  <c r="FZ270" i="4" s="1"/>
  <c r="FY254" i="4"/>
  <c r="FY270" i="4" s="1"/>
  <c r="FX254" i="4"/>
  <c r="FX270" i="4" s="1"/>
  <c r="FW254" i="4"/>
  <c r="FW270" i="4" s="1"/>
  <c r="FV254" i="4"/>
  <c r="FV270" i="4" s="1"/>
  <c r="FU254" i="4"/>
  <c r="FM254" i="4"/>
  <c r="FM270" i="4" s="1"/>
  <c r="FL254" i="4"/>
  <c r="FL270" i="4" s="1"/>
  <c r="FK254" i="4"/>
  <c r="FK270" i="4" s="1"/>
  <c r="FJ254" i="4"/>
  <c r="FJ270" i="4" s="1"/>
  <c r="FI254" i="4"/>
  <c r="FI270" i="4" s="1"/>
  <c r="FH254" i="4"/>
  <c r="FH270" i="4" s="1"/>
  <c r="FG254" i="4"/>
  <c r="FG270" i="4" s="1"/>
  <c r="FF254" i="4"/>
  <c r="FF270" i="4" s="1"/>
  <c r="FE254" i="4"/>
  <c r="FE270" i="4" s="1"/>
  <c r="FD254" i="4"/>
  <c r="FD270" i="4" s="1"/>
  <c r="FC254" i="4"/>
  <c r="FC270" i="4" s="1"/>
  <c r="FB254" i="4"/>
  <c r="FB270" i="4" s="1"/>
  <c r="FA254" i="4"/>
  <c r="FA270" i="4" s="1"/>
  <c r="EZ254" i="4"/>
  <c r="EX254" i="4"/>
  <c r="EX270" i="4" s="1"/>
  <c r="EW254" i="4"/>
  <c r="EW270" i="4" s="1"/>
  <c r="EV254" i="4"/>
  <c r="EV270" i="4" s="1"/>
  <c r="EU254" i="4"/>
  <c r="EU270" i="4" s="1"/>
  <c r="ET254" i="4"/>
  <c r="ET270" i="4" s="1"/>
  <c r="ES254" i="4"/>
  <c r="ES270" i="4" s="1"/>
  <c r="ER254" i="4"/>
  <c r="EQ254" i="4"/>
  <c r="EP254" i="4"/>
  <c r="EO254" i="4"/>
  <c r="EN254" i="4"/>
  <c r="EM254" i="4"/>
  <c r="EL254" i="4"/>
  <c r="EK254" i="4"/>
  <c r="EY254" i="4" s="1"/>
  <c r="EY270" i="4" s="1"/>
  <c r="EH254" i="4"/>
  <c r="EG254" i="4"/>
  <c r="EF254" i="4"/>
  <c r="EE254" i="4"/>
  <c r="ED254" i="4"/>
  <c r="EC254" i="4"/>
  <c r="EB254" i="4"/>
  <c r="EA254" i="4"/>
  <c r="DZ254" i="4"/>
  <c r="DY254" i="4"/>
  <c r="DX254" i="4"/>
  <c r="DW254" i="4"/>
  <c r="DV254" i="4"/>
  <c r="DU254" i="4"/>
  <c r="DT254" i="4"/>
  <c r="DS254" i="4"/>
  <c r="DR254" i="4"/>
  <c r="DQ254" i="4"/>
  <c r="DP254" i="4"/>
  <c r="DO254" i="4"/>
  <c r="DN254" i="4"/>
  <c r="DM254" i="4"/>
  <c r="DL254" i="4"/>
  <c r="DK254" i="4"/>
  <c r="DJ254" i="4"/>
  <c r="DI254" i="4"/>
  <c r="DH254" i="4"/>
  <c r="DG254" i="4"/>
  <c r="DF254" i="4"/>
  <c r="DE254" i="4"/>
  <c r="DD254" i="4"/>
  <c r="BU254" i="4"/>
  <c r="BT254" i="4"/>
  <c r="BS254" i="4"/>
  <c r="BR254" i="4"/>
  <c r="BQ254" i="4"/>
  <c r="BP254" i="4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N254" i="4"/>
  <c r="AO254" i="4" s="1"/>
  <c r="AM254" i="4"/>
  <c r="GR249" i="4"/>
  <c r="GQ249" i="4"/>
  <c r="GP249" i="4"/>
  <c r="GL249" i="4"/>
  <c r="GK249" i="4"/>
  <c r="GH249" i="4"/>
  <c r="GB249" i="4"/>
  <c r="GA249" i="4"/>
  <c r="FZ249" i="4"/>
  <c r="FV249" i="4"/>
  <c r="FU249" i="4"/>
  <c r="BX249" i="4"/>
  <c r="F249" i="4"/>
  <c r="GY248" i="4"/>
  <c r="DA248" i="4"/>
  <c r="CZ248" i="4"/>
  <c r="CY248" i="4"/>
  <c r="CX248" i="4"/>
  <c r="CW248" i="4"/>
  <c r="CV248" i="4"/>
  <c r="CU248" i="4"/>
  <c r="CT248" i="4"/>
  <c r="CS248" i="4"/>
  <c r="CR248" i="4"/>
  <c r="CQ248" i="4"/>
  <c r="CP248" i="4"/>
  <c r="CO248" i="4"/>
  <c r="CN248" i="4"/>
  <c r="CM248" i="4"/>
  <c r="CH248" i="4"/>
  <c r="CG248" i="4"/>
  <c r="CF248" i="4"/>
  <c r="CD248" i="4"/>
  <c r="CC248" i="4"/>
  <c r="CB248" i="4"/>
  <c r="CA248" i="4"/>
  <c r="BZ248" i="4"/>
  <c r="BX248" i="4"/>
  <c r="CL248" i="4" s="1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P248" i="4"/>
  <c r="O248" i="4"/>
  <c r="N248" i="4"/>
  <c r="L248" i="4"/>
  <c r="K248" i="4"/>
  <c r="J248" i="4"/>
  <c r="I248" i="4"/>
  <c r="H248" i="4"/>
  <c r="F248" i="4"/>
  <c r="T248" i="4" s="1"/>
  <c r="D248" i="4"/>
  <c r="C248" i="4"/>
  <c r="GX247" i="4"/>
  <c r="GW247" i="4"/>
  <c r="GV247" i="4"/>
  <c r="GU247" i="4"/>
  <c r="GT247" i="4"/>
  <c r="GS247" i="4"/>
  <c r="GR247" i="4"/>
  <c r="GQ247" i="4"/>
  <c r="GP247" i="4"/>
  <c r="GO247" i="4"/>
  <c r="GN247" i="4"/>
  <c r="GM247" i="4"/>
  <c r="GL247" i="4"/>
  <c r="GK247" i="4"/>
  <c r="GH247" i="4"/>
  <c r="GG247" i="4"/>
  <c r="GF247" i="4"/>
  <c r="GE247" i="4"/>
  <c r="GD247" i="4"/>
  <c r="GC247" i="4"/>
  <c r="GB247" i="4"/>
  <c r="GA247" i="4"/>
  <c r="FZ247" i="4"/>
  <c r="FY247" i="4"/>
  <c r="FX247" i="4"/>
  <c r="FW247" i="4"/>
  <c r="FV247" i="4"/>
  <c r="FU247" i="4"/>
  <c r="GJ247" i="4" s="1"/>
  <c r="FM247" i="4"/>
  <c r="FL247" i="4"/>
  <c r="FK247" i="4"/>
  <c r="FJ247" i="4"/>
  <c r="FI247" i="4"/>
  <c r="FH247" i="4"/>
  <c r="FG247" i="4"/>
  <c r="FF247" i="4"/>
  <c r="FE247" i="4"/>
  <c r="FD247" i="4"/>
  <c r="FC247" i="4"/>
  <c r="FB247" i="4"/>
  <c r="FA247" i="4"/>
  <c r="EZ247" i="4"/>
  <c r="EX247" i="4"/>
  <c r="EW247" i="4"/>
  <c r="EV247" i="4"/>
  <c r="EU247" i="4"/>
  <c r="ET247" i="4"/>
  <c r="ES247" i="4"/>
  <c r="ER247" i="4"/>
  <c r="EQ247" i="4"/>
  <c r="EP247" i="4"/>
  <c r="EO247" i="4"/>
  <c r="EN247" i="4"/>
  <c r="EM247" i="4"/>
  <c r="EL247" i="4"/>
  <c r="EK247" i="4"/>
  <c r="EY247" i="4" s="1"/>
  <c r="GX246" i="4"/>
  <c r="GW246" i="4"/>
  <c r="GV246" i="4"/>
  <c r="GU246" i="4"/>
  <c r="GT246" i="4"/>
  <c r="GS246" i="4"/>
  <c r="GR246" i="4"/>
  <c r="GQ246" i="4"/>
  <c r="GP246" i="4"/>
  <c r="GO246" i="4"/>
  <c r="GN246" i="4"/>
  <c r="GM246" i="4"/>
  <c r="GL246" i="4"/>
  <c r="GK246" i="4"/>
  <c r="GI246" i="4"/>
  <c r="GI248" i="4" s="1"/>
  <c r="GH246" i="4"/>
  <c r="GG246" i="4"/>
  <c r="GF246" i="4"/>
  <c r="GE246" i="4"/>
  <c r="GD246" i="4"/>
  <c r="GC246" i="4"/>
  <c r="GB246" i="4"/>
  <c r="GA246" i="4"/>
  <c r="FZ246" i="4"/>
  <c r="FY246" i="4"/>
  <c r="FX246" i="4"/>
  <c r="FW246" i="4"/>
  <c r="FV246" i="4"/>
  <c r="FU246" i="4"/>
  <c r="GJ246" i="4" s="1"/>
  <c r="FM246" i="4"/>
  <c r="FL246" i="4"/>
  <c r="FK246" i="4"/>
  <c r="FJ246" i="4"/>
  <c r="FI246" i="4"/>
  <c r="FH246" i="4"/>
  <c r="FG246" i="4"/>
  <c r="FF246" i="4"/>
  <c r="FE246" i="4"/>
  <c r="FD246" i="4"/>
  <c r="FC246" i="4"/>
  <c r="FB246" i="4"/>
  <c r="FA246" i="4"/>
  <c r="EZ246" i="4"/>
  <c r="EX246" i="4"/>
  <c r="EW246" i="4"/>
  <c r="EV246" i="4"/>
  <c r="EU246" i="4"/>
  <c r="ET246" i="4"/>
  <c r="ES246" i="4"/>
  <c r="ER246" i="4"/>
  <c r="EQ246" i="4"/>
  <c r="EP246" i="4"/>
  <c r="EO246" i="4"/>
  <c r="EN246" i="4"/>
  <c r="EM246" i="4"/>
  <c r="EL246" i="4"/>
  <c r="EK246" i="4"/>
  <c r="EY246" i="4" s="1"/>
  <c r="GY245" i="4"/>
  <c r="GW245" i="4"/>
  <c r="GV245" i="4"/>
  <c r="GU245" i="4"/>
  <c r="GT245" i="4"/>
  <c r="GS245" i="4"/>
  <c r="GO245" i="4"/>
  <c r="GN245" i="4"/>
  <c r="GM245" i="4"/>
  <c r="GI245" i="4"/>
  <c r="GG245" i="4"/>
  <c r="GF245" i="4"/>
  <c r="GE245" i="4"/>
  <c r="GD245" i="4"/>
  <c r="GC245" i="4"/>
  <c r="FY245" i="4"/>
  <c r="FX245" i="4"/>
  <c r="FW245" i="4"/>
  <c r="GJ245" i="4" s="1"/>
  <c r="FM245" i="4"/>
  <c r="FL245" i="4"/>
  <c r="FK245" i="4"/>
  <c r="FJ245" i="4"/>
  <c r="FI245" i="4"/>
  <c r="FH245" i="4"/>
  <c r="FG245" i="4"/>
  <c r="FF245" i="4"/>
  <c r="FE245" i="4"/>
  <c r="FD245" i="4"/>
  <c r="FC245" i="4"/>
  <c r="FB245" i="4"/>
  <c r="FA245" i="4"/>
  <c r="EZ245" i="4"/>
  <c r="EX245" i="4"/>
  <c r="EW245" i="4"/>
  <c r="EV245" i="4"/>
  <c r="EU245" i="4"/>
  <c r="ET245" i="4"/>
  <c r="ES245" i="4"/>
  <c r="ER245" i="4"/>
  <c r="EQ245" i="4"/>
  <c r="EP245" i="4"/>
  <c r="EO245" i="4"/>
  <c r="EN245" i="4"/>
  <c r="EM245" i="4"/>
  <c r="EL245" i="4"/>
  <c r="EK245" i="4"/>
  <c r="EY245" i="4" s="1"/>
  <c r="GX244" i="4"/>
  <c r="GW244" i="4"/>
  <c r="GV244" i="4"/>
  <c r="GU244" i="4"/>
  <c r="GT244" i="4"/>
  <c r="GS244" i="4"/>
  <c r="GR244" i="4"/>
  <c r="GQ244" i="4"/>
  <c r="GP244" i="4"/>
  <c r="GO244" i="4"/>
  <c r="GN244" i="4"/>
  <c r="GM244" i="4"/>
  <c r="GH244" i="4"/>
  <c r="GG244" i="4"/>
  <c r="GF244" i="4"/>
  <c r="GE244" i="4"/>
  <c r="GD244" i="4"/>
  <c r="GC244" i="4"/>
  <c r="GB244" i="4"/>
  <c r="GA244" i="4"/>
  <c r="FZ244" i="4"/>
  <c r="FY244" i="4"/>
  <c r="FX244" i="4"/>
  <c r="FW244" i="4"/>
  <c r="GJ244" i="4" s="1"/>
  <c r="FM244" i="4"/>
  <c r="FL244" i="4"/>
  <c r="FK244" i="4"/>
  <c r="FJ244" i="4"/>
  <c r="FI244" i="4"/>
  <c r="FH244" i="4"/>
  <c r="FG244" i="4"/>
  <c r="FF244" i="4"/>
  <c r="FE244" i="4"/>
  <c r="FD244" i="4"/>
  <c r="FC244" i="4"/>
  <c r="FB244" i="4"/>
  <c r="FA244" i="4"/>
  <c r="EZ244" i="4"/>
  <c r="EX244" i="4"/>
  <c r="EW244" i="4"/>
  <c r="EV244" i="4"/>
  <c r="EU244" i="4"/>
  <c r="ET244" i="4"/>
  <c r="ES244" i="4"/>
  <c r="ER244" i="4"/>
  <c r="EQ244" i="4"/>
  <c r="EP244" i="4"/>
  <c r="EO244" i="4"/>
  <c r="EN244" i="4"/>
  <c r="EM244" i="4"/>
  <c r="EL244" i="4"/>
  <c r="EK244" i="4"/>
  <c r="EY244" i="4" s="1"/>
  <c r="GX243" i="4"/>
  <c r="GW243" i="4"/>
  <c r="GV243" i="4"/>
  <c r="GU243" i="4"/>
  <c r="GT243" i="4"/>
  <c r="GS243" i="4"/>
  <c r="GR243" i="4"/>
  <c r="GQ243" i="4"/>
  <c r="GP243" i="4"/>
  <c r="GO243" i="4"/>
  <c r="GN243" i="4"/>
  <c r="GM243" i="4"/>
  <c r="GH243" i="4"/>
  <c r="GG243" i="4"/>
  <c r="GF243" i="4"/>
  <c r="GE243" i="4"/>
  <c r="GD243" i="4"/>
  <c r="GC243" i="4"/>
  <c r="GB243" i="4"/>
  <c r="GA243" i="4"/>
  <c r="FZ243" i="4"/>
  <c r="FY243" i="4"/>
  <c r="FX243" i="4"/>
  <c r="FW243" i="4"/>
  <c r="GJ243" i="4" s="1"/>
  <c r="FM243" i="4"/>
  <c r="FL243" i="4"/>
  <c r="FK243" i="4"/>
  <c r="FJ243" i="4"/>
  <c r="FI243" i="4"/>
  <c r="FH243" i="4"/>
  <c r="FG243" i="4"/>
  <c r="FF243" i="4"/>
  <c r="FE243" i="4"/>
  <c r="FD243" i="4"/>
  <c r="FC243" i="4"/>
  <c r="FB243" i="4"/>
  <c r="FA243" i="4"/>
  <c r="EZ243" i="4"/>
  <c r="EX243" i="4"/>
  <c r="EW243" i="4"/>
  <c r="EV243" i="4"/>
  <c r="EU243" i="4"/>
  <c r="ET243" i="4"/>
  <c r="ES243" i="4"/>
  <c r="ER243" i="4"/>
  <c r="EQ243" i="4"/>
  <c r="EP243" i="4"/>
  <c r="EO243" i="4"/>
  <c r="EN243" i="4"/>
  <c r="EM243" i="4"/>
  <c r="EL243" i="4"/>
  <c r="EK243" i="4"/>
  <c r="EY243" i="4" s="1"/>
  <c r="GY242" i="4"/>
  <c r="GX242" i="4"/>
  <c r="GX249" i="4" s="1"/>
  <c r="GW242" i="4"/>
  <c r="GV242" i="4"/>
  <c r="GU242" i="4"/>
  <c r="GT242" i="4"/>
  <c r="GS242" i="4"/>
  <c r="GO242" i="4"/>
  <c r="GN242" i="4"/>
  <c r="GM242" i="4"/>
  <c r="GI242" i="4"/>
  <c r="GG242" i="4"/>
  <c r="GF242" i="4"/>
  <c r="GE242" i="4"/>
  <c r="GD242" i="4"/>
  <c r="GC242" i="4"/>
  <c r="FY242" i="4"/>
  <c r="FX242" i="4"/>
  <c r="FW242" i="4"/>
  <c r="GJ242" i="4" s="1"/>
  <c r="FM242" i="4"/>
  <c r="FL242" i="4"/>
  <c r="FK242" i="4"/>
  <c r="FJ242" i="4"/>
  <c r="FI242" i="4"/>
  <c r="FH242" i="4"/>
  <c r="FG242" i="4"/>
  <c r="FF242" i="4"/>
  <c r="FE242" i="4"/>
  <c r="FD242" i="4"/>
  <c r="FC242" i="4"/>
  <c r="FB242" i="4"/>
  <c r="FA242" i="4"/>
  <c r="EZ242" i="4"/>
  <c r="EX242" i="4"/>
  <c r="EW242" i="4"/>
  <c r="EV242" i="4"/>
  <c r="EU242" i="4"/>
  <c r="ET242" i="4"/>
  <c r="ES242" i="4"/>
  <c r="ER242" i="4"/>
  <c r="EQ242" i="4"/>
  <c r="EP242" i="4"/>
  <c r="EO242" i="4"/>
  <c r="EN242" i="4"/>
  <c r="EM242" i="4"/>
  <c r="EL242" i="4"/>
  <c r="EK242" i="4"/>
  <c r="EY242" i="4" s="1"/>
  <c r="GY241" i="4"/>
  <c r="GY249" i="4" s="1"/>
  <c r="GW241" i="4"/>
  <c r="GW249" i="4" s="1"/>
  <c r="GV241" i="4"/>
  <c r="GV249" i="4" s="1"/>
  <c r="GU241" i="4"/>
  <c r="GU249" i="4" s="1"/>
  <c r="GT241" i="4"/>
  <c r="GT249" i="4" s="1"/>
  <c r="GS241" i="4"/>
  <c r="GS249" i="4" s="1"/>
  <c r="GO241" i="4"/>
  <c r="GO249" i="4" s="1"/>
  <c r="GN241" i="4"/>
  <c r="GN249" i="4" s="1"/>
  <c r="GM241" i="4"/>
  <c r="GI241" i="4"/>
  <c r="GI249" i="4" s="1"/>
  <c r="GG241" i="4"/>
  <c r="GG249" i="4" s="1"/>
  <c r="GF241" i="4"/>
  <c r="GF249" i="4" s="1"/>
  <c r="GE241" i="4"/>
  <c r="GE249" i="4" s="1"/>
  <c r="GD241" i="4"/>
  <c r="GD249" i="4" s="1"/>
  <c r="GC241" i="4"/>
  <c r="GC249" i="4" s="1"/>
  <c r="FY241" i="4"/>
  <c r="FY249" i="4" s="1"/>
  <c r="FX241" i="4"/>
  <c r="FX249" i="4" s="1"/>
  <c r="FW241" i="4"/>
  <c r="FM241" i="4"/>
  <c r="FM249" i="4" s="1"/>
  <c r="FL241" i="4"/>
  <c r="FL249" i="4" s="1"/>
  <c r="FK241" i="4"/>
  <c r="FK249" i="4" s="1"/>
  <c r="FJ241" i="4"/>
  <c r="FJ249" i="4" s="1"/>
  <c r="FI241" i="4"/>
  <c r="FI249" i="4" s="1"/>
  <c r="FH241" i="4"/>
  <c r="FH249" i="4" s="1"/>
  <c r="FG241" i="4"/>
  <c r="FG249" i="4" s="1"/>
  <c r="FF241" i="4"/>
  <c r="FF249" i="4" s="1"/>
  <c r="FE241" i="4"/>
  <c r="FE249" i="4" s="1"/>
  <c r="FD241" i="4"/>
  <c r="FD249" i="4" s="1"/>
  <c r="FC241" i="4"/>
  <c r="FC249" i="4" s="1"/>
  <c r="FB241" i="4"/>
  <c r="FB249" i="4" s="1"/>
  <c r="FA241" i="4"/>
  <c r="FA249" i="4" s="1"/>
  <c r="EZ241" i="4"/>
  <c r="EX241" i="4"/>
  <c r="EX249" i="4" s="1"/>
  <c r="EW241" i="4"/>
  <c r="EW249" i="4" s="1"/>
  <c r="EV241" i="4"/>
  <c r="EV249" i="4" s="1"/>
  <c r="EU241" i="4"/>
  <c r="EU249" i="4" s="1"/>
  <c r="ET241" i="4"/>
  <c r="ET249" i="4" s="1"/>
  <c r="ES241" i="4"/>
  <c r="ES249" i="4" s="1"/>
  <c r="ER241" i="4"/>
  <c r="ER249" i="4" s="1"/>
  <c r="EQ241" i="4"/>
  <c r="EQ249" i="4" s="1"/>
  <c r="EP241" i="4"/>
  <c r="EP249" i="4" s="1"/>
  <c r="EO241" i="4"/>
  <c r="EO249" i="4" s="1"/>
  <c r="EN241" i="4"/>
  <c r="EN249" i="4" s="1"/>
  <c r="EM241" i="4"/>
  <c r="EM249" i="4" s="1"/>
  <c r="EL241" i="4"/>
  <c r="EL249" i="4" s="1"/>
  <c r="EK241" i="4"/>
  <c r="GX240" i="4"/>
  <c r="GW240" i="4"/>
  <c r="GV240" i="4"/>
  <c r="GU240" i="4"/>
  <c r="GT240" i="4"/>
  <c r="GS240" i="4"/>
  <c r="GR240" i="4"/>
  <c r="GQ240" i="4"/>
  <c r="GP240" i="4"/>
  <c r="GO240" i="4"/>
  <c r="GN240" i="4"/>
  <c r="GM240" i="4"/>
  <c r="GL240" i="4"/>
  <c r="GK240" i="4"/>
  <c r="GH240" i="4"/>
  <c r="GG240" i="4"/>
  <c r="GF240" i="4"/>
  <c r="GE240" i="4"/>
  <c r="GD240" i="4"/>
  <c r="GC240" i="4"/>
  <c r="GB240" i="4"/>
  <c r="GA240" i="4"/>
  <c r="FZ240" i="4"/>
  <c r="FY240" i="4"/>
  <c r="FX240" i="4"/>
  <c r="FW240" i="4"/>
  <c r="FV240" i="4"/>
  <c r="FU240" i="4"/>
  <c r="GJ240" i="4" s="1"/>
  <c r="FM240" i="4"/>
  <c r="FL240" i="4"/>
  <c r="FK240" i="4"/>
  <c r="FJ240" i="4"/>
  <c r="FI240" i="4"/>
  <c r="FH240" i="4"/>
  <c r="FG240" i="4"/>
  <c r="FF240" i="4"/>
  <c r="FE240" i="4"/>
  <c r="FD240" i="4"/>
  <c r="FC240" i="4"/>
  <c r="FB240" i="4"/>
  <c r="FA240" i="4"/>
  <c r="EZ240" i="4"/>
  <c r="EX240" i="4"/>
  <c r="EW240" i="4"/>
  <c r="EV240" i="4"/>
  <c r="EU240" i="4"/>
  <c r="ET240" i="4"/>
  <c r="ES240" i="4"/>
  <c r="ER240" i="4"/>
  <c r="EQ240" i="4"/>
  <c r="EP240" i="4"/>
  <c r="EO240" i="4"/>
  <c r="EN240" i="4"/>
  <c r="EM240" i="4"/>
  <c r="EL240" i="4"/>
  <c r="EK240" i="4"/>
  <c r="EY240" i="4" s="1"/>
  <c r="AL240" i="4"/>
  <c r="AL244" i="4" s="1"/>
  <c r="GX239" i="4"/>
  <c r="GW239" i="4"/>
  <c r="GV239" i="4"/>
  <c r="GU239" i="4"/>
  <c r="GT239" i="4"/>
  <c r="GS239" i="4"/>
  <c r="GR239" i="4"/>
  <c r="GQ239" i="4"/>
  <c r="GP239" i="4"/>
  <c r="GO239" i="4"/>
  <c r="GN239" i="4"/>
  <c r="GM239" i="4"/>
  <c r="GL239" i="4"/>
  <c r="GK239" i="4"/>
  <c r="GH239" i="4"/>
  <c r="GG239" i="4"/>
  <c r="GF239" i="4"/>
  <c r="GE239" i="4"/>
  <c r="GD239" i="4"/>
  <c r="GC239" i="4"/>
  <c r="GB239" i="4"/>
  <c r="GA239" i="4"/>
  <c r="FZ239" i="4"/>
  <c r="FY239" i="4"/>
  <c r="FX239" i="4"/>
  <c r="FW239" i="4"/>
  <c r="FV239" i="4"/>
  <c r="FU239" i="4"/>
  <c r="GJ239" i="4" s="1"/>
  <c r="FM239" i="4"/>
  <c r="FL239" i="4"/>
  <c r="FK239" i="4"/>
  <c r="FJ239" i="4"/>
  <c r="FI239" i="4"/>
  <c r="FH239" i="4"/>
  <c r="FG239" i="4"/>
  <c r="FF239" i="4"/>
  <c r="FE239" i="4"/>
  <c r="FD239" i="4"/>
  <c r="FC239" i="4"/>
  <c r="FB239" i="4"/>
  <c r="FA239" i="4"/>
  <c r="EZ239" i="4"/>
  <c r="EX239" i="4"/>
  <c r="EW239" i="4"/>
  <c r="EV239" i="4"/>
  <c r="EU239" i="4"/>
  <c r="ET239" i="4"/>
  <c r="ES239" i="4"/>
  <c r="ER239" i="4"/>
  <c r="EQ239" i="4"/>
  <c r="EP239" i="4"/>
  <c r="EO239" i="4"/>
  <c r="EN239" i="4"/>
  <c r="EM239" i="4"/>
  <c r="EL239" i="4"/>
  <c r="EK239" i="4"/>
  <c r="EY239" i="4" s="1"/>
  <c r="GX238" i="4"/>
  <c r="GW238" i="4"/>
  <c r="GV238" i="4"/>
  <c r="GU238" i="4"/>
  <c r="GT238" i="4"/>
  <c r="GS238" i="4"/>
  <c r="GR238" i="4"/>
  <c r="GQ238" i="4"/>
  <c r="GP238" i="4"/>
  <c r="GO238" i="4"/>
  <c r="GN238" i="4"/>
  <c r="GM238" i="4"/>
  <c r="GL238" i="4"/>
  <c r="GK238" i="4"/>
  <c r="GH238" i="4"/>
  <c r="GG238" i="4"/>
  <c r="GF238" i="4"/>
  <c r="GE238" i="4"/>
  <c r="GD238" i="4"/>
  <c r="GC238" i="4"/>
  <c r="GB238" i="4"/>
  <c r="GA238" i="4"/>
  <c r="FZ238" i="4"/>
  <c r="FY238" i="4"/>
  <c r="FX238" i="4"/>
  <c r="FW238" i="4"/>
  <c r="FV238" i="4"/>
  <c r="FU238" i="4"/>
  <c r="GJ238" i="4" s="1"/>
  <c r="FM238" i="4"/>
  <c r="FL238" i="4"/>
  <c r="FK238" i="4"/>
  <c r="FJ238" i="4"/>
  <c r="FI238" i="4"/>
  <c r="FH238" i="4"/>
  <c r="FG238" i="4"/>
  <c r="FF238" i="4"/>
  <c r="FE238" i="4"/>
  <c r="FD238" i="4"/>
  <c r="FC238" i="4"/>
  <c r="FB238" i="4"/>
  <c r="FA238" i="4"/>
  <c r="EZ238" i="4"/>
  <c r="EX238" i="4"/>
  <c r="EW238" i="4"/>
  <c r="EV238" i="4"/>
  <c r="EU238" i="4"/>
  <c r="ET238" i="4"/>
  <c r="ES238" i="4"/>
  <c r="ER238" i="4"/>
  <c r="EQ238" i="4"/>
  <c r="EP238" i="4"/>
  <c r="EO238" i="4"/>
  <c r="EN238" i="4"/>
  <c r="EM238" i="4"/>
  <c r="EL238" i="4"/>
  <c r="EK238" i="4"/>
  <c r="EY238" i="4" s="1"/>
  <c r="GX237" i="4"/>
  <c r="GW237" i="4"/>
  <c r="GV237" i="4"/>
  <c r="GU237" i="4"/>
  <c r="GT237" i="4"/>
  <c r="GS237" i="4"/>
  <c r="GR237" i="4"/>
  <c r="GQ237" i="4"/>
  <c r="GP237" i="4"/>
  <c r="GO237" i="4"/>
  <c r="GN237" i="4"/>
  <c r="GM237" i="4"/>
  <c r="GL237" i="4"/>
  <c r="GK237" i="4"/>
  <c r="GH237" i="4"/>
  <c r="GG237" i="4"/>
  <c r="GF237" i="4"/>
  <c r="GE237" i="4"/>
  <c r="GD237" i="4"/>
  <c r="GC237" i="4"/>
  <c r="GB237" i="4"/>
  <c r="GA237" i="4"/>
  <c r="FZ237" i="4"/>
  <c r="FY237" i="4"/>
  <c r="FX237" i="4"/>
  <c r="FW237" i="4"/>
  <c r="FV237" i="4"/>
  <c r="FU237" i="4"/>
  <c r="GJ237" i="4" s="1"/>
  <c r="FM237" i="4"/>
  <c r="FL237" i="4"/>
  <c r="FK237" i="4"/>
  <c r="FJ237" i="4"/>
  <c r="FI237" i="4"/>
  <c r="FH237" i="4"/>
  <c r="FG237" i="4"/>
  <c r="FF237" i="4"/>
  <c r="FE237" i="4"/>
  <c r="FD237" i="4"/>
  <c r="FC237" i="4"/>
  <c r="FB237" i="4"/>
  <c r="FA237" i="4"/>
  <c r="EZ237" i="4"/>
  <c r="EX237" i="4"/>
  <c r="EW237" i="4"/>
  <c r="EV237" i="4"/>
  <c r="EU237" i="4"/>
  <c r="ET237" i="4"/>
  <c r="ES237" i="4"/>
  <c r="ER237" i="4"/>
  <c r="EQ237" i="4"/>
  <c r="EP237" i="4"/>
  <c r="EO237" i="4"/>
  <c r="EN237" i="4"/>
  <c r="EM237" i="4"/>
  <c r="EL237" i="4"/>
  <c r="EK237" i="4"/>
  <c r="EY237" i="4" s="1"/>
  <c r="GX236" i="4"/>
  <c r="GW236" i="4"/>
  <c r="GV236" i="4"/>
  <c r="GU236" i="4"/>
  <c r="GT236" i="4"/>
  <c r="GS236" i="4"/>
  <c r="GR236" i="4"/>
  <c r="GQ236" i="4"/>
  <c r="GP236" i="4"/>
  <c r="GO236" i="4"/>
  <c r="GN236" i="4"/>
  <c r="GM236" i="4"/>
  <c r="GL236" i="4"/>
  <c r="GK236" i="4"/>
  <c r="GH236" i="4"/>
  <c r="GG236" i="4"/>
  <c r="GF236" i="4"/>
  <c r="GE236" i="4"/>
  <c r="GD236" i="4"/>
  <c r="GC236" i="4"/>
  <c r="GB236" i="4"/>
  <c r="GA236" i="4"/>
  <c r="FZ236" i="4"/>
  <c r="FY236" i="4"/>
  <c r="FX236" i="4"/>
  <c r="FW236" i="4"/>
  <c r="FV236" i="4"/>
  <c r="FU236" i="4"/>
  <c r="GJ236" i="4" s="1"/>
  <c r="FM236" i="4"/>
  <c r="FL236" i="4"/>
  <c r="FK236" i="4"/>
  <c r="FJ236" i="4"/>
  <c r="FI236" i="4"/>
  <c r="FH236" i="4"/>
  <c r="FG236" i="4"/>
  <c r="FF236" i="4"/>
  <c r="FE236" i="4"/>
  <c r="FD236" i="4"/>
  <c r="FC236" i="4"/>
  <c r="FB236" i="4"/>
  <c r="FA236" i="4"/>
  <c r="EZ236" i="4"/>
  <c r="EX236" i="4"/>
  <c r="EW236" i="4"/>
  <c r="EV236" i="4"/>
  <c r="EU236" i="4"/>
  <c r="ET236" i="4"/>
  <c r="ES236" i="4"/>
  <c r="ER236" i="4"/>
  <c r="EQ236" i="4"/>
  <c r="EP236" i="4"/>
  <c r="EO236" i="4"/>
  <c r="EN236" i="4"/>
  <c r="EM236" i="4"/>
  <c r="EL236" i="4"/>
  <c r="EK236" i="4"/>
  <c r="EY236" i="4" s="1"/>
  <c r="DC236" i="4"/>
  <c r="AL236" i="4"/>
  <c r="GX235" i="4"/>
  <c r="GW235" i="4"/>
  <c r="GV235" i="4"/>
  <c r="GU235" i="4"/>
  <c r="GT235" i="4"/>
  <c r="GS235" i="4"/>
  <c r="GR235" i="4"/>
  <c r="GQ235" i="4"/>
  <c r="GP235" i="4"/>
  <c r="GO235" i="4"/>
  <c r="GN235" i="4"/>
  <c r="GM235" i="4"/>
  <c r="GL235" i="4"/>
  <c r="GK235" i="4"/>
  <c r="GH235" i="4"/>
  <c r="GG235" i="4"/>
  <c r="GF235" i="4"/>
  <c r="GE235" i="4"/>
  <c r="GD235" i="4"/>
  <c r="GC235" i="4"/>
  <c r="GB235" i="4"/>
  <c r="GA235" i="4"/>
  <c r="FZ235" i="4"/>
  <c r="FY235" i="4"/>
  <c r="FX235" i="4"/>
  <c r="FW235" i="4"/>
  <c r="FV235" i="4"/>
  <c r="FU235" i="4"/>
  <c r="GJ235" i="4" s="1"/>
  <c r="FM235" i="4"/>
  <c r="FL235" i="4"/>
  <c r="FK235" i="4"/>
  <c r="FJ235" i="4"/>
  <c r="FI235" i="4"/>
  <c r="FH235" i="4"/>
  <c r="FG235" i="4"/>
  <c r="FF235" i="4"/>
  <c r="FE235" i="4"/>
  <c r="FD235" i="4"/>
  <c r="FC235" i="4"/>
  <c r="FB235" i="4"/>
  <c r="FA235" i="4"/>
  <c r="EZ235" i="4"/>
  <c r="EX235" i="4"/>
  <c r="EW235" i="4"/>
  <c r="EV235" i="4"/>
  <c r="EU235" i="4"/>
  <c r="ET235" i="4"/>
  <c r="ES235" i="4"/>
  <c r="ER235" i="4"/>
  <c r="EQ235" i="4"/>
  <c r="EP235" i="4"/>
  <c r="EO235" i="4"/>
  <c r="EN235" i="4"/>
  <c r="EM235" i="4"/>
  <c r="EL235" i="4"/>
  <c r="EK235" i="4"/>
  <c r="EY235" i="4" s="1"/>
  <c r="GX234" i="4"/>
  <c r="GW234" i="4"/>
  <c r="GV234" i="4"/>
  <c r="GU234" i="4"/>
  <c r="GT234" i="4"/>
  <c r="GS234" i="4"/>
  <c r="GR234" i="4"/>
  <c r="GQ234" i="4"/>
  <c r="GP234" i="4"/>
  <c r="GO234" i="4"/>
  <c r="GN234" i="4"/>
  <c r="GM234" i="4"/>
  <c r="GL234" i="4"/>
  <c r="GK234" i="4"/>
  <c r="GH234" i="4"/>
  <c r="GG234" i="4"/>
  <c r="GF234" i="4"/>
  <c r="GE234" i="4"/>
  <c r="GD234" i="4"/>
  <c r="GC234" i="4"/>
  <c r="GB234" i="4"/>
  <c r="GA234" i="4"/>
  <c r="FZ234" i="4"/>
  <c r="FY234" i="4"/>
  <c r="FX234" i="4"/>
  <c r="FW234" i="4"/>
  <c r="FV234" i="4"/>
  <c r="FU234" i="4"/>
  <c r="GJ234" i="4" s="1"/>
  <c r="FM234" i="4"/>
  <c r="FL234" i="4"/>
  <c r="FK234" i="4"/>
  <c r="FJ234" i="4"/>
  <c r="FI234" i="4"/>
  <c r="FH234" i="4"/>
  <c r="FG234" i="4"/>
  <c r="FF234" i="4"/>
  <c r="FE234" i="4"/>
  <c r="FD234" i="4"/>
  <c r="FC234" i="4"/>
  <c r="FB234" i="4"/>
  <c r="FA234" i="4"/>
  <c r="EZ234" i="4"/>
  <c r="EX234" i="4"/>
  <c r="EW234" i="4"/>
  <c r="EV234" i="4"/>
  <c r="EU234" i="4"/>
  <c r="ET234" i="4"/>
  <c r="ES234" i="4"/>
  <c r="ER234" i="4"/>
  <c r="EQ234" i="4"/>
  <c r="EP234" i="4"/>
  <c r="EO234" i="4"/>
  <c r="EN234" i="4"/>
  <c r="EM234" i="4"/>
  <c r="EL234" i="4"/>
  <c r="EK234" i="4"/>
  <c r="EY234" i="4" s="1"/>
  <c r="EH234" i="4"/>
  <c r="EG234" i="4"/>
  <c r="EF234" i="4"/>
  <c r="EE234" i="4"/>
  <c r="ED234" i="4"/>
  <c r="EC234" i="4"/>
  <c r="EB234" i="4"/>
  <c r="EA234" i="4"/>
  <c r="DZ234" i="4"/>
  <c r="DY234" i="4"/>
  <c r="DX234" i="4"/>
  <c r="DW234" i="4"/>
  <c r="DV234" i="4"/>
  <c r="DU234" i="4"/>
  <c r="DT234" i="4"/>
  <c r="DS234" i="4"/>
  <c r="DR234" i="4"/>
  <c r="DQ234" i="4"/>
  <c r="DP234" i="4"/>
  <c r="DO234" i="4"/>
  <c r="DN234" i="4"/>
  <c r="DM234" i="4"/>
  <c r="DL234" i="4"/>
  <c r="DK234" i="4"/>
  <c r="DJ234" i="4"/>
  <c r="DI234" i="4"/>
  <c r="DH234" i="4"/>
  <c r="DG234" i="4"/>
  <c r="DF234" i="4"/>
  <c r="DE234" i="4"/>
  <c r="BT234" i="4"/>
  <c r="BS234" i="4"/>
  <c r="BR234" i="4"/>
  <c r="BQ234" i="4"/>
  <c r="BP234" i="4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N234" i="4"/>
  <c r="AO234" i="4" s="1"/>
  <c r="AM234" i="4"/>
  <c r="GX233" i="4"/>
  <c r="GW233" i="4"/>
  <c r="GV233" i="4"/>
  <c r="GU233" i="4"/>
  <c r="GT233" i="4"/>
  <c r="GS233" i="4"/>
  <c r="GR233" i="4"/>
  <c r="GQ233" i="4"/>
  <c r="GP233" i="4"/>
  <c r="GO233" i="4"/>
  <c r="GN233" i="4"/>
  <c r="GM233" i="4"/>
  <c r="GL233" i="4"/>
  <c r="GK233" i="4"/>
  <c r="GH233" i="4"/>
  <c r="GG233" i="4"/>
  <c r="GF233" i="4"/>
  <c r="GE233" i="4"/>
  <c r="GD233" i="4"/>
  <c r="GC233" i="4"/>
  <c r="GB233" i="4"/>
  <c r="GA233" i="4"/>
  <c r="FZ233" i="4"/>
  <c r="FY233" i="4"/>
  <c r="FX233" i="4"/>
  <c r="FW233" i="4"/>
  <c r="FV233" i="4"/>
  <c r="FU233" i="4"/>
  <c r="GJ233" i="4" s="1"/>
  <c r="FM233" i="4"/>
  <c r="FL233" i="4"/>
  <c r="FK233" i="4"/>
  <c r="FJ233" i="4"/>
  <c r="FI233" i="4"/>
  <c r="FH233" i="4"/>
  <c r="FG233" i="4"/>
  <c r="FF233" i="4"/>
  <c r="FE233" i="4"/>
  <c r="FD233" i="4"/>
  <c r="FC233" i="4"/>
  <c r="FB233" i="4"/>
  <c r="FA233" i="4"/>
  <c r="EZ233" i="4"/>
  <c r="EX233" i="4"/>
  <c r="EW233" i="4"/>
  <c r="EV233" i="4"/>
  <c r="EU233" i="4"/>
  <c r="ET233" i="4"/>
  <c r="ES233" i="4"/>
  <c r="ER233" i="4"/>
  <c r="EQ233" i="4"/>
  <c r="EP233" i="4"/>
  <c r="EO233" i="4"/>
  <c r="EN233" i="4"/>
  <c r="EM233" i="4"/>
  <c r="EL233" i="4"/>
  <c r="EK233" i="4"/>
  <c r="EY233" i="4" s="1"/>
  <c r="AO233" i="4"/>
  <c r="GX232" i="4"/>
  <c r="GX248" i="4" s="1"/>
  <c r="GW232" i="4"/>
  <c r="GW248" i="4" s="1"/>
  <c r="GV232" i="4"/>
  <c r="GV248" i="4" s="1"/>
  <c r="GU232" i="4"/>
  <c r="GU248" i="4" s="1"/>
  <c r="GT232" i="4"/>
  <c r="GT248" i="4" s="1"/>
  <c r="GS232" i="4"/>
  <c r="GS248" i="4" s="1"/>
  <c r="GR232" i="4"/>
  <c r="GR248" i="4" s="1"/>
  <c r="GQ232" i="4"/>
  <c r="GQ248" i="4" s="1"/>
  <c r="GP232" i="4"/>
  <c r="GP248" i="4" s="1"/>
  <c r="GO232" i="4"/>
  <c r="GO248" i="4" s="1"/>
  <c r="GN232" i="4"/>
  <c r="GN248" i="4" s="1"/>
  <c r="GM232" i="4"/>
  <c r="GM248" i="4" s="1"/>
  <c r="GL232" i="4"/>
  <c r="GL248" i="4" s="1"/>
  <c r="GK232" i="4"/>
  <c r="GH232" i="4"/>
  <c r="GH248" i="4" s="1"/>
  <c r="GG232" i="4"/>
  <c r="GG248" i="4" s="1"/>
  <c r="GF232" i="4"/>
  <c r="GF248" i="4" s="1"/>
  <c r="GE232" i="4"/>
  <c r="GE248" i="4" s="1"/>
  <c r="GD232" i="4"/>
  <c r="GD248" i="4" s="1"/>
  <c r="GC232" i="4"/>
  <c r="GC248" i="4" s="1"/>
  <c r="GB232" i="4"/>
  <c r="GB248" i="4" s="1"/>
  <c r="GA232" i="4"/>
  <c r="GA248" i="4" s="1"/>
  <c r="FZ232" i="4"/>
  <c r="FZ248" i="4" s="1"/>
  <c r="FY232" i="4"/>
  <c r="FY248" i="4" s="1"/>
  <c r="FX232" i="4"/>
  <c r="FX248" i="4" s="1"/>
  <c r="FW232" i="4"/>
  <c r="FW248" i="4" s="1"/>
  <c r="FV232" i="4"/>
  <c r="FV248" i="4" s="1"/>
  <c r="FU232" i="4"/>
  <c r="FM232" i="4"/>
  <c r="FM248" i="4" s="1"/>
  <c r="FL232" i="4"/>
  <c r="FL248" i="4" s="1"/>
  <c r="FK232" i="4"/>
  <c r="FK248" i="4" s="1"/>
  <c r="FJ232" i="4"/>
  <c r="FJ248" i="4" s="1"/>
  <c r="FI232" i="4"/>
  <c r="FI248" i="4" s="1"/>
  <c r="FH232" i="4"/>
  <c r="FH248" i="4" s="1"/>
  <c r="FG232" i="4"/>
  <c r="FG248" i="4" s="1"/>
  <c r="FF232" i="4"/>
  <c r="FF248" i="4" s="1"/>
  <c r="FE232" i="4"/>
  <c r="FE248" i="4" s="1"/>
  <c r="FD232" i="4"/>
  <c r="FD248" i="4" s="1"/>
  <c r="FC232" i="4"/>
  <c r="FC248" i="4" s="1"/>
  <c r="FB232" i="4"/>
  <c r="FB248" i="4" s="1"/>
  <c r="FA232" i="4"/>
  <c r="FA248" i="4" s="1"/>
  <c r="EZ232" i="4"/>
  <c r="EX232" i="4"/>
  <c r="EX248" i="4" s="1"/>
  <c r="EW232" i="4"/>
  <c r="EW248" i="4" s="1"/>
  <c r="EV232" i="4"/>
  <c r="EV248" i="4" s="1"/>
  <c r="EU232" i="4"/>
  <c r="EU248" i="4" s="1"/>
  <c r="ET232" i="4"/>
  <c r="ET248" i="4" s="1"/>
  <c r="ES232" i="4"/>
  <c r="ES248" i="4" s="1"/>
  <c r="ER232" i="4"/>
  <c r="ER248" i="4" s="1"/>
  <c r="EQ232" i="4"/>
  <c r="EQ248" i="4" s="1"/>
  <c r="EP232" i="4"/>
  <c r="EP248" i="4" s="1"/>
  <c r="EO232" i="4"/>
  <c r="EO248" i="4" s="1"/>
  <c r="EN232" i="4"/>
  <c r="EN248" i="4" s="1"/>
  <c r="EM232" i="4"/>
  <c r="EM248" i="4" s="1"/>
  <c r="EL232" i="4"/>
  <c r="EL248" i="4" s="1"/>
  <c r="EK232" i="4"/>
  <c r="EH232" i="4"/>
  <c r="EG232" i="4"/>
  <c r="EF232" i="4"/>
  <c r="EE232" i="4"/>
  <c r="ED232" i="4"/>
  <c r="EC232" i="4"/>
  <c r="EB232" i="4"/>
  <c r="EA232" i="4"/>
  <c r="DZ232" i="4"/>
  <c r="DY232" i="4"/>
  <c r="DX232" i="4"/>
  <c r="DW232" i="4"/>
  <c r="DV232" i="4"/>
  <c r="DU232" i="4"/>
  <c r="DT232" i="4"/>
  <c r="DS232" i="4"/>
  <c r="DR232" i="4"/>
  <c r="DQ232" i="4"/>
  <c r="DP232" i="4"/>
  <c r="DO232" i="4"/>
  <c r="DN232" i="4"/>
  <c r="DM232" i="4"/>
  <c r="DL232" i="4"/>
  <c r="DK232" i="4"/>
  <c r="DJ232" i="4"/>
  <c r="DI232" i="4"/>
  <c r="DH232" i="4"/>
  <c r="DG232" i="4"/>
  <c r="DF232" i="4"/>
  <c r="DE232" i="4"/>
  <c r="DD232" i="4"/>
  <c r="BU232" i="4"/>
  <c r="BT232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N232" i="4"/>
  <c r="AO232" i="4" s="1"/>
  <c r="AM232" i="4"/>
  <c r="GR227" i="4"/>
  <c r="GQ227" i="4"/>
  <c r="GP227" i="4"/>
  <c r="GL227" i="4"/>
  <c r="GK227" i="4"/>
  <c r="GH227" i="4"/>
  <c r="GB227" i="4"/>
  <c r="GA227" i="4"/>
  <c r="FZ227" i="4"/>
  <c r="FV227" i="4"/>
  <c r="FU227" i="4"/>
  <c r="BX227" i="4"/>
  <c r="F227" i="4"/>
  <c r="GY226" i="4"/>
  <c r="DA226" i="4"/>
  <c r="CZ226" i="4"/>
  <c r="CY226" i="4"/>
  <c r="CX226" i="4"/>
  <c r="CW226" i="4"/>
  <c r="CV226" i="4"/>
  <c r="CU226" i="4"/>
  <c r="CT226" i="4"/>
  <c r="CS226" i="4"/>
  <c r="CR226" i="4"/>
  <c r="CQ226" i="4"/>
  <c r="CP226" i="4"/>
  <c r="CO226" i="4"/>
  <c r="CN226" i="4"/>
  <c r="CM226" i="4"/>
  <c r="CH226" i="4"/>
  <c r="CG226" i="4"/>
  <c r="CF226" i="4"/>
  <c r="CD226" i="4"/>
  <c r="CC226" i="4"/>
  <c r="CB226" i="4"/>
  <c r="CA226" i="4"/>
  <c r="BZ226" i="4"/>
  <c r="BX226" i="4"/>
  <c r="CL226" i="4" s="1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P226" i="4"/>
  <c r="O226" i="4"/>
  <c r="N226" i="4"/>
  <c r="L226" i="4"/>
  <c r="K226" i="4"/>
  <c r="J226" i="4"/>
  <c r="I226" i="4"/>
  <c r="H226" i="4"/>
  <c r="F226" i="4"/>
  <c r="T226" i="4" s="1"/>
  <c r="D226" i="4"/>
  <c r="C226" i="4"/>
  <c r="GX225" i="4"/>
  <c r="GW225" i="4"/>
  <c r="GV225" i="4"/>
  <c r="GU225" i="4"/>
  <c r="GT225" i="4"/>
  <c r="GS225" i="4"/>
  <c r="GR225" i="4"/>
  <c r="GQ225" i="4"/>
  <c r="GP225" i="4"/>
  <c r="GO225" i="4"/>
  <c r="GN225" i="4"/>
  <c r="GM225" i="4"/>
  <c r="GL225" i="4"/>
  <c r="GK225" i="4"/>
  <c r="GH225" i="4"/>
  <c r="GG225" i="4"/>
  <c r="GF225" i="4"/>
  <c r="GE225" i="4"/>
  <c r="GD225" i="4"/>
  <c r="GC225" i="4"/>
  <c r="GB225" i="4"/>
  <c r="GA225" i="4"/>
  <c r="FZ225" i="4"/>
  <c r="FY225" i="4"/>
  <c r="FX225" i="4"/>
  <c r="FW225" i="4"/>
  <c r="FV225" i="4"/>
  <c r="FU225" i="4"/>
  <c r="GJ225" i="4" s="1"/>
  <c r="FM225" i="4"/>
  <c r="FL225" i="4"/>
  <c r="FK225" i="4"/>
  <c r="FJ225" i="4"/>
  <c r="FI225" i="4"/>
  <c r="FH225" i="4"/>
  <c r="FG225" i="4"/>
  <c r="FF225" i="4"/>
  <c r="FE225" i="4"/>
  <c r="FD225" i="4"/>
  <c r="FC225" i="4"/>
  <c r="FB225" i="4"/>
  <c r="FA225" i="4"/>
  <c r="EZ225" i="4"/>
  <c r="EX225" i="4"/>
  <c r="EW225" i="4"/>
  <c r="EV225" i="4"/>
  <c r="EU225" i="4"/>
  <c r="ET225" i="4"/>
  <c r="ES225" i="4"/>
  <c r="ER225" i="4"/>
  <c r="EQ225" i="4"/>
  <c r="EP225" i="4"/>
  <c r="EO225" i="4"/>
  <c r="EN225" i="4"/>
  <c r="EM225" i="4"/>
  <c r="EL225" i="4"/>
  <c r="EK225" i="4"/>
  <c r="EY225" i="4" s="1"/>
  <c r="GX224" i="4"/>
  <c r="GW224" i="4"/>
  <c r="GV224" i="4"/>
  <c r="GU224" i="4"/>
  <c r="GT224" i="4"/>
  <c r="GS224" i="4"/>
  <c r="GR224" i="4"/>
  <c r="GQ224" i="4"/>
  <c r="GP224" i="4"/>
  <c r="GO224" i="4"/>
  <c r="GN224" i="4"/>
  <c r="GM224" i="4"/>
  <c r="GL224" i="4"/>
  <c r="GK224" i="4"/>
  <c r="GI224" i="4"/>
  <c r="GI226" i="4" s="1"/>
  <c r="GH224" i="4"/>
  <c r="GG224" i="4"/>
  <c r="GF224" i="4"/>
  <c r="GE224" i="4"/>
  <c r="GD224" i="4"/>
  <c r="GC224" i="4"/>
  <c r="GB224" i="4"/>
  <c r="GA224" i="4"/>
  <c r="FZ224" i="4"/>
  <c r="FY224" i="4"/>
  <c r="FX224" i="4"/>
  <c r="FW224" i="4"/>
  <c r="FV224" i="4"/>
  <c r="FU224" i="4"/>
  <c r="GJ224" i="4" s="1"/>
  <c r="FM224" i="4"/>
  <c r="FL224" i="4"/>
  <c r="FK224" i="4"/>
  <c r="FJ224" i="4"/>
  <c r="FI224" i="4"/>
  <c r="FH224" i="4"/>
  <c r="FG224" i="4"/>
  <c r="FF224" i="4"/>
  <c r="FE224" i="4"/>
  <c r="FD224" i="4"/>
  <c r="FC224" i="4"/>
  <c r="FB224" i="4"/>
  <c r="FA224" i="4"/>
  <c r="EZ224" i="4"/>
  <c r="EX224" i="4"/>
  <c r="EW224" i="4"/>
  <c r="EV224" i="4"/>
  <c r="EU224" i="4"/>
  <c r="ET224" i="4"/>
  <c r="ES224" i="4"/>
  <c r="ER224" i="4"/>
  <c r="EQ224" i="4"/>
  <c r="EP224" i="4"/>
  <c r="EO224" i="4"/>
  <c r="EN224" i="4"/>
  <c r="EM224" i="4"/>
  <c r="EL224" i="4"/>
  <c r="EK224" i="4"/>
  <c r="EY224" i="4" s="1"/>
  <c r="GY223" i="4"/>
  <c r="GW223" i="4"/>
  <c r="GV223" i="4"/>
  <c r="GU223" i="4"/>
  <c r="GT223" i="4"/>
  <c r="GS223" i="4"/>
  <c r="GO223" i="4"/>
  <c r="GN223" i="4"/>
  <c r="GM223" i="4"/>
  <c r="GI223" i="4"/>
  <c r="GG223" i="4"/>
  <c r="GF223" i="4"/>
  <c r="GE223" i="4"/>
  <c r="GD223" i="4"/>
  <c r="GC223" i="4"/>
  <c r="FY223" i="4"/>
  <c r="FX223" i="4"/>
  <c r="FW223" i="4"/>
  <c r="GJ223" i="4" s="1"/>
  <c r="FM223" i="4"/>
  <c r="FL223" i="4"/>
  <c r="FK223" i="4"/>
  <c r="FJ223" i="4"/>
  <c r="FI223" i="4"/>
  <c r="FH223" i="4"/>
  <c r="FG223" i="4"/>
  <c r="FF223" i="4"/>
  <c r="FE223" i="4"/>
  <c r="FD223" i="4"/>
  <c r="FC223" i="4"/>
  <c r="FB223" i="4"/>
  <c r="FA223" i="4"/>
  <c r="EZ223" i="4"/>
  <c r="EX223" i="4"/>
  <c r="EW223" i="4"/>
  <c r="EV223" i="4"/>
  <c r="EU223" i="4"/>
  <c r="ET223" i="4"/>
  <c r="ES223" i="4"/>
  <c r="ER223" i="4"/>
  <c r="EQ223" i="4"/>
  <c r="EP223" i="4"/>
  <c r="EO223" i="4"/>
  <c r="EN223" i="4"/>
  <c r="EM223" i="4"/>
  <c r="EL223" i="4"/>
  <c r="EK223" i="4"/>
  <c r="EY223" i="4" s="1"/>
  <c r="GX222" i="4"/>
  <c r="GW222" i="4"/>
  <c r="GV222" i="4"/>
  <c r="GU222" i="4"/>
  <c r="GT222" i="4"/>
  <c r="GS222" i="4"/>
  <c r="GR222" i="4"/>
  <c r="GQ222" i="4"/>
  <c r="GP222" i="4"/>
  <c r="GO222" i="4"/>
  <c r="GN222" i="4"/>
  <c r="GM222" i="4"/>
  <c r="GH222" i="4"/>
  <c r="GG222" i="4"/>
  <c r="GF222" i="4"/>
  <c r="GE222" i="4"/>
  <c r="GD222" i="4"/>
  <c r="GC222" i="4"/>
  <c r="GB222" i="4"/>
  <c r="GA222" i="4"/>
  <c r="FZ222" i="4"/>
  <c r="FY222" i="4"/>
  <c r="FX222" i="4"/>
  <c r="FW222" i="4"/>
  <c r="GJ222" i="4" s="1"/>
  <c r="FM222" i="4"/>
  <c r="FL222" i="4"/>
  <c r="FK222" i="4"/>
  <c r="FJ222" i="4"/>
  <c r="FI222" i="4"/>
  <c r="FH222" i="4"/>
  <c r="FG222" i="4"/>
  <c r="FF222" i="4"/>
  <c r="FE222" i="4"/>
  <c r="FD222" i="4"/>
  <c r="FC222" i="4"/>
  <c r="FB222" i="4"/>
  <c r="FA222" i="4"/>
  <c r="EZ222" i="4"/>
  <c r="EX222" i="4"/>
  <c r="EW222" i="4"/>
  <c r="EV222" i="4"/>
  <c r="EU222" i="4"/>
  <c r="ET222" i="4"/>
  <c r="ES222" i="4"/>
  <c r="ER222" i="4"/>
  <c r="EQ222" i="4"/>
  <c r="EP222" i="4"/>
  <c r="EO222" i="4"/>
  <c r="EN222" i="4"/>
  <c r="EM222" i="4"/>
  <c r="EL222" i="4"/>
  <c r="EK222" i="4"/>
  <c r="EY222" i="4" s="1"/>
  <c r="GX221" i="4"/>
  <c r="GW221" i="4"/>
  <c r="GV221" i="4"/>
  <c r="GU221" i="4"/>
  <c r="GT221" i="4"/>
  <c r="GS221" i="4"/>
  <c r="GR221" i="4"/>
  <c r="GQ221" i="4"/>
  <c r="GP221" i="4"/>
  <c r="GO221" i="4"/>
  <c r="GN221" i="4"/>
  <c r="GM221" i="4"/>
  <c r="GH221" i="4"/>
  <c r="GG221" i="4"/>
  <c r="GF221" i="4"/>
  <c r="GE221" i="4"/>
  <c r="GD221" i="4"/>
  <c r="GC221" i="4"/>
  <c r="GB221" i="4"/>
  <c r="GA221" i="4"/>
  <c r="FZ221" i="4"/>
  <c r="FY221" i="4"/>
  <c r="FX221" i="4"/>
  <c r="FW221" i="4"/>
  <c r="GJ221" i="4" s="1"/>
  <c r="FM221" i="4"/>
  <c r="FL221" i="4"/>
  <c r="FK221" i="4"/>
  <c r="FJ221" i="4"/>
  <c r="FI221" i="4"/>
  <c r="FH221" i="4"/>
  <c r="FG221" i="4"/>
  <c r="FF221" i="4"/>
  <c r="FE221" i="4"/>
  <c r="FD221" i="4"/>
  <c r="FC221" i="4"/>
  <c r="FB221" i="4"/>
  <c r="FA221" i="4"/>
  <c r="EZ221" i="4"/>
  <c r="EX221" i="4"/>
  <c r="EW221" i="4"/>
  <c r="EV221" i="4"/>
  <c r="EU221" i="4"/>
  <c r="ET221" i="4"/>
  <c r="ES221" i="4"/>
  <c r="ER221" i="4"/>
  <c r="EQ221" i="4"/>
  <c r="EP221" i="4"/>
  <c r="EO221" i="4"/>
  <c r="EN221" i="4"/>
  <c r="EM221" i="4"/>
  <c r="EL221" i="4"/>
  <c r="EK221" i="4"/>
  <c r="EY221" i="4" s="1"/>
  <c r="GY220" i="4"/>
  <c r="GX220" i="4"/>
  <c r="GX227" i="4" s="1"/>
  <c r="GW220" i="4"/>
  <c r="GV220" i="4"/>
  <c r="GU220" i="4"/>
  <c r="GT220" i="4"/>
  <c r="GS220" i="4"/>
  <c r="GO220" i="4"/>
  <c r="GN220" i="4"/>
  <c r="GM220" i="4"/>
  <c r="GI220" i="4"/>
  <c r="GG220" i="4"/>
  <c r="GF220" i="4"/>
  <c r="GE220" i="4"/>
  <c r="GD220" i="4"/>
  <c r="GC220" i="4"/>
  <c r="FY220" i="4"/>
  <c r="FX220" i="4"/>
  <c r="FW220" i="4"/>
  <c r="GJ220" i="4" s="1"/>
  <c r="FM220" i="4"/>
  <c r="FL220" i="4"/>
  <c r="FK220" i="4"/>
  <c r="FJ220" i="4"/>
  <c r="FI220" i="4"/>
  <c r="FH220" i="4"/>
  <c r="FG220" i="4"/>
  <c r="FF220" i="4"/>
  <c r="FE220" i="4"/>
  <c r="FD220" i="4"/>
  <c r="FC220" i="4"/>
  <c r="FB220" i="4"/>
  <c r="FA220" i="4"/>
  <c r="EZ220" i="4"/>
  <c r="EX220" i="4"/>
  <c r="EW220" i="4"/>
  <c r="EV220" i="4"/>
  <c r="EU220" i="4"/>
  <c r="ET220" i="4"/>
  <c r="ES220" i="4"/>
  <c r="ER220" i="4"/>
  <c r="EQ220" i="4"/>
  <c r="EP220" i="4"/>
  <c r="EO220" i="4"/>
  <c r="EN220" i="4"/>
  <c r="EM220" i="4"/>
  <c r="EL220" i="4"/>
  <c r="EK220" i="4"/>
  <c r="EY220" i="4" s="1"/>
  <c r="GY219" i="4"/>
  <c r="GY227" i="4" s="1"/>
  <c r="GW219" i="4"/>
  <c r="GW227" i="4" s="1"/>
  <c r="GV219" i="4"/>
  <c r="GV227" i="4" s="1"/>
  <c r="GU219" i="4"/>
  <c r="GU227" i="4" s="1"/>
  <c r="GT219" i="4"/>
  <c r="GT227" i="4" s="1"/>
  <c r="GS219" i="4"/>
  <c r="GS227" i="4" s="1"/>
  <c r="GO219" i="4"/>
  <c r="GO227" i="4" s="1"/>
  <c r="GN219" i="4"/>
  <c r="GN227" i="4" s="1"/>
  <c r="GM219" i="4"/>
  <c r="GI219" i="4"/>
  <c r="GI227" i="4" s="1"/>
  <c r="GG219" i="4"/>
  <c r="GG227" i="4" s="1"/>
  <c r="GF219" i="4"/>
  <c r="GF227" i="4" s="1"/>
  <c r="GE219" i="4"/>
  <c r="GE227" i="4" s="1"/>
  <c r="GD219" i="4"/>
  <c r="GD227" i="4" s="1"/>
  <c r="GC219" i="4"/>
  <c r="GC227" i="4" s="1"/>
  <c r="FY219" i="4"/>
  <c r="FY227" i="4" s="1"/>
  <c r="FX219" i="4"/>
  <c r="FX227" i="4" s="1"/>
  <c r="FW219" i="4"/>
  <c r="FM219" i="4"/>
  <c r="FM227" i="4" s="1"/>
  <c r="FL219" i="4"/>
  <c r="FL227" i="4" s="1"/>
  <c r="FK219" i="4"/>
  <c r="FK227" i="4" s="1"/>
  <c r="FJ219" i="4"/>
  <c r="FJ227" i="4" s="1"/>
  <c r="FI219" i="4"/>
  <c r="FI227" i="4" s="1"/>
  <c r="FH219" i="4"/>
  <c r="FH227" i="4" s="1"/>
  <c r="FG219" i="4"/>
  <c r="FG227" i="4" s="1"/>
  <c r="FF219" i="4"/>
  <c r="FF227" i="4" s="1"/>
  <c r="FE219" i="4"/>
  <c r="FE227" i="4" s="1"/>
  <c r="FD219" i="4"/>
  <c r="FD227" i="4" s="1"/>
  <c r="FC219" i="4"/>
  <c r="FC227" i="4" s="1"/>
  <c r="FB219" i="4"/>
  <c r="FB227" i="4" s="1"/>
  <c r="FA219" i="4"/>
  <c r="FA227" i="4" s="1"/>
  <c r="EZ219" i="4"/>
  <c r="EX219" i="4"/>
  <c r="EX227" i="4" s="1"/>
  <c r="EW219" i="4"/>
  <c r="EW227" i="4" s="1"/>
  <c r="EV219" i="4"/>
  <c r="EV227" i="4" s="1"/>
  <c r="EU219" i="4"/>
  <c r="EU227" i="4" s="1"/>
  <c r="ET219" i="4"/>
  <c r="ET227" i="4" s="1"/>
  <c r="ES219" i="4"/>
  <c r="ES227" i="4" s="1"/>
  <c r="ER219" i="4"/>
  <c r="ER227" i="4" s="1"/>
  <c r="EQ219" i="4"/>
  <c r="EQ227" i="4" s="1"/>
  <c r="EP219" i="4"/>
  <c r="EP227" i="4" s="1"/>
  <c r="EO219" i="4"/>
  <c r="EO227" i="4" s="1"/>
  <c r="EN219" i="4"/>
  <c r="EN227" i="4" s="1"/>
  <c r="EM219" i="4"/>
  <c r="EM227" i="4" s="1"/>
  <c r="EL219" i="4"/>
  <c r="EL227" i="4" s="1"/>
  <c r="EK219" i="4"/>
  <c r="GX218" i="4"/>
  <c r="GW218" i="4"/>
  <c r="GV218" i="4"/>
  <c r="GU218" i="4"/>
  <c r="GT218" i="4"/>
  <c r="GS218" i="4"/>
  <c r="GR218" i="4"/>
  <c r="GQ218" i="4"/>
  <c r="GP218" i="4"/>
  <c r="GO218" i="4"/>
  <c r="GN218" i="4"/>
  <c r="GM218" i="4"/>
  <c r="GL218" i="4"/>
  <c r="GK218" i="4"/>
  <c r="GH218" i="4"/>
  <c r="GG218" i="4"/>
  <c r="GF218" i="4"/>
  <c r="GE218" i="4"/>
  <c r="GD218" i="4"/>
  <c r="GC218" i="4"/>
  <c r="GB218" i="4"/>
  <c r="GA218" i="4"/>
  <c r="FZ218" i="4"/>
  <c r="FY218" i="4"/>
  <c r="FX218" i="4"/>
  <c r="FW218" i="4"/>
  <c r="FV218" i="4"/>
  <c r="FU218" i="4"/>
  <c r="GJ218" i="4" s="1"/>
  <c r="FM218" i="4"/>
  <c r="FL218" i="4"/>
  <c r="FK218" i="4"/>
  <c r="FJ218" i="4"/>
  <c r="FI218" i="4"/>
  <c r="FH218" i="4"/>
  <c r="FG218" i="4"/>
  <c r="FF218" i="4"/>
  <c r="FE218" i="4"/>
  <c r="FD218" i="4"/>
  <c r="FC218" i="4"/>
  <c r="FB218" i="4"/>
  <c r="FA218" i="4"/>
  <c r="EZ218" i="4"/>
  <c r="EX218" i="4"/>
  <c r="EW218" i="4"/>
  <c r="EV218" i="4"/>
  <c r="EU218" i="4"/>
  <c r="ET218" i="4"/>
  <c r="ES218" i="4"/>
  <c r="ER218" i="4"/>
  <c r="EQ218" i="4"/>
  <c r="EP218" i="4"/>
  <c r="EO218" i="4"/>
  <c r="EN218" i="4"/>
  <c r="EM218" i="4"/>
  <c r="EL218" i="4"/>
  <c r="EK218" i="4"/>
  <c r="EY218" i="4" s="1"/>
  <c r="AL218" i="4"/>
  <c r="AL222" i="4" s="1"/>
  <c r="GX217" i="4"/>
  <c r="GW217" i="4"/>
  <c r="GV217" i="4"/>
  <c r="GU217" i="4"/>
  <c r="GT217" i="4"/>
  <c r="GS217" i="4"/>
  <c r="GR217" i="4"/>
  <c r="GQ217" i="4"/>
  <c r="GP217" i="4"/>
  <c r="GO217" i="4"/>
  <c r="GN217" i="4"/>
  <c r="GM217" i="4"/>
  <c r="GL217" i="4"/>
  <c r="GK217" i="4"/>
  <c r="GH217" i="4"/>
  <c r="GG217" i="4"/>
  <c r="GF217" i="4"/>
  <c r="GE217" i="4"/>
  <c r="GD217" i="4"/>
  <c r="GC217" i="4"/>
  <c r="GB217" i="4"/>
  <c r="GA217" i="4"/>
  <c r="FZ217" i="4"/>
  <c r="FY217" i="4"/>
  <c r="FX217" i="4"/>
  <c r="FW217" i="4"/>
  <c r="FV217" i="4"/>
  <c r="FU217" i="4"/>
  <c r="GJ217" i="4" s="1"/>
  <c r="FM217" i="4"/>
  <c r="FL217" i="4"/>
  <c r="FK217" i="4"/>
  <c r="FJ217" i="4"/>
  <c r="FI217" i="4"/>
  <c r="FH217" i="4"/>
  <c r="FG217" i="4"/>
  <c r="FF217" i="4"/>
  <c r="FE217" i="4"/>
  <c r="FD217" i="4"/>
  <c r="FC217" i="4"/>
  <c r="FB217" i="4"/>
  <c r="FA217" i="4"/>
  <c r="EZ217" i="4"/>
  <c r="EX217" i="4"/>
  <c r="EW217" i="4"/>
  <c r="EV217" i="4"/>
  <c r="EU217" i="4"/>
  <c r="ET217" i="4"/>
  <c r="ES217" i="4"/>
  <c r="ER217" i="4"/>
  <c r="EQ217" i="4"/>
  <c r="EP217" i="4"/>
  <c r="EO217" i="4"/>
  <c r="EN217" i="4"/>
  <c r="EM217" i="4"/>
  <c r="EL217" i="4"/>
  <c r="EK217" i="4"/>
  <c r="EY217" i="4" s="1"/>
  <c r="GX216" i="4"/>
  <c r="GW216" i="4"/>
  <c r="GV216" i="4"/>
  <c r="GU216" i="4"/>
  <c r="GT216" i="4"/>
  <c r="GS216" i="4"/>
  <c r="GR216" i="4"/>
  <c r="GQ216" i="4"/>
  <c r="GP216" i="4"/>
  <c r="GO216" i="4"/>
  <c r="GN216" i="4"/>
  <c r="GM216" i="4"/>
  <c r="GL216" i="4"/>
  <c r="GK216" i="4"/>
  <c r="GH216" i="4"/>
  <c r="GG216" i="4"/>
  <c r="GF216" i="4"/>
  <c r="GE216" i="4"/>
  <c r="GD216" i="4"/>
  <c r="GC216" i="4"/>
  <c r="GB216" i="4"/>
  <c r="GA216" i="4"/>
  <c r="FZ216" i="4"/>
  <c r="FY216" i="4"/>
  <c r="FX216" i="4"/>
  <c r="FW216" i="4"/>
  <c r="FV216" i="4"/>
  <c r="FU216" i="4"/>
  <c r="GJ216" i="4" s="1"/>
  <c r="FM216" i="4"/>
  <c r="FL216" i="4"/>
  <c r="FK216" i="4"/>
  <c r="FJ216" i="4"/>
  <c r="FI216" i="4"/>
  <c r="FH216" i="4"/>
  <c r="FG216" i="4"/>
  <c r="FF216" i="4"/>
  <c r="FE216" i="4"/>
  <c r="FD216" i="4"/>
  <c r="FC216" i="4"/>
  <c r="FB216" i="4"/>
  <c r="FA216" i="4"/>
  <c r="EZ216" i="4"/>
  <c r="EX216" i="4"/>
  <c r="EW216" i="4"/>
  <c r="EV216" i="4"/>
  <c r="EU216" i="4"/>
  <c r="ET216" i="4"/>
  <c r="ES216" i="4"/>
  <c r="ER216" i="4"/>
  <c r="EQ216" i="4"/>
  <c r="EP216" i="4"/>
  <c r="EO216" i="4"/>
  <c r="EN216" i="4"/>
  <c r="EM216" i="4"/>
  <c r="EL216" i="4"/>
  <c r="EK216" i="4"/>
  <c r="EY216" i="4" s="1"/>
  <c r="GX215" i="4"/>
  <c r="GW215" i="4"/>
  <c r="GV215" i="4"/>
  <c r="GU215" i="4"/>
  <c r="GT215" i="4"/>
  <c r="GS215" i="4"/>
  <c r="GR215" i="4"/>
  <c r="GQ215" i="4"/>
  <c r="GP215" i="4"/>
  <c r="GO215" i="4"/>
  <c r="GN215" i="4"/>
  <c r="GM215" i="4"/>
  <c r="GL215" i="4"/>
  <c r="GK215" i="4"/>
  <c r="GH215" i="4"/>
  <c r="GG215" i="4"/>
  <c r="GF215" i="4"/>
  <c r="GE215" i="4"/>
  <c r="GD215" i="4"/>
  <c r="GC215" i="4"/>
  <c r="GB215" i="4"/>
  <c r="GA215" i="4"/>
  <c r="FZ215" i="4"/>
  <c r="FY215" i="4"/>
  <c r="FX215" i="4"/>
  <c r="FW215" i="4"/>
  <c r="FV215" i="4"/>
  <c r="FU215" i="4"/>
  <c r="GJ215" i="4" s="1"/>
  <c r="FM215" i="4"/>
  <c r="FL215" i="4"/>
  <c r="FK215" i="4"/>
  <c r="FJ215" i="4"/>
  <c r="FI215" i="4"/>
  <c r="FH215" i="4"/>
  <c r="FG215" i="4"/>
  <c r="FF215" i="4"/>
  <c r="FE215" i="4"/>
  <c r="FD215" i="4"/>
  <c r="FC215" i="4"/>
  <c r="FB215" i="4"/>
  <c r="FA215" i="4"/>
  <c r="EZ215" i="4"/>
  <c r="EX215" i="4"/>
  <c r="EW215" i="4"/>
  <c r="EV215" i="4"/>
  <c r="EU215" i="4"/>
  <c r="ET215" i="4"/>
  <c r="ES215" i="4"/>
  <c r="ER215" i="4"/>
  <c r="EQ215" i="4"/>
  <c r="EP215" i="4"/>
  <c r="EO215" i="4"/>
  <c r="EN215" i="4"/>
  <c r="EM215" i="4"/>
  <c r="EL215" i="4"/>
  <c r="EK215" i="4"/>
  <c r="EY215" i="4" s="1"/>
  <c r="GX214" i="4"/>
  <c r="GW214" i="4"/>
  <c r="GV214" i="4"/>
  <c r="GU214" i="4"/>
  <c r="GT214" i="4"/>
  <c r="GS214" i="4"/>
  <c r="GR214" i="4"/>
  <c r="GQ214" i="4"/>
  <c r="GP214" i="4"/>
  <c r="GO214" i="4"/>
  <c r="GN214" i="4"/>
  <c r="GM214" i="4"/>
  <c r="GL214" i="4"/>
  <c r="GK214" i="4"/>
  <c r="GH214" i="4"/>
  <c r="GG214" i="4"/>
  <c r="GF214" i="4"/>
  <c r="GE214" i="4"/>
  <c r="GD214" i="4"/>
  <c r="GC214" i="4"/>
  <c r="GB214" i="4"/>
  <c r="GA214" i="4"/>
  <c r="FZ214" i="4"/>
  <c r="FY214" i="4"/>
  <c r="FX214" i="4"/>
  <c r="FW214" i="4"/>
  <c r="FV214" i="4"/>
  <c r="FU214" i="4"/>
  <c r="GJ214" i="4" s="1"/>
  <c r="FM214" i="4"/>
  <c r="FL214" i="4"/>
  <c r="FK214" i="4"/>
  <c r="FJ214" i="4"/>
  <c r="FI214" i="4"/>
  <c r="FH214" i="4"/>
  <c r="FG214" i="4"/>
  <c r="FF214" i="4"/>
  <c r="FE214" i="4"/>
  <c r="FD214" i="4"/>
  <c r="FC214" i="4"/>
  <c r="FB214" i="4"/>
  <c r="FA214" i="4"/>
  <c r="EZ214" i="4"/>
  <c r="EX214" i="4"/>
  <c r="EW214" i="4"/>
  <c r="EV214" i="4"/>
  <c r="EU214" i="4"/>
  <c r="ET214" i="4"/>
  <c r="ES214" i="4"/>
  <c r="ER214" i="4"/>
  <c r="EQ214" i="4"/>
  <c r="EP214" i="4"/>
  <c r="EO214" i="4"/>
  <c r="EN214" i="4"/>
  <c r="EM214" i="4"/>
  <c r="EL214" i="4"/>
  <c r="EK214" i="4"/>
  <c r="EY214" i="4" s="1"/>
  <c r="DC214" i="4"/>
  <c r="AL214" i="4"/>
  <c r="GX213" i="4"/>
  <c r="GW213" i="4"/>
  <c r="GV213" i="4"/>
  <c r="GU213" i="4"/>
  <c r="GT213" i="4"/>
  <c r="GS213" i="4"/>
  <c r="GR213" i="4"/>
  <c r="GQ213" i="4"/>
  <c r="GP213" i="4"/>
  <c r="GO213" i="4"/>
  <c r="GN213" i="4"/>
  <c r="GM213" i="4"/>
  <c r="GL213" i="4"/>
  <c r="GK213" i="4"/>
  <c r="GH213" i="4"/>
  <c r="GG213" i="4"/>
  <c r="GF213" i="4"/>
  <c r="GE213" i="4"/>
  <c r="GD213" i="4"/>
  <c r="GC213" i="4"/>
  <c r="GB213" i="4"/>
  <c r="GA213" i="4"/>
  <c r="FZ213" i="4"/>
  <c r="FY213" i="4"/>
  <c r="FX213" i="4"/>
  <c r="FW213" i="4"/>
  <c r="FV213" i="4"/>
  <c r="FU213" i="4"/>
  <c r="GJ213" i="4" s="1"/>
  <c r="FM213" i="4"/>
  <c r="FL213" i="4"/>
  <c r="FK213" i="4"/>
  <c r="FJ213" i="4"/>
  <c r="FI213" i="4"/>
  <c r="FH213" i="4"/>
  <c r="FG213" i="4"/>
  <c r="FF213" i="4"/>
  <c r="FE213" i="4"/>
  <c r="FD213" i="4"/>
  <c r="FC213" i="4"/>
  <c r="FB213" i="4"/>
  <c r="FA213" i="4"/>
  <c r="EZ213" i="4"/>
  <c r="EX213" i="4"/>
  <c r="EW213" i="4"/>
  <c r="EV213" i="4"/>
  <c r="EU213" i="4"/>
  <c r="ET213" i="4"/>
  <c r="ES213" i="4"/>
  <c r="ER213" i="4"/>
  <c r="EQ213" i="4"/>
  <c r="EP213" i="4"/>
  <c r="EO213" i="4"/>
  <c r="EN213" i="4"/>
  <c r="EM213" i="4"/>
  <c r="EL213" i="4"/>
  <c r="EK213" i="4"/>
  <c r="EY213" i="4" s="1"/>
  <c r="GX212" i="4"/>
  <c r="GW212" i="4"/>
  <c r="GV212" i="4"/>
  <c r="GU212" i="4"/>
  <c r="GT212" i="4"/>
  <c r="GS212" i="4"/>
  <c r="GR212" i="4"/>
  <c r="GQ212" i="4"/>
  <c r="GP212" i="4"/>
  <c r="GO212" i="4"/>
  <c r="GN212" i="4"/>
  <c r="GM212" i="4"/>
  <c r="GL212" i="4"/>
  <c r="GK212" i="4"/>
  <c r="GH212" i="4"/>
  <c r="GG212" i="4"/>
  <c r="GF212" i="4"/>
  <c r="GE212" i="4"/>
  <c r="GD212" i="4"/>
  <c r="GC212" i="4"/>
  <c r="GB212" i="4"/>
  <c r="GA212" i="4"/>
  <c r="FZ212" i="4"/>
  <c r="FY212" i="4"/>
  <c r="FX212" i="4"/>
  <c r="FW212" i="4"/>
  <c r="FV212" i="4"/>
  <c r="FU212" i="4"/>
  <c r="GJ212" i="4" s="1"/>
  <c r="FM212" i="4"/>
  <c r="FL212" i="4"/>
  <c r="FK212" i="4"/>
  <c r="FJ212" i="4"/>
  <c r="FI212" i="4"/>
  <c r="FH212" i="4"/>
  <c r="FG212" i="4"/>
  <c r="FF212" i="4"/>
  <c r="FE212" i="4"/>
  <c r="FD212" i="4"/>
  <c r="FC212" i="4"/>
  <c r="FB212" i="4"/>
  <c r="FA212" i="4"/>
  <c r="EZ212" i="4"/>
  <c r="EX212" i="4"/>
  <c r="EW212" i="4"/>
  <c r="EV212" i="4"/>
  <c r="EU212" i="4"/>
  <c r="ET212" i="4"/>
  <c r="ES212" i="4"/>
  <c r="ER212" i="4"/>
  <c r="EQ212" i="4"/>
  <c r="EP212" i="4"/>
  <c r="EO212" i="4"/>
  <c r="EN212" i="4"/>
  <c r="EM212" i="4"/>
  <c r="EL212" i="4"/>
  <c r="EK212" i="4"/>
  <c r="EY212" i="4" s="1"/>
  <c r="EH212" i="4"/>
  <c r="EG212" i="4"/>
  <c r="EF212" i="4"/>
  <c r="EE212" i="4"/>
  <c r="ED212" i="4"/>
  <c r="EC212" i="4"/>
  <c r="EB212" i="4"/>
  <c r="EA212" i="4"/>
  <c r="DZ212" i="4"/>
  <c r="DY212" i="4"/>
  <c r="DX212" i="4"/>
  <c r="DW212" i="4"/>
  <c r="DV212" i="4"/>
  <c r="DU212" i="4"/>
  <c r="DT212" i="4"/>
  <c r="DS212" i="4"/>
  <c r="DR212" i="4"/>
  <c r="DQ212" i="4"/>
  <c r="DP212" i="4"/>
  <c r="DO212" i="4"/>
  <c r="DN212" i="4"/>
  <c r="DM212" i="4"/>
  <c r="DL212" i="4"/>
  <c r="DK212" i="4"/>
  <c r="DJ212" i="4"/>
  <c r="DI212" i="4"/>
  <c r="DH212" i="4"/>
  <c r="DG212" i="4"/>
  <c r="DF212" i="4"/>
  <c r="DE212" i="4"/>
  <c r="BT212" i="4"/>
  <c r="BS212" i="4"/>
  <c r="BR212" i="4"/>
  <c r="BQ212" i="4"/>
  <c r="BP212" i="4"/>
  <c r="BO212" i="4"/>
  <c r="BN212" i="4"/>
  <c r="BM212" i="4"/>
  <c r="BL212" i="4"/>
  <c r="BK212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N212" i="4"/>
  <c r="AO212" i="4" s="1"/>
  <c r="AM212" i="4"/>
  <c r="GX211" i="4"/>
  <c r="GW211" i="4"/>
  <c r="GV211" i="4"/>
  <c r="GU211" i="4"/>
  <c r="GT211" i="4"/>
  <c r="GS211" i="4"/>
  <c r="GR211" i="4"/>
  <c r="GQ211" i="4"/>
  <c r="GP211" i="4"/>
  <c r="GO211" i="4"/>
  <c r="GN211" i="4"/>
  <c r="GM211" i="4"/>
  <c r="GL211" i="4"/>
  <c r="GK211" i="4"/>
  <c r="GH211" i="4"/>
  <c r="GG211" i="4"/>
  <c r="GF211" i="4"/>
  <c r="GE211" i="4"/>
  <c r="GD211" i="4"/>
  <c r="GC211" i="4"/>
  <c r="GB211" i="4"/>
  <c r="GA211" i="4"/>
  <c r="FZ211" i="4"/>
  <c r="FY211" i="4"/>
  <c r="FX211" i="4"/>
  <c r="FW211" i="4"/>
  <c r="FV211" i="4"/>
  <c r="FU211" i="4"/>
  <c r="GJ211" i="4" s="1"/>
  <c r="FM211" i="4"/>
  <c r="FL211" i="4"/>
  <c r="FK211" i="4"/>
  <c r="FJ211" i="4"/>
  <c r="FI211" i="4"/>
  <c r="FH211" i="4"/>
  <c r="FG211" i="4"/>
  <c r="FF211" i="4"/>
  <c r="FE211" i="4"/>
  <c r="FD211" i="4"/>
  <c r="FC211" i="4"/>
  <c r="FB211" i="4"/>
  <c r="FA211" i="4"/>
  <c r="EZ211" i="4"/>
  <c r="EX211" i="4"/>
  <c r="EW211" i="4"/>
  <c r="EV211" i="4"/>
  <c r="EU211" i="4"/>
  <c r="ET211" i="4"/>
  <c r="ES211" i="4"/>
  <c r="ER211" i="4"/>
  <c r="EQ211" i="4"/>
  <c r="EP211" i="4"/>
  <c r="EO211" i="4"/>
  <c r="EN211" i="4"/>
  <c r="EM211" i="4"/>
  <c r="EL211" i="4"/>
  <c r="EK211" i="4"/>
  <c r="EY211" i="4" s="1"/>
  <c r="AO211" i="4"/>
  <c r="GX210" i="4"/>
  <c r="GX226" i="4" s="1"/>
  <c r="GW210" i="4"/>
  <c r="GW226" i="4" s="1"/>
  <c r="GV210" i="4"/>
  <c r="GV226" i="4" s="1"/>
  <c r="GU210" i="4"/>
  <c r="GU226" i="4" s="1"/>
  <c r="GT210" i="4"/>
  <c r="GT226" i="4" s="1"/>
  <c r="GS210" i="4"/>
  <c r="GS226" i="4" s="1"/>
  <c r="GR210" i="4"/>
  <c r="GR226" i="4" s="1"/>
  <c r="GQ210" i="4"/>
  <c r="GQ226" i="4" s="1"/>
  <c r="GP210" i="4"/>
  <c r="GP226" i="4" s="1"/>
  <c r="GO210" i="4"/>
  <c r="GO226" i="4" s="1"/>
  <c r="GN210" i="4"/>
  <c r="GN226" i="4" s="1"/>
  <c r="GM210" i="4"/>
  <c r="GM226" i="4" s="1"/>
  <c r="GL210" i="4"/>
  <c r="GL226" i="4" s="1"/>
  <c r="GK210" i="4"/>
  <c r="GH210" i="4"/>
  <c r="GH226" i="4" s="1"/>
  <c r="GG210" i="4"/>
  <c r="GG226" i="4" s="1"/>
  <c r="GF210" i="4"/>
  <c r="GF226" i="4" s="1"/>
  <c r="GE210" i="4"/>
  <c r="GE226" i="4" s="1"/>
  <c r="GD210" i="4"/>
  <c r="GD226" i="4" s="1"/>
  <c r="GC210" i="4"/>
  <c r="GC226" i="4" s="1"/>
  <c r="GB210" i="4"/>
  <c r="GB226" i="4" s="1"/>
  <c r="GA210" i="4"/>
  <c r="GA226" i="4" s="1"/>
  <c r="FZ210" i="4"/>
  <c r="FZ226" i="4" s="1"/>
  <c r="FY210" i="4"/>
  <c r="FY226" i="4" s="1"/>
  <c r="FX210" i="4"/>
  <c r="FX226" i="4" s="1"/>
  <c r="FW210" i="4"/>
  <c r="FW226" i="4" s="1"/>
  <c r="FV210" i="4"/>
  <c r="FV226" i="4" s="1"/>
  <c r="FU210" i="4"/>
  <c r="FM210" i="4"/>
  <c r="FM226" i="4" s="1"/>
  <c r="FL210" i="4"/>
  <c r="FL226" i="4" s="1"/>
  <c r="FK210" i="4"/>
  <c r="FK226" i="4" s="1"/>
  <c r="FJ210" i="4"/>
  <c r="FJ226" i="4" s="1"/>
  <c r="FI210" i="4"/>
  <c r="FI226" i="4" s="1"/>
  <c r="FH210" i="4"/>
  <c r="FH226" i="4" s="1"/>
  <c r="FG210" i="4"/>
  <c r="FG226" i="4" s="1"/>
  <c r="FF210" i="4"/>
  <c r="FF226" i="4" s="1"/>
  <c r="FE210" i="4"/>
  <c r="FE226" i="4" s="1"/>
  <c r="FD210" i="4"/>
  <c r="FD226" i="4" s="1"/>
  <c r="FC210" i="4"/>
  <c r="FC226" i="4" s="1"/>
  <c r="FB210" i="4"/>
  <c r="FB226" i="4" s="1"/>
  <c r="FA210" i="4"/>
  <c r="FA226" i="4" s="1"/>
  <c r="EZ210" i="4"/>
  <c r="EX210" i="4"/>
  <c r="EX226" i="4" s="1"/>
  <c r="EW210" i="4"/>
  <c r="EW226" i="4" s="1"/>
  <c r="EV210" i="4"/>
  <c r="EV226" i="4" s="1"/>
  <c r="EU210" i="4"/>
  <c r="EU226" i="4" s="1"/>
  <c r="ET210" i="4"/>
  <c r="ET226" i="4" s="1"/>
  <c r="ES210" i="4"/>
  <c r="ES226" i="4" s="1"/>
  <c r="ER210" i="4"/>
  <c r="ER226" i="4" s="1"/>
  <c r="EQ210" i="4"/>
  <c r="EQ226" i="4" s="1"/>
  <c r="EP210" i="4"/>
  <c r="EP226" i="4" s="1"/>
  <c r="EO210" i="4"/>
  <c r="EO226" i="4" s="1"/>
  <c r="EN210" i="4"/>
  <c r="EN226" i="4" s="1"/>
  <c r="EM210" i="4"/>
  <c r="EM226" i="4" s="1"/>
  <c r="EL210" i="4"/>
  <c r="EL226" i="4" s="1"/>
  <c r="EK210" i="4"/>
  <c r="EH210" i="4"/>
  <c r="EG210" i="4"/>
  <c r="EF210" i="4"/>
  <c r="EE210" i="4"/>
  <c r="ED210" i="4"/>
  <c r="EC210" i="4"/>
  <c r="EB210" i="4"/>
  <c r="EA210" i="4"/>
  <c r="DZ210" i="4"/>
  <c r="DY210" i="4"/>
  <c r="DX210" i="4"/>
  <c r="DW210" i="4"/>
  <c r="DV210" i="4"/>
  <c r="DU210" i="4"/>
  <c r="DT210" i="4"/>
  <c r="DS210" i="4"/>
  <c r="DR210" i="4"/>
  <c r="DQ210" i="4"/>
  <c r="DP210" i="4"/>
  <c r="DO210" i="4"/>
  <c r="DN210" i="4"/>
  <c r="DM210" i="4"/>
  <c r="DL210" i="4"/>
  <c r="DK210" i="4"/>
  <c r="DJ210" i="4"/>
  <c r="DI210" i="4"/>
  <c r="DH210" i="4"/>
  <c r="DG210" i="4"/>
  <c r="DF210" i="4"/>
  <c r="DE210" i="4"/>
  <c r="DD210" i="4"/>
  <c r="BU210" i="4"/>
  <c r="BT210" i="4"/>
  <c r="BS210" i="4"/>
  <c r="BR210" i="4"/>
  <c r="BQ210" i="4"/>
  <c r="BP210" i="4"/>
  <c r="BO210" i="4"/>
  <c r="BN210" i="4"/>
  <c r="BM210" i="4"/>
  <c r="BL210" i="4"/>
  <c r="BK210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N210" i="4"/>
  <c r="AO210" i="4" s="1"/>
  <c r="AM210" i="4"/>
  <c r="BQ207" i="4"/>
  <c r="GR205" i="4"/>
  <c r="GQ205" i="4"/>
  <c r="GP205" i="4"/>
  <c r="GL205" i="4"/>
  <c r="GK205" i="4"/>
  <c r="GH205" i="4"/>
  <c r="GB205" i="4"/>
  <c r="GA205" i="4"/>
  <c r="FZ205" i="4"/>
  <c r="FV205" i="4"/>
  <c r="FU205" i="4"/>
  <c r="BX205" i="4"/>
  <c r="F205" i="4"/>
  <c r="GY204" i="4"/>
  <c r="DA204" i="4"/>
  <c r="CZ204" i="4"/>
  <c r="CY204" i="4"/>
  <c r="CX204" i="4"/>
  <c r="CW204" i="4"/>
  <c r="CV204" i="4"/>
  <c r="CU204" i="4"/>
  <c r="CT204" i="4"/>
  <c r="CS204" i="4"/>
  <c r="CR204" i="4"/>
  <c r="CQ204" i="4"/>
  <c r="CP204" i="4"/>
  <c r="CO204" i="4"/>
  <c r="CN204" i="4"/>
  <c r="CM204" i="4"/>
  <c r="CH204" i="4"/>
  <c r="CG204" i="4"/>
  <c r="CF204" i="4"/>
  <c r="CD204" i="4"/>
  <c r="CC204" i="4"/>
  <c r="CB204" i="4"/>
  <c r="CA204" i="4"/>
  <c r="BZ204" i="4"/>
  <c r="BX204" i="4"/>
  <c r="CL204" i="4" s="1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P204" i="4"/>
  <c r="O204" i="4"/>
  <c r="N204" i="4"/>
  <c r="L204" i="4"/>
  <c r="K204" i="4"/>
  <c r="J204" i="4"/>
  <c r="I204" i="4"/>
  <c r="H204" i="4"/>
  <c r="F204" i="4"/>
  <c r="T204" i="4" s="1"/>
  <c r="D204" i="4"/>
  <c r="C204" i="4"/>
  <c r="GX203" i="4"/>
  <c r="GW203" i="4"/>
  <c r="GV203" i="4"/>
  <c r="GU203" i="4"/>
  <c r="GT203" i="4"/>
  <c r="GS203" i="4"/>
  <c r="GR203" i="4"/>
  <c r="GQ203" i="4"/>
  <c r="GP203" i="4"/>
  <c r="GO203" i="4"/>
  <c r="GN203" i="4"/>
  <c r="GM203" i="4"/>
  <c r="GL203" i="4"/>
  <c r="GK203" i="4"/>
  <c r="GH203" i="4"/>
  <c r="GG203" i="4"/>
  <c r="GF203" i="4"/>
  <c r="GE203" i="4"/>
  <c r="GD203" i="4"/>
  <c r="GC203" i="4"/>
  <c r="GB203" i="4"/>
  <c r="GA203" i="4"/>
  <c r="FZ203" i="4"/>
  <c r="FY203" i="4"/>
  <c r="FX203" i="4"/>
  <c r="FW203" i="4"/>
  <c r="FV203" i="4"/>
  <c r="FU203" i="4"/>
  <c r="GJ203" i="4" s="1"/>
  <c r="FM203" i="4"/>
  <c r="FL203" i="4"/>
  <c r="FK203" i="4"/>
  <c r="FJ203" i="4"/>
  <c r="FI203" i="4"/>
  <c r="FH203" i="4"/>
  <c r="FG203" i="4"/>
  <c r="FF203" i="4"/>
  <c r="FE203" i="4"/>
  <c r="FD203" i="4"/>
  <c r="FC203" i="4"/>
  <c r="FB203" i="4"/>
  <c r="FA203" i="4"/>
  <c r="EZ203" i="4"/>
  <c r="EX203" i="4"/>
  <c r="EW203" i="4"/>
  <c r="EV203" i="4"/>
  <c r="EU203" i="4"/>
  <c r="ET203" i="4"/>
  <c r="ES203" i="4"/>
  <c r="ER203" i="4"/>
  <c r="EQ203" i="4"/>
  <c r="EP203" i="4"/>
  <c r="EO203" i="4"/>
  <c r="EN203" i="4"/>
  <c r="EM203" i="4"/>
  <c r="EL203" i="4"/>
  <c r="EK203" i="4"/>
  <c r="EY203" i="4" s="1"/>
  <c r="GX202" i="4"/>
  <c r="GW202" i="4"/>
  <c r="GV202" i="4"/>
  <c r="GU202" i="4"/>
  <c r="GT202" i="4"/>
  <c r="GS202" i="4"/>
  <c r="GR202" i="4"/>
  <c r="GQ202" i="4"/>
  <c r="GP202" i="4"/>
  <c r="GO202" i="4"/>
  <c r="GN202" i="4"/>
  <c r="GM202" i="4"/>
  <c r="GL202" i="4"/>
  <c r="GK202" i="4"/>
  <c r="GI202" i="4"/>
  <c r="GI204" i="4" s="1"/>
  <c r="GH202" i="4"/>
  <c r="GG202" i="4"/>
  <c r="GF202" i="4"/>
  <c r="GE202" i="4"/>
  <c r="GD202" i="4"/>
  <c r="GC202" i="4"/>
  <c r="GB202" i="4"/>
  <c r="GA202" i="4"/>
  <c r="FZ202" i="4"/>
  <c r="FY202" i="4"/>
  <c r="FX202" i="4"/>
  <c r="FW202" i="4"/>
  <c r="FV202" i="4"/>
  <c r="FU202" i="4"/>
  <c r="GJ202" i="4" s="1"/>
  <c r="FM202" i="4"/>
  <c r="FL202" i="4"/>
  <c r="FK202" i="4"/>
  <c r="FJ202" i="4"/>
  <c r="FI202" i="4"/>
  <c r="FH202" i="4"/>
  <c r="FG202" i="4"/>
  <c r="FF202" i="4"/>
  <c r="FE202" i="4"/>
  <c r="FD202" i="4"/>
  <c r="FC202" i="4"/>
  <c r="FB202" i="4"/>
  <c r="FA202" i="4"/>
  <c r="EZ202" i="4"/>
  <c r="EX202" i="4"/>
  <c r="EW202" i="4"/>
  <c r="EV202" i="4"/>
  <c r="EU202" i="4"/>
  <c r="ET202" i="4"/>
  <c r="ES202" i="4"/>
  <c r="ER202" i="4"/>
  <c r="EQ202" i="4"/>
  <c r="EP202" i="4"/>
  <c r="EO202" i="4"/>
  <c r="EN202" i="4"/>
  <c r="EM202" i="4"/>
  <c r="EL202" i="4"/>
  <c r="EK202" i="4"/>
  <c r="EY202" i="4" s="1"/>
  <c r="GY201" i="4"/>
  <c r="GW201" i="4"/>
  <c r="GV201" i="4"/>
  <c r="GU201" i="4"/>
  <c r="GT201" i="4"/>
  <c r="GS201" i="4"/>
  <c r="GO201" i="4"/>
  <c r="GN201" i="4"/>
  <c r="GM201" i="4"/>
  <c r="GI201" i="4"/>
  <c r="GG201" i="4"/>
  <c r="GF201" i="4"/>
  <c r="GE201" i="4"/>
  <c r="GD201" i="4"/>
  <c r="GC201" i="4"/>
  <c r="FY201" i="4"/>
  <c r="FX201" i="4"/>
  <c r="FW201" i="4"/>
  <c r="GJ201" i="4" s="1"/>
  <c r="FM201" i="4"/>
  <c r="FL201" i="4"/>
  <c r="FK201" i="4"/>
  <c r="FJ201" i="4"/>
  <c r="FI201" i="4"/>
  <c r="FH201" i="4"/>
  <c r="FG201" i="4"/>
  <c r="FF201" i="4"/>
  <c r="FE201" i="4"/>
  <c r="FD201" i="4"/>
  <c r="FC201" i="4"/>
  <c r="FB201" i="4"/>
  <c r="FA201" i="4"/>
  <c r="EZ201" i="4"/>
  <c r="EX201" i="4"/>
  <c r="EW201" i="4"/>
  <c r="EV201" i="4"/>
  <c r="EU201" i="4"/>
  <c r="ET201" i="4"/>
  <c r="ES201" i="4"/>
  <c r="ER201" i="4"/>
  <c r="EQ201" i="4"/>
  <c r="EP201" i="4"/>
  <c r="EO201" i="4"/>
  <c r="EN201" i="4"/>
  <c r="EM201" i="4"/>
  <c r="EL201" i="4"/>
  <c r="EK201" i="4"/>
  <c r="EY201" i="4" s="1"/>
  <c r="GX200" i="4"/>
  <c r="GW200" i="4"/>
  <c r="GV200" i="4"/>
  <c r="GU200" i="4"/>
  <c r="GT200" i="4"/>
  <c r="GS200" i="4"/>
  <c r="GR200" i="4"/>
  <c r="GQ200" i="4"/>
  <c r="GP200" i="4"/>
  <c r="GO200" i="4"/>
  <c r="GN200" i="4"/>
  <c r="GM200" i="4"/>
  <c r="GH200" i="4"/>
  <c r="GG200" i="4"/>
  <c r="GF200" i="4"/>
  <c r="GE200" i="4"/>
  <c r="GD200" i="4"/>
  <c r="GC200" i="4"/>
  <c r="GB200" i="4"/>
  <c r="GA200" i="4"/>
  <c r="FZ200" i="4"/>
  <c r="FY200" i="4"/>
  <c r="FX200" i="4"/>
  <c r="FW200" i="4"/>
  <c r="GJ200" i="4" s="1"/>
  <c r="FM200" i="4"/>
  <c r="FL200" i="4"/>
  <c r="FK200" i="4"/>
  <c r="FJ200" i="4"/>
  <c r="FI200" i="4"/>
  <c r="FH200" i="4"/>
  <c r="FG200" i="4"/>
  <c r="FF200" i="4"/>
  <c r="FE200" i="4"/>
  <c r="FD200" i="4"/>
  <c r="FC200" i="4"/>
  <c r="FB200" i="4"/>
  <c r="FA200" i="4"/>
  <c r="EZ200" i="4"/>
  <c r="EX200" i="4"/>
  <c r="EW200" i="4"/>
  <c r="EV200" i="4"/>
  <c r="EU200" i="4"/>
  <c r="ET200" i="4"/>
  <c r="ES200" i="4"/>
  <c r="ER200" i="4"/>
  <c r="EQ200" i="4"/>
  <c r="EP200" i="4"/>
  <c r="EO200" i="4"/>
  <c r="EN200" i="4"/>
  <c r="EM200" i="4"/>
  <c r="EL200" i="4"/>
  <c r="EK200" i="4"/>
  <c r="EY200" i="4" s="1"/>
  <c r="GX199" i="4"/>
  <c r="GW199" i="4"/>
  <c r="GV199" i="4"/>
  <c r="GU199" i="4"/>
  <c r="GT199" i="4"/>
  <c r="GS199" i="4"/>
  <c r="GR199" i="4"/>
  <c r="GQ199" i="4"/>
  <c r="GP199" i="4"/>
  <c r="GO199" i="4"/>
  <c r="GN199" i="4"/>
  <c r="GM199" i="4"/>
  <c r="GH199" i="4"/>
  <c r="GG199" i="4"/>
  <c r="GF199" i="4"/>
  <c r="GE199" i="4"/>
  <c r="GD199" i="4"/>
  <c r="GC199" i="4"/>
  <c r="GB199" i="4"/>
  <c r="GA199" i="4"/>
  <c r="FZ199" i="4"/>
  <c r="FY199" i="4"/>
  <c r="FX199" i="4"/>
  <c r="FW199" i="4"/>
  <c r="GJ199" i="4" s="1"/>
  <c r="FM199" i="4"/>
  <c r="FL199" i="4"/>
  <c r="FK199" i="4"/>
  <c r="FJ199" i="4"/>
  <c r="FI199" i="4"/>
  <c r="FH199" i="4"/>
  <c r="FG199" i="4"/>
  <c r="FF199" i="4"/>
  <c r="FE199" i="4"/>
  <c r="FD199" i="4"/>
  <c r="FC199" i="4"/>
  <c r="FB199" i="4"/>
  <c r="FA199" i="4"/>
  <c r="EZ199" i="4"/>
  <c r="EX199" i="4"/>
  <c r="EW199" i="4"/>
  <c r="EV199" i="4"/>
  <c r="EU199" i="4"/>
  <c r="ET199" i="4"/>
  <c r="ES199" i="4"/>
  <c r="ER199" i="4"/>
  <c r="EQ199" i="4"/>
  <c r="EP199" i="4"/>
  <c r="EO199" i="4"/>
  <c r="EN199" i="4"/>
  <c r="EM199" i="4"/>
  <c r="EL199" i="4"/>
  <c r="EK199" i="4"/>
  <c r="EY199" i="4" s="1"/>
  <c r="GY198" i="4"/>
  <c r="GX198" i="4"/>
  <c r="GX205" i="4" s="1"/>
  <c r="GW198" i="4"/>
  <c r="GV198" i="4"/>
  <c r="GU198" i="4"/>
  <c r="GT198" i="4"/>
  <c r="GS198" i="4"/>
  <c r="GO198" i="4"/>
  <c r="GN198" i="4"/>
  <c r="GM198" i="4"/>
  <c r="GI198" i="4"/>
  <c r="GG198" i="4"/>
  <c r="GF198" i="4"/>
  <c r="GE198" i="4"/>
  <c r="GD198" i="4"/>
  <c r="GC198" i="4"/>
  <c r="FY198" i="4"/>
  <c r="FX198" i="4"/>
  <c r="FW198" i="4"/>
  <c r="GJ198" i="4" s="1"/>
  <c r="FM198" i="4"/>
  <c r="FL198" i="4"/>
  <c r="FK198" i="4"/>
  <c r="FJ198" i="4"/>
  <c r="FI198" i="4"/>
  <c r="FH198" i="4"/>
  <c r="FG198" i="4"/>
  <c r="FF198" i="4"/>
  <c r="FE198" i="4"/>
  <c r="FD198" i="4"/>
  <c r="FC198" i="4"/>
  <c r="FB198" i="4"/>
  <c r="FA198" i="4"/>
  <c r="EZ198" i="4"/>
  <c r="EX198" i="4"/>
  <c r="EW198" i="4"/>
  <c r="EV198" i="4"/>
  <c r="EU198" i="4"/>
  <c r="ET198" i="4"/>
  <c r="ES198" i="4"/>
  <c r="ER198" i="4"/>
  <c r="EQ198" i="4"/>
  <c r="EP198" i="4"/>
  <c r="EO198" i="4"/>
  <c r="EN198" i="4"/>
  <c r="EM198" i="4"/>
  <c r="EL198" i="4"/>
  <c r="EK198" i="4"/>
  <c r="EY198" i="4" s="1"/>
  <c r="GY197" i="4"/>
  <c r="GY205" i="4" s="1"/>
  <c r="GW197" i="4"/>
  <c r="GW205" i="4" s="1"/>
  <c r="GV197" i="4"/>
  <c r="GV205" i="4" s="1"/>
  <c r="GU197" i="4"/>
  <c r="GU205" i="4" s="1"/>
  <c r="GT197" i="4"/>
  <c r="GT205" i="4" s="1"/>
  <c r="GS197" i="4"/>
  <c r="GS205" i="4" s="1"/>
  <c r="GO197" i="4"/>
  <c r="GO205" i="4" s="1"/>
  <c r="GN197" i="4"/>
  <c r="GN205" i="4" s="1"/>
  <c r="GM197" i="4"/>
  <c r="GI197" i="4"/>
  <c r="GI205" i="4" s="1"/>
  <c r="GG197" i="4"/>
  <c r="GG205" i="4" s="1"/>
  <c r="GF197" i="4"/>
  <c r="GF205" i="4" s="1"/>
  <c r="GE197" i="4"/>
  <c r="GE205" i="4" s="1"/>
  <c r="GD197" i="4"/>
  <c r="GD205" i="4" s="1"/>
  <c r="GC197" i="4"/>
  <c r="GC205" i="4" s="1"/>
  <c r="FY197" i="4"/>
  <c r="FY205" i="4" s="1"/>
  <c r="FX197" i="4"/>
  <c r="FX205" i="4" s="1"/>
  <c r="FW197" i="4"/>
  <c r="FM197" i="4"/>
  <c r="FM205" i="4" s="1"/>
  <c r="FL197" i="4"/>
  <c r="FL205" i="4" s="1"/>
  <c r="FK197" i="4"/>
  <c r="FK205" i="4" s="1"/>
  <c r="FJ197" i="4"/>
  <c r="FJ205" i="4" s="1"/>
  <c r="FI197" i="4"/>
  <c r="FI205" i="4" s="1"/>
  <c r="FH197" i="4"/>
  <c r="FH205" i="4" s="1"/>
  <c r="FG197" i="4"/>
  <c r="FG205" i="4" s="1"/>
  <c r="FF197" i="4"/>
  <c r="FF205" i="4" s="1"/>
  <c r="FE197" i="4"/>
  <c r="FE205" i="4" s="1"/>
  <c r="FD197" i="4"/>
  <c r="FD205" i="4" s="1"/>
  <c r="FC197" i="4"/>
  <c r="FC205" i="4" s="1"/>
  <c r="FB197" i="4"/>
  <c r="FB205" i="4" s="1"/>
  <c r="FA197" i="4"/>
  <c r="FA205" i="4" s="1"/>
  <c r="EZ197" i="4"/>
  <c r="EX197" i="4"/>
  <c r="EX205" i="4" s="1"/>
  <c r="EW197" i="4"/>
  <c r="EW205" i="4" s="1"/>
  <c r="EV197" i="4"/>
  <c r="EV205" i="4" s="1"/>
  <c r="EU197" i="4"/>
  <c r="EU205" i="4" s="1"/>
  <c r="ET197" i="4"/>
  <c r="ET205" i="4" s="1"/>
  <c r="ES197" i="4"/>
  <c r="ES205" i="4" s="1"/>
  <c r="ER197" i="4"/>
  <c r="ER205" i="4" s="1"/>
  <c r="EQ197" i="4"/>
  <c r="EQ205" i="4" s="1"/>
  <c r="EP197" i="4"/>
  <c r="EP205" i="4" s="1"/>
  <c r="EO197" i="4"/>
  <c r="EO205" i="4" s="1"/>
  <c r="EN197" i="4"/>
  <c r="EN205" i="4" s="1"/>
  <c r="EM197" i="4"/>
  <c r="EM205" i="4" s="1"/>
  <c r="EL197" i="4"/>
  <c r="EL205" i="4" s="1"/>
  <c r="EK197" i="4"/>
  <c r="GX196" i="4"/>
  <c r="GW196" i="4"/>
  <c r="GV196" i="4"/>
  <c r="GU196" i="4"/>
  <c r="GT196" i="4"/>
  <c r="GS196" i="4"/>
  <c r="GR196" i="4"/>
  <c r="GQ196" i="4"/>
  <c r="GP196" i="4"/>
  <c r="GO196" i="4"/>
  <c r="GN196" i="4"/>
  <c r="GM196" i="4"/>
  <c r="GL196" i="4"/>
  <c r="GK196" i="4"/>
  <c r="GH196" i="4"/>
  <c r="GG196" i="4"/>
  <c r="GF196" i="4"/>
  <c r="GE196" i="4"/>
  <c r="GD196" i="4"/>
  <c r="GC196" i="4"/>
  <c r="GB196" i="4"/>
  <c r="GA196" i="4"/>
  <c r="FZ196" i="4"/>
  <c r="FY196" i="4"/>
  <c r="FX196" i="4"/>
  <c r="FW196" i="4"/>
  <c r="FV196" i="4"/>
  <c r="FU196" i="4"/>
  <c r="GJ196" i="4" s="1"/>
  <c r="FM196" i="4"/>
  <c r="FL196" i="4"/>
  <c r="FK196" i="4"/>
  <c r="FJ196" i="4"/>
  <c r="FI196" i="4"/>
  <c r="FH196" i="4"/>
  <c r="FG196" i="4"/>
  <c r="FF196" i="4"/>
  <c r="FE196" i="4"/>
  <c r="FD196" i="4"/>
  <c r="FC196" i="4"/>
  <c r="FB196" i="4"/>
  <c r="FA196" i="4"/>
  <c r="EZ196" i="4"/>
  <c r="EX196" i="4"/>
  <c r="EW196" i="4"/>
  <c r="EV196" i="4"/>
  <c r="EU196" i="4"/>
  <c r="ET196" i="4"/>
  <c r="ES196" i="4"/>
  <c r="ER196" i="4"/>
  <c r="EQ196" i="4"/>
  <c r="EP196" i="4"/>
  <c r="EO196" i="4"/>
  <c r="EN196" i="4"/>
  <c r="EM196" i="4"/>
  <c r="EL196" i="4"/>
  <c r="EK196" i="4"/>
  <c r="EY196" i="4" s="1"/>
  <c r="AL196" i="4"/>
  <c r="AL200" i="4" s="1"/>
  <c r="GX195" i="4"/>
  <c r="GW195" i="4"/>
  <c r="GV195" i="4"/>
  <c r="GU195" i="4"/>
  <c r="GT195" i="4"/>
  <c r="GS195" i="4"/>
  <c r="GR195" i="4"/>
  <c r="GQ195" i="4"/>
  <c r="GP195" i="4"/>
  <c r="GO195" i="4"/>
  <c r="GN195" i="4"/>
  <c r="GM195" i="4"/>
  <c r="GL195" i="4"/>
  <c r="GK195" i="4"/>
  <c r="GH195" i="4"/>
  <c r="GG195" i="4"/>
  <c r="GF195" i="4"/>
  <c r="GE195" i="4"/>
  <c r="GD195" i="4"/>
  <c r="GC195" i="4"/>
  <c r="GB195" i="4"/>
  <c r="GA195" i="4"/>
  <c r="FZ195" i="4"/>
  <c r="FY195" i="4"/>
  <c r="FX195" i="4"/>
  <c r="FW195" i="4"/>
  <c r="FV195" i="4"/>
  <c r="FU195" i="4"/>
  <c r="GJ195" i="4" s="1"/>
  <c r="FM195" i="4"/>
  <c r="FL195" i="4"/>
  <c r="FK195" i="4"/>
  <c r="FJ195" i="4"/>
  <c r="FI195" i="4"/>
  <c r="FH195" i="4"/>
  <c r="FG195" i="4"/>
  <c r="FF195" i="4"/>
  <c r="FE195" i="4"/>
  <c r="FD195" i="4"/>
  <c r="FC195" i="4"/>
  <c r="FB195" i="4"/>
  <c r="FA195" i="4"/>
  <c r="EZ195" i="4"/>
  <c r="EX195" i="4"/>
  <c r="EW195" i="4"/>
  <c r="EV195" i="4"/>
  <c r="EU195" i="4"/>
  <c r="ET195" i="4"/>
  <c r="ES195" i="4"/>
  <c r="ER195" i="4"/>
  <c r="EQ195" i="4"/>
  <c r="EP195" i="4"/>
  <c r="EO195" i="4"/>
  <c r="EN195" i="4"/>
  <c r="EM195" i="4"/>
  <c r="EL195" i="4"/>
  <c r="EK195" i="4"/>
  <c r="EY195" i="4" s="1"/>
  <c r="GX194" i="4"/>
  <c r="GW194" i="4"/>
  <c r="GV194" i="4"/>
  <c r="GU194" i="4"/>
  <c r="GT194" i="4"/>
  <c r="GS194" i="4"/>
  <c r="GR194" i="4"/>
  <c r="GQ194" i="4"/>
  <c r="GP194" i="4"/>
  <c r="GO194" i="4"/>
  <c r="GN194" i="4"/>
  <c r="GM194" i="4"/>
  <c r="GL194" i="4"/>
  <c r="GK194" i="4"/>
  <c r="GH194" i="4"/>
  <c r="GG194" i="4"/>
  <c r="GF194" i="4"/>
  <c r="GE194" i="4"/>
  <c r="GD194" i="4"/>
  <c r="GC194" i="4"/>
  <c r="GB194" i="4"/>
  <c r="GA194" i="4"/>
  <c r="FZ194" i="4"/>
  <c r="FY194" i="4"/>
  <c r="FX194" i="4"/>
  <c r="FW194" i="4"/>
  <c r="FV194" i="4"/>
  <c r="FU194" i="4"/>
  <c r="GJ194" i="4" s="1"/>
  <c r="FM194" i="4"/>
  <c r="FL194" i="4"/>
  <c r="FK194" i="4"/>
  <c r="FJ194" i="4"/>
  <c r="FI194" i="4"/>
  <c r="FH194" i="4"/>
  <c r="FG194" i="4"/>
  <c r="FF194" i="4"/>
  <c r="FE194" i="4"/>
  <c r="FD194" i="4"/>
  <c r="FC194" i="4"/>
  <c r="FB194" i="4"/>
  <c r="FA194" i="4"/>
  <c r="EZ194" i="4"/>
  <c r="EX194" i="4"/>
  <c r="EW194" i="4"/>
  <c r="EV194" i="4"/>
  <c r="EU194" i="4"/>
  <c r="ET194" i="4"/>
  <c r="ES194" i="4"/>
  <c r="ER194" i="4"/>
  <c r="EQ194" i="4"/>
  <c r="EP194" i="4"/>
  <c r="EO194" i="4"/>
  <c r="EN194" i="4"/>
  <c r="EM194" i="4"/>
  <c r="EL194" i="4"/>
  <c r="EK194" i="4"/>
  <c r="EY194" i="4" s="1"/>
  <c r="GX193" i="4"/>
  <c r="GW193" i="4"/>
  <c r="GV193" i="4"/>
  <c r="GU193" i="4"/>
  <c r="GT193" i="4"/>
  <c r="GS193" i="4"/>
  <c r="GR193" i="4"/>
  <c r="GQ193" i="4"/>
  <c r="GP193" i="4"/>
  <c r="GO193" i="4"/>
  <c r="GN193" i="4"/>
  <c r="GM193" i="4"/>
  <c r="GL193" i="4"/>
  <c r="GK193" i="4"/>
  <c r="GH193" i="4"/>
  <c r="GG193" i="4"/>
  <c r="GF193" i="4"/>
  <c r="GE193" i="4"/>
  <c r="GD193" i="4"/>
  <c r="GC193" i="4"/>
  <c r="GB193" i="4"/>
  <c r="GA193" i="4"/>
  <c r="FZ193" i="4"/>
  <c r="FY193" i="4"/>
  <c r="FX193" i="4"/>
  <c r="FW193" i="4"/>
  <c r="FV193" i="4"/>
  <c r="FU193" i="4"/>
  <c r="GJ193" i="4" s="1"/>
  <c r="FM193" i="4"/>
  <c r="FL193" i="4"/>
  <c r="FK193" i="4"/>
  <c r="FJ193" i="4"/>
  <c r="FI193" i="4"/>
  <c r="FH193" i="4"/>
  <c r="FG193" i="4"/>
  <c r="FF193" i="4"/>
  <c r="FE193" i="4"/>
  <c r="FD193" i="4"/>
  <c r="FC193" i="4"/>
  <c r="FB193" i="4"/>
  <c r="FA193" i="4"/>
  <c r="EZ193" i="4"/>
  <c r="EX193" i="4"/>
  <c r="EW193" i="4"/>
  <c r="EV193" i="4"/>
  <c r="EU193" i="4"/>
  <c r="ET193" i="4"/>
  <c r="ES193" i="4"/>
  <c r="ER193" i="4"/>
  <c r="EQ193" i="4"/>
  <c r="EP193" i="4"/>
  <c r="EO193" i="4"/>
  <c r="EN193" i="4"/>
  <c r="EM193" i="4"/>
  <c r="EL193" i="4"/>
  <c r="EK193" i="4"/>
  <c r="EY193" i="4" s="1"/>
  <c r="GX192" i="4"/>
  <c r="GW192" i="4"/>
  <c r="GV192" i="4"/>
  <c r="GU192" i="4"/>
  <c r="GT192" i="4"/>
  <c r="GS192" i="4"/>
  <c r="GR192" i="4"/>
  <c r="GQ192" i="4"/>
  <c r="GP192" i="4"/>
  <c r="GO192" i="4"/>
  <c r="GN192" i="4"/>
  <c r="GM192" i="4"/>
  <c r="GL192" i="4"/>
  <c r="GK192" i="4"/>
  <c r="GH192" i="4"/>
  <c r="GG192" i="4"/>
  <c r="GF192" i="4"/>
  <c r="GE192" i="4"/>
  <c r="GD192" i="4"/>
  <c r="GC192" i="4"/>
  <c r="GB192" i="4"/>
  <c r="GA192" i="4"/>
  <c r="FZ192" i="4"/>
  <c r="FY192" i="4"/>
  <c r="FX192" i="4"/>
  <c r="FW192" i="4"/>
  <c r="FV192" i="4"/>
  <c r="FU192" i="4"/>
  <c r="GJ192" i="4" s="1"/>
  <c r="FM192" i="4"/>
  <c r="FL192" i="4"/>
  <c r="FK192" i="4"/>
  <c r="FJ192" i="4"/>
  <c r="FI192" i="4"/>
  <c r="FH192" i="4"/>
  <c r="FG192" i="4"/>
  <c r="FF192" i="4"/>
  <c r="FE192" i="4"/>
  <c r="FD192" i="4"/>
  <c r="FC192" i="4"/>
  <c r="FB192" i="4"/>
  <c r="FA192" i="4"/>
  <c r="EZ192" i="4"/>
  <c r="EX192" i="4"/>
  <c r="EW192" i="4"/>
  <c r="EV192" i="4"/>
  <c r="EU192" i="4"/>
  <c r="ET192" i="4"/>
  <c r="ES192" i="4"/>
  <c r="ER192" i="4"/>
  <c r="EQ192" i="4"/>
  <c r="EP192" i="4"/>
  <c r="EO192" i="4"/>
  <c r="EN192" i="4"/>
  <c r="EM192" i="4"/>
  <c r="EL192" i="4"/>
  <c r="EK192" i="4"/>
  <c r="EY192" i="4" s="1"/>
  <c r="DC192" i="4"/>
  <c r="AL192" i="4"/>
  <c r="GX191" i="4"/>
  <c r="GW191" i="4"/>
  <c r="GV191" i="4"/>
  <c r="GU191" i="4"/>
  <c r="GT191" i="4"/>
  <c r="GS191" i="4"/>
  <c r="GR191" i="4"/>
  <c r="GQ191" i="4"/>
  <c r="GP191" i="4"/>
  <c r="GO191" i="4"/>
  <c r="GN191" i="4"/>
  <c r="GM191" i="4"/>
  <c r="GL191" i="4"/>
  <c r="GK191" i="4"/>
  <c r="GH191" i="4"/>
  <c r="GG191" i="4"/>
  <c r="GF191" i="4"/>
  <c r="GE191" i="4"/>
  <c r="GD191" i="4"/>
  <c r="GC191" i="4"/>
  <c r="GB191" i="4"/>
  <c r="GA191" i="4"/>
  <c r="FZ191" i="4"/>
  <c r="FY191" i="4"/>
  <c r="FX191" i="4"/>
  <c r="FW191" i="4"/>
  <c r="FV191" i="4"/>
  <c r="FU191" i="4"/>
  <c r="GJ191" i="4" s="1"/>
  <c r="FM191" i="4"/>
  <c r="FL191" i="4"/>
  <c r="FK191" i="4"/>
  <c r="FJ191" i="4"/>
  <c r="FI191" i="4"/>
  <c r="FH191" i="4"/>
  <c r="FG191" i="4"/>
  <c r="FF191" i="4"/>
  <c r="FE191" i="4"/>
  <c r="FD191" i="4"/>
  <c r="FC191" i="4"/>
  <c r="FB191" i="4"/>
  <c r="FA191" i="4"/>
  <c r="EZ191" i="4"/>
  <c r="EX191" i="4"/>
  <c r="EW191" i="4"/>
  <c r="EV191" i="4"/>
  <c r="EU191" i="4"/>
  <c r="ET191" i="4"/>
  <c r="ES191" i="4"/>
  <c r="ER191" i="4"/>
  <c r="EQ191" i="4"/>
  <c r="EP191" i="4"/>
  <c r="EO191" i="4"/>
  <c r="EN191" i="4"/>
  <c r="EM191" i="4"/>
  <c r="EL191" i="4"/>
  <c r="EK191" i="4"/>
  <c r="EY191" i="4" s="1"/>
  <c r="GX190" i="4"/>
  <c r="GW190" i="4"/>
  <c r="GV190" i="4"/>
  <c r="GU190" i="4"/>
  <c r="GT190" i="4"/>
  <c r="GS190" i="4"/>
  <c r="GR190" i="4"/>
  <c r="GQ190" i="4"/>
  <c r="GP190" i="4"/>
  <c r="GO190" i="4"/>
  <c r="GN190" i="4"/>
  <c r="GM190" i="4"/>
  <c r="GL190" i="4"/>
  <c r="GK190" i="4"/>
  <c r="GH190" i="4"/>
  <c r="GG190" i="4"/>
  <c r="GF190" i="4"/>
  <c r="GE190" i="4"/>
  <c r="GD190" i="4"/>
  <c r="GC190" i="4"/>
  <c r="GB190" i="4"/>
  <c r="GA190" i="4"/>
  <c r="FZ190" i="4"/>
  <c r="FY190" i="4"/>
  <c r="FX190" i="4"/>
  <c r="FW190" i="4"/>
  <c r="FV190" i="4"/>
  <c r="FU190" i="4"/>
  <c r="GJ190" i="4" s="1"/>
  <c r="FM190" i="4"/>
  <c r="FL190" i="4"/>
  <c r="FK190" i="4"/>
  <c r="FJ190" i="4"/>
  <c r="FI190" i="4"/>
  <c r="FH190" i="4"/>
  <c r="FG190" i="4"/>
  <c r="FF190" i="4"/>
  <c r="FE190" i="4"/>
  <c r="FD190" i="4"/>
  <c r="FC190" i="4"/>
  <c r="FB190" i="4"/>
  <c r="FA190" i="4"/>
  <c r="EZ190" i="4"/>
  <c r="EX190" i="4"/>
  <c r="EW190" i="4"/>
  <c r="EV190" i="4"/>
  <c r="EU190" i="4"/>
  <c r="ET190" i="4"/>
  <c r="ES190" i="4"/>
  <c r="ER190" i="4"/>
  <c r="EQ190" i="4"/>
  <c r="EP190" i="4"/>
  <c r="EO190" i="4"/>
  <c r="EN190" i="4"/>
  <c r="EM190" i="4"/>
  <c r="EL190" i="4"/>
  <c r="EK190" i="4"/>
  <c r="EY190" i="4" s="1"/>
  <c r="EH190" i="4"/>
  <c r="EG190" i="4"/>
  <c r="EF190" i="4"/>
  <c r="EE190" i="4"/>
  <c r="ED190" i="4"/>
  <c r="EC190" i="4"/>
  <c r="EB190" i="4"/>
  <c r="EA190" i="4"/>
  <c r="DZ190" i="4"/>
  <c r="DY190" i="4"/>
  <c r="DX190" i="4"/>
  <c r="DW190" i="4"/>
  <c r="DV190" i="4"/>
  <c r="DU190" i="4"/>
  <c r="DT190" i="4"/>
  <c r="DS190" i="4"/>
  <c r="DR190" i="4"/>
  <c r="DQ190" i="4"/>
  <c r="DP190" i="4"/>
  <c r="DO190" i="4"/>
  <c r="DN190" i="4"/>
  <c r="DM190" i="4"/>
  <c r="DL190" i="4"/>
  <c r="DK190" i="4"/>
  <c r="DJ190" i="4"/>
  <c r="DI190" i="4"/>
  <c r="DH190" i="4"/>
  <c r="DG190" i="4"/>
  <c r="DF190" i="4"/>
  <c r="DE190" i="4"/>
  <c r="BT190" i="4"/>
  <c r="BS190" i="4"/>
  <c r="BR190" i="4"/>
  <c r="BQ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N190" i="4"/>
  <c r="AM190" i="4"/>
  <c r="GX189" i="4"/>
  <c r="GW189" i="4"/>
  <c r="GV189" i="4"/>
  <c r="GU189" i="4"/>
  <c r="GT189" i="4"/>
  <c r="GS189" i="4"/>
  <c r="GR189" i="4"/>
  <c r="GQ189" i="4"/>
  <c r="GP189" i="4"/>
  <c r="GO189" i="4"/>
  <c r="GN189" i="4"/>
  <c r="GM189" i="4"/>
  <c r="GL189" i="4"/>
  <c r="GK189" i="4"/>
  <c r="GH189" i="4"/>
  <c r="GG189" i="4"/>
  <c r="GF189" i="4"/>
  <c r="GE189" i="4"/>
  <c r="GD189" i="4"/>
  <c r="GC189" i="4"/>
  <c r="GB189" i="4"/>
  <c r="GA189" i="4"/>
  <c r="FZ189" i="4"/>
  <c r="FY189" i="4"/>
  <c r="FX189" i="4"/>
  <c r="FW189" i="4"/>
  <c r="FV189" i="4"/>
  <c r="FU189" i="4"/>
  <c r="GJ189" i="4" s="1"/>
  <c r="FM189" i="4"/>
  <c r="FL189" i="4"/>
  <c r="FK189" i="4"/>
  <c r="FJ189" i="4"/>
  <c r="FI189" i="4"/>
  <c r="FH189" i="4"/>
  <c r="FG189" i="4"/>
  <c r="FF189" i="4"/>
  <c r="FE189" i="4"/>
  <c r="FD189" i="4"/>
  <c r="FC189" i="4"/>
  <c r="FB189" i="4"/>
  <c r="FA189" i="4"/>
  <c r="EZ189" i="4"/>
  <c r="EX189" i="4"/>
  <c r="EW189" i="4"/>
  <c r="EV189" i="4"/>
  <c r="EU189" i="4"/>
  <c r="ET189" i="4"/>
  <c r="ES189" i="4"/>
  <c r="ER189" i="4"/>
  <c r="EQ189" i="4"/>
  <c r="EP189" i="4"/>
  <c r="EO189" i="4"/>
  <c r="EN189" i="4"/>
  <c r="EM189" i="4"/>
  <c r="EL189" i="4"/>
  <c r="EK189" i="4"/>
  <c r="EY189" i="4" s="1"/>
  <c r="AO189" i="4"/>
  <c r="GX188" i="4"/>
  <c r="GX204" i="4" s="1"/>
  <c r="GW188" i="4"/>
  <c r="GW204" i="4" s="1"/>
  <c r="GV188" i="4"/>
  <c r="GV204" i="4" s="1"/>
  <c r="GU188" i="4"/>
  <c r="GU204" i="4" s="1"/>
  <c r="GT188" i="4"/>
  <c r="GT204" i="4" s="1"/>
  <c r="GS188" i="4"/>
  <c r="GS204" i="4" s="1"/>
  <c r="GR188" i="4"/>
  <c r="GR204" i="4" s="1"/>
  <c r="GQ188" i="4"/>
  <c r="GQ204" i="4" s="1"/>
  <c r="GP188" i="4"/>
  <c r="GP204" i="4" s="1"/>
  <c r="GO188" i="4"/>
  <c r="GO204" i="4" s="1"/>
  <c r="GN188" i="4"/>
  <c r="GN204" i="4" s="1"/>
  <c r="GM188" i="4"/>
  <c r="GM204" i="4" s="1"/>
  <c r="GL188" i="4"/>
  <c r="GL204" i="4" s="1"/>
  <c r="GK188" i="4"/>
  <c r="GH188" i="4"/>
  <c r="GH204" i="4" s="1"/>
  <c r="GG188" i="4"/>
  <c r="GG204" i="4" s="1"/>
  <c r="GF188" i="4"/>
  <c r="GF204" i="4" s="1"/>
  <c r="GE188" i="4"/>
  <c r="GE204" i="4" s="1"/>
  <c r="GD188" i="4"/>
  <c r="GD204" i="4" s="1"/>
  <c r="GC188" i="4"/>
  <c r="GC204" i="4" s="1"/>
  <c r="GB188" i="4"/>
  <c r="GB204" i="4" s="1"/>
  <c r="GA188" i="4"/>
  <c r="GA204" i="4" s="1"/>
  <c r="FZ188" i="4"/>
  <c r="FZ204" i="4" s="1"/>
  <c r="FY188" i="4"/>
  <c r="FY204" i="4" s="1"/>
  <c r="FX188" i="4"/>
  <c r="FX204" i="4" s="1"/>
  <c r="FW188" i="4"/>
  <c r="FW204" i="4" s="1"/>
  <c r="FV188" i="4"/>
  <c r="FV204" i="4" s="1"/>
  <c r="FU188" i="4"/>
  <c r="FM188" i="4"/>
  <c r="FM204" i="4" s="1"/>
  <c r="FL188" i="4"/>
  <c r="FL204" i="4" s="1"/>
  <c r="FK188" i="4"/>
  <c r="FK204" i="4" s="1"/>
  <c r="FJ188" i="4"/>
  <c r="FJ204" i="4" s="1"/>
  <c r="FI188" i="4"/>
  <c r="FI204" i="4" s="1"/>
  <c r="FH188" i="4"/>
  <c r="FH204" i="4" s="1"/>
  <c r="FG188" i="4"/>
  <c r="FG204" i="4" s="1"/>
  <c r="FF188" i="4"/>
  <c r="FF204" i="4" s="1"/>
  <c r="FE188" i="4"/>
  <c r="FE204" i="4" s="1"/>
  <c r="FD188" i="4"/>
  <c r="FD204" i="4" s="1"/>
  <c r="FC188" i="4"/>
  <c r="FC204" i="4" s="1"/>
  <c r="FB188" i="4"/>
  <c r="FB204" i="4" s="1"/>
  <c r="FA188" i="4"/>
  <c r="FA204" i="4" s="1"/>
  <c r="EZ188" i="4"/>
  <c r="EX188" i="4"/>
  <c r="EX204" i="4" s="1"/>
  <c r="EW188" i="4"/>
  <c r="EW204" i="4" s="1"/>
  <c r="EV188" i="4"/>
  <c r="EV204" i="4" s="1"/>
  <c r="EU188" i="4"/>
  <c r="EU204" i="4" s="1"/>
  <c r="ET188" i="4"/>
  <c r="ET204" i="4" s="1"/>
  <c r="ES188" i="4"/>
  <c r="ES204" i="4" s="1"/>
  <c r="ER188" i="4"/>
  <c r="ER204" i="4" s="1"/>
  <c r="EQ188" i="4"/>
  <c r="EQ204" i="4" s="1"/>
  <c r="EP188" i="4"/>
  <c r="EP204" i="4" s="1"/>
  <c r="EO188" i="4"/>
  <c r="EO204" i="4" s="1"/>
  <c r="EN188" i="4"/>
  <c r="EN204" i="4" s="1"/>
  <c r="EM188" i="4"/>
  <c r="EM204" i="4" s="1"/>
  <c r="EL188" i="4"/>
  <c r="EL204" i="4" s="1"/>
  <c r="EK188" i="4"/>
  <c r="EH188" i="4"/>
  <c r="EG188" i="4"/>
  <c r="EF188" i="4"/>
  <c r="EE188" i="4"/>
  <c r="ED188" i="4"/>
  <c r="EC188" i="4"/>
  <c r="EB188" i="4"/>
  <c r="EA188" i="4"/>
  <c r="DZ188" i="4"/>
  <c r="DY188" i="4"/>
  <c r="DX188" i="4"/>
  <c r="DW188" i="4"/>
  <c r="DV188" i="4"/>
  <c r="DU188" i="4"/>
  <c r="DT188" i="4"/>
  <c r="DS188" i="4"/>
  <c r="DR188" i="4"/>
  <c r="DQ188" i="4"/>
  <c r="DP188" i="4"/>
  <c r="DO188" i="4"/>
  <c r="DN188" i="4"/>
  <c r="DM188" i="4"/>
  <c r="DL188" i="4"/>
  <c r="DK188" i="4"/>
  <c r="DJ188" i="4"/>
  <c r="DI188" i="4"/>
  <c r="DH188" i="4"/>
  <c r="DG188" i="4"/>
  <c r="DF188" i="4"/>
  <c r="DE188" i="4"/>
  <c r="DD188" i="4"/>
  <c r="BU188" i="4"/>
  <c r="BT188" i="4"/>
  <c r="BS188" i="4"/>
  <c r="BR188" i="4"/>
  <c r="BQ188" i="4"/>
  <c r="BP188" i="4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N188" i="4"/>
  <c r="AM188" i="4"/>
  <c r="AM187" i="4"/>
  <c r="GR183" i="4"/>
  <c r="GQ183" i="4"/>
  <c r="GP183" i="4"/>
  <c r="GL183" i="4"/>
  <c r="GK183" i="4"/>
  <c r="GH183" i="4"/>
  <c r="GB183" i="4"/>
  <c r="GA183" i="4"/>
  <c r="FZ183" i="4"/>
  <c r="FV183" i="4"/>
  <c r="FU183" i="4"/>
  <c r="BX183" i="4"/>
  <c r="F183" i="4"/>
  <c r="GY182" i="4"/>
  <c r="DA182" i="4"/>
  <c r="CZ182" i="4"/>
  <c r="CY182" i="4"/>
  <c r="CX182" i="4"/>
  <c r="CW182" i="4"/>
  <c r="CV182" i="4"/>
  <c r="CU182" i="4"/>
  <c r="CT182" i="4"/>
  <c r="CS182" i="4"/>
  <c r="CR182" i="4"/>
  <c r="CQ182" i="4"/>
  <c r="CP182" i="4"/>
  <c r="CO182" i="4"/>
  <c r="CN182" i="4"/>
  <c r="CM182" i="4"/>
  <c r="CH182" i="4"/>
  <c r="CG182" i="4"/>
  <c r="CF182" i="4"/>
  <c r="CD182" i="4"/>
  <c r="CC182" i="4"/>
  <c r="CB182" i="4"/>
  <c r="CA182" i="4"/>
  <c r="BZ182" i="4"/>
  <c r="BX182" i="4"/>
  <c r="CL182" i="4" s="1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P182" i="4"/>
  <c r="O182" i="4"/>
  <c r="N182" i="4"/>
  <c r="L182" i="4"/>
  <c r="K182" i="4"/>
  <c r="J182" i="4"/>
  <c r="I182" i="4"/>
  <c r="H182" i="4"/>
  <c r="F182" i="4"/>
  <c r="T182" i="4" s="1"/>
  <c r="D182" i="4"/>
  <c r="C182" i="4"/>
  <c r="GX181" i="4"/>
  <c r="GW181" i="4"/>
  <c r="GV181" i="4"/>
  <c r="GU181" i="4"/>
  <c r="GT181" i="4"/>
  <c r="GS181" i="4"/>
  <c r="GR181" i="4"/>
  <c r="GQ181" i="4"/>
  <c r="GP181" i="4"/>
  <c r="GO181" i="4"/>
  <c r="GN181" i="4"/>
  <c r="GM181" i="4"/>
  <c r="GL181" i="4"/>
  <c r="GK181" i="4"/>
  <c r="GH181" i="4"/>
  <c r="GG181" i="4"/>
  <c r="GF181" i="4"/>
  <c r="GE181" i="4"/>
  <c r="GD181" i="4"/>
  <c r="GC181" i="4"/>
  <c r="GB181" i="4"/>
  <c r="GA181" i="4"/>
  <c r="FZ181" i="4"/>
  <c r="FY181" i="4"/>
  <c r="FX181" i="4"/>
  <c r="FW181" i="4"/>
  <c r="FV181" i="4"/>
  <c r="FU181" i="4"/>
  <c r="GJ181" i="4" s="1"/>
  <c r="FM181" i="4"/>
  <c r="FL181" i="4"/>
  <c r="FK181" i="4"/>
  <c r="FJ181" i="4"/>
  <c r="FI181" i="4"/>
  <c r="FH181" i="4"/>
  <c r="FG181" i="4"/>
  <c r="FF181" i="4"/>
  <c r="FE181" i="4"/>
  <c r="FD181" i="4"/>
  <c r="FC181" i="4"/>
  <c r="FB181" i="4"/>
  <c r="FA181" i="4"/>
  <c r="EZ181" i="4"/>
  <c r="EX181" i="4"/>
  <c r="EW181" i="4"/>
  <c r="EV181" i="4"/>
  <c r="EU181" i="4"/>
  <c r="ET181" i="4"/>
  <c r="ES181" i="4"/>
  <c r="ER181" i="4"/>
  <c r="EQ181" i="4"/>
  <c r="EP181" i="4"/>
  <c r="EO181" i="4"/>
  <c r="EN181" i="4"/>
  <c r="EM181" i="4"/>
  <c r="EL181" i="4"/>
  <c r="EK181" i="4"/>
  <c r="EY181" i="4" s="1"/>
  <c r="GX180" i="4"/>
  <c r="GW180" i="4"/>
  <c r="GV180" i="4"/>
  <c r="GU180" i="4"/>
  <c r="GT180" i="4"/>
  <c r="GS180" i="4"/>
  <c r="GR180" i="4"/>
  <c r="GQ180" i="4"/>
  <c r="GP180" i="4"/>
  <c r="GO180" i="4"/>
  <c r="GN180" i="4"/>
  <c r="GM180" i="4"/>
  <c r="GL180" i="4"/>
  <c r="GK180" i="4"/>
  <c r="GI180" i="4"/>
  <c r="GI182" i="4" s="1"/>
  <c r="GH180" i="4"/>
  <c r="GG180" i="4"/>
  <c r="GF180" i="4"/>
  <c r="GE180" i="4"/>
  <c r="GD180" i="4"/>
  <c r="GC180" i="4"/>
  <c r="GB180" i="4"/>
  <c r="GA180" i="4"/>
  <c r="FZ180" i="4"/>
  <c r="FY180" i="4"/>
  <c r="FX180" i="4"/>
  <c r="FW180" i="4"/>
  <c r="FV180" i="4"/>
  <c r="FU180" i="4"/>
  <c r="GJ180" i="4" s="1"/>
  <c r="FM180" i="4"/>
  <c r="FL180" i="4"/>
  <c r="FK180" i="4"/>
  <c r="FJ180" i="4"/>
  <c r="FI180" i="4"/>
  <c r="FH180" i="4"/>
  <c r="FG180" i="4"/>
  <c r="FF180" i="4"/>
  <c r="FE180" i="4"/>
  <c r="FD180" i="4"/>
  <c r="FC180" i="4"/>
  <c r="FB180" i="4"/>
  <c r="FA180" i="4"/>
  <c r="EZ180" i="4"/>
  <c r="EX180" i="4"/>
  <c r="EW180" i="4"/>
  <c r="EV180" i="4"/>
  <c r="EU180" i="4"/>
  <c r="ET180" i="4"/>
  <c r="ES180" i="4"/>
  <c r="ER180" i="4"/>
  <c r="EQ180" i="4"/>
  <c r="EP180" i="4"/>
  <c r="EO180" i="4"/>
  <c r="EN180" i="4"/>
  <c r="EM180" i="4"/>
  <c r="EL180" i="4"/>
  <c r="EK180" i="4"/>
  <c r="EY180" i="4" s="1"/>
  <c r="GY179" i="4"/>
  <c r="GW179" i="4"/>
  <c r="GV179" i="4"/>
  <c r="GU179" i="4"/>
  <c r="GT179" i="4"/>
  <c r="GS179" i="4"/>
  <c r="GO179" i="4"/>
  <c r="GN179" i="4"/>
  <c r="GM179" i="4"/>
  <c r="GI179" i="4"/>
  <c r="GG179" i="4"/>
  <c r="GF179" i="4"/>
  <c r="GE179" i="4"/>
  <c r="GD179" i="4"/>
  <c r="GC179" i="4"/>
  <c r="FY179" i="4"/>
  <c r="FX179" i="4"/>
  <c r="FW179" i="4"/>
  <c r="GJ179" i="4" s="1"/>
  <c r="FM179" i="4"/>
  <c r="FL179" i="4"/>
  <c r="FK179" i="4"/>
  <c r="FJ179" i="4"/>
  <c r="FI179" i="4"/>
  <c r="FH179" i="4"/>
  <c r="FG179" i="4"/>
  <c r="FF179" i="4"/>
  <c r="FE179" i="4"/>
  <c r="FD179" i="4"/>
  <c r="FC179" i="4"/>
  <c r="FB179" i="4"/>
  <c r="FA179" i="4"/>
  <c r="EZ179" i="4"/>
  <c r="EX179" i="4"/>
  <c r="EW179" i="4"/>
  <c r="EV179" i="4"/>
  <c r="EU179" i="4"/>
  <c r="ET179" i="4"/>
  <c r="ES179" i="4"/>
  <c r="ER179" i="4"/>
  <c r="EQ179" i="4"/>
  <c r="EP179" i="4"/>
  <c r="EO179" i="4"/>
  <c r="EN179" i="4"/>
  <c r="EM179" i="4"/>
  <c r="EL179" i="4"/>
  <c r="EK179" i="4"/>
  <c r="EY179" i="4" s="1"/>
  <c r="GX178" i="4"/>
  <c r="GW178" i="4"/>
  <c r="GV178" i="4"/>
  <c r="GU178" i="4"/>
  <c r="GT178" i="4"/>
  <c r="GS178" i="4"/>
  <c r="GR178" i="4"/>
  <c r="GQ178" i="4"/>
  <c r="GP178" i="4"/>
  <c r="GO178" i="4"/>
  <c r="GN178" i="4"/>
  <c r="GM178" i="4"/>
  <c r="GH178" i="4"/>
  <c r="GG178" i="4"/>
  <c r="GF178" i="4"/>
  <c r="GE178" i="4"/>
  <c r="GD178" i="4"/>
  <c r="GC178" i="4"/>
  <c r="GB178" i="4"/>
  <c r="GA178" i="4"/>
  <c r="FZ178" i="4"/>
  <c r="FY178" i="4"/>
  <c r="FX178" i="4"/>
  <c r="FW178" i="4"/>
  <c r="GJ178" i="4" s="1"/>
  <c r="FM178" i="4"/>
  <c r="FL178" i="4"/>
  <c r="FK178" i="4"/>
  <c r="FJ178" i="4"/>
  <c r="FI178" i="4"/>
  <c r="FH178" i="4"/>
  <c r="FG178" i="4"/>
  <c r="FF178" i="4"/>
  <c r="FE178" i="4"/>
  <c r="FD178" i="4"/>
  <c r="FC178" i="4"/>
  <c r="FB178" i="4"/>
  <c r="FA178" i="4"/>
  <c r="EZ178" i="4"/>
  <c r="EX178" i="4"/>
  <c r="EW178" i="4"/>
  <c r="EV178" i="4"/>
  <c r="EU178" i="4"/>
  <c r="ET178" i="4"/>
  <c r="ES178" i="4"/>
  <c r="ER178" i="4"/>
  <c r="EQ178" i="4"/>
  <c r="EP178" i="4"/>
  <c r="EO178" i="4"/>
  <c r="EN178" i="4"/>
  <c r="EM178" i="4"/>
  <c r="EL178" i="4"/>
  <c r="EK178" i="4"/>
  <c r="EY178" i="4" s="1"/>
  <c r="GX177" i="4"/>
  <c r="GW177" i="4"/>
  <c r="GV177" i="4"/>
  <c r="GU177" i="4"/>
  <c r="GT177" i="4"/>
  <c r="GS177" i="4"/>
  <c r="GR177" i="4"/>
  <c r="GQ177" i="4"/>
  <c r="GP177" i="4"/>
  <c r="GO177" i="4"/>
  <c r="GN177" i="4"/>
  <c r="GM177" i="4"/>
  <c r="GH177" i="4"/>
  <c r="GG177" i="4"/>
  <c r="GF177" i="4"/>
  <c r="GE177" i="4"/>
  <c r="GD177" i="4"/>
  <c r="GC177" i="4"/>
  <c r="GB177" i="4"/>
  <c r="GA177" i="4"/>
  <c r="FZ177" i="4"/>
  <c r="FY177" i="4"/>
  <c r="FX177" i="4"/>
  <c r="FW177" i="4"/>
  <c r="GJ177" i="4" s="1"/>
  <c r="FM177" i="4"/>
  <c r="FL177" i="4"/>
  <c r="FK177" i="4"/>
  <c r="FJ177" i="4"/>
  <c r="FI177" i="4"/>
  <c r="FH177" i="4"/>
  <c r="FG177" i="4"/>
  <c r="FF177" i="4"/>
  <c r="FE177" i="4"/>
  <c r="FD177" i="4"/>
  <c r="FC177" i="4"/>
  <c r="FB177" i="4"/>
  <c r="FA177" i="4"/>
  <c r="EZ177" i="4"/>
  <c r="EX177" i="4"/>
  <c r="EW177" i="4"/>
  <c r="EV177" i="4"/>
  <c r="EU177" i="4"/>
  <c r="ET177" i="4"/>
  <c r="ES177" i="4"/>
  <c r="ER177" i="4"/>
  <c r="EQ177" i="4"/>
  <c r="EP177" i="4"/>
  <c r="EO177" i="4"/>
  <c r="EN177" i="4"/>
  <c r="EM177" i="4"/>
  <c r="EL177" i="4"/>
  <c r="EK177" i="4"/>
  <c r="EY177" i="4" s="1"/>
  <c r="GY176" i="4"/>
  <c r="GX176" i="4"/>
  <c r="GX183" i="4" s="1"/>
  <c r="GW176" i="4"/>
  <c r="GV176" i="4"/>
  <c r="GU176" i="4"/>
  <c r="GT176" i="4"/>
  <c r="GS176" i="4"/>
  <c r="GO176" i="4"/>
  <c r="GN176" i="4"/>
  <c r="GM176" i="4"/>
  <c r="GI176" i="4"/>
  <c r="GG176" i="4"/>
  <c r="GF176" i="4"/>
  <c r="GE176" i="4"/>
  <c r="GD176" i="4"/>
  <c r="GC176" i="4"/>
  <c r="FY176" i="4"/>
  <c r="FX176" i="4"/>
  <c r="FW176" i="4"/>
  <c r="GJ176" i="4" s="1"/>
  <c r="FM176" i="4"/>
  <c r="FL176" i="4"/>
  <c r="FK176" i="4"/>
  <c r="FJ176" i="4"/>
  <c r="FI176" i="4"/>
  <c r="FH176" i="4"/>
  <c r="FG176" i="4"/>
  <c r="FF176" i="4"/>
  <c r="FE176" i="4"/>
  <c r="FD176" i="4"/>
  <c r="FC176" i="4"/>
  <c r="FB176" i="4"/>
  <c r="FA176" i="4"/>
  <c r="EZ176" i="4"/>
  <c r="EX176" i="4"/>
  <c r="EW176" i="4"/>
  <c r="EV176" i="4"/>
  <c r="EU176" i="4"/>
  <c r="ET176" i="4"/>
  <c r="ES176" i="4"/>
  <c r="ER176" i="4"/>
  <c r="EQ176" i="4"/>
  <c r="EP176" i="4"/>
  <c r="EO176" i="4"/>
  <c r="EN176" i="4"/>
  <c r="EM176" i="4"/>
  <c r="EL176" i="4"/>
  <c r="EK176" i="4"/>
  <c r="EY176" i="4" s="1"/>
  <c r="GY175" i="4"/>
  <c r="GY183" i="4" s="1"/>
  <c r="GW175" i="4"/>
  <c r="GW183" i="4" s="1"/>
  <c r="GV175" i="4"/>
  <c r="GV183" i="4" s="1"/>
  <c r="GU175" i="4"/>
  <c r="GU183" i="4" s="1"/>
  <c r="GT175" i="4"/>
  <c r="GT183" i="4" s="1"/>
  <c r="GS175" i="4"/>
  <c r="GS183" i="4" s="1"/>
  <c r="GO175" i="4"/>
  <c r="GO183" i="4" s="1"/>
  <c r="GN175" i="4"/>
  <c r="GN183" i="4" s="1"/>
  <c r="GM175" i="4"/>
  <c r="GI175" i="4"/>
  <c r="GI183" i="4" s="1"/>
  <c r="GG175" i="4"/>
  <c r="GG183" i="4" s="1"/>
  <c r="GF175" i="4"/>
  <c r="GF183" i="4" s="1"/>
  <c r="GE175" i="4"/>
  <c r="GE183" i="4" s="1"/>
  <c r="GD175" i="4"/>
  <c r="GD183" i="4" s="1"/>
  <c r="GC175" i="4"/>
  <c r="GC183" i="4" s="1"/>
  <c r="FY175" i="4"/>
  <c r="FY183" i="4" s="1"/>
  <c r="FX175" i="4"/>
  <c r="FX183" i="4" s="1"/>
  <c r="FW175" i="4"/>
  <c r="FM175" i="4"/>
  <c r="FM183" i="4" s="1"/>
  <c r="FL175" i="4"/>
  <c r="FL183" i="4" s="1"/>
  <c r="FK175" i="4"/>
  <c r="FK183" i="4" s="1"/>
  <c r="FJ175" i="4"/>
  <c r="FJ183" i="4" s="1"/>
  <c r="FI175" i="4"/>
  <c r="FI183" i="4" s="1"/>
  <c r="FH175" i="4"/>
  <c r="FH183" i="4" s="1"/>
  <c r="FG175" i="4"/>
  <c r="FF175" i="4"/>
  <c r="FE175" i="4"/>
  <c r="FE183" i="4" s="1"/>
  <c r="FD175" i="4"/>
  <c r="FD183" i="4" s="1"/>
  <c r="FC175" i="4"/>
  <c r="FC183" i="4" s="1"/>
  <c r="FB175" i="4"/>
  <c r="FB183" i="4" s="1"/>
  <c r="FA175" i="4"/>
  <c r="EZ175" i="4"/>
  <c r="EX175" i="4"/>
  <c r="EX183" i="4" s="1"/>
  <c r="EW175" i="4"/>
  <c r="EW183" i="4" s="1"/>
  <c r="EV175" i="4"/>
  <c r="EV183" i="4" s="1"/>
  <c r="EU175" i="4"/>
  <c r="EU183" i="4" s="1"/>
  <c r="ET175" i="4"/>
  <c r="ET183" i="4" s="1"/>
  <c r="ES175" i="4"/>
  <c r="ES183" i="4" s="1"/>
  <c r="ER175" i="4"/>
  <c r="EQ175" i="4"/>
  <c r="EP175" i="4"/>
  <c r="EP183" i="4" s="1"/>
  <c r="EO175" i="4"/>
  <c r="EO183" i="4" s="1"/>
  <c r="EN175" i="4"/>
  <c r="EN183" i="4" s="1"/>
  <c r="EM175" i="4"/>
  <c r="EM183" i="4" s="1"/>
  <c r="EL175" i="4"/>
  <c r="EK175" i="4"/>
  <c r="GX174" i="4"/>
  <c r="GW174" i="4"/>
  <c r="GV174" i="4"/>
  <c r="GU174" i="4"/>
  <c r="GT174" i="4"/>
  <c r="GS174" i="4"/>
  <c r="GR174" i="4"/>
  <c r="GQ174" i="4"/>
  <c r="GP174" i="4"/>
  <c r="GO174" i="4"/>
  <c r="GN174" i="4"/>
  <c r="GM174" i="4"/>
  <c r="GL174" i="4"/>
  <c r="GK174" i="4"/>
  <c r="GH174" i="4"/>
  <c r="GG174" i="4"/>
  <c r="GF174" i="4"/>
  <c r="GE174" i="4"/>
  <c r="GD174" i="4"/>
  <c r="GC174" i="4"/>
  <c r="GB174" i="4"/>
  <c r="GA174" i="4"/>
  <c r="FZ174" i="4"/>
  <c r="FY174" i="4"/>
  <c r="FX174" i="4"/>
  <c r="FW174" i="4"/>
  <c r="FV174" i="4"/>
  <c r="FU174" i="4"/>
  <c r="GJ174" i="4" s="1"/>
  <c r="FM174" i="4"/>
  <c r="FL174" i="4"/>
  <c r="FK174" i="4"/>
  <c r="FJ174" i="4"/>
  <c r="FI174" i="4"/>
  <c r="FH174" i="4"/>
  <c r="FG174" i="4"/>
  <c r="FF174" i="4"/>
  <c r="FE174" i="4"/>
  <c r="FD174" i="4"/>
  <c r="FC174" i="4"/>
  <c r="FB174" i="4"/>
  <c r="FA174" i="4"/>
  <c r="EZ174" i="4"/>
  <c r="EX174" i="4"/>
  <c r="EW174" i="4"/>
  <c r="EV174" i="4"/>
  <c r="EU174" i="4"/>
  <c r="ET174" i="4"/>
  <c r="ES174" i="4"/>
  <c r="ER174" i="4"/>
  <c r="EQ174" i="4"/>
  <c r="EP174" i="4"/>
  <c r="EO174" i="4"/>
  <c r="EN174" i="4"/>
  <c r="EM174" i="4"/>
  <c r="EL174" i="4"/>
  <c r="EK174" i="4"/>
  <c r="EY174" i="4" s="1"/>
  <c r="AL174" i="4"/>
  <c r="AL178" i="4" s="1"/>
  <c r="GX173" i="4"/>
  <c r="GW173" i="4"/>
  <c r="GV173" i="4"/>
  <c r="GU173" i="4"/>
  <c r="GT173" i="4"/>
  <c r="GS173" i="4"/>
  <c r="GR173" i="4"/>
  <c r="GQ173" i="4"/>
  <c r="GP173" i="4"/>
  <c r="GO173" i="4"/>
  <c r="GN173" i="4"/>
  <c r="GM173" i="4"/>
  <c r="GL173" i="4"/>
  <c r="GK173" i="4"/>
  <c r="GH173" i="4"/>
  <c r="GG173" i="4"/>
  <c r="GF173" i="4"/>
  <c r="GE173" i="4"/>
  <c r="GD173" i="4"/>
  <c r="GC173" i="4"/>
  <c r="GB173" i="4"/>
  <c r="GA173" i="4"/>
  <c r="FZ173" i="4"/>
  <c r="FY173" i="4"/>
  <c r="FX173" i="4"/>
  <c r="FW173" i="4"/>
  <c r="FV173" i="4"/>
  <c r="FU173" i="4"/>
  <c r="GJ173" i="4" s="1"/>
  <c r="FM173" i="4"/>
  <c r="FL173" i="4"/>
  <c r="FK173" i="4"/>
  <c r="FJ173" i="4"/>
  <c r="FI173" i="4"/>
  <c r="FH173" i="4"/>
  <c r="FG173" i="4"/>
  <c r="FF173" i="4"/>
  <c r="FE173" i="4"/>
  <c r="FD173" i="4"/>
  <c r="FC173" i="4"/>
  <c r="FB173" i="4"/>
  <c r="FA173" i="4"/>
  <c r="EZ173" i="4"/>
  <c r="EX173" i="4"/>
  <c r="EW173" i="4"/>
  <c r="EV173" i="4"/>
  <c r="EU173" i="4"/>
  <c r="ET173" i="4"/>
  <c r="ES173" i="4"/>
  <c r="ER173" i="4"/>
  <c r="EQ173" i="4"/>
  <c r="EP173" i="4"/>
  <c r="EO173" i="4"/>
  <c r="EN173" i="4"/>
  <c r="EM173" i="4"/>
  <c r="EL173" i="4"/>
  <c r="EK173" i="4"/>
  <c r="EY173" i="4" s="1"/>
  <c r="GX172" i="4"/>
  <c r="GW172" i="4"/>
  <c r="GV172" i="4"/>
  <c r="GU172" i="4"/>
  <c r="GT172" i="4"/>
  <c r="GS172" i="4"/>
  <c r="GR172" i="4"/>
  <c r="GQ172" i="4"/>
  <c r="GP172" i="4"/>
  <c r="GO172" i="4"/>
  <c r="GN172" i="4"/>
  <c r="GM172" i="4"/>
  <c r="GL172" i="4"/>
  <c r="GK172" i="4"/>
  <c r="GH172" i="4"/>
  <c r="GG172" i="4"/>
  <c r="GF172" i="4"/>
  <c r="GE172" i="4"/>
  <c r="GD172" i="4"/>
  <c r="GC172" i="4"/>
  <c r="GB172" i="4"/>
  <c r="GA172" i="4"/>
  <c r="FZ172" i="4"/>
  <c r="FY172" i="4"/>
  <c r="FX172" i="4"/>
  <c r="FW172" i="4"/>
  <c r="FV172" i="4"/>
  <c r="FU172" i="4"/>
  <c r="GJ172" i="4" s="1"/>
  <c r="FM172" i="4"/>
  <c r="FL172" i="4"/>
  <c r="FK172" i="4"/>
  <c r="FJ172" i="4"/>
  <c r="FI172" i="4"/>
  <c r="FH172" i="4"/>
  <c r="FG172" i="4"/>
  <c r="FF172" i="4"/>
  <c r="FE172" i="4"/>
  <c r="FD172" i="4"/>
  <c r="FC172" i="4"/>
  <c r="FB172" i="4"/>
  <c r="FA172" i="4"/>
  <c r="EZ172" i="4"/>
  <c r="EX172" i="4"/>
  <c r="EW172" i="4"/>
  <c r="EV172" i="4"/>
  <c r="EU172" i="4"/>
  <c r="ET172" i="4"/>
  <c r="ES172" i="4"/>
  <c r="ER172" i="4"/>
  <c r="EQ172" i="4"/>
  <c r="EP172" i="4"/>
  <c r="EO172" i="4"/>
  <c r="EN172" i="4"/>
  <c r="EM172" i="4"/>
  <c r="EL172" i="4"/>
  <c r="EK172" i="4"/>
  <c r="EY172" i="4" s="1"/>
  <c r="GX171" i="4"/>
  <c r="GW171" i="4"/>
  <c r="GV171" i="4"/>
  <c r="GU171" i="4"/>
  <c r="GT171" i="4"/>
  <c r="GS171" i="4"/>
  <c r="GR171" i="4"/>
  <c r="GQ171" i="4"/>
  <c r="GP171" i="4"/>
  <c r="GO171" i="4"/>
  <c r="GN171" i="4"/>
  <c r="GM171" i="4"/>
  <c r="GL171" i="4"/>
  <c r="GK171" i="4"/>
  <c r="GH171" i="4"/>
  <c r="GG171" i="4"/>
  <c r="GF171" i="4"/>
  <c r="GE171" i="4"/>
  <c r="GD171" i="4"/>
  <c r="GC171" i="4"/>
  <c r="GB171" i="4"/>
  <c r="GA171" i="4"/>
  <c r="FZ171" i="4"/>
  <c r="FY171" i="4"/>
  <c r="FX171" i="4"/>
  <c r="FW171" i="4"/>
  <c r="FV171" i="4"/>
  <c r="FU171" i="4"/>
  <c r="GJ171" i="4" s="1"/>
  <c r="FM171" i="4"/>
  <c r="FL171" i="4"/>
  <c r="FK171" i="4"/>
  <c r="FJ171" i="4"/>
  <c r="FI171" i="4"/>
  <c r="FH171" i="4"/>
  <c r="FG171" i="4"/>
  <c r="FF171" i="4"/>
  <c r="FE171" i="4"/>
  <c r="FD171" i="4"/>
  <c r="FC171" i="4"/>
  <c r="FB171" i="4"/>
  <c r="FA171" i="4"/>
  <c r="EZ171" i="4"/>
  <c r="EX171" i="4"/>
  <c r="EW171" i="4"/>
  <c r="EV171" i="4"/>
  <c r="EU171" i="4"/>
  <c r="ET171" i="4"/>
  <c r="ES171" i="4"/>
  <c r="ER171" i="4"/>
  <c r="EQ171" i="4"/>
  <c r="EP171" i="4"/>
  <c r="EO171" i="4"/>
  <c r="EN171" i="4"/>
  <c r="EM171" i="4"/>
  <c r="EL171" i="4"/>
  <c r="EK171" i="4"/>
  <c r="EY171" i="4" s="1"/>
  <c r="DC171" i="4"/>
  <c r="GX170" i="4"/>
  <c r="GW170" i="4"/>
  <c r="GV170" i="4"/>
  <c r="GU170" i="4"/>
  <c r="GT170" i="4"/>
  <c r="GS170" i="4"/>
  <c r="GR170" i="4"/>
  <c r="GQ170" i="4"/>
  <c r="GP170" i="4"/>
  <c r="GO170" i="4"/>
  <c r="GN170" i="4"/>
  <c r="GM170" i="4"/>
  <c r="GL170" i="4"/>
  <c r="GK170" i="4"/>
  <c r="GH170" i="4"/>
  <c r="GG170" i="4"/>
  <c r="GF170" i="4"/>
  <c r="GE170" i="4"/>
  <c r="GD170" i="4"/>
  <c r="GC170" i="4"/>
  <c r="GB170" i="4"/>
  <c r="GA170" i="4"/>
  <c r="FZ170" i="4"/>
  <c r="FY170" i="4"/>
  <c r="FX170" i="4"/>
  <c r="FW170" i="4"/>
  <c r="FV170" i="4"/>
  <c r="FU170" i="4"/>
  <c r="GJ170" i="4" s="1"/>
  <c r="FM170" i="4"/>
  <c r="FL170" i="4"/>
  <c r="FK170" i="4"/>
  <c r="FJ170" i="4"/>
  <c r="FI170" i="4"/>
  <c r="FH170" i="4"/>
  <c r="FG170" i="4"/>
  <c r="FF170" i="4"/>
  <c r="FE170" i="4"/>
  <c r="FD170" i="4"/>
  <c r="FC170" i="4"/>
  <c r="FB170" i="4"/>
  <c r="FA170" i="4"/>
  <c r="EZ170" i="4"/>
  <c r="EX170" i="4"/>
  <c r="EW170" i="4"/>
  <c r="EV170" i="4"/>
  <c r="EU170" i="4"/>
  <c r="ET170" i="4"/>
  <c r="ES170" i="4"/>
  <c r="ER170" i="4"/>
  <c r="EQ170" i="4"/>
  <c r="EP170" i="4"/>
  <c r="EO170" i="4"/>
  <c r="EN170" i="4"/>
  <c r="EM170" i="4"/>
  <c r="EL170" i="4"/>
  <c r="EK170" i="4"/>
  <c r="EY170" i="4" s="1"/>
  <c r="AL170" i="4"/>
  <c r="GX169" i="4"/>
  <c r="GW169" i="4"/>
  <c r="GV169" i="4"/>
  <c r="GU169" i="4"/>
  <c r="GT169" i="4"/>
  <c r="GS169" i="4"/>
  <c r="GR169" i="4"/>
  <c r="GQ169" i="4"/>
  <c r="GP169" i="4"/>
  <c r="GO169" i="4"/>
  <c r="GN169" i="4"/>
  <c r="GM169" i="4"/>
  <c r="GL169" i="4"/>
  <c r="GK169" i="4"/>
  <c r="GH169" i="4"/>
  <c r="GG169" i="4"/>
  <c r="GF169" i="4"/>
  <c r="GE169" i="4"/>
  <c r="GD169" i="4"/>
  <c r="GC169" i="4"/>
  <c r="GB169" i="4"/>
  <c r="GA169" i="4"/>
  <c r="FZ169" i="4"/>
  <c r="FY169" i="4"/>
  <c r="FX169" i="4"/>
  <c r="FW169" i="4"/>
  <c r="FV169" i="4"/>
  <c r="FU169" i="4"/>
  <c r="GJ169" i="4" s="1"/>
  <c r="FM169" i="4"/>
  <c r="FL169" i="4"/>
  <c r="FK169" i="4"/>
  <c r="FJ169" i="4"/>
  <c r="FI169" i="4"/>
  <c r="FH169" i="4"/>
  <c r="FG169" i="4"/>
  <c r="FF169" i="4"/>
  <c r="FE169" i="4"/>
  <c r="FD169" i="4"/>
  <c r="FC169" i="4"/>
  <c r="FB169" i="4"/>
  <c r="FA169" i="4"/>
  <c r="EZ169" i="4"/>
  <c r="EX169" i="4"/>
  <c r="EW169" i="4"/>
  <c r="EV169" i="4"/>
  <c r="EU169" i="4"/>
  <c r="ET169" i="4"/>
  <c r="ES169" i="4"/>
  <c r="ER169" i="4"/>
  <c r="EQ169" i="4"/>
  <c r="EP169" i="4"/>
  <c r="EO169" i="4"/>
  <c r="EN169" i="4"/>
  <c r="EM169" i="4"/>
  <c r="EL169" i="4"/>
  <c r="EK169" i="4"/>
  <c r="EY169" i="4" s="1"/>
  <c r="GX168" i="4"/>
  <c r="GW168" i="4"/>
  <c r="GV168" i="4"/>
  <c r="GU168" i="4"/>
  <c r="GT168" i="4"/>
  <c r="GS168" i="4"/>
  <c r="GR168" i="4"/>
  <c r="GQ168" i="4"/>
  <c r="GP168" i="4"/>
  <c r="GO168" i="4"/>
  <c r="GN168" i="4"/>
  <c r="GM168" i="4"/>
  <c r="GL168" i="4"/>
  <c r="GK168" i="4"/>
  <c r="GH168" i="4"/>
  <c r="GG168" i="4"/>
  <c r="GF168" i="4"/>
  <c r="GE168" i="4"/>
  <c r="GD168" i="4"/>
  <c r="GC168" i="4"/>
  <c r="GB168" i="4"/>
  <c r="GA168" i="4"/>
  <c r="FZ168" i="4"/>
  <c r="FY168" i="4"/>
  <c r="FX168" i="4"/>
  <c r="FW168" i="4"/>
  <c r="FV168" i="4"/>
  <c r="FU168" i="4"/>
  <c r="GJ168" i="4" s="1"/>
  <c r="FM168" i="4"/>
  <c r="FL168" i="4"/>
  <c r="FK168" i="4"/>
  <c r="FJ168" i="4"/>
  <c r="FI168" i="4"/>
  <c r="FH168" i="4"/>
  <c r="FG168" i="4"/>
  <c r="FF168" i="4"/>
  <c r="FE168" i="4"/>
  <c r="FD168" i="4"/>
  <c r="FC168" i="4"/>
  <c r="FB168" i="4"/>
  <c r="FA168" i="4"/>
  <c r="EZ168" i="4"/>
  <c r="EX168" i="4"/>
  <c r="EW168" i="4"/>
  <c r="EV168" i="4"/>
  <c r="EU168" i="4"/>
  <c r="ET168" i="4"/>
  <c r="ES168" i="4"/>
  <c r="ER168" i="4"/>
  <c r="EQ168" i="4"/>
  <c r="EP168" i="4"/>
  <c r="EO168" i="4"/>
  <c r="EN168" i="4"/>
  <c r="EM168" i="4"/>
  <c r="EL168" i="4"/>
  <c r="EK168" i="4"/>
  <c r="EY168" i="4" s="1"/>
  <c r="EH168" i="4"/>
  <c r="EG168" i="4"/>
  <c r="EF168" i="4"/>
  <c r="EE168" i="4"/>
  <c r="ED168" i="4"/>
  <c r="EC168" i="4"/>
  <c r="EB168" i="4"/>
  <c r="EA168" i="4"/>
  <c r="DZ168" i="4"/>
  <c r="DY168" i="4"/>
  <c r="DX168" i="4"/>
  <c r="DW168" i="4"/>
  <c r="DV168" i="4"/>
  <c r="DU168" i="4"/>
  <c r="DT168" i="4"/>
  <c r="DS168" i="4"/>
  <c r="DR168" i="4"/>
  <c r="DQ168" i="4"/>
  <c r="DP168" i="4"/>
  <c r="DO168" i="4"/>
  <c r="DN168" i="4"/>
  <c r="DM168" i="4"/>
  <c r="DL168" i="4"/>
  <c r="DK168" i="4"/>
  <c r="DJ168" i="4"/>
  <c r="DI168" i="4"/>
  <c r="DH168" i="4"/>
  <c r="DG168" i="4"/>
  <c r="DF168" i="4"/>
  <c r="DE168" i="4"/>
  <c r="BT168" i="4"/>
  <c r="BS168" i="4"/>
  <c r="BR168" i="4"/>
  <c r="BQ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N168" i="4"/>
  <c r="AO168" i="4" s="1"/>
  <c r="AM168" i="4"/>
  <c r="GX167" i="4"/>
  <c r="GW167" i="4"/>
  <c r="GV167" i="4"/>
  <c r="GU167" i="4"/>
  <c r="GT167" i="4"/>
  <c r="GS167" i="4"/>
  <c r="GR167" i="4"/>
  <c r="GQ167" i="4"/>
  <c r="GP167" i="4"/>
  <c r="GO167" i="4"/>
  <c r="GN167" i="4"/>
  <c r="GM167" i="4"/>
  <c r="GL167" i="4"/>
  <c r="GK167" i="4"/>
  <c r="GH167" i="4"/>
  <c r="GG167" i="4"/>
  <c r="GF167" i="4"/>
  <c r="GE167" i="4"/>
  <c r="GD167" i="4"/>
  <c r="GC167" i="4"/>
  <c r="GB167" i="4"/>
  <c r="GA167" i="4"/>
  <c r="FZ167" i="4"/>
  <c r="FY167" i="4"/>
  <c r="FX167" i="4"/>
  <c r="FW167" i="4"/>
  <c r="FV167" i="4"/>
  <c r="FU167" i="4"/>
  <c r="GJ167" i="4" s="1"/>
  <c r="FM167" i="4"/>
  <c r="FL167" i="4"/>
  <c r="FK167" i="4"/>
  <c r="FJ167" i="4"/>
  <c r="FI167" i="4"/>
  <c r="FH167" i="4"/>
  <c r="FG167" i="4"/>
  <c r="FF167" i="4"/>
  <c r="FE167" i="4"/>
  <c r="FD167" i="4"/>
  <c r="FC167" i="4"/>
  <c r="FB167" i="4"/>
  <c r="FA167" i="4"/>
  <c r="EZ167" i="4"/>
  <c r="EX167" i="4"/>
  <c r="EW167" i="4"/>
  <c r="EV167" i="4"/>
  <c r="EU167" i="4"/>
  <c r="ET167" i="4"/>
  <c r="ES167" i="4"/>
  <c r="ER167" i="4"/>
  <c r="EQ167" i="4"/>
  <c r="EP167" i="4"/>
  <c r="EO167" i="4"/>
  <c r="EN167" i="4"/>
  <c r="EM167" i="4"/>
  <c r="EL167" i="4"/>
  <c r="EK167" i="4"/>
  <c r="EY167" i="4" s="1"/>
  <c r="AO167" i="4"/>
  <c r="GX166" i="4"/>
  <c r="GX182" i="4" s="1"/>
  <c r="GW166" i="4"/>
  <c r="GW182" i="4" s="1"/>
  <c r="GV166" i="4"/>
  <c r="GV182" i="4" s="1"/>
  <c r="GU166" i="4"/>
  <c r="GU182" i="4" s="1"/>
  <c r="GT166" i="4"/>
  <c r="GT182" i="4" s="1"/>
  <c r="GS166" i="4"/>
  <c r="GS182" i="4" s="1"/>
  <c r="GR166" i="4"/>
  <c r="GR182" i="4" s="1"/>
  <c r="GQ166" i="4"/>
  <c r="GQ182" i="4" s="1"/>
  <c r="GP166" i="4"/>
  <c r="GP182" i="4" s="1"/>
  <c r="GO166" i="4"/>
  <c r="GO182" i="4" s="1"/>
  <c r="GN166" i="4"/>
  <c r="GN182" i="4" s="1"/>
  <c r="GM166" i="4"/>
  <c r="GM182" i="4" s="1"/>
  <c r="GL166" i="4"/>
  <c r="GL182" i="4" s="1"/>
  <c r="GK166" i="4"/>
  <c r="GH166" i="4"/>
  <c r="GH182" i="4" s="1"/>
  <c r="GG166" i="4"/>
  <c r="GG182" i="4" s="1"/>
  <c r="GF166" i="4"/>
  <c r="GF182" i="4" s="1"/>
  <c r="GE166" i="4"/>
  <c r="GE182" i="4" s="1"/>
  <c r="GD166" i="4"/>
  <c r="GD182" i="4" s="1"/>
  <c r="GC166" i="4"/>
  <c r="GC182" i="4" s="1"/>
  <c r="GB166" i="4"/>
  <c r="GB182" i="4" s="1"/>
  <c r="GA166" i="4"/>
  <c r="GA182" i="4" s="1"/>
  <c r="FZ166" i="4"/>
  <c r="FZ182" i="4" s="1"/>
  <c r="FY166" i="4"/>
  <c r="FY182" i="4" s="1"/>
  <c r="FX166" i="4"/>
  <c r="FX182" i="4" s="1"/>
  <c r="FW166" i="4"/>
  <c r="FW182" i="4" s="1"/>
  <c r="FV166" i="4"/>
  <c r="FV182" i="4" s="1"/>
  <c r="FU166" i="4"/>
  <c r="FM166" i="4"/>
  <c r="FM182" i="4" s="1"/>
  <c r="FL166" i="4"/>
  <c r="FL182" i="4" s="1"/>
  <c r="FK166" i="4"/>
  <c r="FK182" i="4" s="1"/>
  <c r="FJ166" i="4"/>
  <c r="FJ182" i="4" s="1"/>
  <c r="FI166" i="4"/>
  <c r="FI182" i="4" s="1"/>
  <c r="FH166" i="4"/>
  <c r="FH182" i="4" s="1"/>
  <c r="FG166" i="4"/>
  <c r="FG182" i="4" s="1"/>
  <c r="FF166" i="4"/>
  <c r="FF182" i="4" s="1"/>
  <c r="FE166" i="4"/>
  <c r="FE182" i="4" s="1"/>
  <c r="FD166" i="4"/>
  <c r="FD182" i="4" s="1"/>
  <c r="FC166" i="4"/>
  <c r="FC182" i="4" s="1"/>
  <c r="FB166" i="4"/>
  <c r="FB182" i="4" s="1"/>
  <c r="FA166" i="4"/>
  <c r="FA182" i="4" s="1"/>
  <c r="EZ166" i="4"/>
  <c r="EX166" i="4"/>
  <c r="EX182" i="4" s="1"/>
  <c r="EW166" i="4"/>
  <c r="EW182" i="4" s="1"/>
  <c r="EV166" i="4"/>
  <c r="EV182" i="4" s="1"/>
  <c r="EU166" i="4"/>
  <c r="EU182" i="4" s="1"/>
  <c r="ET166" i="4"/>
  <c r="ET182" i="4" s="1"/>
  <c r="ES166" i="4"/>
  <c r="ES182" i="4" s="1"/>
  <c r="ER166" i="4"/>
  <c r="ER182" i="4" s="1"/>
  <c r="EQ166" i="4"/>
  <c r="EQ182" i="4" s="1"/>
  <c r="EP166" i="4"/>
  <c r="EP182" i="4" s="1"/>
  <c r="EO166" i="4"/>
  <c r="EO182" i="4" s="1"/>
  <c r="EN166" i="4"/>
  <c r="EN182" i="4" s="1"/>
  <c r="EM166" i="4"/>
  <c r="EM182" i="4" s="1"/>
  <c r="EL166" i="4"/>
  <c r="EL182" i="4" s="1"/>
  <c r="EK166" i="4"/>
  <c r="EH166" i="4"/>
  <c r="EG166" i="4"/>
  <c r="EF166" i="4"/>
  <c r="EE166" i="4"/>
  <c r="ED166" i="4"/>
  <c r="EC166" i="4"/>
  <c r="EB166" i="4"/>
  <c r="EA166" i="4"/>
  <c r="DZ166" i="4"/>
  <c r="DY166" i="4"/>
  <c r="DX166" i="4"/>
  <c r="DW166" i="4"/>
  <c r="DV166" i="4"/>
  <c r="DU166" i="4"/>
  <c r="DT166" i="4"/>
  <c r="DS166" i="4"/>
  <c r="DR166" i="4"/>
  <c r="DQ166" i="4"/>
  <c r="DP166" i="4"/>
  <c r="DO166" i="4"/>
  <c r="DN166" i="4"/>
  <c r="DM166" i="4"/>
  <c r="DL166" i="4"/>
  <c r="DK166" i="4"/>
  <c r="DJ166" i="4"/>
  <c r="DI166" i="4"/>
  <c r="DH166" i="4"/>
  <c r="DG166" i="4"/>
  <c r="DF166" i="4"/>
  <c r="DE166" i="4"/>
  <c r="DD166" i="4"/>
  <c r="BU166" i="4"/>
  <c r="BT166" i="4"/>
  <c r="BS166" i="4"/>
  <c r="BR166" i="4"/>
  <c r="BQ166" i="4"/>
  <c r="BP166" i="4"/>
  <c r="BO166" i="4"/>
  <c r="BN166" i="4"/>
  <c r="BM166" i="4"/>
  <c r="BL166" i="4"/>
  <c r="BK166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N166" i="4"/>
  <c r="AO166" i="4" s="1"/>
  <c r="AM166" i="4"/>
  <c r="GR161" i="4"/>
  <c r="GQ161" i="4"/>
  <c r="GP161" i="4"/>
  <c r="GL161" i="4"/>
  <c r="GK161" i="4"/>
  <c r="GH161" i="4"/>
  <c r="GB161" i="4"/>
  <c r="GA161" i="4"/>
  <c r="FZ161" i="4"/>
  <c r="FV161" i="4"/>
  <c r="FU161" i="4"/>
  <c r="BX161" i="4"/>
  <c r="F161" i="4"/>
  <c r="GY160" i="4"/>
  <c r="DA160" i="4"/>
  <c r="CZ160" i="4"/>
  <c r="CY160" i="4"/>
  <c r="CX160" i="4"/>
  <c r="CW160" i="4"/>
  <c r="CV160" i="4"/>
  <c r="CU160" i="4"/>
  <c r="CT160" i="4"/>
  <c r="CS160" i="4"/>
  <c r="CR160" i="4"/>
  <c r="CQ160" i="4"/>
  <c r="CP160" i="4"/>
  <c r="CO160" i="4"/>
  <c r="CN160" i="4"/>
  <c r="CM160" i="4"/>
  <c r="CH160" i="4"/>
  <c r="CG160" i="4"/>
  <c r="CF160" i="4"/>
  <c r="CD160" i="4"/>
  <c r="CC160" i="4"/>
  <c r="CB160" i="4"/>
  <c r="CA160" i="4"/>
  <c r="BZ160" i="4"/>
  <c r="BX160" i="4"/>
  <c r="CL160" i="4" s="1"/>
  <c r="AM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P160" i="4"/>
  <c r="O160" i="4"/>
  <c r="N160" i="4"/>
  <c r="L160" i="4"/>
  <c r="K160" i="4"/>
  <c r="J160" i="4"/>
  <c r="I160" i="4"/>
  <c r="H160" i="4"/>
  <c r="F160" i="4"/>
  <c r="T160" i="4" s="1"/>
  <c r="D160" i="4"/>
  <c r="C160" i="4"/>
  <c r="GX159" i="4"/>
  <c r="GW159" i="4"/>
  <c r="GV159" i="4"/>
  <c r="GU159" i="4"/>
  <c r="GT159" i="4"/>
  <c r="GS159" i="4"/>
  <c r="GR159" i="4"/>
  <c r="GQ159" i="4"/>
  <c r="GP159" i="4"/>
  <c r="GO159" i="4"/>
  <c r="GN159" i="4"/>
  <c r="GM159" i="4"/>
  <c r="GL159" i="4"/>
  <c r="GK159" i="4"/>
  <c r="GH159" i="4"/>
  <c r="GG159" i="4"/>
  <c r="GF159" i="4"/>
  <c r="GE159" i="4"/>
  <c r="GD159" i="4"/>
  <c r="GC159" i="4"/>
  <c r="GB159" i="4"/>
  <c r="GA159" i="4"/>
  <c r="FZ159" i="4"/>
  <c r="FY159" i="4"/>
  <c r="FX159" i="4"/>
  <c r="FW159" i="4"/>
  <c r="FV159" i="4"/>
  <c r="FU159" i="4"/>
  <c r="GJ159" i="4" s="1"/>
  <c r="FM159" i="4"/>
  <c r="FL159" i="4"/>
  <c r="FK159" i="4"/>
  <c r="FJ159" i="4"/>
  <c r="FI159" i="4"/>
  <c r="FH159" i="4"/>
  <c r="FG159" i="4"/>
  <c r="FF159" i="4"/>
  <c r="FE159" i="4"/>
  <c r="FD159" i="4"/>
  <c r="FC159" i="4"/>
  <c r="FB159" i="4"/>
  <c r="FA159" i="4"/>
  <c r="EZ159" i="4"/>
  <c r="EX159" i="4"/>
  <c r="EW159" i="4"/>
  <c r="EV159" i="4"/>
  <c r="EU159" i="4"/>
  <c r="ET159" i="4"/>
  <c r="ES159" i="4"/>
  <c r="ER159" i="4"/>
  <c r="EQ159" i="4"/>
  <c r="EP159" i="4"/>
  <c r="EO159" i="4"/>
  <c r="EN159" i="4"/>
  <c r="EM159" i="4"/>
  <c r="EL159" i="4"/>
  <c r="EK159" i="4"/>
  <c r="EY159" i="4" s="1"/>
  <c r="GX158" i="4"/>
  <c r="GW158" i="4"/>
  <c r="GV158" i="4"/>
  <c r="GU158" i="4"/>
  <c r="GT158" i="4"/>
  <c r="GS158" i="4"/>
  <c r="GR158" i="4"/>
  <c r="GQ158" i="4"/>
  <c r="GP158" i="4"/>
  <c r="GO158" i="4"/>
  <c r="GN158" i="4"/>
  <c r="GM158" i="4"/>
  <c r="GL158" i="4"/>
  <c r="GK158" i="4"/>
  <c r="GI158" i="4"/>
  <c r="GI160" i="4" s="1"/>
  <c r="GH158" i="4"/>
  <c r="GG158" i="4"/>
  <c r="GF158" i="4"/>
  <c r="GE158" i="4"/>
  <c r="GD158" i="4"/>
  <c r="GC158" i="4"/>
  <c r="GB158" i="4"/>
  <c r="GA158" i="4"/>
  <c r="FZ158" i="4"/>
  <c r="FY158" i="4"/>
  <c r="FX158" i="4"/>
  <c r="FW158" i="4"/>
  <c r="FV158" i="4"/>
  <c r="FU158" i="4"/>
  <c r="GJ158" i="4" s="1"/>
  <c r="FM158" i="4"/>
  <c r="FL158" i="4"/>
  <c r="FK158" i="4"/>
  <c r="FJ158" i="4"/>
  <c r="FI158" i="4"/>
  <c r="FH158" i="4"/>
  <c r="FG158" i="4"/>
  <c r="FF158" i="4"/>
  <c r="FE158" i="4"/>
  <c r="FD158" i="4"/>
  <c r="FC158" i="4"/>
  <c r="FB158" i="4"/>
  <c r="FA158" i="4"/>
  <c r="EZ158" i="4"/>
  <c r="EX158" i="4"/>
  <c r="EW158" i="4"/>
  <c r="EV158" i="4"/>
  <c r="EU158" i="4"/>
  <c r="ET158" i="4"/>
  <c r="ES158" i="4"/>
  <c r="ER158" i="4"/>
  <c r="EQ158" i="4"/>
  <c r="EP158" i="4"/>
  <c r="EO158" i="4"/>
  <c r="EN158" i="4"/>
  <c r="EM158" i="4"/>
  <c r="EL158" i="4"/>
  <c r="EK158" i="4"/>
  <c r="EY158" i="4" s="1"/>
  <c r="GY157" i="4"/>
  <c r="GW157" i="4"/>
  <c r="GV157" i="4"/>
  <c r="GU157" i="4"/>
  <c r="GT157" i="4"/>
  <c r="GS157" i="4"/>
  <c r="GO157" i="4"/>
  <c r="GN157" i="4"/>
  <c r="GM157" i="4"/>
  <c r="GI157" i="4"/>
  <c r="GG157" i="4"/>
  <c r="GF157" i="4"/>
  <c r="GE157" i="4"/>
  <c r="GD157" i="4"/>
  <c r="GC157" i="4"/>
  <c r="FY157" i="4"/>
  <c r="FX157" i="4"/>
  <c r="FW157" i="4"/>
  <c r="GJ157" i="4" s="1"/>
  <c r="FM157" i="4"/>
  <c r="FL157" i="4"/>
  <c r="FK157" i="4"/>
  <c r="FJ157" i="4"/>
  <c r="FI157" i="4"/>
  <c r="FH157" i="4"/>
  <c r="FG157" i="4"/>
  <c r="FF157" i="4"/>
  <c r="FE157" i="4"/>
  <c r="FD157" i="4"/>
  <c r="FC157" i="4"/>
  <c r="FB157" i="4"/>
  <c r="FA157" i="4"/>
  <c r="EZ157" i="4"/>
  <c r="EX157" i="4"/>
  <c r="EW157" i="4"/>
  <c r="EV157" i="4"/>
  <c r="EU157" i="4"/>
  <c r="ET157" i="4"/>
  <c r="ES157" i="4"/>
  <c r="ER157" i="4"/>
  <c r="EQ157" i="4"/>
  <c r="EP157" i="4"/>
  <c r="EO157" i="4"/>
  <c r="EN157" i="4"/>
  <c r="EM157" i="4"/>
  <c r="EL157" i="4"/>
  <c r="EK157" i="4"/>
  <c r="EY157" i="4" s="1"/>
  <c r="GX156" i="4"/>
  <c r="GW156" i="4"/>
  <c r="GV156" i="4"/>
  <c r="GU156" i="4"/>
  <c r="GT156" i="4"/>
  <c r="GS156" i="4"/>
  <c r="GR156" i="4"/>
  <c r="GQ156" i="4"/>
  <c r="GP156" i="4"/>
  <c r="GO156" i="4"/>
  <c r="GN156" i="4"/>
  <c r="GM156" i="4"/>
  <c r="GH156" i="4"/>
  <c r="GG156" i="4"/>
  <c r="GF156" i="4"/>
  <c r="GE156" i="4"/>
  <c r="GD156" i="4"/>
  <c r="GC156" i="4"/>
  <c r="GB156" i="4"/>
  <c r="GA156" i="4"/>
  <c r="FZ156" i="4"/>
  <c r="FY156" i="4"/>
  <c r="FX156" i="4"/>
  <c r="FW156" i="4"/>
  <c r="GJ156" i="4" s="1"/>
  <c r="FM156" i="4"/>
  <c r="FL156" i="4"/>
  <c r="FK156" i="4"/>
  <c r="FJ156" i="4"/>
  <c r="FI156" i="4"/>
  <c r="FH156" i="4"/>
  <c r="FG156" i="4"/>
  <c r="FF156" i="4"/>
  <c r="FE156" i="4"/>
  <c r="FD156" i="4"/>
  <c r="FC156" i="4"/>
  <c r="FB156" i="4"/>
  <c r="FA156" i="4"/>
  <c r="EZ156" i="4"/>
  <c r="EX156" i="4"/>
  <c r="EW156" i="4"/>
  <c r="EV156" i="4"/>
  <c r="EU156" i="4"/>
  <c r="ET156" i="4"/>
  <c r="ES156" i="4"/>
  <c r="ER156" i="4"/>
  <c r="EQ156" i="4"/>
  <c r="EP156" i="4"/>
  <c r="EO156" i="4"/>
  <c r="EN156" i="4"/>
  <c r="EM156" i="4"/>
  <c r="EL156" i="4"/>
  <c r="EK156" i="4"/>
  <c r="EY156" i="4" s="1"/>
  <c r="GX155" i="4"/>
  <c r="GW155" i="4"/>
  <c r="GV155" i="4"/>
  <c r="GU155" i="4"/>
  <c r="GT155" i="4"/>
  <c r="GS155" i="4"/>
  <c r="GR155" i="4"/>
  <c r="GQ155" i="4"/>
  <c r="GP155" i="4"/>
  <c r="GO155" i="4"/>
  <c r="GN155" i="4"/>
  <c r="GM155" i="4"/>
  <c r="GH155" i="4"/>
  <c r="GG155" i="4"/>
  <c r="GF155" i="4"/>
  <c r="GE155" i="4"/>
  <c r="GD155" i="4"/>
  <c r="GC155" i="4"/>
  <c r="GB155" i="4"/>
  <c r="GA155" i="4"/>
  <c r="FZ155" i="4"/>
  <c r="FY155" i="4"/>
  <c r="FX155" i="4"/>
  <c r="FW155" i="4"/>
  <c r="GJ155" i="4" s="1"/>
  <c r="FM155" i="4"/>
  <c r="FL155" i="4"/>
  <c r="FK155" i="4"/>
  <c r="FJ155" i="4"/>
  <c r="FI155" i="4"/>
  <c r="FH155" i="4"/>
  <c r="FG155" i="4"/>
  <c r="FF155" i="4"/>
  <c r="FE155" i="4"/>
  <c r="FD155" i="4"/>
  <c r="FC155" i="4"/>
  <c r="FB155" i="4"/>
  <c r="FA155" i="4"/>
  <c r="EZ155" i="4"/>
  <c r="EX155" i="4"/>
  <c r="EW155" i="4"/>
  <c r="EV155" i="4"/>
  <c r="EU155" i="4"/>
  <c r="ET155" i="4"/>
  <c r="ES155" i="4"/>
  <c r="ER155" i="4"/>
  <c r="EQ155" i="4"/>
  <c r="EP155" i="4"/>
  <c r="EO155" i="4"/>
  <c r="EN155" i="4"/>
  <c r="EM155" i="4"/>
  <c r="EL155" i="4"/>
  <c r="EK155" i="4"/>
  <c r="EY155" i="4" s="1"/>
  <c r="GY154" i="4"/>
  <c r="GX154" i="4"/>
  <c r="GX161" i="4" s="1"/>
  <c r="GW154" i="4"/>
  <c r="GV154" i="4"/>
  <c r="GU154" i="4"/>
  <c r="GT154" i="4"/>
  <c r="GS154" i="4"/>
  <c r="GO154" i="4"/>
  <c r="GN154" i="4"/>
  <c r="GM154" i="4"/>
  <c r="GI154" i="4"/>
  <c r="GG154" i="4"/>
  <c r="GF154" i="4"/>
  <c r="GE154" i="4"/>
  <c r="GD154" i="4"/>
  <c r="GC154" i="4"/>
  <c r="FY154" i="4"/>
  <c r="FX154" i="4"/>
  <c r="FW154" i="4"/>
  <c r="GJ154" i="4" s="1"/>
  <c r="FM154" i="4"/>
  <c r="FL154" i="4"/>
  <c r="FK154" i="4"/>
  <c r="FJ154" i="4"/>
  <c r="FI154" i="4"/>
  <c r="FH154" i="4"/>
  <c r="FG154" i="4"/>
  <c r="FF154" i="4"/>
  <c r="FE154" i="4"/>
  <c r="FD154" i="4"/>
  <c r="FC154" i="4"/>
  <c r="FB154" i="4"/>
  <c r="FA154" i="4"/>
  <c r="EZ154" i="4"/>
  <c r="EX154" i="4"/>
  <c r="EW154" i="4"/>
  <c r="EV154" i="4"/>
  <c r="EU154" i="4"/>
  <c r="ET154" i="4"/>
  <c r="ES154" i="4"/>
  <c r="ER154" i="4"/>
  <c r="EQ154" i="4"/>
  <c r="EP154" i="4"/>
  <c r="EO154" i="4"/>
  <c r="EN154" i="4"/>
  <c r="EM154" i="4"/>
  <c r="EL154" i="4"/>
  <c r="EK154" i="4"/>
  <c r="EY154" i="4" s="1"/>
  <c r="GY153" i="4"/>
  <c r="GY161" i="4" s="1"/>
  <c r="GW153" i="4"/>
  <c r="GW161" i="4" s="1"/>
  <c r="GV153" i="4"/>
  <c r="GV161" i="4" s="1"/>
  <c r="GU153" i="4"/>
  <c r="GU161" i="4" s="1"/>
  <c r="GT153" i="4"/>
  <c r="GT161" i="4" s="1"/>
  <c r="GS153" i="4"/>
  <c r="GS161" i="4" s="1"/>
  <c r="GO153" i="4"/>
  <c r="GO161" i="4" s="1"/>
  <c r="GN153" i="4"/>
  <c r="GN161" i="4" s="1"/>
  <c r="GM153" i="4"/>
  <c r="GI153" i="4"/>
  <c r="GI161" i="4" s="1"/>
  <c r="GG153" i="4"/>
  <c r="GG161" i="4" s="1"/>
  <c r="GF153" i="4"/>
  <c r="GF161" i="4" s="1"/>
  <c r="GE153" i="4"/>
  <c r="GE161" i="4" s="1"/>
  <c r="GD153" i="4"/>
  <c r="GD161" i="4" s="1"/>
  <c r="GC153" i="4"/>
  <c r="GC161" i="4" s="1"/>
  <c r="FY153" i="4"/>
  <c r="FY161" i="4" s="1"/>
  <c r="FX153" i="4"/>
  <c r="FX161" i="4" s="1"/>
  <c r="FW153" i="4"/>
  <c r="FM153" i="4"/>
  <c r="FM161" i="4" s="1"/>
  <c r="FL153" i="4"/>
  <c r="FL161" i="4" s="1"/>
  <c r="FK153" i="4"/>
  <c r="FK161" i="4" s="1"/>
  <c r="FJ153" i="4"/>
  <c r="FJ161" i="4" s="1"/>
  <c r="FI153" i="4"/>
  <c r="FI161" i="4" s="1"/>
  <c r="FH153" i="4"/>
  <c r="FH161" i="4" s="1"/>
  <c r="FG153" i="4"/>
  <c r="FG161" i="4" s="1"/>
  <c r="FF153" i="4"/>
  <c r="FF161" i="4" s="1"/>
  <c r="FE153" i="4"/>
  <c r="FE161" i="4" s="1"/>
  <c r="FD153" i="4"/>
  <c r="FD161" i="4" s="1"/>
  <c r="FC153" i="4"/>
  <c r="FC161" i="4" s="1"/>
  <c r="FB153" i="4"/>
  <c r="FB161" i="4" s="1"/>
  <c r="FA153" i="4"/>
  <c r="FA161" i="4" s="1"/>
  <c r="EZ153" i="4"/>
  <c r="EX153" i="4"/>
  <c r="EX161" i="4" s="1"/>
  <c r="EW153" i="4"/>
  <c r="EW161" i="4" s="1"/>
  <c r="EV153" i="4"/>
  <c r="EV161" i="4" s="1"/>
  <c r="EU153" i="4"/>
  <c r="EU161" i="4" s="1"/>
  <c r="ET153" i="4"/>
  <c r="ET161" i="4" s="1"/>
  <c r="ES153" i="4"/>
  <c r="ES161" i="4" s="1"/>
  <c r="ER153" i="4"/>
  <c r="ER161" i="4" s="1"/>
  <c r="EQ153" i="4"/>
  <c r="EQ161" i="4" s="1"/>
  <c r="EP153" i="4"/>
  <c r="EP161" i="4" s="1"/>
  <c r="EO153" i="4"/>
  <c r="EO161" i="4" s="1"/>
  <c r="EN153" i="4"/>
  <c r="EN161" i="4" s="1"/>
  <c r="EM153" i="4"/>
  <c r="EM161" i="4" s="1"/>
  <c r="EL153" i="4"/>
  <c r="EL161" i="4" s="1"/>
  <c r="EK153" i="4"/>
  <c r="GX152" i="4"/>
  <c r="GW152" i="4"/>
  <c r="GV152" i="4"/>
  <c r="GU152" i="4"/>
  <c r="GT152" i="4"/>
  <c r="GS152" i="4"/>
  <c r="GR152" i="4"/>
  <c r="GQ152" i="4"/>
  <c r="GP152" i="4"/>
  <c r="GO152" i="4"/>
  <c r="GN152" i="4"/>
  <c r="GM152" i="4"/>
  <c r="GL152" i="4"/>
  <c r="GK152" i="4"/>
  <c r="GH152" i="4"/>
  <c r="GG152" i="4"/>
  <c r="GF152" i="4"/>
  <c r="GE152" i="4"/>
  <c r="GD152" i="4"/>
  <c r="GC152" i="4"/>
  <c r="GB152" i="4"/>
  <c r="GA152" i="4"/>
  <c r="FZ152" i="4"/>
  <c r="FY152" i="4"/>
  <c r="FX152" i="4"/>
  <c r="FW152" i="4"/>
  <c r="FV152" i="4"/>
  <c r="FU152" i="4"/>
  <c r="GJ152" i="4" s="1"/>
  <c r="FM152" i="4"/>
  <c r="FL152" i="4"/>
  <c r="FK152" i="4"/>
  <c r="FJ152" i="4"/>
  <c r="FI152" i="4"/>
  <c r="FH152" i="4"/>
  <c r="FG152" i="4"/>
  <c r="FF152" i="4"/>
  <c r="FE152" i="4"/>
  <c r="FD152" i="4"/>
  <c r="FC152" i="4"/>
  <c r="FB152" i="4"/>
  <c r="FA152" i="4"/>
  <c r="EZ152" i="4"/>
  <c r="EX152" i="4"/>
  <c r="EW152" i="4"/>
  <c r="EV152" i="4"/>
  <c r="EU152" i="4"/>
  <c r="ET152" i="4"/>
  <c r="ES152" i="4"/>
  <c r="ER152" i="4"/>
  <c r="EQ152" i="4"/>
  <c r="EP152" i="4"/>
  <c r="EO152" i="4"/>
  <c r="EN152" i="4"/>
  <c r="EM152" i="4"/>
  <c r="EL152" i="4"/>
  <c r="EK152" i="4"/>
  <c r="EY152" i="4" s="1"/>
  <c r="AL152" i="4"/>
  <c r="AL156" i="4" s="1"/>
  <c r="GX151" i="4"/>
  <c r="GW151" i="4"/>
  <c r="GV151" i="4"/>
  <c r="GU151" i="4"/>
  <c r="GT151" i="4"/>
  <c r="GS151" i="4"/>
  <c r="GR151" i="4"/>
  <c r="GQ151" i="4"/>
  <c r="GP151" i="4"/>
  <c r="GO151" i="4"/>
  <c r="GN151" i="4"/>
  <c r="GM151" i="4"/>
  <c r="GL151" i="4"/>
  <c r="GK151" i="4"/>
  <c r="GH151" i="4"/>
  <c r="GG151" i="4"/>
  <c r="GF151" i="4"/>
  <c r="GE151" i="4"/>
  <c r="GD151" i="4"/>
  <c r="GC151" i="4"/>
  <c r="GB151" i="4"/>
  <c r="GA151" i="4"/>
  <c r="FZ151" i="4"/>
  <c r="FY151" i="4"/>
  <c r="FX151" i="4"/>
  <c r="FW151" i="4"/>
  <c r="FV151" i="4"/>
  <c r="FU151" i="4"/>
  <c r="GJ151" i="4" s="1"/>
  <c r="FM151" i="4"/>
  <c r="FL151" i="4"/>
  <c r="FK151" i="4"/>
  <c r="FJ151" i="4"/>
  <c r="FI151" i="4"/>
  <c r="FH151" i="4"/>
  <c r="FG151" i="4"/>
  <c r="FF151" i="4"/>
  <c r="FE151" i="4"/>
  <c r="FD151" i="4"/>
  <c r="FC151" i="4"/>
  <c r="FB151" i="4"/>
  <c r="FA151" i="4"/>
  <c r="EZ151" i="4"/>
  <c r="EX151" i="4"/>
  <c r="EW151" i="4"/>
  <c r="EV151" i="4"/>
  <c r="EU151" i="4"/>
  <c r="ET151" i="4"/>
  <c r="ES151" i="4"/>
  <c r="ER151" i="4"/>
  <c r="EQ151" i="4"/>
  <c r="EP151" i="4"/>
  <c r="EO151" i="4"/>
  <c r="EN151" i="4"/>
  <c r="EM151" i="4"/>
  <c r="EL151" i="4"/>
  <c r="EK151" i="4"/>
  <c r="EY151" i="4" s="1"/>
  <c r="GX150" i="4"/>
  <c r="GW150" i="4"/>
  <c r="GV150" i="4"/>
  <c r="GU150" i="4"/>
  <c r="GT150" i="4"/>
  <c r="GS150" i="4"/>
  <c r="GR150" i="4"/>
  <c r="GQ150" i="4"/>
  <c r="GP150" i="4"/>
  <c r="GO150" i="4"/>
  <c r="GN150" i="4"/>
  <c r="GM150" i="4"/>
  <c r="GL150" i="4"/>
  <c r="GK150" i="4"/>
  <c r="GH150" i="4"/>
  <c r="GG150" i="4"/>
  <c r="GF150" i="4"/>
  <c r="GE150" i="4"/>
  <c r="GD150" i="4"/>
  <c r="GC150" i="4"/>
  <c r="GB150" i="4"/>
  <c r="GA150" i="4"/>
  <c r="FZ150" i="4"/>
  <c r="FY150" i="4"/>
  <c r="FX150" i="4"/>
  <c r="FW150" i="4"/>
  <c r="FV150" i="4"/>
  <c r="FU150" i="4"/>
  <c r="GJ150" i="4" s="1"/>
  <c r="FM150" i="4"/>
  <c r="FL150" i="4"/>
  <c r="FK150" i="4"/>
  <c r="FJ150" i="4"/>
  <c r="FI150" i="4"/>
  <c r="FH150" i="4"/>
  <c r="FG150" i="4"/>
  <c r="FF150" i="4"/>
  <c r="FE150" i="4"/>
  <c r="FD150" i="4"/>
  <c r="FC150" i="4"/>
  <c r="FB150" i="4"/>
  <c r="FA150" i="4"/>
  <c r="EZ150" i="4"/>
  <c r="EX150" i="4"/>
  <c r="EW150" i="4"/>
  <c r="EV150" i="4"/>
  <c r="EU150" i="4"/>
  <c r="ET150" i="4"/>
  <c r="ES150" i="4"/>
  <c r="ER150" i="4"/>
  <c r="EQ150" i="4"/>
  <c r="EP150" i="4"/>
  <c r="EO150" i="4"/>
  <c r="EN150" i="4"/>
  <c r="EM150" i="4"/>
  <c r="EL150" i="4"/>
  <c r="EK150" i="4"/>
  <c r="EY150" i="4" s="1"/>
  <c r="GX149" i="4"/>
  <c r="GW149" i="4"/>
  <c r="GV149" i="4"/>
  <c r="GU149" i="4"/>
  <c r="GT149" i="4"/>
  <c r="GS149" i="4"/>
  <c r="GR149" i="4"/>
  <c r="GQ149" i="4"/>
  <c r="GP149" i="4"/>
  <c r="GO149" i="4"/>
  <c r="GN149" i="4"/>
  <c r="GM149" i="4"/>
  <c r="GL149" i="4"/>
  <c r="GK149" i="4"/>
  <c r="GH149" i="4"/>
  <c r="GG149" i="4"/>
  <c r="GF149" i="4"/>
  <c r="GE149" i="4"/>
  <c r="GD149" i="4"/>
  <c r="GC149" i="4"/>
  <c r="GB149" i="4"/>
  <c r="GA149" i="4"/>
  <c r="FZ149" i="4"/>
  <c r="FY149" i="4"/>
  <c r="FX149" i="4"/>
  <c r="FW149" i="4"/>
  <c r="FV149" i="4"/>
  <c r="FU149" i="4"/>
  <c r="GJ149" i="4" s="1"/>
  <c r="FM149" i="4"/>
  <c r="FL149" i="4"/>
  <c r="FK149" i="4"/>
  <c r="FJ149" i="4"/>
  <c r="FI149" i="4"/>
  <c r="FH149" i="4"/>
  <c r="FG149" i="4"/>
  <c r="FF149" i="4"/>
  <c r="FE149" i="4"/>
  <c r="FD149" i="4"/>
  <c r="FC149" i="4"/>
  <c r="FB149" i="4"/>
  <c r="FA149" i="4"/>
  <c r="EZ149" i="4"/>
  <c r="EX149" i="4"/>
  <c r="EW149" i="4"/>
  <c r="EV149" i="4"/>
  <c r="EU149" i="4"/>
  <c r="ET149" i="4"/>
  <c r="ES149" i="4"/>
  <c r="ER149" i="4"/>
  <c r="EQ149" i="4"/>
  <c r="EP149" i="4"/>
  <c r="EO149" i="4"/>
  <c r="EN149" i="4"/>
  <c r="EM149" i="4"/>
  <c r="EL149" i="4"/>
  <c r="EK149" i="4"/>
  <c r="EY149" i="4" s="1"/>
  <c r="GX148" i="4"/>
  <c r="GW148" i="4"/>
  <c r="GV148" i="4"/>
  <c r="GU148" i="4"/>
  <c r="GT148" i="4"/>
  <c r="GS148" i="4"/>
  <c r="GR148" i="4"/>
  <c r="GQ148" i="4"/>
  <c r="GP148" i="4"/>
  <c r="GO148" i="4"/>
  <c r="GN148" i="4"/>
  <c r="GM148" i="4"/>
  <c r="GL148" i="4"/>
  <c r="GK148" i="4"/>
  <c r="GH148" i="4"/>
  <c r="GG148" i="4"/>
  <c r="GF148" i="4"/>
  <c r="GE148" i="4"/>
  <c r="GD148" i="4"/>
  <c r="GC148" i="4"/>
  <c r="GB148" i="4"/>
  <c r="GA148" i="4"/>
  <c r="FZ148" i="4"/>
  <c r="FY148" i="4"/>
  <c r="FX148" i="4"/>
  <c r="FW148" i="4"/>
  <c r="FV148" i="4"/>
  <c r="FU148" i="4"/>
  <c r="GJ148" i="4" s="1"/>
  <c r="FM148" i="4"/>
  <c r="FL148" i="4"/>
  <c r="FK148" i="4"/>
  <c r="FJ148" i="4"/>
  <c r="FI148" i="4"/>
  <c r="FH148" i="4"/>
  <c r="FG148" i="4"/>
  <c r="FF148" i="4"/>
  <c r="FE148" i="4"/>
  <c r="FD148" i="4"/>
  <c r="FC148" i="4"/>
  <c r="FB148" i="4"/>
  <c r="FA148" i="4"/>
  <c r="EZ148" i="4"/>
  <c r="EX148" i="4"/>
  <c r="EW148" i="4"/>
  <c r="EV148" i="4"/>
  <c r="EU148" i="4"/>
  <c r="ET148" i="4"/>
  <c r="ES148" i="4"/>
  <c r="ER148" i="4"/>
  <c r="EQ148" i="4"/>
  <c r="EP148" i="4"/>
  <c r="EO148" i="4"/>
  <c r="EN148" i="4"/>
  <c r="EM148" i="4"/>
  <c r="EL148" i="4"/>
  <c r="EK148" i="4"/>
  <c r="EY148" i="4" s="1"/>
  <c r="DC148" i="4"/>
  <c r="AL148" i="4"/>
  <c r="GX147" i="4"/>
  <c r="GW147" i="4"/>
  <c r="GV147" i="4"/>
  <c r="GU147" i="4"/>
  <c r="GT147" i="4"/>
  <c r="GS147" i="4"/>
  <c r="GR147" i="4"/>
  <c r="GQ147" i="4"/>
  <c r="GP147" i="4"/>
  <c r="GO147" i="4"/>
  <c r="GN147" i="4"/>
  <c r="GM147" i="4"/>
  <c r="GL147" i="4"/>
  <c r="GK147" i="4"/>
  <c r="GH147" i="4"/>
  <c r="GG147" i="4"/>
  <c r="GF147" i="4"/>
  <c r="GE147" i="4"/>
  <c r="GD147" i="4"/>
  <c r="GC147" i="4"/>
  <c r="GB147" i="4"/>
  <c r="GA147" i="4"/>
  <c r="FZ147" i="4"/>
  <c r="FY147" i="4"/>
  <c r="FX147" i="4"/>
  <c r="FW147" i="4"/>
  <c r="FV147" i="4"/>
  <c r="FU147" i="4"/>
  <c r="GJ147" i="4" s="1"/>
  <c r="FM147" i="4"/>
  <c r="FL147" i="4"/>
  <c r="FK147" i="4"/>
  <c r="FJ147" i="4"/>
  <c r="FI147" i="4"/>
  <c r="FH147" i="4"/>
  <c r="FG147" i="4"/>
  <c r="FF147" i="4"/>
  <c r="FE147" i="4"/>
  <c r="FD147" i="4"/>
  <c r="FC147" i="4"/>
  <c r="FB147" i="4"/>
  <c r="FA147" i="4"/>
  <c r="EZ147" i="4"/>
  <c r="EX147" i="4"/>
  <c r="EW147" i="4"/>
  <c r="EV147" i="4"/>
  <c r="EU147" i="4"/>
  <c r="ET147" i="4"/>
  <c r="ES147" i="4"/>
  <c r="ER147" i="4"/>
  <c r="EQ147" i="4"/>
  <c r="EP147" i="4"/>
  <c r="EO147" i="4"/>
  <c r="EN147" i="4"/>
  <c r="EM147" i="4"/>
  <c r="EL147" i="4"/>
  <c r="EK147" i="4"/>
  <c r="EY147" i="4" s="1"/>
  <c r="GX146" i="4"/>
  <c r="GW146" i="4"/>
  <c r="GV146" i="4"/>
  <c r="GU146" i="4"/>
  <c r="GT146" i="4"/>
  <c r="GS146" i="4"/>
  <c r="GR146" i="4"/>
  <c r="GQ146" i="4"/>
  <c r="GP146" i="4"/>
  <c r="GO146" i="4"/>
  <c r="GN146" i="4"/>
  <c r="GM146" i="4"/>
  <c r="GL146" i="4"/>
  <c r="GK146" i="4"/>
  <c r="GH146" i="4"/>
  <c r="GG146" i="4"/>
  <c r="GF146" i="4"/>
  <c r="GE146" i="4"/>
  <c r="GD146" i="4"/>
  <c r="GC146" i="4"/>
  <c r="GB146" i="4"/>
  <c r="GA146" i="4"/>
  <c r="FZ146" i="4"/>
  <c r="FY146" i="4"/>
  <c r="FX146" i="4"/>
  <c r="FW146" i="4"/>
  <c r="FV146" i="4"/>
  <c r="FU146" i="4"/>
  <c r="GJ146" i="4" s="1"/>
  <c r="FM146" i="4"/>
  <c r="FL146" i="4"/>
  <c r="FK146" i="4"/>
  <c r="FJ146" i="4"/>
  <c r="FI146" i="4"/>
  <c r="FH146" i="4"/>
  <c r="FG146" i="4"/>
  <c r="FF146" i="4"/>
  <c r="FE146" i="4"/>
  <c r="FD146" i="4"/>
  <c r="FC146" i="4"/>
  <c r="FB146" i="4"/>
  <c r="FA146" i="4"/>
  <c r="EZ146" i="4"/>
  <c r="EX146" i="4"/>
  <c r="EW146" i="4"/>
  <c r="EV146" i="4"/>
  <c r="EU146" i="4"/>
  <c r="ET146" i="4"/>
  <c r="ES146" i="4"/>
  <c r="ER146" i="4"/>
  <c r="EQ146" i="4"/>
  <c r="EP146" i="4"/>
  <c r="EO146" i="4"/>
  <c r="EN146" i="4"/>
  <c r="EM146" i="4"/>
  <c r="EL146" i="4"/>
  <c r="EK146" i="4"/>
  <c r="EY146" i="4" s="1"/>
  <c r="EH146" i="4"/>
  <c r="EG146" i="4"/>
  <c r="EF146" i="4"/>
  <c r="EE146" i="4"/>
  <c r="ED146" i="4"/>
  <c r="EC146" i="4"/>
  <c r="EB146" i="4"/>
  <c r="EA146" i="4"/>
  <c r="DZ146" i="4"/>
  <c r="DY146" i="4"/>
  <c r="DX146" i="4"/>
  <c r="DW146" i="4"/>
  <c r="DV146" i="4"/>
  <c r="DU146" i="4"/>
  <c r="DT146" i="4"/>
  <c r="DS146" i="4"/>
  <c r="DR146" i="4"/>
  <c r="DQ146" i="4"/>
  <c r="DP146" i="4"/>
  <c r="DO146" i="4"/>
  <c r="DN146" i="4"/>
  <c r="DM146" i="4"/>
  <c r="DL146" i="4"/>
  <c r="DK146" i="4"/>
  <c r="DJ146" i="4"/>
  <c r="DI146" i="4"/>
  <c r="DH146" i="4"/>
  <c r="DG146" i="4"/>
  <c r="DF146" i="4"/>
  <c r="DE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N146" i="4"/>
  <c r="AO146" i="4" s="1"/>
  <c r="AM146" i="4"/>
  <c r="GX145" i="4"/>
  <c r="GW145" i="4"/>
  <c r="GV145" i="4"/>
  <c r="GU145" i="4"/>
  <c r="GT145" i="4"/>
  <c r="GS145" i="4"/>
  <c r="GR145" i="4"/>
  <c r="GQ145" i="4"/>
  <c r="GP145" i="4"/>
  <c r="GO145" i="4"/>
  <c r="GN145" i="4"/>
  <c r="GM145" i="4"/>
  <c r="GL145" i="4"/>
  <c r="GK145" i="4"/>
  <c r="GH145" i="4"/>
  <c r="GG145" i="4"/>
  <c r="GF145" i="4"/>
  <c r="GE145" i="4"/>
  <c r="GD145" i="4"/>
  <c r="GC145" i="4"/>
  <c r="GB145" i="4"/>
  <c r="GA145" i="4"/>
  <c r="FZ145" i="4"/>
  <c r="FY145" i="4"/>
  <c r="FX145" i="4"/>
  <c r="FW145" i="4"/>
  <c r="FV145" i="4"/>
  <c r="FU145" i="4"/>
  <c r="GJ145" i="4" s="1"/>
  <c r="FM145" i="4"/>
  <c r="FL145" i="4"/>
  <c r="FK145" i="4"/>
  <c r="FJ145" i="4"/>
  <c r="FI145" i="4"/>
  <c r="FH145" i="4"/>
  <c r="FG145" i="4"/>
  <c r="FF145" i="4"/>
  <c r="FE145" i="4"/>
  <c r="FD145" i="4"/>
  <c r="FC145" i="4"/>
  <c r="FB145" i="4"/>
  <c r="FA145" i="4"/>
  <c r="EZ145" i="4"/>
  <c r="EX145" i="4"/>
  <c r="EW145" i="4"/>
  <c r="EV145" i="4"/>
  <c r="EU145" i="4"/>
  <c r="ET145" i="4"/>
  <c r="ES145" i="4"/>
  <c r="ER145" i="4"/>
  <c r="EQ145" i="4"/>
  <c r="EP145" i="4"/>
  <c r="EO145" i="4"/>
  <c r="EN145" i="4"/>
  <c r="EM145" i="4"/>
  <c r="EL145" i="4"/>
  <c r="EK145" i="4"/>
  <c r="EY145" i="4" s="1"/>
  <c r="AO145" i="4"/>
  <c r="GX144" i="4"/>
  <c r="GX160" i="4" s="1"/>
  <c r="GW144" i="4"/>
  <c r="GW160" i="4" s="1"/>
  <c r="GV144" i="4"/>
  <c r="GV160" i="4" s="1"/>
  <c r="GU144" i="4"/>
  <c r="GU160" i="4" s="1"/>
  <c r="GT144" i="4"/>
  <c r="GT160" i="4" s="1"/>
  <c r="GS144" i="4"/>
  <c r="GS160" i="4" s="1"/>
  <c r="GR144" i="4"/>
  <c r="GR160" i="4" s="1"/>
  <c r="GQ144" i="4"/>
  <c r="GQ160" i="4" s="1"/>
  <c r="GP144" i="4"/>
  <c r="GP160" i="4" s="1"/>
  <c r="GO144" i="4"/>
  <c r="GO160" i="4" s="1"/>
  <c r="GN144" i="4"/>
  <c r="GN160" i="4" s="1"/>
  <c r="GM144" i="4"/>
  <c r="GM160" i="4" s="1"/>
  <c r="GL144" i="4"/>
  <c r="GL160" i="4" s="1"/>
  <c r="GK144" i="4"/>
  <c r="GH144" i="4"/>
  <c r="GH160" i="4" s="1"/>
  <c r="GG144" i="4"/>
  <c r="GG160" i="4" s="1"/>
  <c r="GF144" i="4"/>
  <c r="GF160" i="4" s="1"/>
  <c r="GE144" i="4"/>
  <c r="GE160" i="4" s="1"/>
  <c r="GD144" i="4"/>
  <c r="GD160" i="4" s="1"/>
  <c r="GC144" i="4"/>
  <c r="GC160" i="4" s="1"/>
  <c r="GB144" i="4"/>
  <c r="GB160" i="4" s="1"/>
  <c r="GA144" i="4"/>
  <c r="GA160" i="4" s="1"/>
  <c r="FZ144" i="4"/>
  <c r="FZ160" i="4" s="1"/>
  <c r="FY144" i="4"/>
  <c r="FY160" i="4" s="1"/>
  <c r="FX144" i="4"/>
  <c r="FX160" i="4" s="1"/>
  <c r="FW144" i="4"/>
  <c r="FW160" i="4" s="1"/>
  <c r="FV144" i="4"/>
  <c r="FV160" i="4" s="1"/>
  <c r="FU144" i="4"/>
  <c r="FM144" i="4"/>
  <c r="FM160" i="4" s="1"/>
  <c r="FL144" i="4"/>
  <c r="FL160" i="4" s="1"/>
  <c r="FK144" i="4"/>
  <c r="FK160" i="4" s="1"/>
  <c r="FJ144" i="4"/>
  <c r="FJ160" i="4" s="1"/>
  <c r="FI144" i="4"/>
  <c r="FI160" i="4" s="1"/>
  <c r="FH144" i="4"/>
  <c r="FH160" i="4" s="1"/>
  <c r="FG144" i="4"/>
  <c r="FG160" i="4" s="1"/>
  <c r="FF144" i="4"/>
  <c r="FF160" i="4" s="1"/>
  <c r="FE144" i="4"/>
  <c r="FE160" i="4" s="1"/>
  <c r="FD144" i="4"/>
  <c r="FD160" i="4" s="1"/>
  <c r="FC144" i="4"/>
  <c r="FC160" i="4" s="1"/>
  <c r="FB144" i="4"/>
  <c r="FB160" i="4" s="1"/>
  <c r="FA144" i="4"/>
  <c r="FA160" i="4" s="1"/>
  <c r="EZ144" i="4"/>
  <c r="EX144" i="4"/>
  <c r="EX160" i="4" s="1"/>
  <c r="EW144" i="4"/>
  <c r="EW160" i="4" s="1"/>
  <c r="EV144" i="4"/>
  <c r="EV160" i="4" s="1"/>
  <c r="EU144" i="4"/>
  <c r="EU160" i="4" s="1"/>
  <c r="ET144" i="4"/>
  <c r="ET160" i="4" s="1"/>
  <c r="ES144" i="4"/>
  <c r="ES160" i="4" s="1"/>
  <c r="ER144" i="4"/>
  <c r="ER160" i="4" s="1"/>
  <c r="EQ144" i="4"/>
  <c r="EQ160" i="4" s="1"/>
  <c r="EP144" i="4"/>
  <c r="EP160" i="4" s="1"/>
  <c r="EO144" i="4"/>
  <c r="EO160" i="4" s="1"/>
  <c r="EN144" i="4"/>
  <c r="EN160" i="4" s="1"/>
  <c r="EM144" i="4"/>
  <c r="EM160" i="4" s="1"/>
  <c r="EL144" i="4"/>
  <c r="EL160" i="4" s="1"/>
  <c r="EK144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K144" i="4"/>
  <c r="DJ144" i="4"/>
  <c r="DI144" i="4"/>
  <c r="DH144" i="4"/>
  <c r="DG144" i="4"/>
  <c r="DF144" i="4"/>
  <c r="DE144" i="4"/>
  <c r="DD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N144" i="4"/>
  <c r="AO144" i="4" s="1"/>
  <c r="AM144" i="4"/>
  <c r="GR139" i="4"/>
  <c r="GQ139" i="4"/>
  <c r="GP139" i="4"/>
  <c r="GL139" i="4"/>
  <c r="GK139" i="4"/>
  <c r="GH139" i="4"/>
  <c r="GB139" i="4"/>
  <c r="GA139" i="4"/>
  <c r="FZ139" i="4"/>
  <c r="FV139" i="4"/>
  <c r="FU139" i="4"/>
  <c r="BX139" i="4"/>
  <c r="F139" i="4"/>
  <c r="GY138" i="4"/>
  <c r="DA138" i="4"/>
  <c r="CZ138" i="4"/>
  <c r="CY138" i="4"/>
  <c r="CX138" i="4"/>
  <c r="CW138" i="4"/>
  <c r="CV138" i="4"/>
  <c r="CU138" i="4"/>
  <c r="CT138" i="4"/>
  <c r="CS138" i="4"/>
  <c r="CR138" i="4"/>
  <c r="CQ138" i="4"/>
  <c r="CP138" i="4"/>
  <c r="CO138" i="4"/>
  <c r="CN138" i="4"/>
  <c r="CM138" i="4"/>
  <c r="CH138" i="4"/>
  <c r="CG138" i="4"/>
  <c r="CF138" i="4"/>
  <c r="CD138" i="4"/>
  <c r="CC138" i="4"/>
  <c r="CB138" i="4"/>
  <c r="CA138" i="4"/>
  <c r="BZ138" i="4"/>
  <c r="BX138" i="4"/>
  <c r="CL138" i="4" s="1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P138" i="4"/>
  <c r="O138" i="4"/>
  <c r="N138" i="4"/>
  <c r="L138" i="4"/>
  <c r="K138" i="4"/>
  <c r="J138" i="4"/>
  <c r="I138" i="4"/>
  <c r="H138" i="4"/>
  <c r="F138" i="4"/>
  <c r="T138" i="4" s="1"/>
  <c r="D138" i="4"/>
  <c r="C138" i="4"/>
  <c r="GX137" i="4"/>
  <c r="GW137" i="4"/>
  <c r="GV137" i="4"/>
  <c r="GU137" i="4"/>
  <c r="GT137" i="4"/>
  <c r="GS137" i="4"/>
  <c r="GR137" i="4"/>
  <c r="GQ137" i="4"/>
  <c r="GP137" i="4"/>
  <c r="GO137" i="4"/>
  <c r="GN137" i="4"/>
  <c r="GM137" i="4"/>
  <c r="GL137" i="4"/>
  <c r="GK137" i="4"/>
  <c r="GH137" i="4"/>
  <c r="GG137" i="4"/>
  <c r="GF137" i="4"/>
  <c r="GE137" i="4"/>
  <c r="GD137" i="4"/>
  <c r="GC137" i="4"/>
  <c r="GB137" i="4"/>
  <c r="GA137" i="4"/>
  <c r="FZ137" i="4"/>
  <c r="FY137" i="4"/>
  <c r="FX137" i="4"/>
  <c r="FW137" i="4"/>
  <c r="FV137" i="4"/>
  <c r="FU137" i="4"/>
  <c r="GJ137" i="4" s="1"/>
  <c r="FM137" i="4"/>
  <c r="FL137" i="4"/>
  <c r="FK137" i="4"/>
  <c r="FJ137" i="4"/>
  <c r="FI137" i="4"/>
  <c r="FH137" i="4"/>
  <c r="FG137" i="4"/>
  <c r="FF137" i="4"/>
  <c r="FE137" i="4"/>
  <c r="FD137" i="4"/>
  <c r="FC137" i="4"/>
  <c r="FB137" i="4"/>
  <c r="FA137" i="4"/>
  <c r="EZ137" i="4"/>
  <c r="EX137" i="4"/>
  <c r="EW137" i="4"/>
  <c r="EV137" i="4"/>
  <c r="EU137" i="4"/>
  <c r="ET137" i="4"/>
  <c r="ES137" i="4"/>
  <c r="ER137" i="4"/>
  <c r="EQ137" i="4"/>
  <c r="EP137" i="4"/>
  <c r="EO137" i="4"/>
  <c r="EN137" i="4"/>
  <c r="EM137" i="4"/>
  <c r="EL137" i="4"/>
  <c r="EK137" i="4"/>
  <c r="EY137" i="4" s="1"/>
  <c r="GX136" i="4"/>
  <c r="GW136" i="4"/>
  <c r="GV136" i="4"/>
  <c r="GU136" i="4"/>
  <c r="GT136" i="4"/>
  <c r="GS136" i="4"/>
  <c r="GR136" i="4"/>
  <c r="GQ136" i="4"/>
  <c r="GP136" i="4"/>
  <c r="GO136" i="4"/>
  <c r="GN136" i="4"/>
  <c r="GM136" i="4"/>
  <c r="GL136" i="4"/>
  <c r="GK136" i="4"/>
  <c r="GI136" i="4"/>
  <c r="GI138" i="4" s="1"/>
  <c r="GH136" i="4"/>
  <c r="GG136" i="4"/>
  <c r="GF136" i="4"/>
  <c r="GE136" i="4"/>
  <c r="GD136" i="4"/>
  <c r="GC136" i="4"/>
  <c r="GB136" i="4"/>
  <c r="GA136" i="4"/>
  <c r="FZ136" i="4"/>
  <c r="FY136" i="4"/>
  <c r="FX136" i="4"/>
  <c r="FW136" i="4"/>
  <c r="FV136" i="4"/>
  <c r="FU136" i="4"/>
  <c r="GJ136" i="4" s="1"/>
  <c r="FM136" i="4"/>
  <c r="FL136" i="4"/>
  <c r="FK136" i="4"/>
  <c r="FJ136" i="4"/>
  <c r="FI136" i="4"/>
  <c r="FH136" i="4"/>
  <c r="FG136" i="4"/>
  <c r="FF136" i="4"/>
  <c r="FE136" i="4"/>
  <c r="FD136" i="4"/>
  <c r="FC136" i="4"/>
  <c r="FB136" i="4"/>
  <c r="FA136" i="4"/>
  <c r="EZ136" i="4"/>
  <c r="EX136" i="4"/>
  <c r="EW136" i="4"/>
  <c r="EV136" i="4"/>
  <c r="EU136" i="4"/>
  <c r="ET136" i="4"/>
  <c r="ES136" i="4"/>
  <c r="ER136" i="4"/>
  <c r="EQ136" i="4"/>
  <c r="EP136" i="4"/>
  <c r="EO136" i="4"/>
  <c r="EN136" i="4"/>
  <c r="EM136" i="4"/>
  <c r="EL136" i="4"/>
  <c r="EK136" i="4"/>
  <c r="EY136" i="4" s="1"/>
  <c r="GY135" i="4"/>
  <c r="GW135" i="4"/>
  <c r="GV135" i="4"/>
  <c r="GU135" i="4"/>
  <c r="GT135" i="4"/>
  <c r="GS135" i="4"/>
  <c r="GO135" i="4"/>
  <c r="GN135" i="4"/>
  <c r="GM135" i="4"/>
  <c r="GI135" i="4"/>
  <c r="GG135" i="4"/>
  <c r="GF135" i="4"/>
  <c r="GE135" i="4"/>
  <c r="GD135" i="4"/>
  <c r="GC135" i="4"/>
  <c r="FY135" i="4"/>
  <c r="FX135" i="4"/>
  <c r="FW135" i="4"/>
  <c r="GJ135" i="4" s="1"/>
  <c r="FM135" i="4"/>
  <c r="FL135" i="4"/>
  <c r="FK135" i="4"/>
  <c r="FJ135" i="4"/>
  <c r="FI135" i="4"/>
  <c r="FH135" i="4"/>
  <c r="FG135" i="4"/>
  <c r="FF135" i="4"/>
  <c r="FE135" i="4"/>
  <c r="FD135" i="4"/>
  <c r="FC135" i="4"/>
  <c r="FB135" i="4"/>
  <c r="FA135" i="4"/>
  <c r="EZ135" i="4"/>
  <c r="EX135" i="4"/>
  <c r="EW135" i="4"/>
  <c r="EV135" i="4"/>
  <c r="EU135" i="4"/>
  <c r="ET135" i="4"/>
  <c r="ES135" i="4"/>
  <c r="ER135" i="4"/>
  <c r="EQ135" i="4"/>
  <c r="EP135" i="4"/>
  <c r="EO135" i="4"/>
  <c r="EN135" i="4"/>
  <c r="EM135" i="4"/>
  <c r="EL135" i="4"/>
  <c r="EK135" i="4"/>
  <c r="EY135" i="4" s="1"/>
  <c r="GX134" i="4"/>
  <c r="GW134" i="4"/>
  <c r="GV134" i="4"/>
  <c r="GU134" i="4"/>
  <c r="GT134" i="4"/>
  <c r="GS134" i="4"/>
  <c r="GR134" i="4"/>
  <c r="GQ134" i="4"/>
  <c r="GP134" i="4"/>
  <c r="GO134" i="4"/>
  <c r="GN134" i="4"/>
  <c r="GM134" i="4"/>
  <c r="GH134" i="4"/>
  <c r="GG134" i="4"/>
  <c r="GF134" i="4"/>
  <c r="GE134" i="4"/>
  <c r="GD134" i="4"/>
  <c r="GC134" i="4"/>
  <c r="GB134" i="4"/>
  <c r="GA134" i="4"/>
  <c r="FZ134" i="4"/>
  <c r="FY134" i="4"/>
  <c r="FX134" i="4"/>
  <c r="FW134" i="4"/>
  <c r="GJ134" i="4" s="1"/>
  <c r="FM134" i="4"/>
  <c r="FL134" i="4"/>
  <c r="FK134" i="4"/>
  <c r="FJ134" i="4"/>
  <c r="FI134" i="4"/>
  <c r="FH134" i="4"/>
  <c r="FG134" i="4"/>
  <c r="FF134" i="4"/>
  <c r="FE134" i="4"/>
  <c r="FD134" i="4"/>
  <c r="FC134" i="4"/>
  <c r="FB134" i="4"/>
  <c r="FA134" i="4"/>
  <c r="EZ134" i="4"/>
  <c r="FN134" i="4" s="1"/>
  <c r="EX134" i="4"/>
  <c r="EW134" i="4"/>
  <c r="EV134" i="4"/>
  <c r="EU134" i="4"/>
  <c r="ET134" i="4"/>
  <c r="ES134" i="4"/>
  <c r="ER134" i="4"/>
  <c r="EQ134" i="4"/>
  <c r="EP134" i="4"/>
  <c r="EO134" i="4"/>
  <c r="EN134" i="4"/>
  <c r="EM134" i="4"/>
  <c r="EL134" i="4"/>
  <c r="EK134" i="4"/>
  <c r="EY134" i="4" s="1"/>
  <c r="GX133" i="4"/>
  <c r="GW133" i="4"/>
  <c r="GV133" i="4"/>
  <c r="GU133" i="4"/>
  <c r="GT133" i="4"/>
  <c r="GS133" i="4"/>
  <c r="GR133" i="4"/>
  <c r="GQ133" i="4"/>
  <c r="GP133" i="4"/>
  <c r="GO133" i="4"/>
  <c r="GN133" i="4"/>
  <c r="GM133" i="4"/>
  <c r="GH133" i="4"/>
  <c r="GG133" i="4"/>
  <c r="GF133" i="4"/>
  <c r="GE133" i="4"/>
  <c r="GD133" i="4"/>
  <c r="GC133" i="4"/>
  <c r="GB133" i="4"/>
  <c r="GA133" i="4"/>
  <c r="FZ133" i="4"/>
  <c r="FY133" i="4"/>
  <c r="FX133" i="4"/>
  <c r="FW133" i="4"/>
  <c r="GJ133" i="4" s="1"/>
  <c r="FM133" i="4"/>
  <c r="FL133" i="4"/>
  <c r="FK133" i="4"/>
  <c r="FJ133" i="4"/>
  <c r="FI133" i="4"/>
  <c r="FH133" i="4"/>
  <c r="FG133" i="4"/>
  <c r="FF133" i="4"/>
  <c r="FE133" i="4"/>
  <c r="FD133" i="4"/>
  <c r="FC133" i="4"/>
  <c r="FB133" i="4"/>
  <c r="FA133" i="4"/>
  <c r="EZ133" i="4"/>
  <c r="EX133" i="4"/>
  <c r="EW133" i="4"/>
  <c r="EV133" i="4"/>
  <c r="EU133" i="4"/>
  <c r="ET133" i="4"/>
  <c r="ES133" i="4"/>
  <c r="ER133" i="4"/>
  <c r="EQ133" i="4"/>
  <c r="EP133" i="4"/>
  <c r="EO133" i="4"/>
  <c r="EN133" i="4"/>
  <c r="EM133" i="4"/>
  <c r="EL133" i="4"/>
  <c r="EK133" i="4"/>
  <c r="EY133" i="4" s="1"/>
  <c r="GY132" i="4"/>
  <c r="GX132" i="4"/>
  <c r="GX139" i="4" s="1"/>
  <c r="GW132" i="4"/>
  <c r="GV132" i="4"/>
  <c r="GU132" i="4"/>
  <c r="GT132" i="4"/>
  <c r="GS132" i="4"/>
  <c r="GO132" i="4"/>
  <c r="GN132" i="4"/>
  <c r="GM132" i="4"/>
  <c r="GI132" i="4"/>
  <c r="GG132" i="4"/>
  <c r="GF132" i="4"/>
  <c r="GE132" i="4"/>
  <c r="GD132" i="4"/>
  <c r="GC132" i="4"/>
  <c r="FY132" i="4"/>
  <c r="FX132" i="4"/>
  <c r="FW132" i="4"/>
  <c r="GJ132" i="4" s="1"/>
  <c r="FM132" i="4"/>
  <c r="FL132" i="4"/>
  <c r="FK132" i="4"/>
  <c r="FJ132" i="4"/>
  <c r="FI132" i="4"/>
  <c r="FH132" i="4"/>
  <c r="FG132" i="4"/>
  <c r="FF132" i="4"/>
  <c r="FE132" i="4"/>
  <c r="FD132" i="4"/>
  <c r="FC132" i="4"/>
  <c r="FB132" i="4"/>
  <c r="FA132" i="4"/>
  <c r="EZ132" i="4"/>
  <c r="EX132" i="4"/>
  <c r="EW132" i="4"/>
  <c r="EV132" i="4"/>
  <c r="EU132" i="4"/>
  <c r="ET132" i="4"/>
  <c r="ES132" i="4"/>
  <c r="ER132" i="4"/>
  <c r="EQ132" i="4"/>
  <c r="EP132" i="4"/>
  <c r="EO132" i="4"/>
  <c r="EN132" i="4"/>
  <c r="EM132" i="4"/>
  <c r="EL132" i="4"/>
  <c r="EK132" i="4"/>
  <c r="EY132" i="4" s="1"/>
  <c r="GY131" i="4"/>
  <c r="GY139" i="4" s="1"/>
  <c r="GW131" i="4"/>
  <c r="GW139" i="4" s="1"/>
  <c r="GV131" i="4"/>
  <c r="GV139" i="4" s="1"/>
  <c r="GU131" i="4"/>
  <c r="GU139" i="4" s="1"/>
  <c r="GT131" i="4"/>
  <c r="GT139" i="4" s="1"/>
  <c r="GS131" i="4"/>
  <c r="GS139" i="4" s="1"/>
  <c r="GO131" i="4"/>
  <c r="GO139" i="4" s="1"/>
  <c r="GN131" i="4"/>
  <c r="GN139" i="4" s="1"/>
  <c r="GM131" i="4"/>
  <c r="GI131" i="4"/>
  <c r="GI139" i="4" s="1"/>
  <c r="GG131" i="4"/>
  <c r="GG139" i="4" s="1"/>
  <c r="GF131" i="4"/>
  <c r="GF139" i="4" s="1"/>
  <c r="GE131" i="4"/>
  <c r="GE139" i="4" s="1"/>
  <c r="GD131" i="4"/>
  <c r="GD139" i="4" s="1"/>
  <c r="GC131" i="4"/>
  <c r="GC139" i="4" s="1"/>
  <c r="FY131" i="4"/>
  <c r="FY139" i="4" s="1"/>
  <c r="FX131" i="4"/>
  <c r="FX139" i="4" s="1"/>
  <c r="FW131" i="4"/>
  <c r="FM131" i="4"/>
  <c r="FM139" i="4" s="1"/>
  <c r="FL131" i="4"/>
  <c r="FL139" i="4" s="1"/>
  <c r="FK131" i="4"/>
  <c r="FK139" i="4" s="1"/>
  <c r="FJ131" i="4"/>
  <c r="FJ139" i="4" s="1"/>
  <c r="FI131" i="4"/>
  <c r="FI139" i="4" s="1"/>
  <c r="FH131" i="4"/>
  <c r="FH139" i="4" s="1"/>
  <c r="FG131" i="4"/>
  <c r="FG139" i="4" s="1"/>
  <c r="FF131" i="4"/>
  <c r="FF139" i="4" s="1"/>
  <c r="FE131" i="4"/>
  <c r="FE139" i="4" s="1"/>
  <c r="FD131" i="4"/>
  <c r="FD139" i="4" s="1"/>
  <c r="FC131" i="4"/>
  <c r="FC139" i="4" s="1"/>
  <c r="FB131" i="4"/>
  <c r="FB139" i="4" s="1"/>
  <c r="FA131" i="4"/>
  <c r="FA139" i="4" s="1"/>
  <c r="EZ131" i="4"/>
  <c r="EX131" i="4"/>
  <c r="EX139" i="4" s="1"/>
  <c r="EW131" i="4"/>
  <c r="EW139" i="4" s="1"/>
  <c r="EV131" i="4"/>
  <c r="EV139" i="4" s="1"/>
  <c r="EU131" i="4"/>
  <c r="EU139" i="4" s="1"/>
  <c r="ET131" i="4"/>
  <c r="ET139" i="4" s="1"/>
  <c r="ES131" i="4"/>
  <c r="ES139" i="4" s="1"/>
  <c r="ER131" i="4"/>
  <c r="ER139" i="4" s="1"/>
  <c r="EQ131" i="4"/>
  <c r="EQ139" i="4" s="1"/>
  <c r="EP131" i="4"/>
  <c r="EP139" i="4" s="1"/>
  <c r="EO131" i="4"/>
  <c r="EO139" i="4" s="1"/>
  <c r="EN131" i="4"/>
  <c r="EN139" i="4" s="1"/>
  <c r="EM131" i="4"/>
  <c r="EM139" i="4" s="1"/>
  <c r="EL131" i="4"/>
  <c r="EL139" i="4" s="1"/>
  <c r="EK131" i="4"/>
  <c r="GX130" i="4"/>
  <c r="GW130" i="4"/>
  <c r="GV130" i="4"/>
  <c r="GU130" i="4"/>
  <c r="GT130" i="4"/>
  <c r="GS130" i="4"/>
  <c r="GR130" i="4"/>
  <c r="GQ130" i="4"/>
  <c r="GP130" i="4"/>
  <c r="GO130" i="4"/>
  <c r="GN130" i="4"/>
  <c r="GM130" i="4"/>
  <c r="GL130" i="4"/>
  <c r="GK130" i="4"/>
  <c r="GH130" i="4"/>
  <c r="GG130" i="4"/>
  <c r="GF130" i="4"/>
  <c r="GE130" i="4"/>
  <c r="GD130" i="4"/>
  <c r="GC130" i="4"/>
  <c r="GB130" i="4"/>
  <c r="GA130" i="4"/>
  <c r="FZ130" i="4"/>
  <c r="FY130" i="4"/>
  <c r="FX130" i="4"/>
  <c r="FW130" i="4"/>
  <c r="FV130" i="4"/>
  <c r="FU130" i="4"/>
  <c r="GJ130" i="4" s="1"/>
  <c r="FM130" i="4"/>
  <c r="FL130" i="4"/>
  <c r="FK130" i="4"/>
  <c r="FJ130" i="4"/>
  <c r="FI130" i="4"/>
  <c r="FH130" i="4"/>
  <c r="FG130" i="4"/>
  <c r="FF130" i="4"/>
  <c r="FE130" i="4"/>
  <c r="FD130" i="4"/>
  <c r="FC130" i="4"/>
  <c r="FB130" i="4"/>
  <c r="FA130" i="4"/>
  <c r="EZ130" i="4"/>
  <c r="EX130" i="4"/>
  <c r="EW130" i="4"/>
  <c r="EV130" i="4"/>
  <c r="EU130" i="4"/>
  <c r="ET130" i="4"/>
  <c r="ES130" i="4"/>
  <c r="ER130" i="4"/>
  <c r="EQ130" i="4"/>
  <c r="EP130" i="4"/>
  <c r="EO130" i="4"/>
  <c r="EN130" i="4"/>
  <c r="EM130" i="4"/>
  <c r="EL130" i="4"/>
  <c r="EK130" i="4"/>
  <c r="EY130" i="4" s="1"/>
  <c r="AL130" i="4"/>
  <c r="AL134" i="4" s="1"/>
  <c r="GX129" i="4"/>
  <c r="GW129" i="4"/>
  <c r="GV129" i="4"/>
  <c r="GU129" i="4"/>
  <c r="GT129" i="4"/>
  <c r="GS129" i="4"/>
  <c r="GR129" i="4"/>
  <c r="GQ129" i="4"/>
  <c r="GP129" i="4"/>
  <c r="GO129" i="4"/>
  <c r="GN129" i="4"/>
  <c r="GM129" i="4"/>
  <c r="GL129" i="4"/>
  <c r="GK129" i="4"/>
  <c r="GH129" i="4"/>
  <c r="GG129" i="4"/>
  <c r="GF129" i="4"/>
  <c r="GE129" i="4"/>
  <c r="GD129" i="4"/>
  <c r="GC129" i="4"/>
  <c r="GB129" i="4"/>
  <c r="GA129" i="4"/>
  <c r="FZ129" i="4"/>
  <c r="FY129" i="4"/>
  <c r="FX129" i="4"/>
  <c r="FW129" i="4"/>
  <c r="FV129" i="4"/>
  <c r="FU129" i="4"/>
  <c r="GJ129" i="4" s="1"/>
  <c r="FM129" i="4"/>
  <c r="FL129" i="4"/>
  <c r="FK129" i="4"/>
  <c r="FJ129" i="4"/>
  <c r="FI129" i="4"/>
  <c r="FH129" i="4"/>
  <c r="FG129" i="4"/>
  <c r="FF129" i="4"/>
  <c r="FE129" i="4"/>
  <c r="FD129" i="4"/>
  <c r="FC129" i="4"/>
  <c r="FB129" i="4"/>
  <c r="FA129" i="4"/>
  <c r="EZ129" i="4"/>
  <c r="EX129" i="4"/>
  <c r="EW129" i="4"/>
  <c r="EV129" i="4"/>
  <c r="EU129" i="4"/>
  <c r="ET129" i="4"/>
  <c r="ES129" i="4"/>
  <c r="ER129" i="4"/>
  <c r="EQ129" i="4"/>
  <c r="EP129" i="4"/>
  <c r="EO129" i="4"/>
  <c r="EN129" i="4"/>
  <c r="EM129" i="4"/>
  <c r="EL129" i="4"/>
  <c r="EK129" i="4"/>
  <c r="EY129" i="4" s="1"/>
  <c r="GX128" i="4"/>
  <c r="GW128" i="4"/>
  <c r="GV128" i="4"/>
  <c r="GU128" i="4"/>
  <c r="GT128" i="4"/>
  <c r="GS128" i="4"/>
  <c r="GR128" i="4"/>
  <c r="GQ128" i="4"/>
  <c r="GP128" i="4"/>
  <c r="GO128" i="4"/>
  <c r="GN128" i="4"/>
  <c r="GM128" i="4"/>
  <c r="GL128" i="4"/>
  <c r="GK128" i="4"/>
  <c r="GH128" i="4"/>
  <c r="GG128" i="4"/>
  <c r="GF128" i="4"/>
  <c r="GE128" i="4"/>
  <c r="GD128" i="4"/>
  <c r="GC128" i="4"/>
  <c r="GB128" i="4"/>
  <c r="GA128" i="4"/>
  <c r="FZ128" i="4"/>
  <c r="FY128" i="4"/>
  <c r="FX128" i="4"/>
  <c r="FW128" i="4"/>
  <c r="FV128" i="4"/>
  <c r="FU128" i="4"/>
  <c r="GJ128" i="4" s="1"/>
  <c r="FM128" i="4"/>
  <c r="FL128" i="4"/>
  <c r="FK128" i="4"/>
  <c r="FJ128" i="4"/>
  <c r="FI128" i="4"/>
  <c r="FH128" i="4"/>
  <c r="FG128" i="4"/>
  <c r="FF128" i="4"/>
  <c r="FE128" i="4"/>
  <c r="FD128" i="4"/>
  <c r="FC128" i="4"/>
  <c r="FB128" i="4"/>
  <c r="FA128" i="4"/>
  <c r="EZ128" i="4"/>
  <c r="EX128" i="4"/>
  <c r="EW128" i="4"/>
  <c r="EV128" i="4"/>
  <c r="EU128" i="4"/>
  <c r="ET128" i="4"/>
  <c r="ES128" i="4"/>
  <c r="ER128" i="4"/>
  <c r="EQ128" i="4"/>
  <c r="EP128" i="4"/>
  <c r="EO128" i="4"/>
  <c r="EN128" i="4"/>
  <c r="EM128" i="4"/>
  <c r="EL128" i="4"/>
  <c r="EK128" i="4"/>
  <c r="EY128" i="4" s="1"/>
  <c r="GX127" i="4"/>
  <c r="GW127" i="4"/>
  <c r="GV127" i="4"/>
  <c r="GU127" i="4"/>
  <c r="GT127" i="4"/>
  <c r="GS127" i="4"/>
  <c r="GR127" i="4"/>
  <c r="GQ127" i="4"/>
  <c r="GP127" i="4"/>
  <c r="GO127" i="4"/>
  <c r="GN127" i="4"/>
  <c r="GM127" i="4"/>
  <c r="GL127" i="4"/>
  <c r="GK127" i="4"/>
  <c r="GH127" i="4"/>
  <c r="GG127" i="4"/>
  <c r="GF127" i="4"/>
  <c r="GE127" i="4"/>
  <c r="GD127" i="4"/>
  <c r="GC127" i="4"/>
  <c r="GB127" i="4"/>
  <c r="GA127" i="4"/>
  <c r="FZ127" i="4"/>
  <c r="FY127" i="4"/>
  <c r="FX127" i="4"/>
  <c r="FW127" i="4"/>
  <c r="FV127" i="4"/>
  <c r="FU127" i="4"/>
  <c r="GJ127" i="4" s="1"/>
  <c r="FM127" i="4"/>
  <c r="FL127" i="4"/>
  <c r="FK127" i="4"/>
  <c r="FJ127" i="4"/>
  <c r="FI127" i="4"/>
  <c r="FH127" i="4"/>
  <c r="FG127" i="4"/>
  <c r="FF127" i="4"/>
  <c r="FE127" i="4"/>
  <c r="FD127" i="4"/>
  <c r="FC127" i="4"/>
  <c r="FB127" i="4"/>
  <c r="FA127" i="4"/>
  <c r="EZ127" i="4"/>
  <c r="EX127" i="4"/>
  <c r="EW127" i="4"/>
  <c r="EV127" i="4"/>
  <c r="EU127" i="4"/>
  <c r="ET127" i="4"/>
  <c r="ES127" i="4"/>
  <c r="ER127" i="4"/>
  <c r="EQ127" i="4"/>
  <c r="EP127" i="4"/>
  <c r="EO127" i="4"/>
  <c r="EN127" i="4"/>
  <c r="EM127" i="4"/>
  <c r="EL127" i="4"/>
  <c r="EK127" i="4"/>
  <c r="EY127" i="4" s="1"/>
  <c r="GX126" i="4"/>
  <c r="GW126" i="4"/>
  <c r="GV126" i="4"/>
  <c r="GU126" i="4"/>
  <c r="GT126" i="4"/>
  <c r="GS126" i="4"/>
  <c r="GR126" i="4"/>
  <c r="GQ126" i="4"/>
  <c r="GP126" i="4"/>
  <c r="GO126" i="4"/>
  <c r="GN126" i="4"/>
  <c r="GM126" i="4"/>
  <c r="GL126" i="4"/>
  <c r="GK126" i="4"/>
  <c r="GH126" i="4"/>
  <c r="GG126" i="4"/>
  <c r="GF126" i="4"/>
  <c r="GE126" i="4"/>
  <c r="GD126" i="4"/>
  <c r="GC126" i="4"/>
  <c r="GB126" i="4"/>
  <c r="GA126" i="4"/>
  <c r="FZ126" i="4"/>
  <c r="FY126" i="4"/>
  <c r="FX126" i="4"/>
  <c r="FW126" i="4"/>
  <c r="FV126" i="4"/>
  <c r="FU126" i="4"/>
  <c r="GJ126" i="4" s="1"/>
  <c r="FM126" i="4"/>
  <c r="FL126" i="4"/>
  <c r="FK126" i="4"/>
  <c r="FJ126" i="4"/>
  <c r="FI126" i="4"/>
  <c r="FH126" i="4"/>
  <c r="FG126" i="4"/>
  <c r="FF126" i="4"/>
  <c r="FE126" i="4"/>
  <c r="FD126" i="4"/>
  <c r="FC126" i="4"/>
  <c r="FB126" i="4"/>
  <c r="FA126" i="4"/>
  <c r="EZ126" i="4"/>
  <c r="EX126" i="4"/>
  <c r="EW126" i="4"/>
  <c r="EV126" i="4"/>
  <c r="EU126" i="4"/>
  <c r="ET126" i="4"/>
  <c r="ES126" i="4"/>
  <c r="ER126" i="4"/>
  <c r="EQ126" i="4"/>
  <c r="EP126" i="4"/>
  <c r="EO126" i="4"/>
  <c r="EN126" i="4"/>
  <c r="EM126" i="4"/>
  <c r="EL126" i="4"/>
  <c r="EK126" i="4"/>
  <c r="EY126" i="4" s="1"/>
  <c r="DC126" i="4"/>
  <c r="AL126" i="4"/>
  <c r="GX125" i="4"/>
  <c r="GW125" i="4"/>
  <c r="GV125" i="4"/>
  <c r="GU125" i="4"/>
  <c r="GT125" i="4"/>
  <c r="GS125" i="4"/>
  <c r="GR125" i="4"/>
  <c r="GQ125" i="4"/>
  <c r="GP125" i="4"/>
  <c r="GO125" i="4"/>
  <c r="GN125" i="4"/>
  <c r="GM125" i="4"/>
  <c r="GL125" i="4"/>
  <c r="GK125" i="4"/>
  <c r="GH125" i="4"/>
  <c r="GG125" i="4"/>
  <c r="GF125" i="4"/>
  <c r="GE125" i="4"/>
  <c r="GD125" i="4"/>
  <c r="GC125" i="4"/>
  <c r="GB125" i="4"/>
  <c r="GA125" i="4"/>
  <c r="FZ125" i="4"/>
  <c r="FY125" i="4"/>
  <c r="FX125" i="4"/>
  <c r="FW125" i="4"/>
  <c r="FV125" i="4"/>
  <c r="FU125" i="4"/>
  <c r="GJ125" i="4" s="1"/>
  <c r="FM125" i="4"/>
  <c r="FL125" i="4"/>
  <c r="FK125" i="4"/>
  <c r="FJ125" i="4"/>
  <c r="FI125" i="4"/>
  <c r="FH125" i="4"/>
  <c r="FG125" i="4"/>
  <c r="FF125" i="4"/>
  <c r="FE125" i="4"/>
  <c r="FD125" i="4"/>
  <c r="FC125" i="4"/>
  <c r="FB125" i="4"/>
  <c r="FA125" i="4"/>
  <c r="EZ125" i="4"/>
  <c r="EX125" i="4"/>
  <c r="EW125" i="4"/>
  <c r="EV125" i="4"/>
  <c r="EU125" i="4"/>
  <c r="ET125" i="4"/>
  <c r="ES125" i="4"/>
  <c r="ER125" i="4"/>
  <c r="EQ125" i="4"/>
  <c r="EP125" i="4"/>
  <c r="EO125" i="4"/>
  <c r="EN125" i="4"/>
  <c r="EM125" i="4"/>
  <c r="EL125" i="4"/>
  <c r="EK125" i="4"/>
  <c r="EY125" i="4" s="1"/>
  <c r="GX124" i="4"/>
  <c r="GW124" i="4"/>
  <c r="GV124" i="4"/>
  <c r="GU124" i="4"/>
  <c r="GT124" i="4"/>
  <c r="GS124" i="4"/>
  <c r="GR124" i="4"/>
  <c r="GQ124" i="4"/>
  <c r="GP124" i="4"/>
  <c r="GO124" i="4"/>
  <c r="GN124" i="4"/>
  <c r="GM124" i="4"/>
  <c r="GL124" i="4"/>
  <c r="GK124" i="4"/>
  <c r="GH124" i="4"/>
  <c r="GG124" i="4"/>
  <c r="GF124" i="4"/>
  <c r="GE124" i="4"/>
  <c r="GD124" i="4"/>
  <c r="GC124" i="4"/>
  <c r="GB124" i="4"/>
  <c r="GA124" i="4"/>
  <c r="FZ124" i="4"/>
  <c r="FY124" i="4"/>
  <c r="FX124" i="4"/>
  <c r="FW124" i="4"/>
  <c r="FV124" i="4"/>
  <c r="FU124" i="4"/>
  <c r="GJ124" i="4" s="1"/>
  <c r="FM124" i="4"/>
  <c r="FL124" i="4"/>
  <c r="FK124" i="4"/>
  <c r="FJ124" i="4"/>
  <c r="FI124" i="4"/>
  <c r="FH124" i="4"/>
  <c r="FG124" i="4"/>
  <c r="FF124" i="4"/>
  <c r="FE124" i="4"/>
  <c r="FD124" i="4"/>
  <c r="FC124" i="4"/>
  <c r="FB124" i="4"/>
  <c r="FA124" i="4"/>
  <c r="EZ124" i="4"/>
  <c r="EX124" i="4"/>
  <c r="EW124" i="4"/>
  <c r="EV124" i="4"/>
  <c r="EU124" i="4"/>
  <c r="ET124" i="4"/>
  <c r="ES124" i="4"/>
  <c r="ER124" i="4"/>
  <c r="EQ124" i="4"/>
  <c r="EP124" i="4"/>
  <c r="EO124" i="4"/>
  <c r="EN124" i="4"/>
  <c r="EM124" i="4"/>
  <c r="EL124" i="4"/>
  <c r="EK124" i="4"/>
  <c r="EY124" i="4" s="1"/>
  <c r="EH124" i="4"/>
  <c r="EG124" i="4"/>
  <c r="EF124" i="4"/>
  <c r="EE124" i="4"/>
  <c r="ED124" i="4"/>
  <c r="EC124" i="4"/>
  <c r="EB124" i="4"/>
  <c r="EA124" i="4"/>
  <c r="DZ124" i="4"/>
  <c r="DY124" i="4"/>
  <c r="DX124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K124" i="4"/>
  <c r="DJ124" i="4"/>
  <c r="DI124" i="4"/>
  <c r="DH124" i="4"/>
  <c r="DG124" i="4"/>
  <c r="DF124" i="4"/>
  <c r="DE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N124" i="4"/>
  <c r="AO124" i="4" s="1"/>
  <c r="AM124" i="4"/>
  <c r="GX123" i="4"/>
  <c r="GW123" i="4"/>
  <c r="GV123" i="4"/>
  <c r="GU123" i="4"/>
  <c r="GT123" i="4"/>
  <c r="GS123" i="4"/>
  <c r="GR123" i="4"/>
  <c r="GQ123" i="4"/>
  <c r="GP123" i="4"/>
  <c r="GO123" i="4"/>
  <c r="GN123" i="4"/>
  <c r="GM123" i="4"/>
  <c r="GL123" i="4"/>
  <c r="GK123" i="4"/>
  <c r="GH123" i="4"/>
  <c r="GG123" i="4"/>
  <c r="GF123" i="4"/>
  <c r="GE123" i="4"/>
  <c r="GD123" i="4"/>
  <c r="GC123" i="4"/>
  <c r="GB123" i="4"/>
  <c r="GA123" i="4"/>
  <c r="FZ123" i="4"/>
  <c r="FY123" i="4"/>
  <c r="FX123" i="4"/>
  <c r="FW123" i="4"/>
  <c r="FV123" i="4"/>
  <c r="FU123" i="4"/>
  <c r="GJ123" i="4" s="1"/>
  <c r="FM123" i="4"/>
  <c r="FL123" i="4"/>
  <c r="FK123" i="4"/>
  <c r="FJ123" i="4"/>
  <c r="FI123" i="4"/>
  <c r="FH123" i="4"/>
  <c r="FG123" i="4"/>
  <c r="FF123" i="4"/>
  <c r="FE123" i="4"/>
  <c r="FD123" i="4"/>
  <c r="FC123" i="4"/>
  <c r="FB123" i="4"/>
  <c r="FA123" i="4"/>
  <c r="EZ123" i="4"/>
  <c r="EX123" i="4"/>
  <c r="EW123" i="4"/>
  <c r="EV123" i="4"/>
  <c r="EU123" i="4"/>
  <c r="ET123" i="4"/>
  <c r="ES123" i="4"/>
  <c r="ER123" i="4"/>
  <c r="EQ123" i="4"/>
  <c r="EP123" i="4"/>
  <c r="EO123" i="4"/>
  <c r="EN123" i="4"/>
  <c r="EM123" i="4"/>
  <c r="EL123" i="4"/>
  <c r="EK123" i="4"/>
  <c r="EY123" i="4" s="1"/>
  <c r="AO123" i="4"/>
  <c r="GX122" i="4"/>
  <c r="GX138" i="4" s="1"/>
  <c r="GW122" i="4"/>
  <c r="GW138" i="4" s="1"/>
  <c r="GV122" i="4"/>
  <c r="GV138" i="4" s="1"/>
  <c r="GU122" i="4"/>
  <c r="GU138" i="4" s="1"/>
  <c r="GT122" i="4"/>
  <c r="GT138" i="4" s="1"/>
  <c r="GS122" i="4"/>
  <c r="GS138" i="4" s="1"/>
  <c r="GR122" i="4"/>
  <c r="GR138" i="4" s="1"/>
  <c r="GQ122" i="4"/>
  <c r="GQ138" i="4" s="1"/>
  <c r="GP122" i="4"/>
  <c r="GP138" i="4" s="1"/>
  <c r="GO122" i="4"/>
  <c r="GO138" i="4" s="1"/>
  <c r="GN122" i="4"/>
  <c r="GN138" i="4" s="1"/>
  <c r="GM122" i="4"/>
  <c r="GM138" i="4" s="1"/>
  <c r="GL122" i="4"/>
  <c r="GL138" i="4" s="1"/>
  <c r="GK122" i="4"/>
  <c r="GH122" i="4"/>
  <c r="GH138" i="4" s="1"/>
  <c r="GG122" i="4"/>
  <c r="GG138" i="4" s="1"/>
  <c r="GF122" i="4"/>
  <c r="GF138" i="4" s="1"/>
  <c r="GE122" i="4"/>
  <c r="GE138" i="4" s="1"/>
  <c r="GD122" i="4"/>
  <c r="GD138" i="4" s="1"/>
  <c r="GC122" i="4"/>
  <c r="GC138" i="4" s="1"/>
  <c r="GB122" i="4"/>
  <c r="GB138" i="4" s="1"/>
  <c r="GA122" i="4"/>
  <c r="GA138" i="4" s="1"/>
  <c r="FZ122" i="4"/>
  <c r="FZ138" i="4" s="1"/>
  <c r="FY122" i="4"/>
  <c r="FY138" i="4" s="1"/>
  <c r="FX122" i="4"/>
  <c r="FX138" i="4" s="1"/>
  <c r="FW122" i="4"/>
  <c r="FW138" i="4" s="1"/>
  <c r="FV122" i="4"/>
  <c r="FV138" i="4" s="1"/>
  <c r="FU122" i="4"/>
  <c r="FM122" i="4"/>
  <c r="FM138" i="4" s="1"/>
  <c r="FL122" i="4"/>
  <c r="FL138" i="4" s="1"/>
  <c r="FK122" i="4"/>
  <c r="FK138" i="4" s="1"/>
  <c r="FJ122" i="4"/>
  <c r="FJ138" i="4" s="1"/>
  <c r="FI122" i="4"/>
  <c r="FI138" i="4" s="1"/>
  <c r="FH122" i="4"/>
  <c r="FH138" i="4" s="1"/>
  <c r="FG122" i="4"/>
  <c r="FG138" i="4" s="1"/>
  <c r="FF122" i="4"/>
  <c r="FF138" i="4" s="1"/>
  <c r="FE122" i="4"/>
  <c r="FE138" i="4" s="1"/>
  <c r="FD122" i="4"/>
  <c r="FD138" i="4" s="1"/>
  <c r="FC122" i="4"/>
  <c r="FC138" i="4" s="1"/>
  <c r="FB122" i="4"/>
  <c r="FB138" i="4" s="1"/>
  <c r="FA122" i="4"/>
  <c r="FA138" i="4" s="1"/>
  <c r="EZ122" i="4"/>
  <c r="EX122" i="4"/>
  <c r="EX138" i="4" s="1"/>
  <c r="EW122" i="4"/>
  <c r="EW138" i="4" s="1"/>
  <c r="EV122" i="4"/>
  <c r="EV138" i="4" s="1"/>
  <c r="EU122" i="4"/>
  <c r="EU138" i="4" s="1"/>
  <c r="ET122" i="4"/>
  <c r="ET138" i="4" s="1"/>
  <c r="ES122" i="4"/>
  <c r="ES138" i="4" s="1"/>
  <c r="ER122" i="4"/>
  <c r="ER138" i="4" s="1"/>
  <c r="EQ122" i="4"/>
  <c r="EQ138" i="4" s="1"/>
  <c r="EP122" i="4"/>
  <c r="EP138" i="4" s="1"/>
  <c r="EO122" i="4"/>
  <c r="EO138" i="4" s="1"/>
  <c r="EN122" i="4"/>
  <c r="EN138" i="4" s="1"/>
  <c r="EM122" i="4"/>
  <c r="EM138" i="4" s="1"/>
  <c r="EL122" i="4"/>
  <c r="EL138" i="4" s="1"/>
  <c r="EK122" i="4"/>
  <c r="EH122" i="4"/>
  <c r="EG122" i="4"/>
  <c r="EF122" i="4"/>
  <c r="EE122" i="4"/>
  <c r="ED122" i="4"/>
  <c r="EC122" i="4"/>
  <c r="EB122" i="4"/>
  <c r="EA122" i="4"/>
  <c r="DZ122" i="4"/>
  <c r="DY122" i="4"/>
  <c r="DX122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K122" i="4"/>
  <c r="DJ122" i="4"/>
  <c r="DI122" i="4"/>
  <c r="DH122" i="4"/>
  <c r="DG122" i="4"/>
  <c r="DF122" i="4"/>
  <c r="DE122" i="4"/>
  <c r="DD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N122" i="4"/>
  <c r="AO122" i="4" s="1"/>
  <c r="AM122" i="4"/>
  <c r="GR117" i="4"/>
  <c r="GQ117" i="4"/>
  <c r="GP117" i="4"/>
  <c r="GL117" i="4"/>
  <c r="GK117" i="4"/>
  <c r="GH117" i="4"/>
  <c r="GB117" i="4"/>
  <c r="GA117" i="4"/>
  <c r="FZ117" i="4"/>
  <c r="FV117" i="4"/>
  <c r="FU117" i="4"/>
  <c r="BX117" i="4"/>
  <c r="U117" i="4"/>
  <c r="F117" i="4"/>
  <c r="GY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H116" i="4"/>
  <c r="CG116" i="4"/>
  <c r="CF116" i="4"/>
  <c r="CD116" i="4"/>
  <c r="CC116" i="4"/>
  <c r="CB116" i="4"/>
  <c r="CA116" i="4"/>
  <c r="BZ116" i="4"/>
  <c r="BX116" i="4"/>
  <c r="CL116" i="4" s="1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P116" i="4"/>
  <c r="O116" i="4"/>
  <c r="N116" i="4"/>
  <c r="L116" i="4"/>
  <c r="K116" i="4"/>
  <c r="J116" i="4"/>
  <c r="I116" i="4"/>
  <c r="H116" i="4"/>
  <c r="F116" i="4"/>
  <c r="T116" i="4" s="1"/>
  <c r="D116" i="4"/>
  <c r="C116" i="4"/>
  <c r="GX115" i="4"/>
  <c r="GW115" i="4"/>
  <c r="GV115" i="4"/>
  <c r="GU115" i="4"/>
  <c r="GT115" i="4"/>
  <c r="GS115" i="4"/>
  <c r="GR115" i="4"/>
  <c r="GQ115" i="4"/>
  <c r="GP115" i="4"/>
  <c r="GO115" i="4"/>
  <c r="GN115" i="4"/>
  <c r="GM115" i="4"/>
  <c r="GL115" i="4"/>
  <c r="GK115" i="4"/>
  <c r="GH115" i="4"/>
  <c r="GG115" i="4"/>
  <c r="GF115" i="4"/>
  <c r="GE115" i="4"/>
  <c r="GD115" i="4"/>
  <c r="GC115" i="4"/>
  <c r="GB115" i="4"/>
  <c r="GA115" i="4"/>
  <c r="FZ115" i="4"/>
  <c r="FY115" i="4"/>
  <c r="FX115" i="4"/>
  <c r="FW115" i="4"/>
  <c r="FV115" i="4"/>
  <c r="FU115" i="4"/>
  <c r="GJ115" i="4" s="1"/>
  <c r="FM115" i="4"/>
  <c r="FL115" i="4"/>
  <c r="FK115" i="4"/>
  <c r="FJ115" i="4"/>
  <c r="FI115" i="4"/>
  <c r="FH115" i="4"/>
  <c r="FG115" i="4"/>
  <c r="FF115" i="4"/>
  <c r="FE115" i="4"/>
  <c r="FD115" i="4"/>
  <c r="FC115" i="4"/>
  <c r="FB115" i="4"/>
  <c r="FA115" i="4"/>
  <c r="EZ115" i="4"/>
  <c r="EX115" i="4"/>
  <c r="EW115" i="4"/>
  <c r="EV115" i="4"/>
  <c r="EU115" i="4"/>
  <c r="ET115" i="4"/>
  <c r="ES115" i="4"/>
  <c r="ER115" i="4"/>
  <c r="EQ115" i="4"/>
  <c r="EP115" i="4"/>
  <c r="EO115" i="4"/>
  <c r="EN115" i="4"/>
  <c r="EM115" i="4"/>
  <c r="EL115" i="4"/>
  <c r="EK115" i="4"/>
  <c r="EY115" i="4" s="1"/>
  <c r="GX114" i="4"/>
  <c r="GW114" i="4"/>
  <c r="GV114" i="4"/>
  <c r="GU114" i="4"/>
  <c r="GT114" i="4"/>
  <c r="GS114" i="4"/>
  <c r="GR114" i="4"/>
  <c r="GQ114" i="4"/>
  <c r="GP114" i="4"/>
  <c r="GO114" i="4"/>
  <c r="GN114" i="4"/>
  <c r="GM114" i="4"/>
  <c r="GL114" i="4"/>
  <c r="GK114" i="4"/>
  <c r="GI114" i="4"/>
  <c r="GI116" i="4" s="1"/>
  <c r="GH114" i="4"/>
  <c r="GG114" i="4"/>
  <c r="GF114" i="4"/>
  <c r="GE114" i="4"/>
  <c r="GD114" i="4"/>
  <c r="GC114" i="4"/>
  <c r="GB114" i="4"/>
  <c r="GA114" i="4"/>
  <c r="FZ114" i="4"/>
  <c r="FY114" i="4"/>
  <c r="FX114" i="4"/>
  <c r="FW114" i="4"/>
  <c r="FV114" i="4"/>
  <c r="FU114" i="4"/>
  <c r="GJ114" i="4" s="1"/>
  <c r="FM114" i="4"/>
  <c r="FL114" i="4"/>
  <c r="FK114" i="4"/>
  <c r="FJ114" i="4"/>
  <c r="FI114" i="4"/>
  <c r="FH114" i="4"/>
  <c r="FG114" i="4"/>
  <c r="FF114" i="4"/>
  <c r="FE114" i="4"/>
  <c r="FD114" i="4"/>
  <c r="FC114" i="4"/>
  <c r="FB114" i="4"/>
  <c r="FA114" i="4"/>
  <c r="EZ114" i="4"/>
  <c r="EX114" i="4"/>
  <c r="EW114" i="4"/>
  <c r="EV114" i="4"/>
  <c r="EU114" i="4"/>
  <c r="ET114" i="4"/>
  <c r="ES114" i="4"/>
  <c r="ER114" i="4"/>
  <c r="EQ114" i="4"/>
  <c r="EP114" i="4"/>
  <c r="EO114" i="4"/>
  <c r="EN114" i="4"/>
  <c r="EM114" i="4"/>
  <c r="EL114" i="4"/>
  <c r="EK114" i="4"/>
  <c r="EY114" i="4" s="1"/>
  <c r="GY113" i="4"/>
  <c r="GW113" i="4"/>
  <c r="GV113" i="4"/>
  <c r="GU113" i="4"/>
  <c r="GT113" i="4"/>
  <c r="GS113" i="4"/>
  <c r="GO113" i="4"/>
  <c r="GN113" i="4"/>
  <c r="GM113" i="4"/>
  <c r="GI113" i="4"/>
  <c r="GG113" i="4"/>
  <c r="GF113" i="4"/>
  <c r="GE113" i="4"/>
  <c r="GD113" i="4"/>
  <c r="GC113" i="4"/>
  <c r="FY113" i="4"/>
  <c r="FX113" i="4"/>
  <c r="FW113" i="4"/>
  <c r="GJ113" i="4" s="1"/>
  <c r="FM113" i="4"/>
  <c r="FL113" i="4"/>
  <c r="FK113" i="4"/>
  <c r="FJ113" i="4"/>
  <c r="FI113" i="4"/>
  <c r="FH113" i="4"/>
  <c r="FG113" i="4"/>
  <c r="FF113" i="4"/>
  <c r="FE113" i="4"/>
  <c r="FD113" i="4"/>
  <c r="FC113" i="4"/>
  <c r="FB113" i="4"/>
  <c r="FA113" i="4"/>
  <c r="EZ113" i="4"/>
  <c r="FN113" i="4" s="1"/>
  <c r="EX113" i="4"/>
  <c r="EW113" i="4"/>
  <c r="EV113" i="4"/>
  <c r="EU113" i="4"/>
  <c r="ET113" i="4"/>
  <c r="ES113" i="4"/>
  <c r="ER113" i="4"/>
  <c r="EQ113" i="4"/>
  <c r="EP113" i="4"/>
  <c r="EO113" i="4"/>
  <c r="EN113" i="4"/>
  <c r="EM113" i="4"/>
  <c r="EL113" i="4"/>
  <c r="EK113" i="4"/>
  <c r="EY113" i="4" s="1"/>
  <c r="GX112" i="4"/>
  <c r="GW112" i="4"/>
  <c r="GV112" i="4"/>
  <c r="GU112" i="4"/>
  <c r="GT112" i="4"/>
  <c r="GS112" i="4"/>
  <c r="GR112" i="4"/>
  <c r="GQ112" i="4"/>
  <c r="GP112" i="4"/>
  <c r="GO112" i="4"/>
  <c r="GN112" i="4"/>
  <c r="GM112" i="4"/>
  <c r="GH112" i="4"/>
  <c r="GG112" i="4"/>
  <c r="GF112" i="4"/>
  <c r="GE112" i="4"/>
  <c r="GD112" i="4"/>
  <c r="GC112" i="4"/>
  <c r="GB112" i="4"/>
  <c r="GA112" i="4"/>
  <c r="FZ112" i="4"/>
  <c r="FY112" i="4"/>
  <c r="FX112" i="4"/>
  <c r="FW112" i="4"/>
  <c r="GJ112" i="4" s="1"/>
  <c r="FM112" i="4"/>
  <c r="FL112" i="4"/>
  <c r="FK112" i="4"/>
  <c r="FJ112" i="4"/>
  <c r="FI112" i="4"/>
  <c r="FH112" i="4"/>
  <c r="FG112" i="4"/>
  <c r="FF112" i="4"/>
  <c r="FE112" i="4"/>
  <c r="FD112" i="4"/>
  <c r="FC112" i="4"/>
  <c r="FB112" i="4"/>
  <c r="FA112" i="4"/>
  <c r="EZ112" i="4"/>
  <c r="EX112" i="4"/>
  <c r="EW112" i="4"/>
  <c r="EV112" i="4"/>
  <c r="EU112" i="4"/>
  <c r="ET112" i="4"/>
  <c r="ES112" i="4"/>
  <c r="ER112" i="4"/>
  <c r="EQ112" i="4"/>
  <c r="EP112" i="4"/>
  <c r="EO112" i="4"/>
  <c r="EN112" i="4"/>
  <c r="EM112" i="4"/>
  <c r="EL112" i="4"/>
  <c r="EK112" i="4"/>
  <c r="EY112" i="4" s="1"/>
  <c r="GX111" i="4"/>
  <c r="GW111" i="4"/>
  <c r="GV111" i="4"/>
  <c r="GU111" i="4"/>
  <c r="GT111" i="4"/>
  <c r="GS111" i="4"/>
  <c r="GR111" i="4"/>
  <c r="GQ111" i="4"/>
  <c r="GP111" i="4"/>
  <c r="GO111" i="4"/>
  <c r="GN111" i="4"/>
  <c r="GM111" i="4"/>
  <c r="GH111" i="4"/>
  <c r="GG111" i="4"/>
  <c r="GF111" i="4"/>
  <c r="GE111" i="4"/>
  <c r="GD111" i="4"/>
  <c r="GC111" i="4"/>
  <c r="GB111" i="4"/>
  <c r="GA111" i="4"/>
  <c r="FZ111" i="4"/>
  <c r="FY111" i="4"/>
  <c r="FX111" i="4"/>
  <c r="FW111" i="4"/>
  <c r="GJ111" i="4" s="1"/>
  <c r="FM111" i="4"/>
  <c r="FL111" i="4"/>
  <c r="FK111" i="4"/>
  <c r="FJ111" i="4"/>
  <c r="FI111" i="4"/>
  <c r="FH111" i="4"/>
  <c r="FG111" i="4"/>
  <c r="FF111" i="4"/>
  <c r="FE111" i="4"/>
  <c r="FD111" i="4"/>
  <c r="FC111" i="4"/>
  <c r="FB111" i="4"/>
  <c r="FA111" i="4"/>
  <c r="EZ111" i="4"/>
  <c r="EX111" i="4"/>
  <c r="EW111" i="4"/>
  <c r="EV111" i="4"/>
  <c r="EU111" i="4"/>
  <c r="ET111" i="4"/>
  <c r="ES111" i="4"/>
  <c r="ER111" i="4"/>
  <c r="EQ111" i="4"/>
  <c r="EP111" i="4"/>
  <c r="EO111" i="4"/>
  <c r="EN111" i="4"/>
  <c r="EM111" i="4"/>
  <c r="EL111" i="4"/>
  <c r="EK111" i="4"/>
  <c r="EY111" i="4" s="1"/>
  <c r="GY110" i="4"/>
  <c r="GX110" i="4"/>
  <c r="GX117" i="4" s="1"/>
  <c r="GW110" i="4"/>
  <c r="GV110" i="4"/>
  <c r="GU110" i="4"/>
  <c r="GT110" i="4"/>
  <c r="GS110" i="4"/>
  <c r="GO110" i="4"/>
  <c r="GN110" i="4"/>
  <c r="GM110" i="4"/>
  <c r="GI110" i="4"/>
  <c r="GG110" i="4"/>
  <c r="GF110" i="4"/>
  <c r="GE110" i="4"/>
  <c r="GD110" i="4"/>
  <c r="GC110" i="4"/>
  <c r="FY110" i="4"/>
  <c r="FX110" i="4"/>
  <c r="FW110" i="4"/>
  <c r="GJ110" i="4" s="1"/>
  <c r="FM110" i="4"/>
  <c r="FL110" i="4"/>
  <c r="FK110" i="4"/>
  <c r="FJ110" i="4"/>
  <c r="FI110" i="4"/>
  <c r="FH110" i="4"/>
  <c r="FG110" i="4"/>
  <c r="FF110" i="4"/>
  <c r="FE110" i="4"/>
  <c r="FD110" i="4"/>
  <c r="FC110" i="4"/>
  <c r="FB110" i="4"/>
  <c r="FA110" i="4"/>
  <c r="EZ110" i="4"/>
  <c r="EX110" i="4"/>
  <c r="EW110" i="4"/>
  <c r="EV110" i="4"/>
  <c r="EU110" i="4"/>
  <c r="ET110" i="4"/>
  <c r="ES110" i="4"/>
  <c r="ER110" i="4"/>
  <c r="EQ110" i="4"/>
  <c r="EP110" i="4"/>
  <c r="EO110" i="4"/>
  <c r="EN110" i="4"/>
  <c r="EM110" i="4"/>
  <c r="EL110" i="4"/>
  <c r="EK110" i="4"/>
  <c r="EY110" i="4" s="1"/>
  <c r="GY109" i="4"/>
  <c r="GY117" i="4" s="1"/>
  <c r="GW109" i="4"/>
  <c r="GW117" i="4" s="1"/>
  <c r="GV109" i="4"/>
  <c r="GV117" i="4" s="1"/>
  <c r="GU109" i="4"/>
  <c r="GU117" i="4" s="1"/>
  <c r="GT109" i="4"/>
  <c r="GT117" i="4" s="1"/>
  <c r="GS109" i="4"/>
  <c r="GS117" i="4" s="1"/>
  <c r="GO109" i="4"/>
  <c r="GO117" i="4" s="1"/>
  <c r="GN109" i="4"/>
  <c r="GN117" i="4" s="1"/>
  <c r="GM109" i="4"/>
  <c r="GI109" i="4"/>
  <c r="GI117" i="4" s="1"/>
  <c r="GG109" i="4"/>
  <c r="GG117" i="4" s="1"/>
  <c r="GF109" i="4"/>
  <c r="GF117" i="4" s="1"/>
  <c r="GE109" i="4"/>
  <c r="GE117" i="4" s="1"/>
  <c r="GD109" i="4"/>
  <c r="GD117" i="4" s="1"/>
  <c r="GC109" i="4"/>
  <c r="GC117" i="4" s="1"/>
  <c r="FY109" i="4"/>
  <c r="FY117" i="4" s="1"/>
  <c r="FX109" i="4"/>
  <c r="FX117" i="4" s="1"/>
  <c r="FW109" i="4"/>
  <c r="FM109" i="4"/>
  <c r="FM117" i="4" s="1"/>
  <c r="FL109" i="4"/>
  <c r="FL117" i="4" s="1"/>
  <c r="FK109" i="4"/>
  <c r="FK117" i="4" s="1"/>
  <c r="FJ109" i="4"/>
  <c r="FJ117" i="4" s="1"/>
  <c r="FI109" i="4"/>
  <c r="FI117" i="4" s="1"/>
  <c r="FH109" i="4"/>
  <c r="FH117" i="4" s="1"/>
  <c r="FG109" i="4"/>
  <c r="FG117" i="4" s="1"/>
  <c r="FF109" i="4"/>
  <c r="FF117" i="4" s="1"/>
  <c r="FE109" i="4"/>
  <c r="FE117" i="4" s="1"/>
  <c r="FD109" i="4"/>
  <c r="FD117" i="4" s="1"/>
  <c r="FC109" i="4"/>
  <c r="FC117" i="4" s="1"/>
  <c r="FB109" i="4"/>
  <c r="FB117" i="4" s="1"/>
  <c r="FA109" i="4"/>
  <c r="FA117" i="4" s="1"/>
  <c r="EZ109" i="4"/>
  <c r="EX109" i="4"/>
  <c r="EX117" i="4" s="1"/>
  <c r="EW109" i="4"/>
  <c r="EW117" i="4" s="1"/>
  <c r="EV109" i="4"/>
  <c r="EV117" i="4" s="1"/>
  <c r="EU109" i="4"/>
  <c r="EU117" i="4" s="1"/>
  <c r="ET109" i="4"/>
  <c r="ET117" i="4" s="1"/>
  <c r="ES109" i="4"/>
  <c r="ES117" i="4" s="1"/>
  <c r="ER109" i="4"/>
  <c r="ER117" i="4" s="1"/>
  <c r="EQ109" i="4"/>
  <c r="EQ117" i="4" s="1"/>
  <c r="EP109" i="4"/>
  <c r="EP117" i="4" s="1"/>
  <c r="EO109" i="4"/>
  <c r="EO117" i="4" s="1"/>
  <c r="EN109" i="4"/>
  <c r="EN117" i="4" s="1"/>
  <c r="EM109" i="4"/>
  <c r="EM117" i="4" s="1"/>
  <c r="EL109" i="4"/>
  <c r="EL117" i="4" s="1"/>
  <c r="EK109" i="4"/>
  <c r="GX108" i="4"/>
  <c r="GW108" i="4"/>
  <c r="GV108" i="4"/>
  <c r="GU108" i="4"/>
  <c r="GT108" i="4"/>
  <c r="GS108" i="4"/>
  <c r="GR108" i="4"/>
  <c r="GQ108" i="4"/>
  <c r="GP108" i="4"/>
  <c r="GO108" i="4"/>
  <c r="GN108" i="4"/>
  <c r="GM108" i="4"/>
  <c r="GL108" i="4"/>
  <c r="GK108" i="4"/>
  <c r="GH108" i="4"/>
  <c r="GG108" i="4"/>
  <c r="GF108" i="4"/>
  <c r="GE108" i="4"/>
  <c r="GD108" i="4"/>
  <c r="GC108" i="4"/>
  <c r="GB108" i="4"/>
  <c r="GA108" i="4"/>
  <c r="FZ108" i="4"/>
  <c r="FY108" i="4"/>
  <c r="FX108" i="4"/>
  <c r="FW108" i="4"/>
  <c r="FV108" i="4"/>
  <c r="FU108" i="4"/>
  <c r="GJ108" i="4" s="1"/>
  <c r="FM108" i="4"/>
  <c r="FL108" i="4"/>
  <c r="FK108" i="4"/>
  <c r="FJ108" i="4"/>
  <c r="FI108" i="4"/>
  <c r="FH108" i="4"/>
  <c r="FG108" i="4"/>
  <c r="FF108" i="4"/>
  <c r="FE108" i="4"/>
  <c r="FD108" i="4"/>
  <c r="FC108" i="4"/>
  <c r="FB108" i="4"/>
  <c r="FA108" i="4"/>
  <c r="EZ108" i="4"/>
  <c r="EX108" i="4"/>
  <c r="EW108" i="4"/>
  <c r="EV108" i="4"/>
  <c r="EU108" i="4"/>
  <c r="ET108" i="4"/>
  <c r="ES108" i="4"/>
  <c r="ER108" i="4"/>
  <c r="EQ108" i="4"/>
  <c r="EP108" i="4"/>
  <c r="EO108" i="4"/>
  <c r="EN108" i="4"/>
  <c r="EM108" i="4"/>
  <c r="EL108" i="4"/>
  <c r="EK108" i="4"/>
  <c r="EY108" i="4" s="1"/>
  <c r="AL108" i="4"/>
  <c r="AL112" i="4" s="1"/>
  <c r="GX107" i="4"/>
  <c r="GW107" i="4"/>
  <c r="GV107" i="4"/>
  <c r="GU107" i="4"/>
  <c r="GT107" i="4"/>
  <c r="GS107" i="4"/>
  <c r="GR107" i="4"/>
  <c r="GQ107" i="4"/>
  <c r="GP107" i="4"/>
  <c r="GO107" i="4"/>
  <c r="GN107" i="4"/>
  <c r="GM107" i="4"/>
  <c r="GL107" i="4"/>
  <c r="GK107" i="4"/>
  <c r="GH107" i="4"/>
  <c r="GG107" i="4"/>
  <c r="GF107" i="4"/>
  <c r="GE107" i="4"/>
  <c r="GD107" i="4"/>
  <c r="GC107" i="4"/>
  <c r="GB107" i="4"/>
  <c r="GA107" i="4"/>
  <c r="FZ107" i="4"/>
  <c r="FY107" i="4"/>
  <c r="FX107" i="4"/>
  <c r="FW107" i="4"/>
  <c r="FV107" i="4"/>
  <c r="FU107" i="4"/>
  <c r="GJ107" i="4" s="1"/>
  <c r="FM107" i="4"/>
  <c r="FL107" i="4"/>
  <c r="FK107" i="4"/>
  <c r="FJ107" i="4"/>
  <c r="FI107" i="4"/>
  <c r="FH107" i="4"/>
  <c r="FG107" i="4"/>
  <c r="FF107" i="4"/>
  <c r="FE107" i="4"/>
  <c r="FD107" i="4"/>
  <c r="FC107" i="4"/>
  <c r="FB107" i="4"/>
  <c r="FA107" i="4"/>
  <c r="EZ107" i="4"/>
  <c r="EX107" i="4"/>
  <c r="EW107" i="4"/>
  <c r="EV107" i="4"/>
  <c r="EU107" i="4"/>
  <c r="ET107" i="4"/>
  <c r="ES107" i="4"/>
  <c r="ER107" i="4"/>
  <c r="EQ107" i="4"/>
  <c r="EP107" i="4"/>
  <c r="EO107" i="4"/>
  <c r="EN107" i="4"/>
  <c r="EM107" i="4"/>
  <c r="EL107" i="4"/>
  <c r="EK107" i="4"/>
  <c r="EY107" i="4" s="1"/>
  <c r="GX106" i="4"/>
  <c r="GW106" i="4"/>
  <c r="GV106" i="4"/>
  <c r="GU106" i="4"/>
  <c r="GT106" i="4"/>
  <c r="GS106" i="4"/>
  <c r="GR106" i="4"/>
  <c r="GQ106" i="4"/>
  <c r="GP106" i="4"/>
  <c r="GO106" i="4"/>
  <c r="GN106" i="4"/>
  <c r="GM106" i="4"/>
  <c r="GL106" i="4"/>
  <c r="GK106" i="4"/>
  <c r="GH106" i="4"/>
  <c r="GG106" i="4"/>
  <c r="GF106" i="4"/>
  <c r="GE106" i="4"/>
  <c r="GD106" i="4"/>
  <c r="GC106" i="4"/>
  <c r="GB106" i="4"/>
  <c r="GA106" i="4"/>
  <c r="FZ106" i="4"/>
  <c r="FY106" i="4"/>
  <c r="FX106" i="4"/>
  <c r="FW106" i="4"/>
  <c r="FV106" i="4"/>
  <c r="FU106" i="4"/>
  <c r="GJ106" i="4" s="1"/>
  <c r="FM106" i="4"/>
  <c r="FL106" i="4"/>
  <c r="FK106" i="4"/>
  <c r="FJ106" i="4"/>
  <c r="FI106" i="4"/>
  <c r="FH106" i="4"/>
  <c r="FG106" i="4"/>
  <c r="FF106" i="4"/>
  <c r="FE106" i="4"/>
  <c r="FD106" i="4"/>
  <c r="FC106" i="4"/>
  <c r="FB106" i="4"/>
  <c r="FA106" i="4"/>
  <c r="EZ106" i="4"/>
  <c r="EX106" i="4"/>
  <c r="EW106" i="4"/>
  <c r="EV106" i="4"/>
  <c r="EU106" i="4"/>
  <c r="ET106" i="4"/>
  <c r="ES106" i="4"/>
  <c r="ER106" i="4"/>
  <c r="EQ106" i="4"/>
  <c r="EP106" i="4"/>
  <c r="EO106" i="4"/>
  <c r="EN106" i="4"/>
  <c r="EM106" i="4"/>
  <c r="EL106" i="4"/>
  <c r="EK106" i="4"/>
  <c r="EY106" i="4" s="1"/>
  <c r="GX105" i="4"/>
  <c r="GW105" i="4"/>
  <c r="GV105" i="4"/>
  <c r="GU105" i="4"/>
  <c r="GT105" i="4"/>
  <c r="GS105" i="4"/>
  <c r="GR105" i="4"/>
  <c r="GQ105" i="4"/>
  <c r="GP105" i="4"/>
  <c r="GO105" i="4"/>
  <c r="GN105" i="4"/>
  <c r="GM105" i="4"/>
  <c r="GL105" i="4"/>
  <c r="GK105" i="4"/>
  <c r="GH105" i="4"/>
  <c r="GG105" i="4"/>
  <c r="GF105" i="4"/>
  <c r="GE105" i="4"/>
  <c r="GD105" i="4"/>
  <c r="GC105" i="4"/>
  <c r="GB105" i="4"/>
  <c r="GA105" i="4"/>
  <c r="FZ105" i="4"/>
  <c r="FY105" i="4"/>
  <c r="FX105" i="4"/>
  <c r="FW105" i="4"/>
  <c r="FV105" i="4"/>
  <c r="FU105" i="4"/>
  <c r="GJ105" i="4" s="1"/>
  <c r="FM105" i="4"/>
  <c r="FL105" i="4"/>
  <c r="FK105" i="4"/>
  <c r="FJ105" i="4"/>
  <c r="FI105" i="4"/>
  <c r="FH105" i="4"/>
  <c r="FG105" i="4"/>
  <c r="FF105" i="4"/>
  <c r="FE105" i="4"/>
  <c r="FD105" i="4"/>
  <c r="FC105" i="4"/>
  <c r="FB105" i="4"/>
  <c r="FA105" i="4"/>
  <c r="EZ105" i="4"/>
  <c r="EX105" i="4"/>
  <c r="EW105" i="4"/>
  <c r="EV105" i="4"/>
  <c r="EU105" i="4"/>
  <c r="ET105" i="4"/>
  <c r="ES105" i="4"/>
  <c r="ER105" i="4"/>
  <c r="EQ105" i="4"/>
  <c r="EP105" i="4"/>
  <c r="EO105" i="4"/>
  <c r="EN105" i="4"/>
  <c r="EM105" i="4"/>
  <c r="EL105" i="4"/>
  <c r="EK105" i="4"/>
  <c r="EY105" i="4" s="1"/>
  <c r="GX104" i="4"/>
  <c r="GW104" i="4"/>
  <c r="GV104" i="4"/>
  <c r="GU104" i="4"/>
  <c r="GT104" i="4"/>
  <c r="GS104" i="4"/>
  <c r="GR104" i="4"/>
  <c r="GQ104" i="4"/>
  <c r="GP104" i="4"/>
  <c r="GO104" i="4"/>
  <c r="GN104" i="4"/>
  <c r="GM104" i="4"/>
  <c r="GL104" i="4"/>
  <c r="GK104" i="4"/>
  <c r="GH104" i="4"/>
  <c r="GG104" i="4"/>
  <c r="GF104" i="4"/>
  <c r="GE104" i="4"/>
  <c r="GD104" i="4"/>
  <c r="GC104" i="4"/>
  <c r="GB104" i="4"/>
  <c r="GA104" i="4"/>
  <c r="FZ104" i="4"/>
  <c r="FY104" i="4"/>
  <c r="FX104" i="4"/>
  <c r="FW104" i="4"/>
  <c r="FV104" i="4"/>
  <c r="FU104" i="4"/>
  <c r="GJ104" i="4" s="1"/>
  <c r="FM104" i="4"/>
  <c r="FL104" i="4"/>
  <c r="FK104" i="4"/>
  <c r="FJ104" i="4"/>
  <c r="FI104" i="4"/>
  <c r="FH104" i="4"/>
  <c r="FG104" i="4"/>
  <c r="FF104" i="4"/>
  <c r="FE104" i="4"/>
  <c r="FD104" i="4"/>
  <c r="FC104" i="4"/>
  <c r="FB104" i="4"/>
  <c r="FA104" i="4"/>
  <c r="EZ104" i="4"/>
  <c r="EX104" i="4"/>
  <c r="EW104" i="4"/>
  <c r="EV104" i="4"/>
  <c r="EU104" i="4"/>
  <c r="ET104" i="4"/>
  <c r="ES104" i="4"/>
  <c r="ER104" i="4"/>
  <c r="EQ104" i="4"/>
  <c r="EP104" i="4"/>
  <c r="EO104" i="4"/>
  <c r="EN104" i="4"/>
  <c r="EM104" i="4"/>
  <c r="EL104" i="4"/>
  <c r="EK104" i="4"/>
  <c r="EY104" i="4" s="1"/>
  <c r="DC104" i="4"/>
  <c r="AO104" i="4"/>
  <c r="AL104" i="4"/>
  <c r="GX103" i="4"/>
  <c r="GW103" i="4"/>
  <c r="GV103" i="4"/>
  <c r="GU103" i="4"/>
  <c r="GT103" i="4"/>
  <c r="GS103" i="4"/>
  <c r="GR103" i="4"/>
  <c r="GQ103" i="4"/>
  <c r="GP103" i="4"/>
  <c r="GO103" i="4"/>
  <c r="GN103" i="4"/>
  <c r="GM103" i="4"/>
  <c r="GL103" i="4"/>
  <c r="GK103" i="4"/>
  <c r="GH103" i="4"/>
  <c r="GG103" i="4"/>
  <c r="GF103" i="4"/>
  <c r="GE103" i="4"/>
  <c r="GD103" i="4"/>
  <c r="GC103" i="4"/>
  <c r="GB103" i="4"/>
  <c r="GA103" i="4"/>
  <c r="FZ103" i="4"/>
  <c r="FY103" i="4"/>
  <c r="FX103" i="4"/>
  <c r="FW103" i="4"/>
  <c r="FV103" i="4"/>
  <c r="FU103" i="4"/>
  <c r="GJ103" i="4" s="1"/>
  <c r="FM103" i="4"/>
  <c r="FL103" i="4"/>
  <c r="FK103" i="4"/>
  <c r="FJ103" i="4"/>
  <c r="FI103" i="4"/>
  <c r="FH103" i="4"/>
  <c r="FG103" i="4"/>
  <c r="FF103" i="4"/>
  <c r="FE103" i="4"/>
  <c r="FD103" i="4"/>
  <c r="FC103" i="4"/>
  <c r="FB103" i="4"/>
  <c r="FA103" i="4"/>
  <c r="EZ103" i="4"/>
  <c r="EX103" i="4"/>
  <c r="EW103" i="4"/>
  <c r="EV103" i="4"/>
  <c r="EU103" i="4"/>
  <c r="ET103" i="4"/>
  <c r="ES103" i="4"/>
  <c r="ER103" i="4"/>
  <c r="EQ103" i="4"/>
  <c r="EP103" i="4"/>
  <c r="EO103" i="4"/>
  <c r="EN103" i="4"/>
  <c r="EM103" i="4"/>
  <c r="EL103" i="4"/>
  <c r="EK103" i="4"/>
  <c r="EY103" i="4" s="1"/>
  <c r="GX102" i="4"/>
  <c r="GW102" i="4"/>
  <c r="GV102" i="4"/>
  <c r="GU102" i="4"/>
  <c r="GT102" i="4"/>
  <c r="GS102" i="4"/>
  <c r="GR102" i="4"/>
  <c r="GQ102" i="4"/>
  <c r="GP102" i="4"/>
  <c r="GO102" i="4"/>
  <c r="GN102" i="4"/>
  <c r="GM102" i="4"/>
  <c r="GL102" i="4"/>
  <c r="GK102" i="4"/>
  <c r="GH102" i="4"/>
  <c r="GG102" i="4"/>
  <c r="GF102" i="4"/>
  <c r="GE102" i="4"/>
  <c r="GD102" i="4"/>
  <c r="GC102" i="4"/>
  <c r="GB102" i="4"/>
  <c r="GA102" i="4"/>
  <c r="FZ102" i="4"/>
  <c r="FY102" i="4"/>
  <c r="FX102" i="4"/>
  <c r="FW102" i="4"/>
  <c r="FV102" i="4"/>
  <c r="FU102" i="4"/>
  <c r="GJ102" i="4" s="1"/>
  <c r="FM102" i="4"/>
  <c r="FL102" i="4"/>
  <c r="FK102" i="4"/>
  <c r="FJ102" i="4"/>
  <c r="FI102" i="4"/>
  <c r="FH102" i="4"/>
  <c r="FG102" i="4"/>
  <c r="FF102" i="4"/>
  <c r="FE102" i="4"/>
  <c r="FD102" i="4"/>
  <c r="FC102" i="4"/>
  <c r="FB102" i="4"/>
  <c r="FA102" i="4"/>
  <c r="EZ102" i="4"/>
  <c r="EX102" i="4"/>
  <c r="EW102" i="4"/>
  <c r="EV102" i="4"/>
  <c r="EU102" i="4"/>
  <c r="ET102" i="4"/>
  <c r="ES102" i="4"/>
  <c r="ER102" i="4"/>
  <c r="EQ102" i="4"/>
  <c r="EP102" i="4"/>
  <c r="EO102" i="4"/>
  <c r="EN102" i="4"/>
  <c r="EM102" i="4"/>
  <c r="EL102" i="4"/>
  <c r="EK102" i="4"/>
  <c r="EY102" i="4" s="1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N102" i="4"/>
  <c r="AO102" i="4" s="1"/>
  <c r="AM102" i="4"/>
  <c r="GX101" i="4"/>
  <c r="GW101" i="4"/>
  <c r="GV101" i="4"/>
  <c r="GU101" i="4"/>
  <c r="GT101" i="4"/>
  <c r="GS101" i="4"/>
  <c r="GR101" i="4"/>
  <c r="GQ101" i="4"/>
  <c r="GP101" i="4"/>
  <c r="GO101" i="4"/>
  <c r="GN101" i="4"/>
  <c r="GM101" i="4"/>
  <c r="GL101" i="4"/>
  <c r="GK101" i="4"/>
  <c r="GH101" i="4"/>
  <c r="GG101" i="4"/>
  <c r="GF101" i="4"/>
  <c r="GE101" i="4"/>
  <c r="GD101" i="4"/>
  <c r="GC101" i="4"/>
  <c r="GB101" i="4"/>
  <c r="GA101" i="4"/>
  <c r="FZ101" i="4"/>
  <c r="FY101" i="4"/>
  <c r="FX101" i="4"/>
  <c r="FW101" i="4"/>
  <c r="FV101" i="4"/>
  <c r="FU101" i="4"/>
  <c r="GJ101" i="4" s="1"/>
  <c r="FM101" i="4"/>
  <c r="FL101" i="4"/>
  <c r="FK101" i="4"/>
  <c r="FJ101" i="4"/>
  <c r="FI101" i="4"/>
  <c r="FH101" i="4"/>
  <c r="FG101" i="4"/>
  <c r="FF101" i="4"/>
  <c r="FE101" i="4"/>
  <c r="FD101" i="4"/>
  <c r="FC101" i="4"/>
  <c r="FB101" i="4"/>
  <c r="FA101" i="4"/>
  <c r="EZ101" i="4"/>
  <c r="EX101" i="4"/>
  <c r="EW101" i="4"/>
  <c r="EV101" i="4"/>
  <c r="EU101" i="4"/>
  <c r="ET101" i="4"/>
  <c r="ES101" i="4"/>
  <c r="ER101" i="4"/>
  <c r="EQ101" i="4"/>
  <c r="EP101" i="4"/>
  <c r="EO101" i="4"/>
  <c r="EN101" i="4"/>
  <c r="EM101" i="4"/>
  <c r="EL101" i="4"/>
  <c r="EK101" i="4"/>
  <c r="EY101" i="4" s="1"/>
  <c r="AO101" i="4"/>
  <c r="GX100" i="4"/>
  <c r="GX116" i="4" s="1"/>
  <c r="GW100" i="4"/>
  <c r="GW116" i="4" s="1"/>
  <c r="GV100" i="4"/>
  <c r="GV116" i="4" s="1"/>
  <c r="GU100" i="4"/>
  <c r="GU116" i="4" s="1"/>
  <c r="GT100" i="4"/>
  <c r="GT116" i="4" s="1"/>
  <c r="GS100" i="4"/>
  <c r="GS116" i="4" s="1"/>
  <c r="GR100" i="4"/>
  <c r="GR116" i="4" s="1"/>
  <c r="GQ100" i="4"/>
  <c r="GQ116" i="4" s="1"/>
  <c r="GP100" i="4"/>
  <c r="GP116" i="4" s="1"/>
  <c r="GO100" i="4"/>
  <c r="GO116" i="4" s="1"/>
  <c r="GN100" i="4"/>
  <c r="GN116" i="4" s="1"/>
  <c r="GM100" i="4"/>
  <c r="GM116" i="4" s="1"/>
  <c r="GL100" i="4"/>
  <c r="GL116" i="4" s="1"/>
  <c r="GK100" i="4"/>
  <c r="GH100" i="4"/>
  <c r="GH116" i="4" s="1"/>
  <c r="GG100" i="4"/>
  <c r="GG116" i="4" s="1"/>
  <c r="GF100" i="4"/>
  <c r="GF116" i="4" s="1"/>
  <c r="GE100" i="4"/>
  <c r="GE116" i="4" s="1"/>
  <c r="GD100" i="4"/>
  <c r="GD116" i="4" s="1"/>
  <c r="GC100" i="4"/>
  <c r="GC116" i="4" s="1"/>
  <c r="GB100" i="4"/>
  <c r="GB116" i="4" s="1"/>
  <c r="GA100" i="4"/>
  <c r="GA116" i="4" s="1"/>
  <c r="FZ100" i="4"/>
  <c r="FZ116" i="4" s="1"/>
  <c r="FY100" i="4"/>
  <c r="FY116" i="4" s="1"/>
  <c r="FX100" i="4"/>
  <c r="FX116" i="4" s="1"/>
  <c r="FW100" i="4"/>
  <c r="FW116" i="4" s="1"/>
  <c r="FV100" i="4"/>
  <c r="FV116" i="4" s="1"/>
  <c r="FU100" i="4"/>
  <c r="FM100" i="4"/>
  <c r="FM116" i="4" s="1"/>
  <c r="FL100" i="4"/>
  <c r="FL116" i="4" s="1"/>
  <c r="FK100" i="4"/>
  <c r="FK116" i="4" s="1"/>
  <c r="FJ100" i="4"/>
  <c r="FJ116" i="4" s="1"/>
  <c r="FI100" i="4"/>
  <c r="FI116" i="4" s="1"/>
  <c r="FH100" i="4"/>
  <c r="FH116" i="4" s="1"/>
  <c r="FG100" i="4"/>
  <c r="FG116" i="4" s="1"/>
  <c r="FF100" i="4"/>
  <c r="FF116" i="4" s="1"/>
  <c r="FE100" i="4"/>
  <c r="FE116" i="4" s="1"/>
  <c r="FD100" i="4"/>
  <c r="FD116" i="4" s="1"/>
  <c r="FC100" i="4"/>
  <c r="FC116" i="4" s="1"/>
  <c r="FB100" i="4"/>
  <c r="FB116" i="4" s="1"/>
  <c r="FA100" i="4"/>
  <c r="FA116" i="4" s="1"/>
  <c r="EZ100" i="4"/>
  <c r="EX100" i="4"/>
  <c r="EX116" i="4" s="1"/>
  <c r="EW100" i="4"/>
  <c r="EW116" i="4" s="1"/>
  <c r="EV100" i="4"/>
  <c r="EV116" i="4" s="1"/>
  <c r="EU100" i="4"/>
  <c r="EU116" i="4" s="1"/>
  <c r="ET100" i="4"/>
  <c r="ET116" i="4" s="1"/>
  <c r="ES100" i="4"/>
  <c r="ES116" i="4" s="1"/>
  <c r="ER100" i="4"/>
  <c r="ER116" i="4" s="1"/>
  <c r="EQ100" i="4"/>
  <c r="EQ116" i="4" s="1"/>
  <c r="EP100" i="4"/>
  <c r="EP116" i="4" s="1"/>
  <c r="EO100" i="4"/>
  <c r="EO116" i="4" s="1"/>
  <c r="EN100" i="4"/>
  <c r="EN116" i="4" s="1"/>
  <c r="EM100" i="4"/>
  <c r="EM116" i="4" s="1"/>
  <c r="EL100" i="4"/>
  <c r="EL116" i="4" s="1"/>
  <c r="EK100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N100" i="4"/>
  <c r="AO100" i="4" s="1"/>
  <c r="AM100" i="4"/>
  <c r="GR95" i="4"/>
  <c r="GQ95" i="4"/>
  <c r="GP95" i="4"/>
  <c r="GL95" i="4"/>
  <c r="GK95" i="4"/>
  <c r="GH95" i="4"/>
  <c r="GB95" i="4"/>
  <c r="GA95" i="4"/>
  <c r="FZ95" i="4"/>
  <c r="FV95" i="4"/>
  <c r="FU95" i="4"/>
  <c r="BX95" i="4"/>
  <c r="F95" i="4"/>
  <c r="GY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H94" i="4"/>
  <c r="CG94" i="4"/>
  <c r="CF94" i="4"/>
  <c r="CD94" i="4"/>
  <c r="CC94" i="4"/>
  <c r="CB94" i="4"/>
  <c r="CA94" i="4"/>
  <c r="BZ94" i="4"/>
  <c r="BX94" i="4"/>
  <c r="CL94" i="4" s="1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P94" i="4"/>
  <c r="O94" i="4"/>
  <c r="N94" i="4"/>
  <c r="L94" i="4"/>
  <c r="K94" i="4"/>
  <c r="J94" i="4"/>
  <c r="I94" i="4"/>
  <c r="H94" i="4"/>
  <c r="F94" i="4"/>
  <c r="T94" i="4" s="1"/>
  <c r="D94" i="4"/>
  <c r="C94" i="4"/>
  <c r="GX93" i="4"/>
  <c r="GW93" i="4"/>
  <c r="GV93" i="4"/>
  <c r="GU93" i="4"/>
  <c r="GT93" i="4"/>
  <c r="GS93" i="4"/>
  <c r="GR93" i="4"/>
  <c r="GQ93" i="4"/>
  <c r="GP93" i="4"/>
  <c r="GO93" i="4"/>
  <c r="GN93" i="4"/>
  <c r="GM93" i="4"/>
  <c r="GL93" i="4"/>
  <c r="GK93" i="4"/>
  <c r="GH93" i="4"/>
  <c r="GG93" i="4"/>
  <c r="GF93" i="4"/>
  <c r="GE93" i="4"/>
  <c r="GD93" i="4"/>
  <c r="GC93" i="4"/>
  <c r="GB93" i="4"/>
  <c r="GA93" i="4"/>
  <c r="FZ93" i="4"/>
  <c r="FY93" i="4"/>
  <c r="FX93" i="4"/>
  <c r="FW93" i="4"/>
  <c r="FV93" i="4"/>
  <c r="FU93" i="4"/>
  <c r="GJ93" i="4" s="1"/>
  <c r="FM93" i="4"/>
  <c r="FL93" i="4"/>
  <c r="FK93" i="4"/>
  <c r="FJ93" i="4"/>
  <c r="FI93" i="4"/>
  <c r="FH93" i="4"/>
  <c r="FG93" i="4"/>
  <c r="FF93" i="4"/>
  <c r="FE93" i="4"/>
  <c r="FD93" i="4"/>
  <c r="FC93" i="4"/>
  <c r="FB93" i="4"/>
  <c r="FA93" i="4"/>
  <c r="EZ93" i="4"/>
  <c r="EX93" i="4"/>
  <c r="EW93" i="4"/>
  <c r="EV93" i="4"/>
  <c r="EU93" i="4"/>
  <c r="ET93" i="4"/>
  <c r="ES93" i="4"/>
  <c r="ER93" i="4"/>
  <c r="EQ93" i="4"/>
  <c r="EP93" i="4"/>
  <c r="EO93" i="4"/>
  <c r="EN93" i="4"/>
  <c r="EM93" i="4"/>
  <c r="EL93" i="4"/>
  <c r="EK93" i="4"/>
  <c r="EY93" i="4" s="1"/>
  <c r="GX92" i="4"/>
  <c r="GW92" i="4"/>
  <c r="GV92" i="4"/>
  <c r="GU92" i="4"/>
  <c r="GT92" i="4"/>
  <c r="GS92" i="4"/>
  <c r="GR92" i="4"/>
  <c r="GQ92" i="4"/>
  <c r="GP92" i="4"/>
  <c r="GO92" i="4"/>
  <c r="GN92" i="4"/>
  <c r="GM92" i="4"/>
  <c r="GL92" i="4"/>
  <c r="GK92" i="4"/>
  <c r="GI92" i="4"/>
  <c r="GI94" i="4" s="1"/>
  <c r="GH92" i="4"/>
  <c r="GG92" i="4"/>
  <c r="GF92" i="4"/>
  <c r="GE92" i="4"/>
  <c r="GD92" i="4"/>
  <c r="GC92" i="4"/>
  <c r="GB92" i="4"/>
  <c r="GA92" i="4"/>
  <c r="FZ92" i="4"/>
  <c r="FY92" i="4"/>
  <c r="FX92" i="4"/>
  <c r="FW92" i="4"/>
  <c r="FV92" i="4"/>
  <c r="FU92" i="4"/>
  <c r="GJ92" i="4" s="1"/>
  <c r="FM92" i="4"/>
  <c r="FL92" i="4"/>
  <c r="FK92" i="4"/>
  <c r="FJ92" i="4"/>
  <c r="FI92" i="4"/>
  <c r="FH92" i="4"/>
  <c r="FG92" i="4"/>
  <c r="FF92" i="4"/>
  <c r="FE92" i="4"/>
  <c r="FD92" i="4"/>
  <c r="FC92" i="4"/>
  <c r="FB92" i="4"/>
  <c r="FA92" i="4"/>
  <c r="EZ92" i="4"/>
  <c r="EX92" i="4"/>
  <c r="EW92" i="4"/>
  <c r="EV92" i="4"/>
  <c r="EU92" i="4"/>
  <c r="ET92" i="4"/>
  <c r="ES92" i="4"/>
  <c r="ER92" i="4"/>
  <c r="EQ92" i="4"/>
  <c r="EP92" i="4"/>
  <c r="EO92" i="4"/>
  <c r="EN92" i="4"/>
  <c r="EM92" i="4"/>
  <c r="EL92" i="4"/>
  <c r="EK92" i="4"/>
  <c r="EY92" i="4" s="1"/>
  <c r="GY91" i="4"/>
  <c r="GW91" i="4"/>
  <c r="GV91" i="4"/>
  <c r="GU91" i="4"/>
  <c r="GT91" i="4"/>
  <c r="GS91" i="4"/>
  <c r="GO91" i="4"/>
  <c r="GN91" i="4"/>
  <c r="GM91" i="4"/>
  <c r="GI91" i="4"/>
  <c r="GG91" i="4"/>
  <c r="GF91" i="4"/>
  <c r="GE91" i="4"/>
  <c r="GD91" i="4"/>
  <c r="GC91" i="4"/>
  <c r="FY91" i="4"/>
  <c r="FX91" i="4"/>
  <c r="FW91" i="4"/>
  <c r="GJ91" i="4" s="1"/>
  <c r="FM91" i="4"/>
  <c r="FL91" i="4"/>
  <c r="FK91" i="4"/>
  <c r="FJ91" i="4"/>
  <c r="FI91" i="4"/>
  <c r="FH91" i="4"/>
  <c r="FG91" i="4"/>
  <c r="FF91" i="4"/>
  <c r="FE91" i="4"/>
  <c r="FD91" i="4"/>
  <c r="FC91" i="4"/>
  <c r="FB91" i="4"/>
  <c r="FA91" i="4"/>
  <c r="EZ91" i="4"/>
  <c r="EX91" i="4"/>
  <c r="EW91" i="4"/>
  <c r="EV91" i="4"/>
  <c r="EU91" i="4"/>
  <c r="ET91" i="4"/>
  <c r="ES91" i="4"/>
  <c r="ER91" i="4"/>
  <c r="EQ91" i="4"/>
  <c r="EP91" i="4"/>
  <c r="EO91" i="4"/>
  <c r="EN91" i="4"/>
  <c r="EM91" i="4"/>
  <c r="EL91" i="4"/>
  <c r="EK91" i="4"/>
  <c r="EY91" i="4" s="1"/>
  <c r="GX90" i="4"/>
  <c r="GW90" i="4"/>
  <c r="GV90" i="4"/>
  <c r="GU90" i="4"/>
  <c r="GT90" i="4"/>
  <c r="GS90" i="4"/>
  <c r="GR90" i="4"/>
  <c r="GQ90" i="4"/>
  <c r="GP90" i="4"/>
  <c r="GO90" i="4"/>
  <c r="GN90" i="4"/>
  <c r="GM90" i="4"/>
  <c r="GH90" i="4"/>
  <c r="GG90" i="4"/>
  <c r="GF90" i="4"/>
  <c r="GE90" i="4"/>
  <c r="GD90" i="4"/>
  <c r="GC90" i="4"/>
  <c r="GB90" i="4"/>
  <c r="GA90" i="4"/>
  <c r="FZ90" i="4"/>
  <c r="FY90" i="4"/>
  <c r="FX90" i="4"/>
  <c r="FW90" i="4"/>
  <c r="GJ90" i="4" s="1"/>
  <c r="FM90" i="4"/>
  <c r="FL90" i="4"/>
  <c r="FK90" i="4"/>
  <c r="FJ90" i="4"/>
  <c r="FI90" i="4"/>
  <c r="FH90" i="4"/>
  <c r="FG90" i="4"/>
  <c r="FF90" i="4"/>
  <c r="FE90" i="4"/>
  <c r="FD90" i="4"/>
  <c r="FC90" i="4"/>
  <c r="FB90" i="4"/>
  <c r="FA90" i="4"/>
  <c r="EZ90" i="4"/>
  <c r="EX90" i="4"/>
  <c r="EW90" i="4"/>
  <c r="EV90" i="4"/>
  <c r="EU90" i="4"/>
  <c r="ET90" i="4"/>
  <c r="ES90" i="4"/>
  <c r="ER90" i="4"/>
  <c r="EQ90" i="4"/>
  <c r="EP90" i="4"/>
  <c r="EO90" i="4"/>
  <c r="EN90" i="4"/>
  <c r="EM90" i="4"/>
  <c r="EL90" i="4"/>
  <c r="EK90" i="4"/>
  <c r="EY90" i="4" s="1"/>
  <c r="GX89" i="4"/>
  <c r="GW89" i="4"/>
  <c r="GV89" i="4"/>
  <c r="GU89" i="4"/>
  <c r="GT89" i="4"/>
  <c r="GS89" i="4"/>
  <c r="GR89" i="4"/>
  <c r="GQ89" i="4"/>
  <c r="GP89" i="4"/>
  <c r="GO89" i="4"/>
  <c r="GN89" i="4"/>
  <c r="GM89" i="4"/>
  <c r="GH89" i="4"/>
  <c r="GG89" i="4"/>
  <c r="GF89" i="4"/>
  <c r="GE89" i="4"/>
  <c r="GD89" i="4"/>
  <c r="GC89" i="4"/>
  <c r="GB89" i="4"/>
  <c r="GA89" i="4"/>
  <c r="FZ89" i="4"/>
  <c r="FY89" i="4"/>
  <c r="FX89" i="4"/>
  <c r="FW89" i="4"/>
  <c r="GJ89" i="4" s="1"/>
  <c r="FM89" i="4"/>
  <c r="FL89" i="4"/>
  <c r="FK89" i="4"/>
  <c r="FJ89" i="4"/>
  <c r="FI89" i="4"/>
  <c r="FH89" i="4"/>
  <c r="FG89" i="4"/>
  <c r="FF89" i="4"/>
  <c r="FE89" i="4"/>
  <c r="FD89" i="4"/>
  <c r="FC89" i="4"/>
  <c r="FB89" i="4"/>
  <c r="FA89" i="4"/>
  <c r="EZ89" i="4"/>
  <c r="EX89" i="4"/>
  <c r="EW89" i="4"/>
  <c r="EV89" i="4"/>
  <c r="EU89" i="4"/>
  <c r="ET89" i="4"/>
  <c r="ES89" i="4"/>
  <c r="ER89" i="4"/>
  <c r="EQ89" i="4"/>
  <c r="EP89" i="4"/>
  <c r="EO89" i="4"/>
  <c r="EN89" i="4"/>
  <c r="EM89" i="4"/>
  <c r="EL89" i="4"/>
  <c r="EK89" i="4"/>
  <c r="EY89" i="4" s="1"/>
  <c r="GY88" i="4"/>
  <c r="GX88" i="4"/>
  <c r="GX95" i="4" s="1"/>
  <c r="GW88" i="4"/>
  <c r="GV88" i="4"/>
  <c r="GU88" i="4"/>
  <c r="GT88" i="4"/>
  <c r="GS88" i="4"/>
  <c r="GO88" i="4"/>
  <c r="GN88" i="4"/>
  <c r="GM88" i="4"/>
  <c r="GI88" i="4"/>
  <c r="GG88" i="4"/>
  <c r="GF88" i="4"/>
  <c r="GE88" i="4"/>
  <c r="GD88" i="4"/>
  <c r="GC88" i="4"/>
  <c r="FY88" i="4"/>
  <c r="FX88" i="4"/>
  <c r="FW88" i="4"/>
  <c r="GJ88" i="4" s="1"/>
  <c r="FM88" i="4"/>
  <c r="FL88" i="4"/>
  <c r="FK88" i="4"/>
  <c r="FJ88" i="4"/>
  <c r="FI88" i="4"/>
  <c r="FH88" i="4"/>
  <c r="FG88" i="4"/>
  <c r="FF88" i="4"/>
  <c r="FE88" i="4"/>
  <c r="FD88" i="4"/>
  <c r="FC88" i="4"/>
  <c r="FB88" i="4"/>
  <c r="FA88" i="4"/>
  <c r="EZ88" i="4"/>
  <c r="EX88" i="4"/>
  <c r="EW88" i="4"/>
  <c r="EV88" i="4"/>
  <c r="EU88" i="4"/>
  <c r="ET88" i="4"/>
  <c r="ES88" i="4"/>
  <c r="ER88" i="4"/>
  <c r="EQ88" i="4"/>
  <c r="EP88" i="4"/>
  <c r="EO88" i="4"/>
  <c r="EN88" i="4"/>
  <c r="EM88" i="4"/>
  <c r="EL88" i="4"/>
  <c r="EK88" i="4"/>
  <c r="EY88" i="4" s="1"/>
  <c r="GY87" i="4"/>
  <c r="GY95" i="4" s="1"/>
  <c r="GW87" i="4"/>
  <c r="GW95" i="4" s="1"/>
  <c r="GV87" i="4"/>
  <c r="GV95" i="4" s="1"/>
  <c r="GU87" i="4"/>
  <c r="GU95" i="4" s="1"/>
  <c r="GT87" i="4"/>
  <c r="GT95" i="4" s="1"/>
  <c r="GS87" i="4"/>
  <c r="GS95" i="4" s="1"/>
  <c r="GO87" i="4"/>
  <c r="GO95" i="4" s="1"/>
  <c r="GN87" i="4"/>
  <c r="GN95" i="4" s="1"/>
  <c r="GM87" i="4"/>
  <c r="GI87" i="4"/>
  <c r="GI95" i="4" s="1"/>
  <c r="GG87" i="4"/>
  <c r="GG95" i="4" s="1"/>
  <c r="GF87" i="4"/>
  <c r="GF95" i="4" s="1"/>
  <c r="GE87" i="4"/>
  <c r="GE95" i="4" s="1"/>
  <c r="GD87" i="4"/>
  <c r="GD95" i="4" s="1"/>
  <c r="GC87" i="4"/>
  <c r="GC95" i="4" s="1"/>
  <c r="FY87" i="4"/>
  <c r="FY95" i="4" s="1"/>
  <c r="FX87" i="4"/>
  <c r="FX95" i="4" s="1"/>
  <c r="FW87" i="4"/>
  <c r="FM87" i="4"/>
  <c r="FM95" i="4" s="1"/>
  <c r="FL87" i="4"/>
  <c r="FL95" i="4" s="1"/>
  <c r="FK87" i="4"/>
  <c r="FK95" i="4" s="1"/>
  <c r="FJ87" i="4"/>
  <c r="FJ95" i="4" s="1"/>
  <c r="FI87" i="4"/>
  <c r="FI95" i="4" s="1"/>
  <c r="FH87" i="4"/>
  <c r="FH95" i="4" s="1"/>
  <c r="FG87" i="4"/>
  <c r="FG95" i="4" s="1"/>
  <c r="FF87" i="4"/>
  <c r="FF95" i="4" s="1"/>
  <c r="FE87" i="4"/>
  <c r="FE95" i="4" s="1"/>
  <c r="FD87" i="4"/>
  <c r="FD95" i="4" s="1"/>
  <c r="FC87" i="4"/>
  <c r="FC95" i="4" s="1"/>
  <c r="FB87" i="4"/>
  <c r="FB95" i="4" s="1"/>
  <c r="FA87" i="4"/>
  <c r="FA95" i="4" s="1"/>
  <c r="EZ87" i="4"/>
  <c r="EX87" i="4"/>
  <c r="EX95" i="4" s="1"/>
  <c r="EW87" i="4"/>
  <c r="EW95" i="4" s="1"/>
  <c r="EV87" i="4"/>
  <c r="EV95" i="4" s="1"/>
  <c r="EU87" i="4"/>
  <c r="EU95" i="4" s="1"/>
  <c r="ET87" i="4"/>
  <c r="ET95" i="4" s="1"/>
  <c r="ES87" i="4"/>
  <c r="ES95" i="4" s="1"/>
  <c r="ER87" i="4"/>
  <c r="ER95" i="4" s="1"/>
  <c r="EQ87" i="4"/>
  <c r="EQ95" i="4" s="1"/>
  <c r="EP87" i="4"/>
  <c r="EP95" i="4" s="1"/>
  <c r="EO87" i="4"/>
  <c r="EO95" i="4" s="1"/>
  <c r="EN87" i="4"/>
  <c r="EN95" i="4" s="1"/>
  <c r="EM87" i="4"/>
  <c r="EM95" i="4" s="1"/>
  <c r="EL87" i="4"/>
  <c r="EL95" i="4" s="1"/>
  <c r="EK87" i="4"/>
  <c r="GX86" i="4"/>
  <c r="GW86" i="4"/>
  <c r="GV86" i="4"/>
  <c r="GU86" i="4"/>
  <c r="GT86" i="4"/>
  <c r="GS86" i="4"/>
  <c r="GR86" i="4"/>
  <c r="GQ86" i="4"/>
  <c r="GP86" i="4"/>
  <c r="GO86" i="4"/>
  <c r="GN86" i="4"/>
  <c r="GM86" i="4"/>
  <c r="GL86" i="4"/>
  <c r="GK86" i="4"/>
  <c r="GH86" i="4"/>
  <c r="GG86" i="4"/>
  <c r="GF86" i="4"/>
  <c r="GE86" i="4"/>
  <c r="GD86" i="4"/>
  <c r="GC86" i="4"/>
  <c r="GB86" i="4"/>
  <c r="GA86" i="4"/>
  <c r="FZ86" i="4"/>
  <c r="FY86" i="4"/>
  <c r="FX86" i="4"/>
  <c r="FW86" i="4"/>
  <c r="FV86" i="4"/>
  <c r="FU86" i="4"/>
  <c r="GJ86" i="4" s="1"/>
  <c r="FM86" i="4"/>
  <c r="FL86" i="4"/>
  <c r="FK86" i="4"/>
  <c r="FJ86" i="4"/>
  <c r="FI86" i="4"/>
  <c r="FH86" i="4"/>
  <c r="FG86" i="4"/>
  <c r="FF86" i="4"/>
  <c r="FE86" i="4"/>
  <c r="FD86" i="4"/>
  <c r="FC86" i="4"/>
  <c r="FB86" i="4"/>
  <c r="FA86" i="4"/>
  <c r="EZ86" i="4"/>
  <c r="EX86" i="4"/>
  <c r="EW86" i="4"/>
  <c r="EV86" i="4"/>
  <c r="EU86" i="4"/>
  <c r="ET86" i="4"/>
  <c r="ES86" i="4"/>
  <c r="ER86" i="4"/>
  <c r="EQ86" i="4"/>
  <c r="EP86" i="4"/>
  <c r="EO86" i="4"/>
  <c r="EN86" i="4"/>
  <c r="EM86" i="4"/>
  <c r="EL86" i="4"/>
  <c r="EK86" i="4"/>
  <c r="EY86" i="4" s="1"/>
  <c r="AL86" i="4"/>
  <c r="AL90" i="4" s="1"/>
  <c r="GX85" i="4"/>
  <c r="GW85" i="4"/>
  <c r="GV85" i="4"/>
  <c r="GU85" i="4"/>
  <c r="GT85" i="4"/>
  <c r="GS85" i="4"/>
  <c r="GR85" i="4"/>
  <c r="GQ85" i="4"/>
  <c r="GP85" i="4"/>
  <c r="GO85" i="4"/>
  <c r="GN85" i="4"/>
  <c r="GM85" i="4"/>
  <c r="GL85" i="4"/>
  <c r="GK85" i="4"/>
  <c r="GH85" i="4"/>
  <c r="GG85" i="4"/>
  <c r="GF85" i="4"/>
  <c r="GE85" i="4"/>
  <c r="GD85" i="4"/>
  <c r="GC85" i="4"/>
  <c r="GB85" i="4"/>
  <c r="GA85" i="4"/>
  <c r="FZ85" i="4"/>
  <c r="FY85" i="4"/>
  <c r="FX85" i="4"/>
  <c r="FW85" i="4"/>
  <c r="FV85" i="4"/>
  <c r="FU85" i="4"/>
  <c r="GJ85" i="4" s="1"/>
  <c r="FM85" i="4"/>
  <c r="FL85" i="4"/>
  <c r="FK85" i="4"/>
  <c r="FJ85" i="4"/>
  <c r="FI85" i="4"/>
  <c r="FH85" i="4"/>
  <c r="FG85" i="4"/>
  <c r="FF85" i="4"/>
  <c r="FE85" i="4"/>
  <c r="FD85" i="4"/>
  <c r="FC85" i="4"/>
  <c r="FB85" i="4"/>
  <c r="FA85" i="4"/>
  <c r="EZ85" i="4"/>
  <c r="EX85" i="4"/>
  <c r="EW85" i="4"/>
  <c r="EV85" i="4"/>
  <c r="EU85" i="4"/>
  <c r="ET85" i="4"/>
  <c r="ES85" i="4"/>
  <c r="ER85" i="4"/>
  <c r="EQ85" i="4"/>
  <c r="EP85" i="4"/>
  <c r="EO85" i="4"/>
  <c r="EN85" i="4"/>
  <c r="EM85" i="4"/>
  <c r="EL85" i="4"/>
  <c r="EK85" i="4"/>
  <c r="EY85" i="4" s="1"/>
  <c r="GX84" i="4"/>
  <c r="GW84" i="4"/>
  <c r="GV84" i="4"/>
  <c r="GU84" i="4"/>
  <c r="GT84" i="4"/>
  <c r="GS84" i="4"/>
  <c r="GR84" i="4"/>
  <c r="GQ84" i="4"/>
  <c r="GP84" i="4"/>
  <c r="GO84" i="4"/>
  <c r="GN84" i="4"/>
  <c r="GM84" i="4"/>
  <c r="GL84" i="4"/>
  <c r="GK84" i="4"/>
  <c r="GH84" i="4"/>
  <c r="GG84" i="4"/>
  <c r="GF84" i="4"/>
  <c r="GE84" i="4"/>
  <c r="GD84" i="4"/>
  <c r="GC84" i="4"/>
  <c r="GB84" i="4"/>
  <c r="GA84" i="4"/>
  <c r="FZ84" i="4"/>
  <c r="FY84" i="4"/>
  <c r="FX84" i="4"/>
  <c r="FW84" i="4"/>
  <c r="FV84" i="4"/>
  <c r="FU84" i="4"/>
  <c r="GJ84" i="4" s="1"/>
  <c r="FM84" i="4"/>
  <c r="FL84" i="4"/>
  <c r="FK84" i="4"/>
  <c r="FJ84" i="4"/>
  <c r="FI84" i="4"/>
  <c r="FH84" i="4"/>
  <c r="FG84" i="4"/>
  <c r="FF84" i="4"/>
  <c r="FE84" i="4"/>
  <c r="FD84" i="4"/>
  <c r="FC84" i="4"/>
  <c r="FB84" i="4"/>
  <c r="FA84" i="4"/>
  <c r="EZ84" i="4"/>
  <c r="EX84" i="4"/>
  <c r="EW84" i="4"/>
  <c r="EV84" i="4"/>
  <c r="EU84" i="4"/>
  <c r="ET84" i="4"/>
  <c r="ES84" i="4"/>
  <c r="ER84" i="4"/>
  <c r="EQ84" i="4"/>
  <c r="EP84" i="4"/>
  <c r="EO84" i="4"/>
  <c r="EN84" i="4"/>
  <c r="EM84" i="4"/>
  <c r="EL84" i="4"/>
  <c r="EK84" i="4"/>
  <c r="EY84" i="4" s="1"/>
  <c r="GX83" i="4"/>
  <c r="GW83" i="4"/>
  <c r="GV83" i="4"/>
  <c r="GU83" i="4"/>
  <c r="GT83" i="4"/>
  <c r="GS83" i="4"/>
  <c r="GR83" i="4"/>
  <c r="GQ83" i="4"/>
  <c r="GP83" i="4"/>
  <c r="GO83" i="4"/>
  <c r="GN83" i="4"/>
  <c r="GM83" i="4"/>
  <c r="GL83" i="4"/>
  <c r="GK83" i="4"/>
  <c r="GH83" i="4"/>
  <c r="GG83" i="4"/>
  <c r="GF83" i="4"/>
  <c r="GE83" i="4"/>
  <c r="GD83" i="4"/>
  <c r="GC83" i="4"/>
  <c r="GB83" i="4"/>
  <c r="GA83" i="4"/>
  <c r="FZ83" i="4"/>
  <c r="FY83" i="4"/>
  <c r="FX83" i="4"/>
  <c r="FW83" i="4"/>
  <c r="FV83" i="4"/>
  <c r="FU83" i="4"/>
  <c r="GJ83" i="4" s="1"/>
  <c r="FM83" i="4"/>
  <c r="FL83" i="4"/>
  <c r="FK83" i="4"/>
  <c r="FJ83" i="4"/>
  <c r="FI83" i="4"/>
  <c r="FH83" i="4"/>
  <c r="FG83" i="4"/>
  <c r="FF83" i="4"/>
  <c r="FE83" i="4"/>
  <c r="FD83" i="4"/>
  <c r="FC83" i="4"/>
  <c r="FB83" i="4"/>
  <c r="FA83" i="4"/>
  <c r="EZ83" i="4"/>
  <c r="EX83" i="4"/>
  <c r="EW83" i="4"/>
  <c r="EV83" i="4"/>
  <c r="EU83" i="4"/>
  <c r="ET83" i="4"/>
  <c r="ES83" i="4"/>
  <c r="ER83" i="4"/>
  <c r="EQ83" i="4"/>
  <c r="EP83" i="4"/>
  <c r="EO83" i="4"/>
  <c r="EN83" i="4"/>
  <c r="EM83" i="4"/>
  <c r="EL83" i="4"/>
  <c r="EK83" i="4"/>
  <c r="EY83" i="4" s="1"/>
  <c r="GX82" i="4"/>
  <c r="GW82" i="4"/>
  <c r="GV82" i="4"/>
  <c r="GU82" i="4"/>
  <c r="GT82" i="4"/>
  <c r="GS82" i="4"/>
  <c r="GR82" i="4"/>
  <c r="GQ82" i="4"/>
  <c r="GP82" i="4"/>
  <c r="GO82" i="4"/>
  <c r="GN82" i="4"/>
  <c r="GM82" i="4"/>
  <c r="GL82" i="4"/>
  <c r="GK82" i="4"/>
  <c r="GH82" i="4"/>
  <c r="GG82" i="4"/>
  <c r="GF82" i="4"/>
  <c r="GE82" i="4"/>
  <c r="GD82" i="4"/>
  <c r="GC82" i="4"/>
  <c r="GB82" i="4"/>
  <c r="GA82" i="4"/>
  <c r="FZ82" i="4"/>
  <c r="FY82" i="4"/>
  <c r="FX82" i="4"/>
  <c r="FW82" i="4"/>
  <c r="FV82" i="4"/>
  <c r="FU82" i="4"/>
  <c r="GJ82" i="4" s="1"/>
  <c r="FM82" i="4"/>
  <c r="FL82" i="4"/>
  <c r="FK82" i="4"/>
  <c r="FJ82" i="4"/>
  <c r="FI82" i="4"/>
  <c r="FH82" i="4"/>
  <c r="FG82" i="4"/>
  <c r="FF82" i="4"/>
  <c r="FE82" i="4"/>
  <c r="FD82" i="4"/>
  <c r="FC82" i="4"/>
  <c r="FB82" i="4"/>
  <c r="FA82" i="4"/>
  <c r="EZ82" i="4"/>
  <c r="EX82" i="4"/>
  <c r="EW82" i="4"/>
  <c r="EV82" i="4"/>
  <c r="EU82" i="4"/>
  <c r="ET82" i="4"/>
  <c r="ES82" i="4"/>
  <c r="ER82" i="4"/>
  <c r="EQ82" i="4"/>
  <c r="EP82" i="4"/>
  <c r="EO82" i="4"/>
  <c r="EN82" i="4"/>
  <c r="EM82" i="4"/>
  <c r="EL82" i="4"/>
  <c r="EK82" i="4"/>
  <c r="EY82" i="4" s="1"/>
  <c r="DC82" i="4"/>
  <c r="AL82" i="4"/>
  <c r="GX81" i="4"/>
  <c r="GW81" i="4"/>
  <c r="GV81" i="4"/>
  <c r="GU81" i="4"/>
  <c r="GT81" i="4"/>
  <c r="GS81" i="4"/>
  <c r="GR81" i="4"/>
  <c r="GQ81" i="4"/>
  <c r="GP81" i="4"/>
  <c r="GO81" i="4"/>
  <c r="GN81" i="4"/>
  <c r="GM81" i="4"/>
  <c r="GL81" i="4"/>
  <c r="GK81" i="4"/>
  <c r="GH81" i="4"/>
  <c r="GG81" i="4"/>
  <c r="GF81" i="4"/>
  <c r="GE81" i="4"/>
  <c r="GD81" i="4"/>
  <c r="GC81" i="4"/>
  <c r="GB81" i="4"/>
  <c r="GA81" i="4"/>
  <c r="FZ81" i="4"/>
  <c r="FY81" i="4"/>
  <c r="FX81" i="4"/>
  <c r="FW81" i="4"/>
  <c r="FV81" i="4"/>
  <c r="FU81" i="4"/>
  <c r="GJ81" i="4" s="1"/>
  <c r="FM81" i="4"/>
  <c r="FL81" i="4"/>
  <c r="FK81" i="4"/>
  <c r="FJ81" i="4"/>
  <c r="FI81" i="4"/>
  <c r="FH81" i="4"/>
  <c r="FG81" i="4"/>
  <c r="FF81" i="4"/>
  <c r="FE81" i="4"/>
  <c r="FD81" i="4"/>
  <c r="FC81" i="4"/>
  <c r="FB81" i="4"/>
  <c r="FA81" i="4"/>
  <c r="EZ81" i="4"/>
  <c r="EX81" i="4"/>
  <c r="EW81" i="4"/>
  <c r="EV81" i="4"/>
  <c r="EU81" i="4"/>
  <c r="ET81" i="4"/>
  <c r="ES81" i="4"/>
  <c r="ER81" i="4"/>
  <c r="EQ81" i="4"/>
  <c r="EP81" i="4"/>
  <c r="EO81" i="4"/>
  <c r="EN81" i="4"/>
  <c r="EM81" i="4"/>
  <c r="EL81" i="4"/>
  <c r="EK81" i="4"/>
  <c r="EY81" i="4" s="1"/>
  <c r="GX80" i="4"/>
  <c r="GW80" i="4"/>
  <c r="GV80" i="4"/>
  <c r="GU80" i="4"/>
  <c r="GT80" i="4"/>
  <c r="GS80" i="4"/>
  <c r="GR80" i="4"/>
  <c r="GQ80" i="4"/>
  <c r="GP80" i="4"/>
  <c r="GO80" i="4"/>
  <c r="GN80" i="4"/>
  <c r="GM80" i="4"/>
  <c r="GL80" i="4"/>
  <c r="GK80" i="4"/>
  <c r="GH80" i="4"/>
  <c r="GG80" i="4"/>
  <c r="GF80" i="4"/>
  <c r="GE80" i="4"/>
  <c r="GD80" i="4"/>
  <c r="GC80" i="4"/>
  <c r="GB80" i="4"/>
  <c r="GA80" i="4"/>
  <c r="FZ80" i="4"/>
  <c r="FY80" i="4"/>
  <c r="FX80" i="4"/>
  <c r="FW80" i="4"/>
  <c r="FV80" i="4"/>
  <c r="FU80" i="4"/>
  <c r="GJ80" i="4" s="1"/>
  <c r="FM80" i="4"/>
  <c r="FL80" i="4"/>
  <c r="FK80" i="4"/>
  <c r="FJ80" i="4"/>
  <c r="FI80" i="4"/>
  <c r="FH80" i="4"/>
  <c r="FG80" i="4"/>
  <c r="FF80" i="4"/>
  <c r="FE80" i="4"/>
  <c r="FD80" i="4"/>
  <c r="FC80" i="4"/>
  <c r="FB80" i="4"/>
  <c r="FA80" i="4"/>
  <c r="EZ80" i="4"/>
  <c r="EX80" i="4"/>
  <c r="EW80" i="4"/>
  <c r="EV80" i="4"/>
  <c r="EU80" i="4"/>
  <c r="ET80" i="4"/>
  <c r="ES80" i="4"/>
  <c r="ER80" i="4"/>
  <c r="EQ80" i="4"/>
  <c r="EP80" i="4"/>
  <c r="EO80" i="4"/>
  <c r="EN80" i="4"/>
  <c r="EM80" i="4"/>
  <c r="EL80" i="4"/>
  <c r="EK80" i="4"/>
  <c r="EY80" i="4" s="1"/>
  <c r="EH80" i="4"/>
  <c r="EG80" i="4"/>
  <c r="EF80" i="4"/>
  <c r="EE80" i="4"/>
  <c r="ED80" i="4"/>
  <c r="EC80" i="4"/>
  <c r="EB80" i="4"/>
  <c r="EA80" i="4"/>
  <c r="DZ80" i="4"/>
  <c r="DY80" i="4"/>
  <c r="DX80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K80" i="4"/>
  <c r="DJ80" i="4"/>
  <c r="DI80" i="4"/>
  <c r="DH80" i="4"/>
  <c r="DG80" i="4"/>
  <c r="DF80" i="4"/>
  <c r="DE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N80" i="4"/>
  <c r="AO80" i="4" s="1"/>
  <c r="AM80" i="4"/>
  <c r="GX79" i="4"/>
  <c r="GW79" i="4"/>
  <c r="GV79" i="4"/>
  <c r="GU79" i="4"/>
  <c r="GT79" i="4"/>
  <c r="GS79" i="4"/>
  <c r="GR79" i="4"/>
  <c r="GQ79" i="4"/>
  <c r="GP79" i="4"/>
  <c r="GO79" i="4"/>
  <c r="GN79" i="4"/>
  <c r="GM79" i="4"/>
  <c r="GL79" i="4"/>
  <c r="GK79" i="4"/>
  <c r="GH79" i="4"/>
  <c r="GG79" i="4"/>
  <c r="GF79" i="4"/>
  <c r="GE79" i="4"/>
  <c r="GD79" i="4"/>
  <c r="GC79" i="4"/>
  <c r="GB79" i="4"/>
  <c r="GA79" i="4"/>
  <c r="FZ79" i="4"/>
  <c r="FY79" i="4"/>
  <c r="FX79" i="4"/>
  <c r="FW79" i="4"/>
  <c r="FV79" i="4"/>
  <c r="FU79" i="4"/>
  <c r="GJ79" i="4" s="1"/>
  <c r="FM79" i="4"/>
  <c r="FL79" i="4"/>
  <c r="FK79" i="4"/>
  <c r="FJ79" i="4"/>
  <c r="FI79" i="4"/>
  <c r="FH79" i="4"/>
  <c r="FG79" i="4"/>
  <c r="FF79" i="4"/>
  <c r="FE79" i="4"/>
  <c r="FD79" i="4"/>
  <c r="FC79" i="4"/>
  <c r="FB79" i="4"/>
  <c r="FA79" i="4"/>
  <c r="EZ79" i="4"/>
  <c r="EX79" i="4"/>
  <c r="EW79" i="4"/>
  <c r="EV79" i="4"/>
  <c r="EU79" i="4"/>
  <c r="ET79" i="4"/>
  <c r="ES79" i="4"/>
  <c r="ER79" i="4"/>
  <c r="EQ79" i="4"/>
  <c r="EP79" i="4"/>
  <c r="EO79" i="4"/>
  <c r="EN79" i="4"/>
  <c r="EM79" i="4"/>
  <c r="EL79" i="4"/>
  <c r="EK79" i="4"/>
  <c r="EY79" i="4" s="1"/>
  <c r="AO79" i="4"/>
  <c r="GX78" i="4"/>
  <c r="GX94" i="4" s="1"/>
  <c r="GW78" i="4"/>
  <c r="GW94" i="4" s="1"/>
  <c r="GV78" i="4"/>
  <c r="GV94" i="4" s="1"/>
  <c r="GU78" i="4"/>
  <c r="GU94" i="4" s="1"/>
  <c r="GT78" i="4"/>
  <c r="GT94" i="4" s="1"/>
  <c r="GS78" i="4"/>
  <c r="GS94" i="4" s="1"/>
  <c r="GR78" i="4"/>
  <c r="GR94" i="4" s="1"/>
  <c r="GQ78" i="4"/>
  <c r="GQ94" i="4" s="1"/>
  <c r="GP78" i="4"/>
  <c r="GP94" i="4" s="1"/>
  <c r="GO78" i="4"/>
  <c r="GO94" i="4" s="1"/>
  <c r="GN78" i="4"/>
  <c r="GN94" i="4" s="1"/>
  <c r="GM78" i="4"/>
  <c r="GM94" i="4" s="1"/>
  <c r="GL78" i="4"/>
  <c r="GL94" i="4" s="1"/>
  <c r="GK78" i="4"/>
  <c r="GH78" i="4"/>
  <c r="GH94" i="4" s="1"/>
  <c r="GG78" i="4"/>
  <c r="GG94" i="4" s="1"/>
  <c r="GF78" i="4"/>
  <c r="GF94" i="4" s="1"/>
  <c r="GE78" i="4"/>
  <c r="GE94" i="4" s="1"/>
  <c r="GD78" i="4"/>
  <c r="GD94" i="4" s="1"/>
  <c r="GC78" i="4"/>
  <c r="GC94" i="4" s="1"/>
  <c r="GB78" i="4"/>
  <c r="GB94" i="4" s="1"/>
  <c r="GA78" i="4"/>
  <c r="GA94" i="4" s="1"/>
  <c r="FZ78" i="4"/>
  <c r="FZ94" i="4" s="1"/>
  <c r="FY78" i="4"/>
  <c r="FY94" i="4" s="1"/>
  <c r="FX78" i="4"/>
  <c r="FX94" i="4" s="1"/>
  <c r="FW78" i="4"/>
  <c r="FW94" i="4" s="1"/>
  <c r="FV78" i="4"/>
  <c r="FV94" i="4" s="1"/>
  <c r="FU78" i="4"/>
  <c r="FM78" i="4"/>
  <c r="FM94" i="4" s="1"/>
  <c r="FL78" i="4"/>
  <c r="FL94" i="4" s="1"/>
  <c r="FK78" i="4"/>
  <c r="FK94" i="4" s="1"/>
  <c r="FJ78" i="4"/>
  <c r="FJ94" i="4" s="1"/>
  <c r="FI78" i="4"/>
  <c r="FI94" i="4" s="1"/>
  <c r="FH78" i="4"/>
  <c r="FH94" i="4" s="1"/>
  <c r="FG78" i="4"/>
  <c r="FG94" i="4" s="1"/>
  <c r="FF78" i="4"/>
  <c r="FF94" i="4" s="1"/>
  <c r="FE78" i="4"/>
  <c r="FE94" i="4" s="1"/>
  <c r="FD78" i="4"/>
  <c r="FD94" i="4" s="1"/>
  <c r="FC78" i="4"/>
  <c r="FC94" i="4" s="1"/>
  <c r="FB78" i="4"/>
  <c r="FB94" i="4" s="1"/>
  <c r="FA78" i="4"/>
  <c r="FA94" i="4" s="1"/>
  <c r="EZ78" i="4"/>
  <c r="EX78" i="4"/>
  <c r="EX94" i="4" s="1"/>
  <c r="EW78" i="4"/>
  <c r="EW94" i="4" s="1"/>
  <c r="EV78" i="4"/>
  <c r="EV94" i="4" s="1"/>
  <c r="EU78" i="4"/>
  <c r="EU94" i="4" s="1"/>
  <c r="ET78" i="4"/>
  <c r="ET94" i="4" s="1"/>
  <c r="ES78" i="4"/>
  <c r="ES94" i="4" s="1"/>
  <c r="ER78" i="4"/>
  <c r="ER94" i="4" s="1"/>
  <c r="EQ78" i="4"/>
  <c r="EQ94" i="4" s="1"/>
  <c r="EP78" i="4"/>
  <c r="EP94" i="4" s="1"/>
  <c r="EO78" i="4"/>
  <c r="EO94" i="4" s="1"/>
  <c r="EN78" i="4"/>
  <c r="EN94" i="4" s="1"/>
  <c r="EM78" i="4"/>
  <c r="EM94" i="4" s="1"/>
  <c r="EL78" i="4"/>
  <c r="EL94" i="4" s="1"/>
  <c r="EK78" i="4"/>
  <c r="EH78" i="4"/>
  <c r="EG78" i="4"/>
  <c r="EF78" i="4"/>
  <c r="EE78" i="4"/>
  <c r="ED78" i="4"/>
  <c r="EC78" i="4"/>
  <c r="EB78" i="4"/>
  <c r="EA78" i="4"/>
  <c r="DZ78" i="4"/>
  <c r="DY78" i="4"/>
  <c r="DX78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K78" i="4"/>
  <c r="DJ78" i="4"/>
  <c r="DI78" i="4"/>
  <c r="DH78" i="4"/>
  <c r="DG78" i="4"/>
  <c r="DF78" i="4"/>
  <c r="DE78" i="4"/>
  <c r="DD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N78" i="4"/>
  <c r="AO78" i="4" s="1"/>
  <c r="AM78" i="4"/>
  <c r="GR73" i="4"/>
  <c r="GQ73" i="4"/>
  <c r="GP73" i="4"/>
  <c r="GL73" i="4"/>
  <c r="GK73" i="4"/>
  <c r="GH73" i="4"/>
  <c r="GB73" i="4"/>
  <c r="GA73" i="4"/>
  <c r="FZ73" i="4"/>
  <c r="FV73" i="4"/>
  <c r="FU73" i="4"/>
  <c r="BX73" i="4"/>
  <c r="F73" i="4"/>
  <c r="GY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H72" i="4"/>
  <c r="CG72" i="4"/>
  <c r="CF72" i="4"/>
  <c r="CD72" i="4"/>
  <c r="CC72" i="4"/>
  <c r="CB72" i="4"/>
  <c r="CA72" i="4"/>
  <c r="BZ72" i="4"/>
  <c r="BX72" i="4"/>
  <c r="CL72" i="4" s="1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P72" i="4"/>
  <c r="O72" i="4"/>
  <c r="N72" i="4"/>
  <c r="L72" i="4"/>
  <c r="K72" i="4"/>
  <c r="J72" i="4"/>
  <c r="I72" i="4"/>
  <c r="H72" i="4"/>
  <c r="F72" i="4"/>
  <c r="T72" i="4" s="1"/>
  <c r="D72" i="4"/>
  <c r="C72" i="4"/>
  <c r="GX71" i="4"/>
  <c r="GW71" i="4"/>
  <c r="GV71" i="4"/>
  <c r="GU71" i="4"/>
  <c r="GT71" i="4"/>
  <c r="GS71" i="4"/>
  <c r="GR71" i="4"/>
  <c r="GQ71" i="4"/>
  <c r="GP71" i="4"/>
  <c r="GO71" i="4"/>
  <c r="GN71" i="4"/>
  <c r="GM71" i="4"/>
  <c r="GL71" i="4"/>
  <c r="GK71" i="4"/>
  <c r="GH71" i="4"/>
  <c r="GG71" i="4"/>
  <c r="GF71" i="4"/>
  <c r="GE71" i="4"/>
  <c r="GD71" i="4"/>
  <c r="GC71" i="4"/>
  <c r="GB71" i="4"/>
  <c r="GA71" i="4"/>
  <c r="FZ71" i="4"/>
  <c r="FY71" i="4"/>
  <c r="FX71" i="4"/>
  <c r="FW71" i="4"/>
  <c r="FV71" i="4"/>
  <c r="FU71" i="4"/>
  <c r="GJ71" i="4" s="1"/>
  <c r="FM71" i="4"/>
  <c r="FL71" i="4"/>
  <c r="FK71" i="4"/>
  <c r="FJ71" i="4"/>
  <c r="FI71" i="4"/>
  <c r="FH71" i="4"/>
  <c r="FG71" i="4"/>
  <c r="FF71" i="4"/>
  <c r="FE71" i="4"/>
  <c r="FD71" i="4"/>
  <c r="FC71" i="4"/>
  <c r="FB71" i="4"/>
  <c r="FA71" i="4"/>
  <c r="EZ71" i="4"/>
  <c r="EX71" i="4"/>
  <c r="EW71" i="4"/>
  <c r="EV71" i="4"/>
  <c r="EU71" i="4"/>
  <c r="ET71" i="4"/>
  <c r="ES71" i="4"/>
  <c r="ER71" i="4"/>
  <c r="EQ71" i="4"/>
  <c r="EP71" i="4"/>
  <c r="EO71" i="4"/>
  <c r="EN71" i="4"/>
  <c r="EM71" i="4"/>
  <c r="EL71" i="4"/>
  <c r="EK71" i="4"/>
  <c r="EY71" i="4" s="1"/>
  <c r="GX70" i="4"/>
  <c r="GW70" i="4"/>
  <c r="GV70" i="4"/>
  <c r="GU70" i="4"/>
  <c r="GT70" i="4"/>
  <c r="GS70" i="4"/>
  <c r="GR70" i="4"/>
  <c r="GQ70" i="4"/>
  <c r="GP70" i="4"/>
  <c r="GO70" i="4"/>
  <c r="GN70" i="4"/>
  <c r="GM70" i="4"/>
  <c r="GL70" i="4"/>
  <c r="GK70" i="4"/>
  <c r="GI70" i="4"/>
  <c r="GI72" i="4" s="1"/>
  <c r="GH70" i="4"/>
  <c r="GG70" i="4"/>
  <c r="GF70" i="4"/>
  <c r="GE70" i="4"/>
  <c r="GD70" i="4"/>
  <c r="GC70" i="4"/>
  <c r="GB70" i="4"/>
  <c r="GA70" i="4"/>
  <c r="FZ70" i="4"/>
  <c r="FY70" i="4"/>
  <c r="FX70" i="4"/>
  <c r="FW70" i="4"/>
  <c r="FV70" i="4"/>
  <c r="FU70" i="4"/>
  <c r="GJ70" i="4" s="1"/>
  <c r="FM70" i="4"/>
  <c r="FL70" i="4"/>
  <c r="FK70" i="4"/>
  <c r="FJ70" i="4"/>
  <c r="FI70" i="4"/>
  <c r="FH70" i="4"/>
  <c r="FG70" i="4"/>
  <c r="FF70" i="4"/>
  <c r="FE70" i="4"/>
  <c r="FD70" i="4"/>
  <c r="FC70" i="4"/>
  <c r="FB70" i="4"/>
  <c r="FA70" i="4"/>
  <c r="EZ70" i="4"/>
  <c r="EX70" i="4"/>
  <c r="EW70" i="4"/>
  <c r="EV70" i="4"/>
  <c r="EU70" i="4"/>
  <c r="ET70" i="4"/>
  <c r="ES70" i="4"/>
  <c r="ER70" i="4"/>
  <c r="EQ70" i="4"/>
  <c r="EP70" i="4"/>
  <c r="EO70" i="4"/>
  <c r="EN70" i="4"/>
  <c r="EM70" i="4"/>
  <c r="EL70" i="4"/>
  <c r="EK70" i="4"/>
  <c r="EY70" i="4" s="1"/>
  <c r="GY69" i="4"/>
  <c r="GW69" i="4"/>
  <c r="GV69" i="4"/>
  <c r="GU69" i="4"/>
  <c r="GT69" i="4"/>
  <c r="GS69" i="4"/>
  <c r="GO69" i="4"/>
  <c r="GN69" i="4"/>
  <c r="GM69" i="4"/>
  <c r="GI69" i="4"/>
  <c r="GG69" i="4"/>
  <c r="GF69" i="4"/>
  <c r="GE69" i="4"/>
  <c r="GD69" i="4"/>
  <c r="GC69" i="4"/>
  <c r="FY69" i="4"/>
  <c r="FX69" i="4"/>
  <c r="FW69" i="4"/>
  <c r="GJ69" i="4" s="1"/>
  <c r="FM69" i="4"/>
  <c r="FL69" i="4"/>
  <c r="FK69" i="4"/>
  <c r="FJ69" i="4"/>
  <c r="FI69" i="4"/>
  <c r="FH69" i="4"/>
  <c r="FG69" i="4"/>
  <c r="FF69" i="4"/>
  <c r="FE69" i="4"/>
  <c r="FD69" i="4"/>
  <c r="FC69" i="4"/>
  <c r="FB69" i="4"/>
  <c r="FA69" i="4"/>
  <c r="EZ69" i="4"/>
  <c r="EX69" i="4"/>
  <c r="EW69" i="4"/>
  <c r="EV69" i="4"/>
  <c r="EU69" i="4"/>
  <c r="ET69" i="4"/>
  <c r="ES69" i="4"/>
  <c r="ER69" i="4"/>
  <c r="EQ69" i="4"/>
  <c r="EP69" i="4"/>
  <c r="EO69" i="4"/>
  <c r="EN69" i="4"/>
  <c r="EM69" i="4"/>
  <c r="EL69" i="4"/>
  <c r="EK69" i="4"/>
  <c r="EY69" i="4" s="1"/>
  <c r="GX68" i="4"/>
  <c r="GW68" i="4"/>
  <c r="GV68" i="4"/>
  <c r="GU68" i="4"/>
  <c r="GT68" i="4"/>
  <c r="GS68" i="4"/>
  <c r="GR68" i="4"/>
  <c r="GQ68" i="4"/>
  <c r="GP68" i="4"/>
  <c r="GO68" i="4"/>
  <c r="GN68" i="4"/>
  <c r="GM68" i="4"/>
  <c r="GH68" i="4"/>
  <c r="GG68" i="4"/>
  <c r="GF68" i="4"/>
  <c r="GE68" i="4"/>
  <c r="GD68" i="4"/>
  <c r="GC68" i="4"/>
  <c r="GB68" i="4"/>
  <c r="GA68" i="4"/>
  <c r="FZ68" i="4"/>
  <c r="FY68" i="4"/>
  <c r="FX68" i="4"/>
  <c r="FW68" i="4"/>
  <c r="GJ68" i="4" s="1"/>
  <c r="FM68" i="4"/>
  <c r="FL68" i="4"/>
  <c r="FK68" i="4"/>
  <c r="FJ68" i="4"/>
  <c r="FI68" i="4"/>
  <c r="FH68" i="4"/>
  <c r="FG68" i="4"/>
  <c r="FF68" i="4"/>
  <c r="FE68" i="4"/>
  <c r="FD68" i="4"/>
  <c r="FC68" i="4"/>
  <c r="FB68" i="4"/>
  <c r="FA68" i="4"/>
  <c r="EZ68" i="4"/>
  <c r="EX68" i="4"/>
  <c r="EW68" i="4"/>
  <c r="EV68" i="4"/>
  <c r="EU68" i="4"/>
  <c r="ET68" i="4"/>
  <c r="ES68" i="4"/>
  <c r="ER68" i="4"/>
  <c r="EQ68" i="4"/>
  <c r="EP68" i="4"/>
  <c r="EO68" i="4"/>
  <c r="EN68" i="4"/>
  <c r="EM68" i="4"/>
  <c r="EL68" i="4"/>
  <c r="EK68" i="4"/>
  <c r="EY68" i="4" s="1"/>
  <c r="GX67" i="4"/>
  <c r="GW67" i="4"/>
  <c r="GV67" i="4"/>
  <c r="GU67" i="4"/>
  <c r="GT67" i="4"/>
  <c r="GS67" i="4"/>
  <c r="GR67" i="4"/>
  <c r="GQ67" i="4"/>
  <c r="GP67" i="4"/>
  <c r="GO67" i="4"/>
  <c r="GN67" i="4"/>
  <c r="GM67" i="4"/>
  <c r="GH67" i="4"/>
  <c r="GG67" i="4"/>
  <c r="GF67" i="4"/>
  <c r="GE67" i="4"/>
  <c r="GD67" i="4"/>
  <c r="GC67" i="4"/>
  <c r="GB67" i="4"/>
  <c r="GA67" i="4"/>
  <c r="FZ67" i="4"/>
  <c r="FY67" i="4"/>
  <c r="FX67" i="4"/>
  <c r="FW67" i="4"/>
  <c r="GJ67" i="4" s="1"/>
  <c r="FM67" i="4"/>
  <c r="FL67" i="4"/>
  <c r="FK67" i="4"/>
  <c r="FJ67" i="4"/>
  <c r="FI67" i="4"/>
  <c r="FH67" i="4"/>
  <c r="FG67" i="4"/>
  <c r="FF67" i="4"/>
  <c r="FE67" i="4"/>
  <c r="FD67" i="4"/>
  <c r="FC67" i="4"/>
  <c r="FB67" i="4"/>
  <c r="FA67" i="4"/>
  <c r="EZ67" i="4"/>
  <c r="EX67" i="4"/>
  <c r="EW67" i="4"/>
  <c r="EV67" i="4"/>
  <c r="EU67" i="4"/>
  <c r="ET67" i="4"/>
  <c r="ES67" i="4"/>
  <c r="ER67" i="4"/>
  <c r="EQ67" i="4"/>
  <c r="EP67" i="4"/>
  <c r="EO67" i="4"/>
  <c r="EN67" i="4"/>
  <c r="EM67" i="4"/>
  <c r="EL67" i="4"/>
  <c r="EK67" i="4"/>
  <c r="EY67" i="4" s="1"/>
  <c r="GY66" i="4"/>
  <c r="GX66" i="4"/>
  <c r="GX73" i="4" s="1"/>
  <c r="GW66" i="4"/>
  <c r="GV66" i="4"/>
  <c r="GU66" i="4"/>
  <c r="GT66" i="4"/>
  <c r="GS66" i="4"/>
  <c r="GO66" i="4"/>
  <c r="GN66" i="4"/>
  <c r="GM66" i="4"/>
  <c r="GI66" i="4"/>
  <c r="GG66" i="4"/>
  <c r="GF66" i="4"/>
  <c r="GE66" i="4"/>
  <c r="GD66" i="4"/>
  <c r="GC66" i="4"/>
  <c r="FY66" i="4"/>
  <c r="FX66" i="4"/>
  <c r="FW66" i="4"/>
  <c r="GJ66" i="4" s="1"/>
  <c r="FM66" i="4"/>
  <c r="FL66" i="4"/>
  <c r="FK66" i="4"/>
  <c r="FJ66" i="4"/>
  <c r="FI66" i="4"/>
  <c r="FH66" i="4"/>
  <c r="FG66" i="4"/>
  <c r="FF66" i="4"/>
  <c r="FE66" i="4"/>
  <c r="FD66" i="4"/>
  <c r="FC66" i="4"/>
  <c r="FB66" i="4"/>
  <c r="FA66" i="4"/>
  <c r="EZ66" i="4"/>
  <c r="EX66" i="4"/>
  <c r="EW66" i="4"/>
  <c r="EV66" i="4"/>
  <c r="EU66" i="4"/>
  <c r="ET66" i="4"/>
  <c r="ES66" i="4"/>
  <c r="ER66" i="4"/>
  <c r="EQ66" i="4"/>
  <c r="EP66" i="4"/>
  <c r="EO66" i="4"/>
  <c r="EN66" i="4"/>
  <c r="EM66" i="4"/>
  <c r="EL66" i="4"/>
  <c r="EK66" i="4"/>
  <c r="EY66" i="4" s="1"/>
  <c r="GY65" i="4"/>
  <c r="GY73" i="4" s="1"/>
  <c r="GW65" i="4"/>
  <c r="GW73" i="4" s="1"/>
  <c r="GV65" i="4"/>
  <c r="GV73" i="4" s="1"/>
  <c r="GU65" i="4"/>
  <c r="GU73" i="4" s="1"/>
  <c r="GT65" i="4"/>
  <c r="GT73" i="4" s="1"/>
  <c r="GS65" i="4"/>
  <c r="GS73" i="4" s="1"/>
  <c r="GO65" i="4"/>
  <c r="GO73" i="4" s="1"/>
  <c r="GN65" i="4"/>
  <c r="GN73" i="4" s="1"/>
  <c r="GM65" i="4"/>
  <c r="GI65" i="4"/>
  <c r="GI73" i="4" s="1"/>
  <c r="GG65" i="4"/>
  <c r="GG73" i="4" s="1"/>
  <c r="GF65" i="4"/>
  <c r="GF73" i="4" s="1"/>
  <c r="GE65" i="4"/>
  <c r="GE73" i="4" s="1"/>
  <c r="GD65" i="4"/>
  <c r="GD73" i="4" s="1"/>
  <c r="GC65" i="4"/>
  <c r="GC73" i="4" s="1"/>
  <c r="FY65" i="4"/>
  <c r="FY73" i="4" s="1"/>
  <c r="FX65" i="4"/>
  <c r="FX73" i="4" s="1"/>
  <c r="FW65" i="4"/>
  <c r="FM65" i="4"/>
  <c r="FM73" i="4" s="1"/>
  <c r="FL65" i="4"/>
  <c r="FL73" i="4" s="1"/>
  <c r="FK65" i="4"/>
  <c r="FK73" i="4" s="1"/>
  <c r="FJ65" i="4"/>
  <c r="FJ73" i="4" s="1"/>
  <c r="FI65" i="4"/>
  <c r="FI73" i="4" s="1"/>
  <c r="FH65" i="4"/>
  <c r="FH73" i="4" s="1"/>
  <c r="FG65" i="4"/>
  <c r="FG73" i="4" s="1"/>
  <c r="FF65" i="4"/>
  <c r="FF73" i="4" s="1"/>
  <c r="FE65" i="4"/>
  <c r="FE73" i="4" s="1"/>
  <c r="FD65" i="4"/>
  <c r="FD73" i="4" s="1"/>
  <c r="FC65" i="4"/>
  <c r="FC73" i="4" s="1"/>
  <c r="FB65" i="4"/>
  <c r="FB73" i="4" s="1"/>
  <c r="FA65" i="4"/>
  <c r="FA73" i="4" s="1"/>
  <c r="EZ65" i="4"/>
  <c r="EX65" i="4"/>
  <c r="EX73" i="4" s="1"/>
  <c r="EW65" i="4"/>
  <c r="EW73" i="4" s="1"/>
  <c r="EV65" i="4"/>
  <c r="EV73" i="4" s="1"/>
  <c r="EU65" i="4"/>
  <c r="EU73" i="4" s="1"/>
  <c r="ET65" i="4"/>
  <c r="ET73" i="4" s="1"/>
  <c r="ES65" i="4"/>
  <c r="ES73" i="4" s="1"/>
  <c r="ER65" i="4"/>
  <c r="ER73" i="4" s="1"/>
  <c r="EQ65" i="4"/>
  <c r="EQ73" i="4" s="1"/>
  <c r="EP65" i="4"/>
  <c r="EP73" i="4" s="1"/>
  <c r="EO65" i="4"/>
  <c r="EO73" i="4" s="1"/>
  <c r="EN65" i="4"/>
  <c r="EN73" i="4" s="1"/>
  <c r="EM65" i="4"/>
  <c r="EM73" i="4" s="1"/>
  <c r="EL65" i="4"/>
  <c r="EL73" i="4" s="1"/>
  <c r="EK65" i="4"/>
  <c r="GX64" i="4"/>
  <c r="GW64" i="4"/>
  <c r="GV64" i="4"/>
  <c r="GU64" i="4"/>
  <c r="GT64" i="4"/>
  <c r="GS64" i="4"/>
  <c r="GR64" i="4"/>
  <c r="GQ64" i="4"/>
  <c r="GP64" i="4"/>
  <c r="GO64" i="4"/>
  <c r="GN64" i="4"/>
  <c r="GM64" i="4"/>
  <c r="GL64" i="4"/>
  <c r="GK64" i="4"/>
  <c r="GH64" i="4"/>
  <c r="GG64" i="4"/>
  <c r="GF64" i="4"/>
  <c r="GE64" i="4"/>
  <c r="GD64" i="4"/>
  <c r="GC64" i="4"/>
  <c r="GB64" i="4"/>
  <c r="GA64" i="4"/>
  <c r="FZ64" i="4"/>
  <c r="FY64" i="4"/>
  <c r="FX64" i="4"/>
  <c r="FW64" i="4"/>
  <c r="FV64" i="4"/>
  <c r="FU64" i="4"/>
  <c r="GJ64" i="4" s="1"/>
  <c r="FM64" i="4"/>
  <c r="FL64" i="4"/>
  <c r="FK64" i="4"/>
  <c r="FJ64" i="4"/>
  <c r="FI64" i="4"/>
  <c r="FH64" i="4"/>
  <c r="FG64" i="4"/>
  <c r="FF64" i="4"/>
  <c r="FE64" i="4"/>
  <c r="FD64" i="4"/>
  <c r="FC64" i="4"/>
  <c r="FB64" i="4"/>
  <c r="FA64" i="4"/>
  <c r="EZ64" i="4"/>
  <c r="EX64" i="4"/>
  <c r="EW64" i="4"/>
  <c r="EV64" i="4"/>
  <c r="EU64" i="4"/>
  <c r="ET64" i="4"/>
  <c r="ES64" i="4"/>
  <c r="ER64" i="4"/>
  <c r="EQ64" i="4"/>
  <c r="EP64" i="4"/>
  <c r="EO64" i="4"/>
  <c r="EN64" i="4"/>
  <c r="EM64" i="4"/>
  <c r="EL64" i="4"/>
  <c r="EK64" i="4"/>
  <c r="EY64" i="4" s="1"/>
  <c r="AL64" i="4"/>
  <c r="AL68" i="4" s="1"/>
  <c r="GX63" i="4"/>
  <c r="GW63" i="4"/>
  <c r="GV63" i="4"/>
  <c r="GU63" i="4"/>
  <c r="GT63" i="4"/>
  <c r="GS63" i="4"/>
  <c r="GR63" i="4"/>
  <c r="GQ63" i="4"/>
  <c r="GP63" i="4"/>
  <c r="GO63" i="4"/>
  <c r="GN63" i="4"/>
  <c r="GM63" i="4"/>
  <c r="GL63" i="4"/>
  <c r="GK63" i="4"/>
  <c r="GH63" i="4"/>
  <c r="GG63" i="4"/>
  <c r="GF63" i="4"/>
  <c r="GE63" i="4"/>
  <c r="GD63" i="4"/>
  <c r="GC63" i="4"/>
  <c r="GB63" i="4"/>
  <c r="GA63" i="4"/>
  <c r="FZ63" i="4"/>
  <c r="FY63" i="4"/>
  <c r="FX63" i="4"/>
  <c r="FW63" i="4"/>
  <c r="FV63" i="4"/>
  <c r="FU63" i="4"/>
  <c r="GJ63" i="4" s="1"/>
  <c r="FM63" i="4"/>
  <c r="FL63" i="4"/>
  <c r="FK63" i="4"/>
  <c r="FJ63" i="4"/>
  <c r="FI63" i="4"/>
  <c r="FH63" i="4"/>
  <c r="FG63" i="4"/>
  <c r="FF63" i="4"/>
  <c r="FE63" i="4"/>
  <c r="FD63" i="4"/>
  <c r="FC63" i="4"/>
  <c r="FB63" i="4"/>
  <c r="FA63" i="4"/>
  <c r="EZ63" i="4"/>
  <c r="EX63" i="4"/>
  <c r="EW63" i="4"/>
  <c r="EV63" i="4"/>
  <c r="EU63" i="4"/>
  <c r="ET63" i="4"/>
  <c r="ES63" i="4"/>
  <c r="ER63" i="4"/>
  <c r="EQ63" i="4"/>
  <c r="EP63" i="4"/>
  <c r="EO63" i="4"/>
  <c r="EN63" i="4"/>
  <c r="EM63" i="4"/>
  <c r="EL63" i="4"/>
  <c r="EK63" i="4"/>
  <c r="EY63" i="4" s="1"/>
  <c r="GX62" i="4"/>
  <c r="GW62" i="4"/>
  <c r="GV62" i="4"/>
  <c r="GU62" i="4"/>
  <c r="GT62" i="4"/>
  <c r="GS62" i="4"/>
  <c r="GR62" i="4"/>
  <c r="GQ62" i="4"/>
  <c r="GP62" i="4"/>
  <c r="GO62" i="4"/>
  <c r="GN62" i="4"/>
  <c r="GM62" i="4"/>
  <c r="GL62" i="4"/>
  <c r="GK62" i="4"/>
  <c r="GH62" i="4"/>
  <c r="GG62" i="4"/>
  <c r="GF62" i="4"/>
  <c r="GE62" i="4"/>
  <c r="GD62" i="4"/>
  <c r="GC62" i="4"/>
  <c r="GB62" i="4"/>
  <c r="GA62" i="4"/>
  <c r="FZ62" i="4"/>
  <c r="FY62" i="4"/>
  <c r="FX62" i="4"/>
  <c r="FW62" i="4"/>
  <c r="FV62" i="4"/>
  <c r="FU62" i="4"/>
  <c r="GJ62" i="4" s="1"/>
  <c r="FM62" i="4"/>
  <c r="FL62" i="4"/>
  <c r="FK62" i="4"/>
  <c r="FJ62" i="4"/>
  <c r="FI62" i="4"/>
  <c r="FH62" i="4"/>
  <c r="FG62" i="4"/>
  <c r="FF62" i="4"/>
  <c r="FE62" i="4"/>
  <c r="FD62" i="4"/>
  <c r="FC62" i="4"/>
  <c r="FB62" i="4"/>
  <c r="FA62" i="4"/>
  <c r="EZ62" i="4"/>
  <c r="EX62" i="4"/>
  <c r="EW62" i="4"/>
  <c r="EV62" i="4"/>
  <c r="EU62" i="4"/>
  <c r="ET62" i="4"/>
  <c r="ES62" i="4"/>
  <c r="ER62" i="4"/>
  <c r="EQ62" i="4"/>
  <c r="EP62" i="4"/>
  <c r="EO62" i="4"/>
  <c r="EN62" i="4"/>
  <c r="EM62" i="4"/>
  <c r="EL62" i="4"/>
  <c r="EK62" i="4"/>
  <c r="EY62" i="4" s="1"/>
  <c r="GX61" i="4"/>
  <c r="GW61" i="4"/>
  <c r="GV61" i="4"/>
  <c r="GU61" i="4"/>
  <c r="GT61" i="4"/>
  <c r="GS61" i="4"/>
  <c r="GR61" i="4"/>
  <c r="GQ61" i="4"/>
  <c r="GP61" i="4"/>
  <c r="GO61" i="4"/>
  <c r="GN61" i="4"/>
  <c r="GM61" i="4"/>
  <c r="GL61" i="4"/>
  <c r="GK61" i="4"/>
  <c r="GH61" i="4"/>
  <c r="GG61" i="4"/>
  <c r="GF61" i="4"/>
  <c r="GE61" i="4"/>
  <c r="GD61" i="4"/>
  <c r="GC61" i="4"/>
  <c r="GB61" i="4"/>
  <c r="GA61" i="4"/>
  <c r="FZ61" i="4"/>
  <c r="FY61" i="4"/>
  <c r="FX61" i="4"/>
  <c r="FW61" i="4"/>
  <c r="FV61" i="4"/>
  <c r="FU61" i="4"/>
  <c r="GJ61" i="4" s="1"/>
  <c r="FM61" i="4"/>
  <c r="FL61" i="4"/>
  <c r="FK61" i="4"/>
  <c r="FJ61" i="4"/>
  <c r="FI61" i="4"/>
  <c r="FH61" i="4"/>
  <c r="FG61" i="4"/>
  <c r="FF61" i="4"/>
  <c r="FE61" i="4"/>
  <c r="FD61" i="4"/>
  <c r="FC61" i="4"/>
  <c r="FB61" i="4"/>
  <c r="FA61" i="4"/>
  <c r="EZ61" i="4"/>
  <c r="EX61" i="4"/>
  <c r="EW61" i="4"/>
  <c r="EV61" i="4"/>
  <c r="EU61" i="4"/>
  <c r="ET61" i="4"/>
  <c r="ES61" i="4"/>
  <c r="ER61" i="4"/>
  <c r="EQ61" i="4"/>
  <c r="EP61" i="4"/>
  <c r="EO61" i="4"/>
  <c r="EN61" i="4"/>
  <c r="EM61" i="4"/>
  <c r="EL61" i="4"/>
  <c r="EK61" i="4"/>
  <c r="EY61" i="4" s="1"/>
  <c r="GX60" i="4"/>
  <c r="GW60" i="4"/>
  <c r="GV60" i="4"/>
  <c r="GU60" i="4"/>
  <c r="GT60" i="4"/>
  <c r="GS60" i="4"/>
  <c r="GR60" i="4"/>
  <c r="GQ60" i="4"/>
  <c r="GP60" i="4"/>
  <c r="GO60" i="4"/>
  <c r="GN60" i="4"/>
  <c r="GM60" i="4"/>
  <c r="GL60" i="4"/>
  <c r="GK60" i="4"/>
  <c r="GH60" i="4"/>
  <c r="GG60" i="4"/>
  <c r="GF60" i="4"/>
  <c r="GE60" i="4"/>
  <c r="GD60" i="4"/>
  <c r="GC60" i="4"/>
  <c r="GB60" i="4"/>
  <c r="GA60" i="4"/>
  <c r="FZ60" i="4"/>
  <c r="FY60" i="4"/>
  <c r="FX60" i="4"/>
  <c r="FW60" i="4"/>
  <c r="FV60" i="4"/>
  <c r="FU60" i="4"/>
  <c r="GJ60" i="4" s="1"/>
  <c r="FM60" i="4"/>
  <c r="FL60" i="4"/>
  <c r="FK60" i="4"/>
  <c r="FJ60" i="4"/>
  <c r="FI60" i="4"/>
  <c r="FH60" i="4"/>
  <c r="FG60" i="4"/>
  <c r="FF60" i="4"/>
  <c r="FE60" i="4"/>
  <c r="FD60" i="4"/>
  <c r="FC60" i="4"/>
  <c r="FB60" i="4"/>
  <c r="FA60" i="4"/>
  <c r="EZ60" i="4"/>
  <c r="EX60" i="4"/>
  <c r="EW60" i="4"/>
  <c r="EV60" i="4"/>
  <c r="EU60" i="4"/>
  <c r="ET60" i="4"/>
  <c r="ES60" i="4"/>
  <c r="ER60" i="4"/>
  <c r="EQ60" i="4"/>
  <c r="EP60" i="4"/>
  <c r="EO60" i="4"/>
  <c r="EN60" i="4"/>
  <c r="EM60" i="4"/>
  <c r="EL60" i="4"/>
  <c r="EK60" i="4"/>
  <c r="EY60" i="4" s="1"/>
  <c r="DC60" i="4"/>
  <c r="AL60" i="4"/>
  <c r="GX59" i="4"/>
  <c r="GW59" i="4"/>
  <c r="GV59" i="4"/>
  <c r="GU59" i="4"/>
  <c r="GT59" i="4"/>
  <c r="GS59" i="4"/>
  <c r="GR59" i="4"/>
  <c r="GQ59" i="4"/>
  <c r="GP59" i="4"/>
  <c r="GO59" i="4"/>
  <c r="GN59" i="4"/>
  <c r="GM59" i="4"/>
  <c r="GL59" i="4"/>
  <c r="GK59" i="4"/>
  <c r="GH59" i="4"/>
  <c r="GG59" i="4"/>
  <c r="GF59" i="4"/>
  <c r="GE59" i="4"/>
  <c r="GD59" i="4"/>
  <c r="GC59" i="4"/>
  <c r="GB59" i="4"/>
  <c r="GA59" i="4"/>
  <c r="FZ59" i="4"/>
  <c r="FY59" i="4"/>
  <c r="FX59" i="4"/>
  <c r="FW59" i="4"/>
  <c r="FV59" i="4"/>
  <c r="FU59" i="4"/>
  <c r="GJ59" i="4" s="1"/>
  <c r="FM59" i="4"/>
  <c r="FL59" i="4"/>
  <c r="FK59" i="4"/>
  <c r="FJ59" i="4"/>
  <c r="FI59" i="4"/>
  <c r="FH59" i="4"/>
  <c r="FG59" i="4"/>
  <c r="FF59" i="4"/>
  <c r="FE59" i="4"/>
  <c r="FD59" i="4"/>
  <c r="FC59" i="4"/>
  <c r="FB59" i="4"/>
  <c r="FA59" i="4"/>
  <c r="EZ59" i="4"/>
  <c r="EX59" i="4"/>
  <c r="EW59" i="4"/>
  <c r="EV59" i="4"/>
  <c r="EU59" i="4"/>
  <c r="ET59" i="4"/>
  <c r="ES59" i="4"/>
  <c r="ER59" i="4"/>
  <c r="EQ59" i="4"/>
  <c r="EP59" i="4"/>
  <c r="EO59" i="4"/>
  <c r="EN59" i="4"/>
  <c r="EM59" i="4"/>
  <c r="EL59" i="4"/>
  <c r="EK59" i="4"/>
  <c r="EY59" i="4" s="1"/>
  <c r="GX58" i="4"/>
  <c r="GW58" i="4"/>
  <c r="GV58" i="4"/>
  <c r="GU58" i="4"/>
  <c r="GT58" i="4"/>
  <c r="GS58" i="4"/>
  <c r="GR58" i="4"/>
  <c r="GQ58" i="4"/>
  <c r="GP58" i="4"/>
  <c r="GO58" i="4"/>
  <c r="GN58" i="4"/>
  <c r="GM58" i="4"/>
  <c r="GL58" i="4"/>
  <c r="GK58" i="4"/>
  <c r="GH58" i="4"/>
  <c r="GG58" i="4"/>
  <c r="GF58" i="4"/>
  <c r="GE58" i="4"/>
  <c r="GD58" i="4"/>
  <c r="GC58" i="4"/>
  <c r="GB58" i="4"/>
  <c r="GA58" i="4"/>
  <c r="FZ58" i="4"/>
  <c r="FY58" i="4"/>
  <c r="FX58" i="4"/>
  <c r="FW58" i="4"/>
  <c r="FV58" i="4"/>
  <c r="FU58" i="4"/>
  <c r="GJ58" i="4" s="1"/>
  <c r="FM58" i="4"/>
  <c r="FL58" i="4"/>
  <c r="FK58" i="4"/>
  <c r="FJ58" i="4"/>
  <c r="FI58" i="4"/>
  <c r="FH58" i="4"/>
  <c r="FG58" i="4"/>
  <c r="FF58" i="4"/>
  <c r="FE58" i="4"/>
  <c r="FD58" i="4"/>
  <c r="FC58" i="4"/>
  <c r="FB58" i="4"/>
  <c r="FA58" i="4"/>
  <c r="EZ58" i="4"/>
  <c r="EX58" i="4"/>
  <c r="EW58" i="4"/>
  <c r="EV58" i="4"/>
  <c r="EU58" i="4"/>
  <c r="ET58" i="4"/>
  <c r="ES58" i="4"/>
  <c r="ER58" i="4"/>
  <c r="EQ58" i="4"/>
  <c r="EP58" i="4"/>
  <c r="EO58" i="4"/>
  <c r="EN58" i="4"/>
  <c r="EM58" i="4"/>
  <c r="EL58" i="4"/>
  <c r="EK58" i="4"/>
  <c r="EY58" i="4" s="1"/>
  <c r="EH58" i="4"/>
  <c r="EG58" i="4"/>
  <c r="EF58" i="4"/>
  <c r="EE58" i="4"/>
  <c r="ED58" i="4"/>
  <c r="EC58" i="4"/>
  <c r="EB58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N58" i="4"/>
  <c r="AO58" i="4" s="1"/>
  <c r="AM58" i="4"/>
  <c r="GX57" i="4"/>
  <c r="GW57" i="4"/>
  <c r="GV57" i="4"/>
  <c r="GU57" i="4"/>
  <c r="GT57" i="4"/>
  <c r="GS57" i="4"/>
  <c r="GR57" i="4"/>
  <c r="GQ57" i="4"/>
  <c r="GP57" i="4"/>
  <c r="GO57" i="4"/>
  <c r="GN57" i="4"/>
  <c r="GM57" i="4"/>
  <c r="GL57" i="4"/>
  <c r="GK57" i="4"/>
  <c r="GH57" i="4"/>
  <c r="GG57" i="4"/>
  <c r="GF57" i="4"/>
  <c r="GE57" i="4"/>
  <c r="GD57" i="4"/>
  <c r="GC57" i="4"/>
  <c r="GB57" i="4"/>
  <c r="GA57" i="4"/>
  <c r="FZ57" i="4"/>
  <c r="FY57" i="4"/>
  <c r="FX57" i="4"/>
  <c r="FW57" i="4"/>
  <c r="FV57" i="4"/>
  <c r="FU57" i="4"/>
  <c r="GJ57" i="4" s="1"/>
  <c r="FM57" i="4"/>
  <c r="FL57" i="4"/>
  <c r="FK57" i="4"/>
  <c r="FJ57" i="4"/>
  <c r="FI57" i="4"/>
  <c r="FH57" i="4"/>
  <c r="FG57" i="4"/>
  <c r="FF57" i="4"/>
  <c r="FE57" i="4"/>
  <c r="FD57" i="4"/>
  <c r="FC57" i="4"/>
  <c r="FB57" i="4"/>
  <c r="FA57" i="4"/>
  <c r="EZ57" i="4"/>
  <c r="EX57" i="4"/>
  <c r="EW57" i="4"/>
  <c r="EV57" i="4"/>
  <c r="EU57" i="4"/>
  <c r="ET57" i="4"/>
  <c r="ES57" i="4"/>
  <c r="ER57" i="4"/>
  <c r="EQ57" i="4"/>
  <c r="EP57" i="4"/>
  <c r="EO57" i="4"/>
  <c r="EN57" i="4"/>
  <c r="EM57" i="4"/>
  <c r="EL57" i="4"/>
  <c r="EK57" i="4"/>
  <c r="EY57" i="4" s="1"/>
  <c r="AO57" i="4"/>
  <c r="GX56" i="4"/>
  <c r="GX72" i="4" s="1"/>
  <c r="GW56" i="4"/>
  <c r="GW72" i="4" s="1"/>
  <c r="GV56" i="4"/>
  <c r="GV72" i="4" s="1"/>
  <c r="GU56" i="4"/>
  <c r="GU72" i="4" s="1"/>
  <c r="GT56" i="4"/>
  <c r="GT72" i="4" s="1"/>
  <c r="GS56" i="4"/>
  <c r="GS72" i="4" s="1"/>
  <c r="GR56" i="4"/>
  <c r="GR72" i="4" s="1"/>
  <c r="GQ56" i="4"/>
  <c r="GQ72" i="4" s="1"/>
  <c r="GP56" i="4"/>
  <c r="GP72" i="4" s="1"/>
  <c r="GO56" i="4"/>
  <c r="GO72" i="4" s="1"/>
  <c r="GN56" i="4"/>
  <c r="GN72" i="4" s="1"/>
  <c r="GM56" i="4"/>
  <c r="GM72" i="4" s="1"/>
  <c r="GL56" i="4"/>
  <c r="GL72" i="4" s="1"/>
  <c r="GK56" i="4"/>
  <c r="GH56" i="4"/>
  <c r="GH72" i="4" s="1"/>
  <c r="GG56" i="4"/>
  <c r="GG72" i="4" s="1"/>
  <c r="GF56" i="4"/>
  <c r="GF72" i="4" s="1"/>
  <c r="GE56" i="4"/>
  <c r="GE72" i="4" s="1"/>
  <c r="GD56" i="4"/>
  <c r="GD72" i="4" s="1"/>
  <c r="GC56" i="4"/>
  <c r="GC72" i="4" s="1"/>
  <c r="GB56" i="4"/>
  <c r="GB72" i="4" s="1"/>
  <c r="GA56" i="4"/>
  <c r="GA72" i="4" s="1"/>
  <c r="FZ56" i="4"/>
  <c r="FZ72" i="4" s="1"/>
  <c r="FY56" i="4"/>
  <c r="FY72" i="4" s="1"/>
  <c r="FX56" i="4"/>
  <c r="FX72" i="4" s="1"/>
  <c r="FW56" i="4"/>
  <c r="FW72" i="4" s="1"/>
  <c r="FV56" i="4"/>
  <c r="FV72" i="4" s="1"/>
  <c r="FU56" i="4"/>
  <c r="FM56" i="4"/>
  <c r="FM72" i="4" s="1"/>
  <c r="FL56" i="4"/>
  <c r="FL72" i="4" s="1"/>
  <c r="FK56" i="4"/>
  <c r="FK72" i="4" s="1"/>
  <c r="FJ56" i="4"/>
  <c r="FJ72" i="4" s="1"/>
  <c r="FI56" i="4"/>
  <c r="FI72" i="4" s="1"/>
  <c r="FH56" i="4"/>
  <c r="FH72" i="4" s="1"/>
  <c r="FG56" i="4"/>
  <c r="FG72" i="4" s="1"/>
  <c r="FF56" i="4"/>
  <c r="FF72" i="4" s="1"/>
  <c r="FE56" i="4"/>
  <c r="FE72" i="4" s="1"/>
  <c r="FD56" i="4"/>
  <c r="FD72" i="4" s="1"/>
  <c r="FC56" i="4"/>
  <c r="FC72" i="4" s="1"/>
  <c r="FB56" i="4"/>
  <c r="FB72" i="4" s="1"/>
  <c r="FA56" i="4"/>
  <c r="FA72" i="4" s="1"/>
  <c r="EZ56" i="4"/>
  <c r="EX56" i="4"/>
  <c r="EX72" i="4" s="1"/>
  <c r="EW56" i="4"/>
  <c r="EW72" i="4" s="1"/>
  <c r="EV56" i="4"/>
  <c r="EV72" i="4" s="1"/>
  <c r="EU56" i="4"/>
  <c r="EU72" i="4" s="1"/>
  <c r="ET56" i="4"/>
  <c r="ET72" i="4" s="1"/>
  <c r="ES56" i="4"/>
  <c r="ES72" i="4" s="1"/>
  <c r="ER56" i="4"/>
  <c r="ER72" i="4" s="1"/>
  <c r="EQ56" i="4"/>
  <c r="EQ72" i="4" s="1"/>
  <c r="EP56" i="4"/>
  <c r="EP72" i="4" s="1"/>
  <c r="EO56" i="4"/>
  <c r="EO72" i="4" s="1"/>
  <c r="EN56" i="4"/>
  <c r="EN72" i="4" s="1"/>
  <c r="EM56" i="4"/>
  <c r="EM72" i="4" s="1"/>
  <c r="EL56" i="4"/>
  <c r="EL72" i="4" s="1"/>
  <c r="EK56" i="4"/>
  <c r="EH56" i="4"/>
  <c r="EG56" i="4"/>
  <c r="EF56" i="4"/>
  <c r="EE56" i="4"/>
  <c r="ED56" i="4"/>
  <c r="EC56" i="4"/>
  <c r="EB56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N56" i="4"/>
  <c r="AO56" i="4" s="1"/>
  <c r="AM56" i="4"/>
  <c r="AJ54" i="4"/>
  <c r="FM48" i="4"/>
  <c r="FL48" i="4"/>
  <c r="FK48" i="4"/>
  <c r="FJ48" i="4"/>
  <c r="FI48" i="4"/>
  <c r="FH48" i="4"/>
  <c r="FG48" i="4"/>
  <c r="FF48" i="4"/>
  <c r="FE48" i="4"/>
  <c r="FD48" i="4"/>
  <c r="FC48" i="4"/>
  <c r="FB48" i="4"/>
  <c r="FA48" i="4"/>
  <c r="EX48" i="4"/>
  <c r="EW48" i="4"/>
  <c r="EV48" i="4"/>
  <c r="EU48" i="4"/>
  <c r="ET48" i="4"/>
  <c r="ES48" i="4"/>
  <c r="ER48" i="4"/>
  <c r="EQ48" i="4"/>
  <c r="EP48" i="4"/>
  <c r="EO48" i="4"/>
  <c r="EN48" i="4"/>
  <c r="EM48" i="4"/>
  <c r="EL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48" i="4"/>
  <c r="C48" i="4"/>
  <c r="FM47" i="4"/>
  <c r="FL47" i="4"/>
  <c r="FK47" i="4"/>
  <c r="FJ47" i="4"/>
  <c r="FI47" i="4"/>
  <c r="FH47" i="4"/>
  <c r="FG47" i="4"/>
  <c r="FF47" i="4"/>
  <c r="FE47" i="4"/>
  <c r="FD47" i="4"/>
  <c r="FC47" i="4"/>
  <c r="FB47" i="4"/>
  <c r="FA47" i="4"/>
  <c r="EX47" i="4"/>
  <c r="EW47" i="4"/>
  <c r="EV47" i="4"/>
  <c r="EU47" i="4"/>
  <c r="ET47" i="4"/>
  <c r="ES47" i="4"/>
  <c r="ER47" i="4"/>
  <c r="EQ47" i="4"/>
  <c r="EP47" i="4"/>
  <c r="EO47" i="4"/>
  <c r="EN47" i="4"/>
  <c r="EM47" i="4"/>
  <c r="EL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47" i="4"/>
  <c r="C47" i="4"/>
  <c r="FM46" i="4"/>
  <c r="FL46" i="4"/>
  <c r="FK46" i="4"/>
  <c r="FJ46" i="4"/>
  <c r="FI46" i="4"/>
  <c r="FH46" i="4"/>
  <c r="FG46" i="4"/>
  <c r="FF46" i="4"/>
  <c r="FE46" i="4"/>
  <c r="FD46" i="4"/>
  <c r="FC46" i="4"/>
  <c r="FB46" i="4"/>
  <c r="FA46" i="4"/>
  <c r="EX46" i="4"/>
  <c r="EW46" i="4"/>
  <c r="EV46" i="4"/>
  <c r="EU46" i="4"/>
  <c r="ET46" i="4"/>
  <c r="ES46" i="4"/>
  <c r="ER46" i="4"/>
  <c r="EQ46" i="4"/>
  <c r="EP46" i="4"/>
  <c r="EO46" i="4"/>
  <c r="EN46" i="4"/>
  <c r="EM46" i="4"/>
  <c r="EL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46" i="4"/>
  <c r="C46" i="4"/>
  <c r="FM45" i="4"/>
  <c r="FL45" i="4"/>
  <c r="FK45" i="4"/>
  <c r="FJ45" i="4"/>
  <c r="FI45" i="4"/>
  <c r="FH45" i="4"/>
  <c r="FG45" i="4"/>
  <c r="FF45" i="4"/>
  <c r="FE45" i="4"/>
  <c r="FD45" i="4"/>
  <c r="FC45" i="4"/>
  <c r="FB45" i="4"/>
  <c r="EZ45" i="4"/>
  <c r="EX45" i="4"/>
  <c r="EW45" i="4"/>
  <c r="EV45" i="4"/>
  <c r="EU45" i="4"/>
  <c r="ET45" i="4"/>
  <c r="ES45" i="4"/>
  <c r="ER45" i="4"/>
  <c r="EQ45" i="4"/>
  <c r="EP45" i="4"/>
  <c r="EO45" i="4"/>
  <c r="EN45" i="4"/>
  <c r="EM45" i="4"/>
  <c r="EK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45" i="4"/>
  <c r="C45" i="4"/>
  <c r="FM44" i="4"/>
  <c r="FL44" i="4"/>
  <c r="FK44" i="4"/>
  <c r="FJ44" i="4"/>
  <c r="FI44" i="4"/>
  <c r="FH44" i="4"/>
  <c r="FG44" i="4"/>
  <c r="FF44" i="4"/>
  <c r="FE44" i="4"/>
  <c r="FD44" i="4"/>
  <c r="FC44" i="4"/>
  <c r="FB44" i="4"/>
  <c r="FA44" i="4"/>
  <c r="EX44" i="4"/>
  <c r="EW44" i="4"/>
  <c r="EV44" i="4"/>
  <c r="EU44" i="4"/>
  <c r="ET44" i="4"/>
  <c r="ES44" i="4"/>
  <c r="ER44" i="4"/>
  <c r="EQ44" i="4"/>
  <c r="EP44" i="4"/>
  <c r="EO44" i="4"/>
  <c r="EN44" i="4"/>
  <c r="EM44" i="4"/>
  <c r="EL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44" i="4"/>
  <c r="C44" i="4"/>
  <c r="FM43" i="4"/>
  <c r="FL43" i="4"/>
  <c r="FK43" i="4"/>
  <c r="FJ43" i="4"/>
  <c r="FI43" i="4"/>
  <c r="FH43" i="4"/>
  <c r="FG43" i="4"/>
  <c r="FF43" i="4"/>
  <c r="FE43" i="4"/>
  <c r="FD43" i="4"/>
  <c r="FC43" i="4"/>
  <c r="FB43" i="4"/>
  <c r="FA43" i="4"/>
  <c r="EX43" i="4"/>
  <c r="EW43" i="4"/>
  <c r="EV43" i="4"/>
  <c r="EU43" i="4"/>
  <c r="ET43" i="4"/>
  <c r="ES43" i="4"/>
  <c r="ER43" i="4"/>
  <c r="EQ43" i="4"/>
  <c r="EP43" i="4"/>
  <c r="EO43" i="4"/>
  <c r="EN43" i="4"/>
  <c r="EM43" i="4"/>
  <c r="EL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43" i="4"/>
  <c r="C43" i="4"/>
  <c r="FM42" i="4"/>
  <c r="FL42" i="4"/>
  <c r="FK42" i="4"/>
  <c r="FJ42" i="4"/>
  <c r="FI42" i="4"/>
  <c r="FH42" i="4"/>
  <c r="FG42" i="4"/>
  <c r="FF42" i="4"/>
  <c r="FE42" i="4"/>
  <c r="FD42" i="4"/>
  <c r="FC42" i="4"/>
  <c r="FB42" i="4"/>
  <c r="FA42" i="4"/>
  <c r="EX42" i="4"/>
  <c r="EW42" i="4"/>
  <c r="EV42" i="4"/>
  <c r="EU42" i="4"/>
  <c r="ET42" i="4"/>
  <c r="ES42" i="4"/>
  <c r="ER42" i="4"/>
  <c r="EQ42" i="4"/>
  <c r="EP42" i="4"/>
  <c r="EO42" i="4"/>
  <c r="EN42" i="4"/>
  <c r="EM42" i="4"/>
  <c r="EL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42" i="4"/>
  <c r="C42" i="4"/>
  <c r="FM41" i="4"/>
  <c r="FL41" i="4"/>
  <c r="FK41" i="4"/>
  <c r="FJ41" i="4"/>
  <c r="FI41" i="4"/>
  <c r="FH41" i="4"/>
  <c r="FG41" i="4"/>
  <c r="FF41" i="4"/>
  <c r="FE41" i="4"/>
  <c r="FD41" i="4"/>
  <c r="FC41" i="4"/>
  <c r="FB41" i="4"/>
  <c r="FA41" i="4"/>
  <c r="EY41" i="4"/>
  <c r="EX41" i="4"/>
  <c r="EW41" i="4"/>
  <c r="EV41" i="4"/>
  <c r="EU41" i="4"/>
  <c r="ET41" i="4"/>
  <c r="ES41" i="4"/>
  <c r="ER41" i="4"/>
  <c r="EQ41" i="4"/>
  <c r="EP41" i="4"/>
  <c r="EO41" i="4"/>
  <c r="EN41" i="4"/>
  <c r="EM41" i="4"/>
  <c r="EL41" i="4"/>
  <c r="EK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41" i="4"/>
  <c r="C41" i="4"/>
  <c r="FM40" i="4"/>
  <c r="FL40" i="4"/>
  <c r="FK40" i="4"/>
  <c r="FJ40" i="4"/>
  <c r="FI40" i="4"/>
  <c r="FH40" i="4"/>
  <c r="FG40" i="4"/>
  <c r="FF40" i="4"/>
  <c r="FE40" i="4"/>
  <c r="FD40" i="4"/>
  <c r="FC40" i="4"/>
  <c r="FB40" i="4"/>
  <c r="FA40" i="4"/>
  <c r="EX40" i="4"/>
  <c r="EW40" i="4"/>
  <c r="EV40" i="4"/>
  <c r="EU40" i="4"/>
  <c r="ET40" i="4"/>
  <c r="ES40" i="4"/>
  <c r="ER40" i="4"/>
  <c r="EQ40" i="4"/>
  <c r="EP40" i="4"/>
  <c r="EO40" i="4"/>
  <c r="EN40" i="4"/>
  <c r="EM40" i="4"/>
  <c r="EL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40" i="4"/>
  <c r="C40" i="4"/>
  <c r="FM39" i="4"/>
  <c r="FL39" i="4"/>
  <c r="FK39" i="4"/>
  <c r="FJ39" i="4"/>
  <c r="FI39" i="4"/>
  <c r="FH39" i="4"/>
  <c r="FG39" i="4"/>
  <c r="FF39" i="4"/>
  <c r="FE39" i="4"/>
  <c r="FD39" i="4"/>
  <c r="FC39" i="4"/>
  <c r="FB39" i="4"/>
  <c r="FA39" i="4"/>
  <c r="EX39" i="4"/>
  <c r="EW39" i="4"/>
  <c r="EV39" i="4"/>
  <c r="EU39" i="4"/>
  <c r="ET39" i="4"/>
  <c r="ES39" i="4"/>
  <c r="ER39" i="4"/>
  <c r="EQ39" i="4"/>
  <c r="EP39" i="4"/>
  <c r="EO39" i="4"/>
  <c r="EN39" i="4"/>
  <c r="EM39" i="4"/>
  <c r="EL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39" i="4"/>
  <c r="C39" i="4"/>
  <c r="FM38" i="4"/>
  <c r="FL38" i="4"/>
  <c r="FK38" i="4"/>
  <c r="FJ38" i="4"/>
  <c r="FI38" i="4"/>
  <c r="FH38" i="4"/>
  <c r="FG38" i="4"/>
  <c r="FF38" i="4"/>
  <c r="FE38" i="4"/>
  <c r="FD38" i="4"/>
  <c r="FC38" i="4"/>
  <c r="FB38" i="4"/>
  <c r="FA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DA38" i="4"/>
  <c r="CZ38" i="4"/>
  <c r="EM45" i="3" s="1"/>
  <c r="CY38" i="4"/>
  <c r="EI45" i="3" s="1"/>
  <c r="CX38" i="4"/>
  <c r="EE45" i="3" s="1"/>
  <c r="CW38" i="4"/>
  <c r="EA45" i="3" s="1"/>
  <c r="CV38" i="4"/>
  <c r="DW45" i="3" s="1"/>
  <c r="CU38" i="4"/>
  <c r="DS45" i="3" s="1"/>
  <c r="CT38" i="4"/>
  <c r="CS38" i="4"/>
  <c r="CR38" i="4"/>
  <c r="CQ38" i="4"/>
  <c r="DC45" i="3" s="1"/>
  <c r="CP38" i="4"/>
  <c r="CO45" i="3" s="1"/>
  <c r="CO38" i="4"/>
  <c r="CK45" i="3" s="1"/>
  <c r="CN38" i="4"/>
  <c r="CM38" i="4"/>
  <c r="CL38" i="4"/>
  <c r="BQ45" i="3" s="1"/>
  <c r="CK38" i="4"/>
  <c r="BJ45" i="3" s="1"/>
  <c r="CJ38" i="4"/>
  <c r="BF45" i="3" s="1"/>
  <c r="CI38" i="4"/>
  <c r="BB45" i="3" s="1"/>
  <c r="CH38" i="4"/>
  <c r="AX45" i="3" s="1"/>
  <c r="CG38" i="4"/>
  <c r="AT45" i="3" s="1"/>
  <c r="CF38" i="4"/>
  <c r="AP45" i="3" s="1"/>
  <c r="CE38" i="4"/>
  <c r="AL45" i="3" s="1"/>
  <c r="CD38" i="4"/>
  <c r="AH45" i="3" s="1"/>
  <c r="CC38" i="4"/>
  <c r="AD45" i="3" s="1"/>
  <c r="CB38" i="4"/>
  <c r="Z45" i="3" s="1"/>
  <c r="CA38" i="4"/>
  <c r="V45" i="3" s="1"/>
  <c r="BZ38" i="4"/>
  <c r="R45" i="3" s="1"/>
  <c r="BY38" i="4"/>
  <c r="N45" i="3" s="1"/>
  <c r="BX38" i="4"/>
  <c r="AI38" i="4"/>
  <c r="AH38" i="4"/>
  <c r="EK45" i="3" s="1"/>
  <c r="AG38" i="4"/>
  <c r="EG45" i="3" s="1"/>
  <c r="AF38" i="4"/>
  <c r="EC45" i="3" s="1"/>
  <c r="AE38" i="4"/>
  <c r="DY45" i="3" s="1"/>
  <c r="AD38" i="4"/>
  <c r="DU45" i="3" s="1"/>
  <c r="AC38" i="4"/>
  <c r="DQ45" i="3" s="1"/>
  <c r="AB38" i="4"/>
  <c r="AA38" i="4"/>
  <c r="Z38" i="4"/>
  <c r="Y38" i="4"/>
  <c r="DA45" i="3" s="1"/>
  <c r="X38" i="4"/>
  <c r="CM45" i="3" s="1"/>
  <c r="W38" i="4"/>
  <c r="CI45" i="3" s="1"/>
  <c r="V38" i="4"/>
  <c r="U38" i="4"/>
  <c r="T38" i="4"/>
  <c r="BP45" i="3" s="1"/>
  <c r="S38" i="4"/>
  <c r="BH45" i="3" s="1"/>
  <c r="R38" i="4"/>
  <c r="BD45" i="3" s="1"/>
  <c r="Q38" i="4"/>
  <c r="AZ45" i="3" s="1"/>
  <c r="P38" i="4"/>
  <c r="AV45" i="3" s="1"/>
  <c r="O38" i="4"/>
  <c r="AR45" i="3" s="1"/>
  <c r="N38" i="4"/>
  <c r="AN45" i="3" s="1"/>
  <c r="M38" i="4"/>
  <c r="AJ45" i="3" s="1"/>
  <c r="L38" i="4"/>
  <c r="AF45" i="3" s="1"/>
  <c r="K38" i="4"/>
  <c r="AB45" i="3" s="1"/>
  <c r="J38" i="4"/>
  <c r="X45" i="3" s="1"/>
  <c r="I38" i="4"/>
  <c r="T45" i="3" s="1"/>
  <c r="H38" i="4"/>
  <c r="P45" i="3" s="1"/>
  <c r="G38" i="4"/>
  <c r="L45" i="3" s="1"/>
  <c r="F38" i="4"/>
  <c r="D38" i="4"/>
  <c r="F45" i="3" s="1"/>
  <c r="C38" i="4"/>
  <c r="E45" i="3" s="1"/>
  <c r="FM37" i="4"/>
  <c r="FL37" i="4"/>
  <c r="FK37" i="4"/>
  <c r="FJ37" i="4"/>
  <c r="FI37" i="4"/>
  <c r="FH37" i="4"/>
  <c r="FE37" i="4"/>
  <c r="FD37" i="4"/>
  <c r="FC37" i="4"/>
  <c r="FB37" i="4"/>
  <c r="EX37" i="4"/>
  <c r="EW37" i="4"/>
  <c r="EV37" i="4"/>
  <c r="EU37" i="4"/>
  <c r="ET37" i="4"/>
  <c r="ES37" i="4"/>
  <c r="EP37" i="4"/>
  <c r="EO37" i="4"/>
  <c r="EN37" i="4"/>
  <c r="EM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37" i="4"/>
  <c r="C37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36" i="4"/>
  <c r="C36" i="4"/>
  <c r="FM35" i="4"/>
  <c r="FL35" i="4"/>
  <c r="FK35" i="4"/>
  <c r="FJ35" i="4"/>
  <c r="FI35" i="4"/>
  <c r="FH35" i="4"/>
  <c r="FG35" i="4"/>
  <c r="FF35" i="4"/>
  <c r="FE35" i="4"/>
  <c r="FD35" i="4"/>
  <c r="FC35" i="4"/>
  <c r="FB35" i="4"/>
  <c r="FA35" i="4"/>
  <c r="EX35" i="4"/>
  <c r="EW35" i="4"/>
  <c r="EV35" i="4"/>
  <c r="EU35" i="4"/>
  <c r="ET35" i="4"/>
  <c r="ES35" i="4"/>
  <c r="ER35" i="4"/>
  <c r="EQ35" i="4"/>
  <c r="EP35" i="4"/>
  <c r="EO35" i="4"/>
  <c r="EN35" i="4"/>
  <c r="EM35" i="4"/>
  <c r="EL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35" i="4"/>
  <c r="C35" i="4"/>
  <c r="FM34" i="4"/>
  <c r="FL34" i="4"/>
  <c r="FK34" i="4"/>
  <c r="FJ34" i="4"/>
  <c r="FI34" i="4"/>
  <c r="FH34" i="4"/>
  <c r="FG34" i="4"/>
  <c r="FF34" i="4"/>
  <c r="FE34" i="4"/>
  <c r="FD34" i="4"/>
  <c r="FC34" i="4"/>
  <c r="FB34" i="4"/>
  <c r="FA34" i="4"/>
  <c r="EX34" i="4"/>
  <c r="EW34" i="4"/>
  <c r="EV34" i="4"/>
  <c r="EU34" i="4"/>
  <c r="ET34" i="4"/>
  <c r="ES34" i="4"/>
  <c r="ER34" i="4"/>
  <c r="EQ34" i="4"/>
  <c r="EP34" i="4"/>
  <c r="EO34" i="4"/>
  <c r="EN34" i="4"/>
  <c r="EM34" i="4"/>
  <c r="EL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34" i="4"/>
  <c r="C34" i="4"/>
  <c r="FM33" i="4"/>
  <c r="FL33" i="4"/>
  <c r="FK33" i="4"/>
  <c r="FJ33" i="4"/>
  <c r="FI33" i="4"/>
  <c r="FH33" i="4"/>
  <c r="FG33" i="4"/>
  <c r="FF33" i="4"/>
  <c r="FE33" i="4"/>
  <c r="FD33" i="4"/>
  <c r="FC33" i="4"/>
  <c r="FB33" i="4"/>
  <c r="FA33" i="4"/>
  <c r="EX33" i="4"/>
  <c r="EW33" i="4"/>
  <c r="EV33" i="4"/>
  <c r="EU33" i="4"/>
  <c r="ET33" i="4"/>
  <c r="ES33" i="4"/>
  <c r="ER33" i="4"/>
  <c r="EQ33" i="4"/>
  <c r="EP33" i="4"/>
  <c r="EO33" i="4"/>
  <c r="EN33" i="4"/>
  <c r="EM33" i="4"/>
  <c r="EL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33" i="4"/>
  <c r="C33" i="4"/>
  <c r="FM32" i="4"/>
  <c r="FL32" i="4"/>
  <c r="FK32" i="4"/>
  <c r="FJ32" i="4"/>
  <c r="FI32" i="4"/>
  <c r="FH32" i="4"/>
  <c r="FG32" i="4"/>
  <c r="FF32" i="4"/>
  <c r="FE32" i="4"/>
  <c r="FD32" i="4"/>
  <c r="FC32" i="4"/>
  <c r="FB32" i="4"/>
  <c r="FA32" i="4"/>
  <c r="EX32" i="4"/>
  <c r="EW32" i="4"/>
  <c r="EV32" i="4"/>
  <c r="EU32" i="4"/>
  <c r="ET32" i="4"/>
  <c r="ES32" i="4"/>
  <c r="ER32" i="4"/>
  <c r="EQ32" i="4"/>
  <c r="EP32" i="4"/>
  <c r="EO32" i="4"/>
  <c r="EN32" i="4"/>
  <c r="EM32" i="4"/>
  <c r="EL32" i="4"/>
  <c r="DA32" i="4"/>
  <c r="DA49" i="4" s="1"/>
  <c r="CZ32" i="4"/>
  <c r="CZ49" i="4" s="1"/>
  <c r="CY32" i="4"/>
  <c r="CY49" i="4" s="1"/>
  <c r="CX32" i="4"/>
  <c r="CX49" i="4" s="1"/>
  <c r="CW32" i="4"/>
  <c r="CW49" i="4" s="1"/>
  <c r="CV32" i="4"/>
  <c r="CV49" i="4" s="1"/>
  <c r="CU32" i="4"/>
  <c r="CU49" i="4" s="1"/>
  <c r="CT32" i="4"/>
  <c r="CT49" i="4" s="1"/>
  <c r="CS32" i="4"/>
  <c r="CS49" i="4" s="1"/>
  <c r="CR32" i="4"/>
  <c r="CR49" i="4" s="1"/>
  <c r="CQ32" i="4"/>
  <c r="CQ49" i="4" s="1"/>
  <c r="CP32" i="4"/>
  <c r="CP49" i="4" s="1"/>
  <c r="CO32" i="4"/>
  <c r="CO49" i="4" s="1"/>
  <c r="CN32" i="4"/>
  <c r="CN49" i="4" s="1"/>
  <c r="CM32" i="4"/>
  <c r="CM49" i="4" s="1"/>
  <c r="CL32" i="4"/>
  <c r="BX50" i="4" s="1"/>
  <c r="CK32" i="4"/>
  <c r="CJ32" i="4"/>
  <c r="CI32" i="4"/>
  <c r="CH32" i="4"/>
  <c r="CH49" i="4" s="1"/>
  <c r="CG32" i="4"/>
  <c r="CG49" i="4" s="1"/>
  <c r="CF32" i="4"/>
  <c r="CF49" i="4" s="1"/>
  <c r="CE32" i="4"/>
  <c r="CD32" i="4"/>
  <c r="CD49" i="4" s="1"/>
  <c r="CC32" i="4"/>
  <c r="CC49" i="4" s="1"/>
  <c r="CB32" i="4"/>
  <c r="CB49" i="4" s="1"/>
  <c r="CA32" i="4"/>
  <c r="CA49" i="4" s="1"/>
  <c r="BZ32" i="4"/>
  <c r="BZ49" i="4" s="1"/>
  <c r="BY32" i="4"/>
  <c r="BX32" i="4"/>
  <c r="BX49" i="4" s="1"/>
  <c r="CL49" i="4" s="1"/>
  <c r="AI32" i="4"/>
  <c r="AI49" i="4" s="1"/>
  <c r="AH32" i="4"/>
  <c r="AH49" i="4" s="1"/>
  <c r="AG32" i="4"/>
  <c r="AG49" i="4" s="1"/>
  <c r="AF32" i="4"/>
  <c r="AF49" i="4" s="1"/>
  <c r="AE32" i="4"/>
  <c r="AE49" i="4" s="1"/>
  <c r="AD32" i="4"/>
  <c r="AD49" i="4" s="1"/>
  <c r="AC32" i="4"/>
  <c r="AC49" i="4" s="1"/>
  <c r="AB32" i="4"/>
  <c r="AB49" i="4" s="1"/>
  <c r="AA32" i="4"/>
  <c r="AA49" i="4" s="1"/>
  <c r="Z32" i="4"/>
  <c r="Z49" i="4" s="1"/>
  <c r="Y32" i="4"/>
  <c r="Y49" i="4" s="1"/>
  <c r="X32" i="4"/>
  <c r="X49" i="4" s="1"/>
  <c r="W32" i="4"/>
  <c r="W49" i="4" s="1"/>
  <c r="V32" i="4"/>
  <c r="V49" i="4" s="1"/>
  <c r="U32" i="4"/>
  <c r="U49" i="4" s="1"/>
  <c r="T32" i="4"/>
  <c r="S32" i="4"/>
  <c r="R32" i="4"/>
  <c r="Q32" i="4"/>
  <c r="P32" i="4"/>
  <c r="P49" i="4" s="1"/>
  <c r="O32" i="4"/>
  <c r="O49" i="4" s="1"/>
  <c r="N32" i="4"/>
  <c r="N49" i="4" s="1"/>
  <c r="M32" i="4"/>
  <c r="L32" i="4"/>
  <c r="L49" i="4" s="1"/>
  <c r="K32" i="4"/>
  <c r="K49" i="4" s="1"/>
  <c r="J32" i="4"/>
  <c r="J49" i="4" s="1"/>
  <c r="I32" i="4"/>
  <c r="I49" i="4" s="1"/>
  <c r="H32" i="4"/>
  <c r="H49" i="4" s="1"/>
  <c r="G32" i="4"/>
  <c r="F32" i="4"/>
  <c r="F49" i="4" s="1"/>
  <c r="T49" i="4" s="1"/>
  <c r="D32" i="4"/>
  <c r="C32" i="4"/>
  <c r="C49" i="4" s="1"/>
  <c r="AK24" i="4"/>
  <c r="AJ24" i="4"/>
  <c r="FM23" i="4"/>
  <c r="FL23" i="4"/>
  <c r="FK23" i="4"/>
  <c r="FJ23" i="4"/>
  <c r="FI23" i="4"/>
  <c r="FH23" i="4"/>
  <c r="FG23" i="4"/>
  <c r="FF23" i="4"/>
  <c r="FE23" i="4"/>
  <c r="FD23" i="4"/>
  <c r="FC23" i="4"/>
  <c r="FB23" i="4"/>
  <c r="FA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23" i="4"/>
  <c r="C23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22" i="4"/>
  <c r="C22" i="4"/>
  <c r="FM21" i="4"/>
  <c r="FL21" i="4"/>
  <c r="FK21" i="4"/>
  <c r="FJ21" i="4"/>
  <c r="FI21" i="4"/>
  <c r="FH21" i="4"/>
  <c r="FG21" i="4"/>
  <c r="FF21" i="4"/>
  <c r="FE21" i="4"/>
  <c r="FD21" i="4"/>
  <c r="FC21" i="4"/>
  <c r="FB21" i="4"/>
  <c r="FA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21" i="4"/>
  <c r="C21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20" i="4"/>
  <c r="C20" i="4"/>
  <c r="FM19" i="4"/>
  <c r="FL19" i="4"/>
  <c r="FK19" i="4"/>
  <c r="FJ19" i="4"/>
  <c r="FI19" i="4"/>
  <c r="FH19" i="4"/>
  <c r="FG19" i="4"/>
  <c r="FF19" i="4"/>
  <c r="FE19" i="4"/>
  <c r="FD19" i="4"/>
  <c r="FC19" i="4"/>
  <c r="FB19" i="4"/>
  <c r="FA19" i="4"/>
  <c r="EX19" i="4"/>
  <c r="EW19" i="4"/>
  <c r="EV19" i="4"/>
  <c r="EU19" i="4"/>
  <c r="ET19" i="4"/>
  <c r="ES19" i="4"/>
  <c r="ER19" i="4"/>
  <c r="EQ19" i="4"/>
  <c r="EP19" i="4"/>
  <c r="EO19" i="4"/>
  <c r="EN19" i="4"/>
  <c r="EM19" i="4"/>
  <c r="EL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19" i="4"/>
  <c r="C19" i="4"/>
  <c r="FM18" i="4"/>
  <c r="FL18" i="4"/>
  <c r="FK18" i="4"/>
  <c r="FJ18" i="4"/>
  <c r="FI18" i="4"/>
  <c r="FH18" i="4"/>
  <c r="FG18" i="4"/>
  <c r="FF18" i="4"/>
  <c r="FE18" i="4"/>
  <c r="FD18" i="4"/>
  <c r="FC18" i="4"/>
  <c r="FB18" i="4"/>
  <c r="FA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D18" i="4"/>
  <c r="C18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D17" i="4"/>
  <c r="C17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D16" i="4"/>
  <c r="C16" i="4"/>
  <c r="FM15" i="4"/>
  <c r="FL15" i="4"/>
  <c r="FK15" i="4"/>
  <c r="FJ15" i="4"/>
  <c r="FI15" i="4"/>
  <c r="FH15" i="4"/>
  <c r="FG15" i="4"/>
  <c r="FF15" i="4"/>
  <c r="FE15" i="4"/>
  <c r="FD15" i="4"/>
  <c r="FC15" i="4"/>
  <c r="FB15" i="4"/>
  <c r="FA15" i="4"/>
  <c r="EX15" i="4"/>
  <c r="EW15" i="4"/>
  <c r="EV15" i="4"/>
  <c r="EU15" i="4"/>
  <c r="ET15" i="4"/>
  <c r="ES15" i="4"/>
  <c r="ER15" i="4"/>
  <c r="EQ15" i="4"/>
  <c r="EP15" i="4"/>
  <c r="EO15" i="4"/>
  <c r="EN15" i="4"/>
  <c r="EM15" i="4"/>
  <c r="EL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D15" i="4"/>
  <c r="C15" i="4"/>
  <c r="FM14" i="4"/>
  <c r="FL14" i="4"/>
  <c r="FK14" i="4"/>
  <c r="FJ14" i="4"/>
  <c r="FI14" i="4"/>
  <c r="FH14" i="4"/>
  <c r="FG14" i="4"/>
  <c r="FF14" i="4"/>
  <c r="FE14" i="4"/>
  <c r="FD14" i="4"/>
  <c r="FC14" i="4"/>
  <c r="FB14" i="4"/>
  <c r="FA14" i="4"/>
  <c r="EX14" i="4"/>
  <c r="EW14" i="4"/>
  <c r="EV14" i="4"/>
  <c r="EU14" i="4"/>
  <c r="ET14" i="4"/>
  <c r="ES14" i="4"/>
  <c r="ER14" i="4"/>
  <c r="EQ14" i="4"/>
  <c r="EP14" i="4"/>
  <c r="EO14" i="4"/>
  <c r="EN14" i="4"/>
  <c r="EM14" i="4"/>
  <c r="EL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D14" i="4"/>
  <c r="C14" i="4"/>
  <c r="FM13" i="4"/>
  <c r="FL13" i="4"/>
  <c r="FK13" i="4"/>
  <c r="FJ13" i="4"/>
  <c r="FI13" i="4"/>
  <c r="FH13" i="4"/>
  <c r="FG13" i="4"/>
  <c r="FF13" i="4"/>
  <c r="FE13" i="4"/>
  <c r="FD13" i="4"/>
  <c r="FC13" i="4"/>
  <c r="FB13" i="4"/>
  <c r="FA13" i="4"/>
  <c r="FT14" i="3" s="1"/>
  <c r="EX13" i="4"/>
  <c r="EW13" i="4"/>
  <c r="EV13" i="4"/>
  <c r="EU13" i="4"/>
  <c r="ET13" i="4"/>
  <c r="ES13" i="4"/>
  <c r="ER13" i="4"/>
  <c r="EQ13" i="4"/>
  <c r="EP13" i="4"/>
  <c r="EO13" i="4"/>
  <c r="EN13" i="4"/>
  <c r="EM13" i="4"/>
  <c r="EL13" i="4"/>
  <c r="FS14" i="3" s="1"/>
  <c r="DA13" i="4"/>
  <c r="CZ13" i="4"/>
  <c r="EM14" i="3" s="1"/>
  <c r="CY13" i="4"/>
  <c r="EI14" i="3" s="1"/>
  <c r="CX13" i="4"/>
  <c r="EE14" i="3" s="1"/>
  <c r="CW13" i="4"/>
  <c r="EA14" i="3" s="1"/>
  <c r="CV13" i="4"/>
  <c r="DW14" i="3" s="1"/>
  <c r="CU13" i="4"/>
  <c r="DS14" i="3" s="1"/>
  <c r="CT13" i="4"/>
  <c r="DO14" i="3" s="1"/>
  <c r="CS13" i="4"/>
  <c r="DK14" i="3" s="1"/>
  <c r="CR13" i="4"/>
  <c r="DG14" i="3" s="1"/>
  <c r="CQ13" i="4"/>
  <c r="DC14" i="3" s="1"/>
  <c r="CP13" i="4"/>
  <c r="CO14" i="3" s="1"/>
  <c r="CO13" i="4"/>
  <c r="CK14" i="3" s="1"/>
  <c r="CN13" i="4"/>
  <c r="CG14" i="3" s="1"/>
  <c r="CM13" i="4"/>
  <c r="CC14" i="3" s="1"/>
  <c r="CL13" i="4"/>
  <c r="BQ14" i="3" s="1"/>
  <c r="CK13" i="4"/>
  <c r="BJ14" i="3" s="1"/>
  <c r="CJ13" i="4"/>
  <c r="BF14" i="3" s="1"/>
  <c r="CI13" i="4"/>
  <c r="BB14" i="3" s="1"/>
  <c r="CH13" i="4"/>
  <c r="AX14" i="3" s="1"/>
  <c r="CG13" i="4"/>
  <c r="AT14" i="3" s="1"/>
  <c r="CF13" i="4"/>
  <c r="AP14" i="3" s="1"/>
  <c r="CE13" i="4"/>
  <c r="AL14" i="3" s="1"/>
  <c r="CD13" i="4"/>
  <c r="AH14" i="3" s="1"/>
  <c r="CC13" i="4"/>
  <c r="AD14" i="3" s="1"/>
  <c r="CB13" i="4"/>
  <c r="Z14" i="3" s="1"/>
  <c r="CA13" i="4"/>
  <c r="V14" i="3" s="1"/>
  <c r="BZ13" i="4"/>
  <c r="R14" i="3" s="1"/>
  <c r="BY13" i="4"/>
  <c r="N14" i="3" s="1"/>
  <c r="BX13" i="4"/>
  <c r="J14" i="3" s="1"/>
  <c r="AI13" i="4"/>
  <c r="AH13" i="4"/>
  <c r="EK14" i="3" s="1"/>
  <c r="AG13" i="4"/>
  <c r="EG14" i="3" s="1"/>
  <c r="AF13" i="4"/>
  <c r="EC14" i="3" s="1"/>
  <c r="AE13" i="4"/>
  <c r="DY14" i="3" s="1"/>
  <c r="AD13" i="4"/>
  <c r="DU14" i="3" s="1"/>
  <c r="AC13" i="4"/>
  <c r="DQ14" i="3" s="1"/>
  <c r="AB13" i="4"/>
  <c r="DM14" i="3" s="1"/>
  <c r="AA13" i="4"/>
  <c r="DI14" i="3" s="1"/>
  <c r="Z13" i="4"/>
  <c r="DE14" i="3" s="1"/>
  <c r="Y13" i="4"/>
  <c r="DA14" i="3" s="1"/>
  <c r="X13" i="4"/>
  <c r="CM14" i="3" s="1"/>
  <c r="W13" i="4"/>
  <c r="CI14" i="3" s="1"/>
  <c r="V13" i="4"/>
  <c r="CE14" i="3" s="1"/>
  <c r="U13" i="4"/>
  <c r="CA14" i="3" s="1"/>
  <c r="T13" i="4"/>
  <c r="BP14" i="3" s="1"/>
  <c r="S13" i="4"/>
  <c r="BH14" i="3" s="1"/>
  <c r="R13" i="4"/>
  <c r="BD14" i="3" s="1"/>
  <c r="Q13" i="4"/>
  <c r="AZ14" i="3" s="1"/>
  <c r="P13" i="4"/>
  <c r="AV14" i="3" s="1"/>
  <c r="O13" i="4"/>
  <c r="AR14" i="3" s="1"/>
  <c r="N13" i="4"/>
  <c r="AN14" i="3" s="1"/>
  <c r="M13" i="4"/>
  <c r="AJ14" i="3" s="1"/>
  <c r="L13" i="4"/>
  <c r="AF14" i="3" s="1"/>
  <c r="K13" i="4"/>
  <c r="AB14" i="3" s="1"/>
  <c r="J13" i="4"/>
  <c r="X14" i="3" s="1"/>
  <c r="I13" i="4"/>
  <c r="T14" i="3" s="1"/>
  <c r="H13" i="4"/>
  <c r="P14" i="3" s="1"/>
  <c r="G13" i="4"/>
  <c r="L14" i="3" s="1"/>
  <c r="F13" i="4"/>
  <c r="H14" i="3" s="1"/>
  <c r="D13" i="4"/>
  <c r="F14" i="3" s="1"/>
  <c r="C13" i="4"/>
  <c r="E14" i="3" s="1"/>
  <c r="FM12" i="4"/>
  <c r="FL12" i="4"/>
  <c r="FK12" i="4"/>
  <c r="FJ12" i="4"/>
  <c r="FI12" i="4"/>
  <c r="FH12" i="4"/>
  <c r="FG12" i="4"/>
  <c r="FF12" i="4"/>
  <c r="FE12" i="4"/>
  <c r="FD12" i="4"/>
  <c r="FC12" i="4"/>
  <c r="FB12" i="4"/>
  <c r="FA12" i="4"/>
  <c r="EX12" i="4"/>
  <c r="EW12" i="4"/>
  <c r="EV12" i="4"/>
  <c r="EU12" i="4"/>
  <c r="ET12" i="4"/>
  <c r="ES12" i="4"/>
  <c r="ER12" i="4"/>
  <c r="EQ12" i="4"/>
  <c r="EP12" i="4"/>
  <c r="EO12" i="4"/>
  <c r="EN12" i="4"/>
  <c r="EM12" i="4"/>
  <c r="EL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D12" i="4"/>
  <c r="C12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D11" i="4"/>
  <c r="C11" i="4"/>
  <c r="FM10" i="4"/>
  <c r="FL10" i="4"/>
  <c r="FK10" i="4"/>
  <c r="FJ10" i="4"/>
  <c r="FI10" i="4"/>
  <c r="FH10" i="4"/>
  <c r="FG10" i="4"/>
  <c r="FF10" i="4"/>
  <c r="FE10" i="4"/>
  <c r="FD10" i="4"/>
  <c r="FC10" i="4"/>
  <c r="FB10" i="4"/>
  <c r="FA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D10" i="4"/>
  <c r="C10" i="4"/>
  <c r="FM9" i="4"/>
  <c r="FL9" i="4"/>
  <c r="FK9" i="4"/>
  <c r="FJ9" i="4"/>
  <c r="FI9" i="4"/>
  <c r="FH9" i="4"/>
  <c r="FG9" i="4"/>
  <c r="FF9" i="4"/>
  <c r="FE9" i="4"/>
  <c r="FD9" i="4"/>
  <c r="FC9" i="4"/>
  <c r="FB9" i="4"/>
  <c r="FA9" i="4"/>
  <c r="EX9" i="4"/>
  <c r="EW9" i="4"/>
  <c r="EV9" i="4"/>
  <c r="EU9" i="4"/>
  <c r="ET9" i="4"/>
  <c r="ES9" i="4"/>
  <c r="ER9" i="4"/>
  <c r="EQ9" i="4"/>
  <c r="EP9" i="4"/>
  <c r="EO9" i="4"/>
  <c r="EN9" i="4"/>
  <c r="EM9" i="4"/>
  <c r="EL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D9" i="4"/>
  <c r="C9" i="4"/>
  <c r="FM8" i="4"/>
  <c r="FL8" i="4"/>
  <c r="FK8" i="4"/>
  <c r="FJ8" i="4"/>
  <c r="FI8" i="4"/>
  <c r="FH8" i="4"/>
  <c r="FG8" i="4"/>
  <c r="FF8" i="4"/>
  <c r="FE8" i="4"/>
  <c r="FD8" i="4"/>
  <c r="FC8" i="4"/>
  <c r="FB8" i="4"/>
  <c r="FA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D8" i="4"/>
  <c r="C8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DA7" i="4"/>
  <c r="DA24" i="4" s="1"/>
  <c r="CZ7" i="4"/>
  <c r="CZ24" i="4" s="1"/>
  <c r="CY7" i="4"/>
  <c r="CY24" i="4" s="1"/>
  <c r="CX7" i="4"/>
  <c r="CX24" i="4" s="1"/>
  <c r="CW7" i="4"/>
  <c r="CW24" i="4" s="1"/>
  <c r="CV7" i="4"/>
  <c r="CV24" i="4" s="1"/>
  <c r="CU7" i="4"/>
  <c r="CU24" i="4" s="1"/>
  <c r="CT7" i="4"/>
  <c r="CT24" i="4" s="1"/>
  <c r="CS7" i="4"/>
  <c r="CS24" i="4" s="1"/>
  <c r="CR7" i="4"/>
  <c r="CR24" i="4" s="1"/>
  <c r="CQ7" i="4"/>
  <c r="CQ24" i="4" s="1"/>
  <c r="CP7" i="4"/>
  <c r="CP24" i="4" s="1"/>
  <c r="CO7" i="4"/>
  <c r="CO24" i="4" s="1"/>
  <c r="CN7" i="4"/>
  <c r="CN24" i="4" s="1"/>
  <c r="CM7" i="4"/>
  <c r="CM24" i="4" s="1"/>
  <c r="CL7" i="4"/>
  <c r="BX25" i="4" s="1"/>
  <c r="CK7" i="4"/>
  <c r="CJ7" i="4"/>
  <c r="CI7" i="4"/>
  <c r="BB8" i="3" s="1"/>
  <c r="CH7" i="4"/>
  <c r="CH24" i="4" s="1"/>
  <c r="CG7" i="4"/>
  <c r="CG24" i="4" s="1"/>
  <c r="CF7" i="4"/>
  <c r="CF24" i="4" s="1"/>
  <c r="CE7" i="4"/>
  <c r="CD7" i="4"/>
  <c r="CD24" i="4" s="1"/>
  <c r="CC7" i="4"/>
  <c r="CC24" i="4" s="1"/>
  <c r="CB7" i="4"/>
  <c r="CB24" i="4" s="1"/>
  <c r="CA7" i="4"/>
  <c r="CA24" i="4" s="1"/>
  <c r="BZ7" i="4"/>
  <c r="BZ24" i="4" s="1"/>
  <c r="BY7" i="4"/>
  <c r="BX7" i="4"/>
  <c r="BX24" i="4" s="1"/>
  <c r="CL24" i="4" s="1"/>
  <c r="AI7" i="4"/>
  <c r="AI24" i="4" s="1"/>
  <c r="AH7" i="4"/>
  <c r="AH24" i="4" s="1"/>
  <c r="AG7" i="4"/>
  <c r="AG24" i="4" s="1"/>
  <c r="AF7" i="4"/>
  <c r="AF24" i="4" s="1"/>
  <c r="AE7" i="4"/>
  <c r="AE24" i="4" s="1"/>
  <c r="AD7" i="4"/>
  <c r="AD24" i="4" s="1"/>
  <c r="AC7" i="4"/>
  <c r="AC24" i="4" s="1"/>
  <c r="AB7" i="4"/>
  <c r="AB24" i="4" s="1"/>
  <c r="AA7" i="4"/>
  <c r="AA24" i="4" s="1"/>
  <c r="Z7" i="4"/>
  <c r="Z24" i="4" s="1"/>
  <c r="Y7" i="4"/>
  <c r="Y24" i="4" s="1"/>
  <c r="X7" i="4"/>
  <c r="X24" i="4" s="1"/>
  <c r="W7" i="4"/>
  <c r="W24" i="4" s="1"/>
  <c r="V7" i="4"/>
  <c r="V24" i="4" s="1"/>
  <c r="U7" i="4"/>
  <c r="U24" i="4" s="1"/>
  <c r="T7" i="4"/>
  <c r="F25" i="4" s="1"/>
  <c r="S7" i="4"/>
  <c r="R7" i="4"/>
  <c r="Q7" i="4"/>
  <c r="AZ8" i="3" s="1"/>
  <c r="P7" i="4"/>
  <c r="P24" i="4" s="1"/>
  <c r="O7" i="4"/>
  <c r="O24" i="4" s="1"/>
  <c r="N7" i="4"/>
  <c r="N24" i="4" s="1"/>
  <c r="M7" i="4"/>
  <c r="L7" i="4"/>
  <c r="L24" i="4" s="1"/>
  <c r="K7" i="4"/>
  <c r="K24" i="4" s="1"/>
  <c r="J7" i="4"/>
  <c r="J24" i="4" s="1"/>
  <c r="I7" i="4"/>
  <c r="I24" i="4" s="1"/>
  <c r="H7" i="4"/>
  <c r="H24" i="4" s="1"/>
  <c r="G7" i="4"/>
  <c r="F7" i="4"/>
  <c r="F24" i="4" s="1"/>
  <c r="T24" i="4" s="1"/>
  <c r="D7" i="4"/>
  <c r="C7" i="4"/>
  <c r="C24" i="4" s="1"/>
  <c r="CQ3" i="4"/>
  <c r="CB3" i="4"/>
  <c r="H189" i="3"/>
  <c r="G189" i="3"/>
  <c r="G188" i="3"/>
  <c r="BQ187" i="3"/>
  <c r="BP187" i="3"/>
  <c r="BO187" i="3"/>
  <c r="BN187" i="3"/>
  <c r="BM187" i="3"/>
  <c r="BL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K187" i="3"/>
  <c r="J187" i="3"/>
  <c r="Y193" i="3" s="1"/>
  <c r="I187" i="3"/>
  <c r="H187" i="3"/>
  <c r="Y191" i="3" s="1"/>
  <c r="F187" i="3"/>
  <c r="E187" i="3"/>
  <c r="G187" i="3" s="1"/>
  <c r="B187" i="3"/>
  <c r="G185" i="3"/>
  <c r="B185" i="3"/>
  <c r="BR185" i="3" s="1"/>
  <c r="G184" i="3"/>
  <c r="B184" i="3"/>
  <c r="BR184" i="3" s="1"/>
  <c r="G183" i="3"/>
  <c r="B183" i="3"/>
  <c r="BR183" i="3" s="1"/>
  <c r="G182" i="3"/>
  <c r="B182" i="3"/>
  <c r="BR182" i="3" s="1"/>
  <c r="G181" i="3"/>
  <c r="B181" i="3"/>
  <c r="BR181" i="3" s="1"/>
  <c r="G180" i="3"/>
  <c r="B180" i="3"/>
  <c r="BR180" i="3" s="1"/>
  <c r="G179" i="3"/>
  <c r="B179" i="3"/>
  <c r="BR179" i="3" s="1"/>
  <c r="G178" i="3"/>
  <c r="B178" i="3"/>
  <c r="BR178" i="3" s="1"/>
  <c r="G177" i="3"/>
  <c r="B177" i="3"/>
  <c r="BR177" i="3" s="1"/>
  <c r="G176" i="3"/>
  <c r="B176" i="3"/>
  <c r="BR176" i="3" s="1"/>
  <c r="G175" i="3"/>
  <c r="B175" i="3"/>
  <c r="BR175" i="3" s="1"/>
  <c r="G174" i="3"/>
  <c r="B174" i="3"/>
  <c r="BR174" i="3" s="1"/>
  <c r="G173" i="3"/>
  <c r="B173" i="3"/>
  <c r="BR173" i="3" s="1"/>
  <c r="G172" i="3"/>
  <c r="B172" i="3"/>
  <c r="BR172" i="3" s="1"/>
  <c r="G171" i="3"/>
  <c r="B171" i="3"/>
  <c r="BR171" i="3" s="1"/>
  <c r="G170" i="3"/>
  <c r="B170" i="3"/>
  <c r="BR170" i="3" s="1"/>
  <c r="BQ186" i="3"/>
  <c r="AX186" i="3"/>
  <c r="AT186" i="3"/>
  <c r="AP186" i="3"/>
  <c r="AL186" i="3"/>
  <c r="AH186" i="3"/>
  <c r="AD186" i="3"/>
  <c r="Z186" i="3"/>
  <c r="V186" i="3"/>
  <c r="R186" i="3"/>
  <c r="N186" i="3"/>
  <c r="J186" i="3"/>
  <c r="Y192" i="3" s="1"/>
  <c r="B169" i="3"/>
  <c r="BR169" i="3" s="1"/>
  <c r="H157" i="3"/>
  <c r="G157" i="3"/>
  <c r="G156" i="3"/>
  <c r="BQ155" i="3"/>
  <c r="BP155" i="3"/>
  <c r="BO155" i="3"/>
  <c r="BN155" i="3"/>
  <c r="BM155" i="3"/>
  <c r="BL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K155" i="3"/>
  <c r="J155" i="3"/>
  <c r="Y161" i="3" s="1"/>
  <c r="I155" i="3"/>
  <c r="H155" i="3"/>
  <c r="Y159" i="3" s="1"/>
  <c r="F155" i="3"/>
  <c r="E155" i="3"/>
  <c r="G155" i="3" s="1"/>
  <c r="B155" i="3"/>
  <c r="G153" i="3"/>
  <c r="B153" i="3"/>
  <c r="BR153" i="3" s="1"/>
  <c r="G152" i="3"/>
  <c r="B152" i="3"/>
  <c r="BR152" i="3" s="1"/>
  <c r="G151" i="3"/>
  <c r="B151" i="3"/>
  <c r="BR151" i="3" s="1"/>
  <c r="G150" i="3"/>
  <c r="B150" i="3"/>
  <c r="BR150" i="3" s="1"/>
  <c r="G149" i="3"/>
  <c r="B149" i="3"/>
  <c r="BR149" i="3" s="1"/>
  <c r="G148" i="3"/>
  <c r="B148" i="3"/>
  <c r="BR148" i="3" s="1"/>
  <c r="G147" i="3"/>
  <c r="B147" i="3"/>
  <c r="BR147" i="3" s="1"/>
  <c r="G146" i="3"/>
  <c r="B146" i="3"/>
  <c r="BR146" i="3" s="1"/>
  <c r="G145" i="3"/>
  <c r="B145" i="3"/>
  <c r="BR145" i="3" s="1"/>
  <c r="G144" i="3"/>
  <c r="B144" i="3"/>
  <c r="BR144" i="3" s="1"/>
  <c r="G143" i="3"/>
  <c r="B143" i="3"/>
  <c r="BR143" i="3" s="1"/>
  <c r="G142" i="3"/>
  <c r="B142" i="3"/>
  <c r="BR142" i="3" s="1"/>
  <c r="G141" i="3"/>
  <c r="B141" i="3"/>
  <c r="BR141" i="3" s="1"/>
  <c r="G140" i="3"/>
  <c r="B140" i="3"/>
  <c r="BR140" i="3" s="1"/>
  <c r="G139" i="3"/>
  <c r="B139" i="3"/>
  <c r="BR139" i="3" s="1"/>
  <c r="G138" i="3"/>
  <c r="B138" i="3"/>
  <c r="BR138" i="3" s="1"/>
  <c r="BQ154" i="3"/>
  <c r="AX154" i="3"/>
  <c r="AT154" i="3"/>
  <c r="AP154" i="3"/>
  <c r="AL154" i="3"/>
  <c r="AH154" i="3"/>
  <c r="AD154" i="3"/>
  <c r="Z154" i="3"/>
  <c r="V154" i="3"/>
  <c r="R154" i="3"/>
  <c r="N154" i="3"/>
  <c r="J154" i="3"/>
  <c r="Y160" i="3" s="1"/>
  <c r="B137" i="3"/>
  <c r="BR137" i="3" s="1"/>
  <c r="BU89" i="3"/>
  <c r="BV89" i="3" s="1"/>
  <c r="BS89" i="3"/>
  <c r="BT89" i="3" s="1"/>
  <c r="BU88" i="3"/>
  <c r="BV88" i="3" s="1"/>
  <c r="BS88" i="3"/>
  <c r="BT88" i="3" s="1"/>
  <c r="BU87" i="3"/>
  <c r="BV87" i="3" s="1"/>
  <c r="BS87" i="3"/>
  <c r="BT87" i="3" s="1"/>
  <c r="BU86" i="3"/>
  <c r="BV86" i="3" s="1"/>
  <c r="BS86" i="3"/>
  <c r="BT86" i="3" s="1"/>
  <c r="BU85" i="3"/>
  <c r="BV85" i="3" s="1"/>
  <c r="BS85" i="3"/>
  <c r="BT85" i="3" s="1"/>
  <c r="BU84" i="3"/>
  <c r="BV84" i="3" s="1"/>
  <c r="BS84" i="3"/>
  <c r="BT84" i="3" s="1"/>
  <c r="BU83" i="3"/>
  <c r="BV83" i="3" s="1"/>
  <c r="BS83" i="3"/>
  <c r="BT83" i="3" s="1"/>
  <c r="BU82" i="3"/>
  <c r="BV82" i="3" s="1"/>
  <c r="BS82" i="3"/>
  <c r="BT82" i="3" s="1"/>
  <c r="BU81" i="3"/>
  <c r="BV81" i="3" s="1"/>
  <c r="BS81" i="3"/>
  <c r="BT81" i="3" s="1"/>
  <c r="BU80" i="3"/>
  <c r="BV80" i="3" s="1"/>
  <c r="BS80" i="3"/>
  <c r="BT80" i="3" s="1"/>
  <c r="BU79" i="3"/>
  <c r="BV79" i="3" s="1"/>
  <c r="BS79" i="3"/>
  <c r="BT79" i="3" s="1"/>
  <c r="BU78" i="3"/>
  <c r="BV78" i="3" s="1"/>
  <c r="BS78" i="3"/>
  <c r="BT78" i="3" s="1"/>
  <c r="BU77" i="3"/>
  <c r="BV77" i="3" s="1"/>
  <c r="BS77" i="3"/>
  <c r="BT77" i="3" s="1"/>
  <c r="BU76" i="3"/>
  <c r="BV76" i="3" s="1"/>
  <c r="BS76" i="3"/>
  <c r="BT76" i="3" s="1"/>
  <c r="BU75" i="3"/>
  <c r="BV75" i="3" s="1"/>
  <c r="BS75" i="3"/>
  <c r="BT75" i="3" s="1"/>
  <c r="BU74" i="3"/>
  <c r="BV74" i="3" s="1"/>
  <c r="BS74" i="3"/>
  <c r="BT74" i="3" s="1"/>
  <c r="BU73" i="3"/>
  <c r="BS73" i="3"/>
  <c r="H59" i="3"/>
  <c r="G59" i="3"/>
  <c r="G58" i="3"/>
  <c r="ER57" i="3"/>
  <c r="ER62" i="3" s="1"/>
  <c r="EQ57" i="3"/>
  <c r="DO61" i="3" s="1"/>
  <c r="EP57" i="3"/>
  <c r="EO57" i="3"/>
  <c r="DO60" i="3" s="1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BQ57" i="3"/>
  <c r="BP57" i="3"/>
  <c r="BO57" i="3"/>
  <c r="BN57" i="3"/>
  <c r="BM57" i="3"/>
  <c r="BL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Z63" i="3" s="1"/>
  <c r="Q57" i="3"/>
  <c r="P57" i="3"/>
  <c r="Z61" i="3" s="1"/>
  <c r="O57" i="3"/>
  <c r="N57" i="3"/>
  <c r="M57" i="3"/>
  <c r="L57" i="3"/>
  <c r="F57" i="3"/>
  <c r="E57" i="3"/>
  <c r="B57" i="3"/>
  <c r="EQ55" i="3"/>
  <c r="CH55" i="3"/>
  <c r="CF55" i="3"/>
  <c r="CD55" i="3"/>
  <c r="CB55" i="3"/>
  <c r="BR55" i="3"/>
  <c r="LQ55" i="3"/>
  <c r="LD55" i="3"/>
  <c r="KQ55" i="3"/>
  <c r="KD55" i="3"/>
  <c r="JQ55" i="3"/>
  <c r="JD55" i="3"/>
  <c r="IQ55" i="3"/>
  <c r="IT55" i="3" s="1"/>
  <c r="ID55" i="3"/>
  <c r="HQ55" i="3"/>
  <c r="HD55" i="3"/>
  <c r="GQ55" i="3"/>
  <c r="GD55" i="3"/>
  <c r="FQ55" i="3"/>
  <c r="FT55" i="3" s="1"/>
  <c r="K55" i="3"/>
  <c r="I55" i="3"/>
  <c r="A55" i="3"/>
  <c r="CZ55" i="3" s="1"/>
  <c r="EQ54" i="3"/>
  <c r="CH54" i="3"/>
  <c r="CF54" i="3"/>
  <c r="CD54" i="3"/>
  <c r="CB54" i="3"/>
  <c r="BR54" i="3"/>
  <c r="LQ54" i="3"/>
  <c r="LD54" i="3"/>
  <c r="KQ54" i="3"/>
  <c r="KD54" i="3"/>
  <c r="JQ54" i="3"/>
  <c r="JD54" i="3"/>
  <c r="IQ54" i="3"/>
  <c r="IT54" i="3" s="1"/>
  <c r="ID54" i="3"/>
  <c r="HQ54" i="3"/>
  <c r="HD54" i="3"/>
  <c r="GD54" i="3"/>
  <c r="FQ54" i="3"/>
  <c r="FT54" i="3" s="1"/>
  <c r="K54" i="3"/>
  <c r="I54" i="3"/>
  <c r="A54" i="3"/>
  <c r="CZ54" i="3" s="1"/>
  <c r="EQ53" i="3"/>
  <c r="CH53" i="3"/>
  <c r="CF53" i="3"/>
  <c r="CD53" i="3"/>
  <c r="CB53" i="3"/>
  <c r="BR53" i="3"/>
  <c r="LQ53" i="3"/>
  <c r="LD53" i="3"/>
  <c r="KQ53" i="3"/>
  <c r="KD53" i="3"/>
  <c r="JQ53" i="3"/>
  <c r="JD53" i="3"/>
  <c r="IQ53" i="3"/>
  <c r="IT53" i="3" s="1"/>
  <c r="ID53" i="3"/>
  <c r="HQ53" i="3"/>
  <c r="HD53" i="3"/>
  <c r="GQ53" i="3"/>
  <c r="GD53" i="3"/>
  <c r="FQ53" i="3"/>
  <c r="FT53" i="3" s="1"/>
  <c r="K53" i="3"/>
  <c r="I53" i="3"/>
  <c r="A53" i="3"/>
  <c r="CZ53" i="3" s="1"/>
  <c r="EQ52" i="3"/>
  <c r="CH52" i="3"/>
  <c r="CF52" i="3"/>
  <c r="CD52" i="3"/>
  <c r="CB52" i="3"/>
  <c r="BR52" i="3"/>
  <c r="LQ52" i="3"/>
  <c r="LD52" i="3"/>
  <c r="KQ52" i="3"/>
  <c r="KD52" i="3"/>
  <c r="JQ52" i="3"/>
  <c r="JD52" i="3"/>
  <c r="IQ52" i="3"/>
  <c r="IT52" i="3" s="1"/>
  <c r="ID52" i="3"/>
  <c r="HQ52" i="3"/>
  <c r="HD52" i="3"/>
  <c r="GQ52" i="3"/>
  <c r="GD52" i="3"/>
  <c r="FQ52" i="3"/>
  <c r="FT52" i="3" s="1"/>
  <c r="K52" i="3"/>
  <c r="I52" i="3"/>
  <c r="A52" i="3"/>
  <c r="CZ52" i="3" s="1"/>
  <c r="EQ51" i="3"/>
  <c r="CH51" i="3"/>
  <c r="CF51" i="3"/>
  <c r="CD51" i="3"/>
  <c r="CB51" i="3"/>
  <c r="BR51" i="3"/>
  <c r="LQ51" i="3"/>
  <c r="LD51" i="3"/>
  <c r="KQ51" i="3"/>
  <c r="KD51" i="3"/>
  <c r="JQ51" i="3"/>
  <c r="JD51" i="3"/>
  <c r="IQ51" i="3"/>
  <c r="IT51" i="3" s="1"/>
  <c r="ID51" i="3"/>
  <c r="HQ51" i="3"/>
  <c r="HD51" i="3"/>
  <c r="GQ51" i="3"/>
  <c r="GD51" i="3"/>
  <c r="FQ51" i="3"/>
  <c r="FT51" i="3" s="1"/>
  <c r="K51" i="3"/>
  <c r="I51" i="3"/>
  <c r="A51" i="3"/>
  <c r="CZ51" i="3" s="1"/>
  <c r="EQ50" i="3"/>
  <c r="CH50" i="3"/>
  <c r="CF50" i="3"/>
  <c r="CD50" i="3"/>
  <c r="CB50" i="3"/>
  <c r="BR50" i="3"/>
  <c r="LQ50" i="3"/>
  <c r="LD50" i="3"/>
  <c r="KQ50" i="3"/>
  <c r="KD50" i="3"/>
  <c r="JQ50" i="3"/>
  <c r="JD50" i="3"/>
  <c r="IQ50" i="3"/>
  <c r="IT50" i="3" s="1"/>
  <c r="ID50" i="3"/>
  <c r="HQ50" i="3"/>
  <c r="HD50" i="3"/>
  <c r="GQ50" i="3"/>
  <c r="GD50" i="3"/>
  <c r="FQ50" i="3"/>
  <c r="FT50" i="3" s="1"/>
  <c r="K50" i="3"/>
  <c r="I50" i="3"/>
  <c r="A50" i="3"/>
  <c r="CZ50" i="3" s="1"/>
  <c r="EQ49" i="3"/>
  <c r="CH49" i="3"/>
  <c r="CF49" i="3"/>
  <c r="CD49" i="3"/>
  <c r="CB49" i="3"/>
  <c r="BR49" i="3"/>
  <c r="LQ49" i="3"/>
  <c r="LD49" i="3"/>
  <c r="KQ49" i="3"/>
  <c r="KD49" i="3"/>
  <c r="JQ49" i="3"/>
  <c r="JD49" i="3"/>
  <c r="IQ49" i="3"/>
  <c r="IT49" i="3" s="1"/>
  <c r="ID49" i="3"/>
  <c r="HQ49" i="3"/>
  <c r="HD49" i="3"/>
  <c r="GQ49" i="3"/>
  <c r="GD49" i="3"/>
  <c r="FQ49" i="3"/>
  <c r="FT49" i="3" s="1"/>
  <c r="K49" i="3"/>
  <c r="I49" i="3"/>
  <c r="A49" i="3"/>
  <c r="CZ49" i="3" s="1"/>
  <c r="EQ48" i="3"/>
  <c r="CH48" i="3"/>
  <c r="CF48" i="3"/>
  <c r="CD48" i="3"/>
  <c r="CB48" i="3"/>
  <c r="BR48" i="3"/>
  <c r="LQ48" i="3"/>
  <c r="LD48" i="3"/>
  <c r="KQ48" i="3"/>
  <c r="KD48" i="3"/>
  <c r="JQ48" i="3"/>
  <c r="JD48" i="3"/>
  <c r="IQ48" i="3"/>
  <c r="IT48" i="3" s="1"/>
  <c r="ID48" i="3"/>
  <c r="HQ48" i="3"/>
  <c r="HD48" i="3"/>
  <c r="GQ48" i="3"/>
  <c r="GD48" i="3"/>
  <c r="FQ48" i="3"/>
  <c r="FT48" i="3" s="1"/>
  <c r="K48" i="3"/>
  <c r="I48" i="3"/>
  <c r="A48" i="3"/>
  <c r="CZ48" i="3" s="1"/>
  <c r="EQ47" i="3"/>
  <c r="CH47" i="3"/>
  <c r="CF47" i="3"/>
  <c r="CD47" i="3"/>
  <c r="CB47" i="3"/>
  <c r="BR47" i="3"/>
  <c r="LQ47" i="3"/>
  <c r="LD47" i="3"/>
  <c r="KQ47" i="3"/>
  <c r="KD47" i="3"/>
  <c r="JQ47" i="3"/>
  <c r="JD47" i="3"/>
  <c r="IQ47" i="3"/>
  <c r="IT47" i="3" s="1"/>
  <c r="ID47" i="3"/>
  <c r="HQ47" i="3"/>
  <c r="HD47" i="3"/>
  <c r="GQ47" i="3"/>
  <c r="GD47" i="3"/>
  <c r="FQ47" i="3"/>
  <c r="FT47" i="3" s="1"/>
  <c r="K47" i="3"/>
  <c r="I47" i="3"/>
  <c r="A47" i="3"/>
  <c r="CZ47" i="3" s="1"/>
  <c r="EQ46" i="3"/>
  <c r="CH46" i="3"/>
  <c r="CF46" i="3"/>
  <c r="CD46" i="3"/>
  <c r="CB46" i="3"/>
  <c r="BR46" i="3"/>
  <c r="LQ46" i="3"/>
  <c r="LD46" i="3"/>
  <c r="KQ46" i="3"/>
  <c r="KD46" i="3"/>
  <c r="JD46" i="3"/>
  <c r="IQ46" i="3"/>
  <c r="IT46" i="3" s="1"/>
  <c r="ID46" i="3"/>
  <c r="HQ46" i="3"/>
  <c r="HD46" i="3"/>
  <c r="GQ46" i="3"/>
  <c r="GD46" i="3"/>
  <c r="FQ46" i="3"/>
  <c r="FT46" i="3" s="1"/>
  <c r="K46" i="3"/>
  <c r="I46" i="3"/>
  <c r="A46" i="3"/>
  <c r="CZ46" i="3" s="1"/>
  <c r="EQ45" i="3"/>
  <c r="CH45" i="3"/>
  <c r="CF45" i="3"/>
  <c r="CD45" i="3"/>
  <c r="CB45" i="3"/>
  <c r="BR45" i="3"/>
  <c r="LQ45" i="3"/>
  <c r="LD45" i="3"/>
  <c r="KQ45" i="3"/>
  <c r="KD45" i="3"/>
  <c r="JQ45" i="3"/>
  <c r="JD45" i="3"/>
  <c r="IQ45" i="3"/>
  <c r="IT45" i="3" s="1"/>
  <c r="ID45" i="3"/>
  <c r="HQ45" i="3"/>
  <c r="HD45" i="3"/>
  <c r="GQ45" i="3"/>
  <c r="GD45" i="3"/>
  <c r="FQ45" i="3"/>
  <c r="FT45" i="3" s="1"/>
  <c r="K45" i="3"/>
  <c r="I45" i="3"/>
  <c r="A45" i="3"/>
  <c r="CZ45" i="3" s="1"/>
  <c r="EQ44" i="3"/>
  <c r="CH44" i="3"/>
  <c r="CF44" i="3"/>
  <c r="CD44" i="3"/>
  <c r="CB44" i="3"/>
  <c r="BR44" i="3"/>
  <c r="LQ44" i="3"/>
  <c r="LD44" i="3"/>
  <c r="KQ44" i="3"/>
  <c r="KD44" i="3"/>
  <c r="JQ44" i="3"/>
  <c r="JD44" i="3"/>
  <c r="IQ44" i="3"/>
  <c r="IT44" i="3" s="1"/>
  <c r="ID44" i="3"/>
  <c r="HQ44" i="3"/>
  <c r="HD44" i="3"/>
  <c r="GQ44" i="3"/>
  <c r="GD44" i="3"/>
  <c r="FQ44" i="3"/>
  <c r="FT44" i="3" s="1"/>
  <c r="K44" i="3"/>
  <c r="I44" i="3"/>
  <c r="A44" i="3"/>
  <c r="CZ44" i="3" s="1"/>
  <c r="EQ43" i="3"/>
  <c r="CH43" i="3"/>
  <c r="CF43" i="3"/>
  <c r="CD43" i="3"/>
  <c r="CB43" i="3"/>
  <c r="BR43" i="3"/>
  <c r="LQ43" i="3"/>
  <c r="LD43" i="3"/>
  <c r="KQ43" i="3"/>
  <c r="KD43" i="3"/>
  <c r="JQ43" i="3"/>
  <c r="JD43" i="3"/>
  <c r="IQ43" i="3"/>
  <c r="IT43" i="3" s="1"/>
  <c r="ID43" i="3"/>
  <c r="HQ43" i="3"/>
  <c r="HD43" i="3"/>
  <c r="GQ43" i="3"/>
  <c r="GD43" i="3"/>
  <c r="FQ43" i="3"/>
  <c r="FT43" i="3" s="1"/>
  <c r="K43" i="3"/>
  <c r="I43" i="3"/>
  <c r="A43" i="3"/>
  <c r="CZ43" i="3" s="1"/>
  <c r="EQ42" i="3"/>
  <c r="CH42" i="3"/>
  <c r="CF42" i="3"/>
  <c r="CD42" i="3"/>
  <c r="CB42" i="3"/>
  <c r="BR42" i="3"/>
  <c r="LQ42" i="3"/>
  <c r="LD42" i="3"/>
  <c r="KQ42" i="3"/>
  <c r="KD42" i="3"/>
  <c r="JQ42" i="3"/>
  <c r="JD42" i="3"/>
  <c r="IQ42" i="3"/>
  <c r="IT42" i="3" s="1"/>
  <c r="ID42" i="3"/>
  <c r="HQ42" i="3"/>
  <c r="HD42" i="3"/>
  <c r="GQ42" i="3"/>
  <c r="GD42" i="3"/>
  <c r="FQ42" i="3"/>
  <c r="FT42" i="3" s="1"/>
  <c r="K42" i="3"/>
  <c r="I42" i="3"/>
  <c r="A42" i="3"/>
  <c r="CZ42" i="3" s="1"/>
  <c r="EQ41" i="3"/>
  <c r="CH41" i="3"/>
  <c r="CF41" i="3"/>
  <c r="CD41" i="3"/>
  <c r="CB41" i="3"/>
  <c r="BR41" i="3"/>
  <c r="LQ41" i="3"/>
  <c r="LD41" i="3"/>
  <c r="KQ41" i="3"/>
  <c r="KD41" i="3"/>
  <c r="JQ41" i="3"/>
  <c r="JD41" i="3"/>
  <c r="IQ41" i="3"/>
  <c r="IT41" i="3" s="1"/>
  <c r="ID41" i="3"/>
  <c r="HQ41" i="3"/>
  <c r="HD41" i="3"/>
  <c r="GQ41" i="3"/>
  <c r="GD41" i="3"/>
  <c r="FQ41" i="3"/>
  <c r="FT41" i="3" s="1"/>
  <c r="K41" i="3"/>
  <c r="I41" i="3"/>
  <c r="A41" i="3"/>
  <c r="CZ41" i="3" s="1"/>
  <c r="EQ40" i="3"/>
  <c r="CH40" i="3"/>
  <c r="CF40" i="3"/>
  <c r="CD40" i="3"/>
  <c r="CB40" i="3"/>
  <c r="BR40" i="3"/>
  <c r="LQ40" i="3"/>
  <c r="LD40" i="3"/>
  <c r="KQ40" i="3"/>
  <c r="KD40" i="3"/>
  <c r="JQ40" i="3"/>
  <c r="JD40" i="3"/>
  <c r="IQ40" i="3"/>
  <c r="IT40" i="3" s="1"/>
  <c r="ID40" i="3"/>
  <c r="HQ40" i="3"/>
  <c r="HD40" i="3"/>
  <c r="GQ40" i="3"/>
  <c r="GD40" i="3"/>
  <c r="FQ40" i="3"/>
  <c r="FT40" i="3" s="1"/>
  <c r="K40" i="3"/>
  <c r="I40" i="3"/>
  <c r="A40" i="3"/>
  <c r="CZ40" i="3" s="1"/>
  <c r="EM56" i="3"/>
  <c r="EI56" i="3"/>
  <c r="EE56" i="3"/>
  <c r="EA56" i="3"/>
  <c r="DW56" i="3"/>
  <c r="DS56" i="3"/>
  <c r="CO56" i="3"/>
  <c r="CK56" i="3"/>
  <c r="CH39" i="3"/>
  <c r="CF39" i="3"/>
  <c r="CD39" i="3"/>
  <c r="CB39" i="3"/>
  <c r="BR39" i="3"/>
  <c r="BQ56" i="3"/>
  <c r="K39" i="3"/>
  <c r="I39" i="3"/>
  <c r="A39" i="3"/>
  <c r="CZ39" i="3" s="1"/>
  <c r="CZ56" i="3" s="1"/>
  <c r="BZ28" i="3"/>
  <c r="H28" i="3"/>
  <c r="BZ27" i="3"/>
  <c r="ER26" i="3"/>
  <c r="ER31" i="3" s="1"/>
  <c r="EQ26" i="3"/>
  <c r="DO30" i="3" s="1"/>
  <c r="EP26" i="3"/>
  <c r="EO26" i="3"/>
  <c r="DO29" i="3" s="1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T26" i="3"/>
  <c r="CS26" i="3"/>
  <c r="CN30" i="3" s="1"/>
  <c r="CR26" i="3"/>
  <c r="CQ26" i="3"/>
  <c r="CA28" i="3" s="1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Y26" i="3"/>
  <c r="BX26" i="3"/>
  <c r="BQ26" i="3"/>
  <c r="BP26" i="3"/>
  <c r="BO26" i="3"/>
  <c r="BN26" i="3"/>
  <c r="BM26" i="3"/>
  <c r="BL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Y30" i="3" s="1"/>
  <c r="F26" i="3"/>
  <c r="E26" i="3"/>
  <c r="B26" i="3"/>
  <c r="EQ24" i="3"/>
  <c r="BR24" i="3"/>
  <c r="LQ24" i="3"/>
  <c r="LD24" i="3"/>
  <c r="KQ24" i="3"/>
  <c r="KD24" i="3"/>
  <c r="JQ24" i="3"/>
  <c r="JD24" i="3"/>
  <c r="IQ24" i="3"/>
  <c r="ID24" i="3"/>
  <c r="HQ24" i="3"/>
  <c r="HD24" i="3"/>
  <c r="GQ24" i="3"/>
  <c r="GD24" i="3"/>
  <c r="FQ24" i="3"/>
  <c r="FD24" i="3"/>
  <c r="A24" i="3"/>
  <c r="CZ24" i="3" s="1"/>
  <c r="EQ23" i="3"/>
  <c r="BR23" i="3"/>
  <c r="LQ23" i="3"/>
  <c r="LD23" i="3"/>
  <c r="KQ23" i="3"/>
  <c r="KD23" i="3"/>
  <c r="JQ23" i="3"/>
  <c r="JD23" i="3"/>
  <c r="IQ23" i="3"/>
  <c r="ID23" i="3"/>
  <c r="HQ23" i="3"/>
  <c r="HD23" i="3"/>
  <c r="GQ23" i="3"/>
  <c r="GD23" i="3"/>
  <c r="FQ23" i="3"/>
  <c r="FD23" i="3"/>
  <c r="A23" i="3"/>
  <c r="CZ23" i="3" s="1"/>
  <c r="EQ22" i="3"/>
  <c r="BR22" i="3"/>
  <c r="LQ22" i="3"/>
  <c r="LD22" i="3"/>
  <c r="KQ22" i="3"/>
  <c r="KD22" i="3"/>
  <c r="JQ22" i="3"/>
  <c r="JD22" i="3"/>
  <c r="IQ22" i="3"/>
  <c r="ID22" i="3"/>
  <c r="HQ22" i="3"/>
  <c r="HD22" i="3"/>
  <c r="GQ22" i="3"/>
  <c r="GD22" i="3"/>
  <c r="FQ22" i="3"/>
  <c r="FD22" i="3"/>
  <c r="A22" i="3"/>
  <c r="CZ22" i="3" s="1"/>
  <c r="EQ21" i="3"/>
  <c r="BR21" i="3"/>
  <c r="LQ21" i="3"/>
  <c r="LD21" i="3"/>
  <c r="KQ21" i="3"/>
  <c r="KD21" i="3"/>
  <c r="JQ21" i="3"/>
  <c r="JD21" i="3"/>
  <c r="IQ21" i="3"/>
  <c r="ID21" i="3"/>
  <c r="HQ21" i="3"/>
  <c r="HD21" i="3"/>
  <c r="GQ21" i="3"/>
  <c r="GD21" i="3"/>
  <c r="FQ21" i="3"/>
  <c r="FD21" i="3"/>
  <c r="A21" i="3"/>
  <c r="CZ21" i="3" s="1"/>
  <c r="EQ20" i="3"/>
  <c r="BR20" i="3"/>
  <c r="LQ20" i="3"/>
  <c r="LD20" i="3"/>
  <c r="KQ20" i="3"/>
  <c r="KD20" i="3"/>
  <c r="JQ20" i="3"/>
  <c r="JD20" i="3"/>
  <c r="IQ20" i="3"/>
  <c r="ID20" i="3"/>
  <c r="HQ20" i="3"/>
  <c r="HD20" i="3"/>
  <c r="GQ20" i="3"/>
  <c r="GD20" i="3"/>
  <c r="FQ20" i="3"/>
  <c r="FD20" i="3"/>
  <c r="A20" i="3"/>
  <c r="CZ20" i="3" s="1"/>
  <c r="EQ19" i="3"/>
  <c r="BR19" i="3"/>
  <c r="LQ19" i="3"/>
  <c r="LD19" i="3"/>
  <c r="KQ19" i="3"/>
  <c r="KD19" i="3"/>
  <c r="JQ19" i="3"/>
  <c r="JD19" i="3"/>
  <c r="IQ19" i="3"/>
  <c r="ID19" i="3"/>
  <c r="HQ19" i="3"/>
  <c r="HD19" i="3"/>
  <c r="GQ19" i="3"/>
  <c r="GD19" i="3"/>
  <c r="FQ19" i="3"/>
  <c r="FD19" i="3"/>
  <c r="A19" i="3"/>
  <c r="CZ19" i="3" s="1"/>
  <c r="EQ18" i="3"/>
  <c r="BR18" i="3"/>
  <c r="LQ18" i="3"/>
  <c r="LD18" i="3"/>
  <c r="KQ18" i="3"/>
  <c r="KD18" i="3"/>
  <c r="JQ18" i="3"/>
  <c r="JD18" i="3"/>
  <c r="IQ18" i="3"/>
  <c r="ID18" i="3"/>
  <c r="HQ18" i="3"/>
  <c r="HD18" i="3"/>
  <c r="GQ18" i="3"/>
  <c r="GD18" i="3"/>
  <c r="FQ18" i="3"/>
  <c r="FD18" i="3"/>
  <c r="A18" i="3"/>
  <c r="CZ18" i="3" s="1"/>
  <c r="EQ17" i="3"/>
  <c r="BR17" i="3"/>
  <c r="LQ17" i="3"/>
  <c r="LD17" i="3"/>
  <c r="KQ17" i="3"/>
  <c r="KD17" i="3"/>
  <c r="JQ17" i="3"/>
  <c r="JD17" i="3"/>
  <c r="IQ17" i="3"/>
  <c r="ID17" i="3"/>
  <c r="HQ17" i="3"/>
  <c r="HD17" i="3"/>
  <c r="GQ17" i="3"/>
  <c r="GD17" i="3"/>
  <c r="FQ17" i="3"/>
  <c r="FD17" i="3"/>
  <c r="A17" i="3"/>
  <c r="CZ17" i="3" s="1"/>
  <c r="EQ16" i="3"/>
  <c r="BR16" i="3"/>
  <c r="LQ16" i="3"/>
  <c r="LD16" i="3"/>
  <c r="KQ16" i="3"/>
  <c r="KD16" i="3"/>
  <c r="JQ16" i="3"/>
  <c r="JD16" i="3"/>
  <c r="IQ16" i="3"/>
  <c r="ID16" i="3"/>
  <c r="HQ16" i="3"/>
  <c r="HD16" i="3"/>
  <c r="GQ16" i="3"/>
  <c r="GD16" i="3"/>
  <c r="FQ16" i="3"/>
  <c r="FD16" i="3"/>
  <c r="A16" i="3"/>
  <c r="CZ16" i="3" s="1"/>
  <c r="EQ15" i="3"/>
  <c r="BR15" i="3"/>
  <c r="LQ15" i="3"/>
  <c r="LD15" i="3"/>
  <c r="KQ15" i="3"/>
  <c r="KD15" i="3"/>
  <c r="JQ15" i="3"/>
  <c r="JD15" i="3"/>
  <c r="IQ15" i="3"/>
  <c r="ID15" i="3"/>
  <c r="HQ15" i="3"/>
  <c r="HD15" i="3"/>
  <c r="GQ15" i="3"/>
  <c r="GD15" i="3"/>
  <c r="FQ15" i="3"/>
  <c r="FD15" i="3"/>
  <c r="A15" i="3"/>
  <c r="CZ15" i="3" s="1"/>
  <c r="EQ14" i="3"/>
  <c r="BR14" i="3"/>
  <c r="LQ14" i="3"/>
  <c r="LD14" i="3"/>
  <c r="KQ14" i="3"/>
  <c r="KD14" i="3"/>
  <c r="JQ14" i="3"/>
  <c r="JD14" i="3"/>
  <c r="IQ14" i="3"/>
  <c r="ID14" i="3"/>
  <c r="HQ14" i="3"/>
  <c r="HD14" i="3"/>
  <c r="GQ14" i="3"/>
  <c r="GD14" i="3"/>
  <c r="FQ14" i="3"/>
  <c r="FD14" i="3"/>
  <c r="A14" i="3"/>
  <c r="CZ14" i="3" s="1"/>
  <c r="EQ13" i="3"/>
  <c r="BR13" i="3"/>
  <c r="LQ13" i="3"/>
  <c r="LD13" i="3"/>
  <c r="KQ13" i="3"/>
  <c r="KD13" i="3"/>
  <c r="JQ13" i="3"/>
  <c r="JD13" i="3"/>
  <c r="IQ13" i="3"/>
  <c r="ID13" i="3"/>
  <c r="HQ13" i="3"/>
  <c r="HD13" i="3"/>
  <c r="GQ13" i="3"/>
  <c r="GD13" i="3"/>
  <c r="FQ13" i="3"/>
  <c r="FD13" i="3"/>
  <c r="A13" i="3"/>
  <c r="CZ13" i="3" s="1"/>
  <c r="EQ12" i="3"/>
  <c r="BR12" i="3"/>
  <c r="LQ12" i="3"/>
  <c r="LD12" i="3"/>
  <c r="KQ12" i="3"/>
  <c r="KD12" i="3"/>
  <c r="JQ12" i="3"/>
  <c r="JD12" i="3"/>
  <c r="IQ12" i="3"/>
  <c r="ID12" i="3"/>
  <c r="HQ12" i="3"/>
  <c r="HD12" i="3"/>
  <c r="GQ12" i="3"/>
  <c r="GD12" i="3"/>
  <c r="FQ12" i="3"/>
  <c r="FD12" i="3"/>
  <c r="A12" i="3"/>
  <c r="CZ12" i="3" s="1"/>
  <c r="EQ11" i="3"/>
  <c r="BR11" i="3"/>
  <c r="LQ11" i="3"/>
  <c r="LD11" i="3"/>
  <c r="KQ11" i="3"/>
  <c r="KD11" i="3"/>
  <c r="JQ11" i="3"/>
  <c r="JD11" i="3"/>
  <c r="IQ11" i="3"/>
  <c r="ID11" i="3"/>
  <c r="HQ11" i="3"/>
  <c r="HD11" i="3"/>
  <c r="GQ11" i="3"/>
  <c r="GD11" i="3"/>
  <c r="FQ11" i="3"/>
  <c r="FD11" i="3"/>
  <c r="A11" i="3"/>
  <c r="CZ11" i="3" s="1"/>
  <c r="EQ10" i="3"/>
  <c r="BR10" i="3"/>
  <c r="LQ10" i="3"/>
  <c r="LD10" i="3"/>
  <c r="KQ10" i="3"/>
  <c r="KD10" i="3"/>
  <c r="JQ10" i="3"/>
  <c r="JD10" i="3"/>
  <c r="IQ10" i="3"/>
  <c r="ID10" i="3"/>
  <c r="HQ10" i="3"/>
  <c r="HD10" i="3"/>
  <c r="GQ10" i="3"/>
  <c r="GD10" i="3"/>
  <c r="FQ10" i="3"/>
  <c r="FD10" i="3"/>
  <c r="A10" i="3"/>
  <c r="CZ10" i="3" s="1"/>
  <c r="EQ9" i="3"/>
  <c r="BR9" i="3"/>
  <c r="LQ9" i="3"/>
  <c r="LD9" i="3"/>
  <c r="KQ9" i="3"/>
  <c r="KD9" i="3"/>
  <c r="JQ9" i="3"/>
  <c r="JD9" i="3"/>
  <c r="IQ9" i="3"/>
  <c r="ID9" i="3"/>
  <c r="HQ9" i="3"/>
  <c r="HD9" i="3"/>
  <c r="GQ9" i="3"/>
  <c r="GD9" i="3"/>
  <c r="FQ9" i="3"/>
  <c r="FD9" i="3"/>
  <c r="A9" i="3"/>
  <c r="CZ9" i="3" s="1"/>
  <c r="FT25" i="3"/>
  <c r="FS25" i="3"/>
  <c r="EM25" i="3"/>
  <c r="EI25" i="3"/>
  <c r="EE25" i="3"/>
  <c r="EA25" i="3"/>
  <c r="DW25" i="3"/>
  <c r="DS25" i="3"/>
  <c r="DO25" i="3"/>
  <c r="DK25" i="3"/>
  <c r="DG25" i="3"/>
  <c r="CO25" i="3"/>
  <c r="CK25" i="3"/>
  <c r="CG25" i="3"/>
  <c r="CC25" i="3"/>
  <c r="BR8" i="3"/>
  <c r="BQ25" i="3"/>
  <c r="A8" i="3"/>
  <c r="CZ8" i="3" s="1"/>
  <c r="CZ25" i="3" s="1"/>
  <c r="I1048524" i="2"/>
  <c r="H1048524" i="2"/>
  <c r="GR425" i="2"/>
  <c r="GQ425" i="2"/>
  <c r="GP425" i="2"/>
  <c r="GL425" i="2"/>
  <c r="GK425" i="2"/>
  <c r="GH425" i="2"/>
  <c r="GB425" i="2"/>
  <c r="GA425" i="2"/>
  <c r="FZ425" i="2"/>
  <c r="FV425" i="2"/>
  <c r="FU425" i="2"/>
  <c r="EZ425" i="2"/>
  <c r="EK425" i="2"/>
  <c r="BX425" i="2"/>
  <c r="F425" i="2"/>
  <c r="F1048524" i="2" s="1"/>
  <c r="GY424" i="2"/>
  <c r="DA424" i="2"/>
  <c r="CZ424" i="2"/>
  <c r="CY424" i="2"/>
  <c r="CX424" i="2"/>
  <c r="CW424" i="2"/>
  <c r="CV424" i="2"/>
  <c r="CU424" i="2"/>
  <c r="CT424" i="2"/>
  <c r="CS424" i="2"/>
  <c r="CR424" i="2"/>
  <c r="CQ424" i="2"/>
  <c r="CP424" i="2"/>
  <c r="CO424" i="2"/>
  <c r="CN424" i="2"/>
  <c r="CM424" i="2"/>
  <c r="CH424" i="2"/>
  <c r="CG424" i="2"/>
  <c r="CF424" i="2"/>
  <c r="CD424" i="2"/>
  <c r="CC424" i="2"/>
  <c r="CB424" i="2"/>
  <c r="CA424" i="2"/>
  <c r="BZ424" i="2"/>
  <c r="BX424" i="2"/>
  <c r="CL424" i="2" s="1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P424" i="2"/>
  <c r="O424" i="2"/>
  <c r="N424" i="2"/>
  <c r="L424" i="2"/>
  <c r="K424" i="2"/>
  <c r="J424" i="2"/>
  <c r="I424" i="2"/>
  <c r="H424" i="2"/>
  <c r="F424" i="2"/>
  <c r="T424" i="2" s="1"/>
  <c r="D424" i="2"/>
  <c r="C424" i="2"/>
  <c r="GX423" i="2"/>
  <c r="GW423" i="2"/>
  <c r="GV423" i="2"/>
  <c r="GU423" i="2"/>
  <c r="GT423" i="2"/>
  <c r="GS423" i="2"/>
  <c r="GR423" i="2"/>
  <c r="GQ423" i="2"/>
  <c r="GP423" i="2"/>
  <c r="GO423" i="2"/>
  <c r="GN423" i="2"/>
  <c r="GM423" i="2"/>
  <c r="GL423" i="2"/>
  <c r="GK423" i="2"/>
  <c r="GH423" i="2"/>
  <c r="GG423" i="2"/>
  <c r="GF423" i="2"/>
  <c r="GE423" i="2"/>
  <c r="GD423" i="2"/>
  <c r="GC423" i="2"/>
  <c r="GB423" i="2"/>
  <c r="GA423" i="2"/>
  <c r="FZ423" i="2"/>
  <c r="FY423" i="2"/>
  <c r="FX423" i="2"/>
  <c r="FW423" i="2"/>
  <c r="FV423" i="2"/>
  <c r="FU423" i="2"/>
  <c r="GJ423" i="2" s="1"/>
  <c r="FM423" i="2"/>
  <c r="FL423" i="2"/>
  <c r="FK423" i="2"/>
  <c r="FJ423" i="2"/>
  <c r="FI423" i="2"/>
  <c r="FH423" i="2"/>
  <c r="FG423" i="2"/>
  <c r="FF423" i="2"/>
  <c r="FE423" i="2"/>
  <c r="FD423" i="2"/>
  <c r="FC423" i="2"/>
  <c r="FB423" i="2"/>
  <c r="FA423" i="2"/>
  <c r="EZ423" i="2"/>
  <c r="EX423" i="2"/>
  <c r="EW423" i="2"/>
  <c r="EV423" i="2"/>
  <c r="EU423" i="2"/>
  <c r="ET423" i="2"/>
  <c r="ES423" i="2"/>
  <c r="ER423" i="2"/>
  <c r="EQ423" i="2"/>
  <c r="EP423" i="2"/>
  <c r="EO423" i="2"/>
  <c r="EN423" i="2"/>
  <c r="EM423" i="2"/>
  <c r="EL423" i="2"/>
  <c r="EK423" i="2"/>
  <c r="EY423" i="2" s="1"/>
  <c r="GX422" i="2"/>
  <c r="GW422" i="2"/>
  <c r="GV422" i="2"/>
  <c r="GU422" i="2"/>
  <c r="GT422" i="2"/>
  <c r="GS422" i="2"/>
  <c r="GR422" i="2"/>
  <c r="GQ422" i="2"/>
  <c r="GP422" i="2"/>
  <c r="GO422" i="2"/>
  <c r="GN422" i="2"/>
  <c r="GM422" i="2"/>
  <c r="GL422" i="2"/>
  <c r="GK422" i="2"/>
  <c r="GI422" i="2"/>
  <c r="GI424" i="2" s="1"/>
  <c r="GH422" i="2"/>
  <c r="GG422" i="2"/>
  <c r="GF422" i="2"/>
  <c r="GE422" i="2"/>
  <c r="GD422" i="2"/>
  <c r="GC422" i="2"/>
  <c r="GB422" i="2"/>
  <c r="GA422" i="2"/>
  <c r="FZ422" i="2"/>
  <c r="FY422" i="2"/>
  <c r="FX422" i="2"/>
  <c r="FW422" i="2"/>
  <c r="FV422" i="2"/>
  <c r="FU422" i="2"/>
  <c r="GJ422" i="2" s="1"/>
  <c r="FM422" i="2"/>
  <c r="FL422" i="2"/>
  <c r="FK422" i="2"/>
  <c r="FJ422" i="2"/>
  <c r="FI422" i="2"/>
  <c r="FH422" i="2"/>
  <c r="FG422" i="2"/>
  <c r="FF422" i="2"/>
  <c r="FE422" i="2"/>
  <c r="FD422" i="2"/>
  <c r="FC422" i="2"/>
  <c r="FB422" i="2"/>
  <c r="FA422" i="2"/>
  <c r="EZ422" i="2"/>
  <c r="EX422" i="2"/>
  <c r="EW422" i="2"/>
  <c r="EV422" i="2"/>
  <c r="EU422" i="2"/>
  <c r="ET422" i="2"/>
  <c r="ES422" i="2"/>
  <c r="ER422" i="2"/>
  <c r="EQ422" i="2"/>
  <c r="EP422" i="2"/>
  <c r="EO422" i="2"/>
  <c r="EN422" i="2"/>
  <c r="EM422" i="2"/>
  <c r="EL422" i="2"/>
  <c r="EK422" i="2"/>
  <c r="EY422" i="2" s="1"/>
  <c r="GY421" i="2"/>
  <c r="GW421" i="2"/>
  <c r="GV421" i="2"/>
  <c r="GU421" i="2"/>
  <c r="GT421" i="2"/>
  <c r="GS421" i="2"/>
  <c r="GO421" i="2"/>
  <c r="GN421" i="2"/>
  <c r="GM421" i="2"/>
  <c r="GI421" i="2"/>
  <c r="GG421" i="2"/>
  <c r="GF421" i="2"/>
  <c r="GE421" i="2"/>
  <c r="GD421" i="2"/>
  <c r="GC421" i="2"/>
  <c r="FY421" i="2"/>
  <c r="FX421" i="2"/>
  <c r="FW421" i="2"/>
  <c r="GJ421" i="2" s="1"/>
  <c r="FM421" i="2"/>
  <c r="FL421" i="2"/>
  <c r="FK421" i="2"/>
  <c r="FJ421" i="2"/>
  <c r="FI421" i="2"/>
  <c r="FH421" i="2"/>
  <c r="FG421" i="2"/>
  <c r="FF421" i="2"/>
  <c r="FE421" i="2"/>
  <c r="FD421" i="2"/>
  <c r="FC421" i="2"/>
  <c r="FA421" i="2"/>
  <c r="EX421" i="2"/>
  <c r="EW421" i="2"/>
  <c r="EV421" i="2"/>
  <c r="EU421" i="2"/>
  <c r="ET421" i="2"/>
  <c r="ES421" i="2"/>
  <c r="ER421" i="2"/>
  <c r="EQ421" i="2"/>
  <c r="EP421" i="2"/>
  <c r="EO421" i="2"/>
  <c r="EN421" i="2"/>
  <c r="EL421" i="2"/>
  <c r="EY421" i="2" s="1"/>
  <c r="GX420" i="2"/>
  <c r="GW420" i="2"/>
  <c r="GV420" i="2"/>
  <c r="GU420" i="2"/>
  <c r="GT420" i="2"/>
  <c r="GS420" i="2"/>
  <c r="GR420" i="2"/>
  <c r="GQ420" i="2"/>
  <c r="GP420" i="2"/>
  <c r="GO420" i="2"/>
  <c r="GN420" i="2"/>
  <c r="GM420" i="2"/>
  <c r="GH420" i="2"/>
  <c r="GG420" i="2"/>
  <c r="GF420" i="2"/>
  <c r="GE420" i="2"/>
  <c r="GD420" i="2"/>
  <c r="GC420" i="2"/>
  <c r="GB420" i="2"/>
  <c r="GA420" i="2"/>
  <c r="FZ420" i="2"/>
  <c r="FY420" i="2"/>
  <c r="FX420" i="2"/>
  <c r="FW420" i="2"/>
  <c r="GJ420" i="2" s="1"/>
  <c r="FM420" i="2"/>
  <c r="FL420" i="2"/>
  <c r="FK420" i="2"/>
  <c r="FJ420" i="2"/>
  <c r="FI420" i="2"/>
  <c r="FH420" i="2"/>
  <c r="FG420" i="2"/>
  <c r="FF420" i="2"/>
  <c r="FE420" i="2"/>
  <c r="FD420" i="2"/>
  <c r="FC420" i="2"/>
  <c r="FB420" i="2"/>
  <c r="FA420" i="2"/>
  <c r="EZ420" i="2"/>
  <c r="EX420" i="2"/>
  <c r="EW420" i="2"/>
  <c r="EV420" i="2"/>
  <c r="EU420" i="2"/>
  <c r="ET420" i="2"/>
  <c r="ES420" i="2"/>
  <c r="ER420" i="2"/>
  <c r="EQ420" i="2"/>
  <c r="EP420" i="2"/>
  <c r="EO420" i="2"/>
  <c r="EN420" i="2"/>
  <c r="EM420" i="2"/>
  <c r="EL420" i="2"/>
  <c r="EK420" i="2"/>
  <c r="EY420" i="2" s="1"/>
  <c r="GX419" i="2"/>
  <c r="GW419" i="2"/>
  <c r="GV419" i="2"/>
  <c r="GU419" i="2"/>
  <c r="GT419" i="2"/>
  <c r="GS419" i="2"/>
  <c r="GR419" i="2"/>
  <c r="GQ419" i="2"/>
  <c r="GP419" i="2"/>
  <c r="GO419" i="2"/>
  <c r="GN419" i="2"/>
  <c r="GM419" i="2"/>
  <c r="GH419" i="2"/>
  <c r="GG419" i="2"/>
  <c r="GF419" i="2"/>
  <c r="GE419" i="2"/>
  <c r="GD419" i="2"/>
  <c r="GC419" i="2"/>
  <c r="GB419" i="2"/>
  <c r="GA419" i="2"/>
  <c r="FZ419" i="2"/>
  <c r="FY419" i="2"/>
  <c r="FX419" i="2"/>
  <c r="FW419" i="2"/>
  <c r="GJ419" i="2" s="1"/>
  <c r="FM419" i="2"/>
  <c r="FL419" i="2"/>
  <c r="FK419" i="2"/>
  <c r="FJ419" i="2"/>
  <c r="FI419" i="2"/>
  <c r="FH419" i="2"/>
  <c r="FG419" i="2"/>
  <c r="FF419" i="2"/>
  <c r="FE419" i="2"/>
  <c r="FD419" i="2"/>
  <c r="FC419" i="2"/>
  <c r="FB419" i="2"/>
  <c r="FA419" i="2"/>
  <c r="EZ419" i="2"/>
  <c r="EX419" i="2"/>
  <c r="EW419" i="2"/>
  <c r="EV419" i="2"/>
  <c r="EU419" i="2"/>
  <c r="ET419" i="2"/>
  <c r="ES419" i="2"/>
  <c r="ER419" i="2"/>
  <c r="EQ419" i="2"/>
  <c r="EP419" i="2"/>
  <c r="EO419" i="2"/>
  <c r="EN419" i="2"/>
  <c r="EM419" i="2"/>
  <c r="EL419" i="2"/>
  <c r="EK419" i="2"/>
  <c r="EY419" i="2" s="1"/>
  <c r="GY418" i="2"/>
  <c r="GX418" i="2"/>
  <c r="GX425" i="2" s="1"/>
  <c r="GW418" i="2"/>
  <c r="GV418" i="2"/>
  <c r="GU418" i="2"/>
  <c r="GT418" i="2"/>
  <c r="GS418" i="2"/>
  <c r="GO418" i="2"/>
  <c r="GN418" i="2"/>
  <c r="GM418" i="2"/>
  <c r="GI418" i="2"/>
  <c r="GG418" i="2"/>
  <c r="GF418" i="2"/>
  <c r="GE418" i="2"/>
  <c r="GD418" i="2"/>
  <c r="GC418" i="2"/>
  <c r="FY418" i="2"/>
  <c r="FX418" i="2"/>
  <c r="FW418" i="2"/>
  <c r="GJ418" i="2" s="1"/>
  <c r="FM418" i="2"/>
  <c r="FL418" i="2"/>
  <c r="FK418" i="2"/>
  <c r="FJ418" i="2"/>
  <c r="FI418" i="2"/>
  <c r="FH418" i="2"/>
  <c r="FG418" i="2"/>
  <c r="FF418" i="2"/>
  <c r="FE418" i="2"/>
  <c r="FD418" i="2"/>
  <c r="FC418" i="2"/>
  <c r="FB418" i="2"/>
  <c r="FB425" i="2" s="1"/>
  <c r="FA418" i="2"/>
  <c r="EX418" i="2"/>
  <c r="EW418" i="2"/>
  <c r="EV418" i="2"/>
  <c r="EU418" i="2"/>
  <c r="ET418" i="2"/>
  <c r="ES418" i="2"/>
  <c r="ER418" i="2"/>
  <c r="EQ418" i="2"/>
  <c r="EP418" i="2"/>
  <c r="EO418" i="2"/>
  <c r="EN418" i="2"/>
  <c r="EM418" i="2"/>
  <c r="EM425" i="2" s="1"/>
  <c r="EL418" i="2"/>
  <c r="EY418" i="2" s="1"/>
  <c r="GY417" i="2"/>
  <c r="GY425" i="2" s="1"/>
  <c r="GW417" i="2"/>
  <c r="GW425" i="2" s="1"/>
  <c r="GV417" i="2"/>
  <c r="GV425" i="2" s="1"/>
  <c r="GU417" i="2"/>
  <c r="GU425" i="2" s="1"/>
  <c r="GT417" i="2"/>
  <c r="GT425" i="2" s="1"/>
  <c r="GS417" i="2"/>
  <c r="GS425" i="2" s="1"/>
  <c r="GO417" i="2"/>
  <c r="GO425" i="2" s="1"/>
  <c r="GN417" i="2"/>
  <c r="GN425" i="2" s="1"/>
  <c r="GM417" i="2"/>
  <c r="GI417" i="2"/>
  <c r="GI425" i="2" s="1"/>
  <c r="GG417" i="2"/>
  <c r="GG425" i="2" s="1"/>
  <c r="GF417" i="2"/>
  <c r="GF425" i="2" s="1"/>
  <c r="GE417" i="2"/>
  <c r="GE425" i="2" s="1"/>
  <c r="GD417" i="2"/>
  <c r="GD425" i="2" s="1"/>
  <c r="GC417" i="2"/>
  <c r="GC425" i="2" s="1"/>
  <c r="FY417" i="2"/>
  <c r="FY425" i="2" s="1"/>
  <c r="FX417" i="2"/>
  <c r="FX425" i="2" s="1"/>
  <c r="FW417" i="2"/>
  <c r="FM417" i="2"/>
  <c r="FM425" i="2" s="1"/>
  <c r="FL417" i="2"/>
  <c r="FL425" i="2" s="1"/>
  <c r="FK417" i="2"/>
  <c r="FK425" i="2" s="1"/>
  <c r="FJ417" i="2"/>
  <c r="FJ425" i="2" s="1"/>
  <c r="FI417" i="2"/>
  <c r="FI425" i="2" s="1"/>
  <c r="FH417" i="2"/>
  <c r="FH425" i="2" s="1"/>
  <c r="FG417" i="2"/>
  <c r="FG425" i="2" s="1"/>
  <c r="FF417" i="2"/>
  <c r="FF425" i="2" s="1"/>
  <c r="FE417" i="2"/>
  <c r="FE425" i="2" s="1"/>
  <c r="FD417" i="2"/>
  <c r="FD425" i="2" s="1"/>
  <c r="FC417" i="2"/>
  <c r="FC425" i="2" s="1"/>
  <c r="FA417" i="2"/>
  <c r="EX417" i="2"/>
  <c r="EX425" i="2" s="1"/>
  <c r="EW417" i="2"/>
  <c r="EW425" i="2" s="1"/>
  <c r="EV417" i="2"/>
  <c r="EV425" i="2" s="1"/>
  <c r="EU417" i="2"/>
  <c r="EU425" i="2" s="1"/>
  <c r="ET417" i="2"/>
  <c r="ET425" i="2" s="1"/>
  <c r="ES417" i="2"/>
  <c r="ES425" i="2" s="1"/>
  <c r="ER417" i="2"/>
  <c r="ER425" i="2" s="1"/>
  <c r="EQ417" i="2"/>
  <c r="EQ425" i="2" s="1"/>
  <c r="EP417" i="2"/>
  <c r="EP425" i="2" s="1"/>
  <c r="EO417" i="2"/>
  <c r="EO425" i="2" s="1"/>
  <c r="EN417" i="2"/>
  <c r="EN425" i="2" s="1"/>
  <c r="EL417" i="2"/>
  <c r="GX416" i="2"/>
  <c r="GW416" i="2"/>
  <c r="GV416" i="2"/>
  <c r="GU416" i="2"/>
  <c r="GT416" i="2"/>
  <c r="GS416" i="2"/>
  <c r="GR416" i="2"/>
  <c r="GQ416" i="2"/>
  <c r="GP416" i="2"/>
  <c r="GO416" i="2"/>
  <c r="GN416" i="2"/>
  <c r="GM416" i="2"/>
  <c r="GL416" i="2"/>
  <c r="GK416" i="2"/>
  <c r="GH416" i="2"/>
  <c r="GG416" i="2"/>
  <c r="GF416" i="2"/>
  <c r="GE416" i="2"/>
  <c r="GD416" i="2"/>
  <c r="GC416" i="2"/>
  <c r="GB416" i="2"/>
  <c r="GA416" i="2"/>
  <c r="FZ416" i="2"/>
  <c r="FY416" i="2"/>
  <c r="FX416" i="2"/>
  <c r="FW416" i="2"/>
  <c r="FV416" i="2"/>
  <c r="FU416" i="2"/>
  <c r="GJ416" i="2" s="1"/>
  <c r="FM416" i="2"/>
  <c r="FL416" i="2"/>
  <c r="FK416" i="2"/>
  <c r="FJ416" i="2"/>
  <c r="FI416" i="2"/>
  <c r="FH416" i="2"/>
  <c r="FG416" i="2"/>
  <c r="FF416" i="2"/>
  <c r="FE416" i="2"/>
  <c r="FD416" i="2"/>
  <c r="FC416" i="2"/>
  <c r="FB416" i="2"/>
  <c r="FA416" i="2"/>
  <c r="EZ416" i="2"/>
  <c r="EX416" i="2"/>
  <c r="EW416" i="2"/>
  <c r="EV416" i="2"/>
  <c r="EU416" i="2"/>
  <c r="ET416" i="2"/>
  <c r="ES416" i="2"/>
  <c r="ER416" i="2"/>
  <c r="EQ416" i="2"/>
  <c r="EP416" i="2"/>
  <c r="EO416" i="2"/>
  <c r="EN416" i="2"/>
  <c r="EM416" i="2"/>
  <c r="EL416" i="2"/>
  <c r="EK416" i="2"/>
  <c r="EY416" i="2" s="1"/>
  <c r="AL416" i="2"/>
  <c r="AL420" i="2" s="1"/>
  <c r="GX415" i="2"/>
  <c r="GW415" i="2"/>
  <c r="GV415" i="2"/>
  <c r="GU415" i="2"/>
  <c r="GT415" i="2"/>
  <c r="GS415" i="2"/>
  <c r="GR415" i="2"/>
  <c r="GQ415" i="2"/>
  <c r="GP415" i="2"/>
  <c r="GO415" i="2"/>
  <c r="GN415" i="2"/>
  <c r="GM415" i="2"/>
  <c r="GL415" i="2"/>
  <c r="GK415" i="2"/>
  <c r="GH415" i="2"/>
  <c r="GG415" i="2"/>
  <c r="GF415" i="2"/>
  <c r="GE415" i="2"/>
  <c r="GD415" i="2"/>
  <c r="GC415" i="2"/>
  <c r="GB415" i="2"/>
  <c r="GA415" i="2"/>
  <c r="FZ415" i="2"/>
  <c r="FY415" i="2"/>
  <c r="FX415" i="2"/>
  <c r="FW415" i="2"/>
  <c r="FV415" i="2"/>
  <c r="FU415" i="2"/>
  <c r="GJ415" i="2" s="1"/>
  <c r="FM415" i="2"/>
  <c r="FL415" i="2"/>
  <c r="FK415" i="2"/>
  <c r="FJ415" i="2"/>
  <c r="FI415" i="2"/>
  <c r="FH415" i="2"/>
  <c r="FG415" i="2"/>
  <c r="FF415" i="2"/>
  <c r="FE415" i="2"/>
  <c r="FD415" i="2"/>
  <c r="FC415" i="2"/>
  <c r="FB415" i="2"/>
  <c r="FA415" i="2"/>
  <c r="EZ415" i="2"/>
  <c r="EX415" i="2"/>
  <c r="EW415" i="2"/>
  <c r="EV415" i="2"/>
  <c r="EU415" i="2"/>
  <c r="ET415" i="2"/>
  <c r="ES415" i="2"/>
  <c r="ER415" i="2"/>
  <c r="EQ415" i="2"/>
  <c r="EP415" i="2"/>
  <c r="EO415" i="2"/>
  <c r="EN415" i="2"/>
  <c r="EM415" i="2"/>
  <c r="EL415" i="2"/>
  <c r="EK415" i="2"/>
  <c r="EY415" i="2" s="1"/>
  <c r="GX414" i="2"/>
  <c r="GW414" i="2"/>
  <c r="GV414" i="2"/>
  <c r="GU414" i="2"/>
  <c r="GT414" i="2"/>
  <c r="GS414" i="2"/>
  <c r="GR414" i="2"/>
  <c r="GQ414" i="2"/>
  <c r="GP414" i="2"/>
  <c r="GO414" i="2"/>
  <c r="GN414" i="2"/>
  <c r="GM414" i="2"/>
  <c r="GL414" i="2"/>
  <c r="GK414" i="2"/>
  <c r="GH414" i="2"/>
  <c r="GG414" i="2"/>
  <c r="GF414" i="2"/>
  <c r="GE414" i="2"/>
  <c r="GD414" i="2"/>
  <c r="GC414" i="2"/>
  <c r="GB414" i="2"/>
  <c r="GA414" i="2"/>
  <c r="FZ414" i="2"/>
  <c r="FY414" i="2"/>
  <c r="FX414" i="2"/>
  <c r="FW414" i="2"/>
  <c r="FV414" i="2"/>
  <c r="FU414" i="2"/>
  <c r="GJ414" i="2" s="1"/>
  <c r="FM414" i="2"/>
  <c r="FL414" i="2"/>
  <c r="FK414" i="2"/>
  <c r="FJ414" i="2"/>
  <c r="FI414" i="2"/>
  <c r="FH414" i="2"/>
  <c r="FG414" i="2"/>
  <c r="FF414" i="2"/>
  <c r="FE414" i="2"/>
  <c r="FD414" i="2"/>
  <c r="FC414" i="2"/>
  <c r="FB414" i="2"/>
  <c r="FA414" i="2"/>
  <c r="EZ414" i="2"/>
  <c r="EX414" i="2"/>
  <c r="EW414" i="2"/>
  <c r="EV414" i="2"/>
  <c r="EU414" i="2"/>
  <c r="ET414" i="2"/>
  <c r="ES414" i="2"/>
  <c r="ER414" i="2"/>
  <c r="EQ414" i="2"/>
  <c r="EP414" i="2"/>
  <c r="EO414" i="2"/>
  <c r="EN414" i="2"/>
  <c r="EM414" i="2"/>
  <c r="EL414" i="2"/>
  <c r="EK414" i="2"/>
  <c r="EY414" i="2" s="1"/>
  <c r="GX413" i="2"/>
  <c r="GW413" i="2"/>
  <c r="GV413" i="2"/>
  <c r="GU413" i="2"/>
  <c r="GT413" i="2"/>
  <c r="GS413" i="2"/>
  <c r="GR413" i="2"/>
  <c r="GQ413" i="2"/>
  <c r="GP413" i="2"/>
  <c r="GO413" i="2"/>
  <c r="GN413" i="2"/>
  <c r="GM413" i="2"/>
  <c r="GL413" i="2"/>
  <c r="GK413" i="2"/>
  <c r="GH413" i="2"/>
  <c r="GG413" i="2"/>
  <c r="GF413" i="2"/>
  <c r="GE413" i="2"/>
  <c r="GD413" i="2"/>
  <c r="GC413" i="2"/>
  <c r="GB413" i="2"/>
  <c r="GA413" i="2"/>
  <c r="FZ413" i="2"/>
  <c r="FY413" i="2"/>
  <c r="FX413" i="2"/>
  <c r="FW413" i="2"/>
  <c r="FV413" i="2"/>
  <c r="FU413" i="2"/>
  <c r="GJ413" i="2" s="1"/>
  <c r="FM413" i="2"/>
  <c r="FL413" i="2"/>
  <c r="FK413" i="2"/>
  <c r="FJ413" i="2"/>
  <c r="FI413" i="2"/>
  <c r="FH413" i="2"/>
  <c r="FG413" i="2"/>
  <c r="FF413" i="2"/>
  <c r="FE413" i="2"/>
  <c r="FD413" i="2"/>
  <c r="FC413" i="2"/>
  <c r="FB413" i="2"/>
  <c r="FA413" i="2"/>
  <c r="EZ413" i="2"/>
  <c r="EX413" i="2"/>
  <c r="EW413" i="2"/>
  <c r="EV413" i="2"/>
  <c r="EU413" i="2"/>
  <c r="ET413" i="2"/>
  <c r="ES413" i="2"/>
  <c r="ER413" i="2"/>
  <c r="EQ413" i="2"/>
  <c r="EP413" i="2"/>
  <c r="EO413" i="2"/>
  <c r="EN413" i="2"/>
  <c r="EM413" i="2"/>
  <c r="EL413" i="2"/>
  <c r="EK413" i="2"/>
  <c r="EY413" i="2" s="1"/>
  <c r="GX412" i="2"/>
  <c r="GW412" i="2"/>
  <c r="GV412" i="2"/>
  <c r="GU412" i="2"/>
  <c r="GT412" i="2"/>
  <c r="GS412" i="2"/>
  <c r="GR412" i="2"/>
  <c r="GQ412" i="2"/>
  <c r="GP412" i="2"/>
  <c r="GO412" i="2"/>
  <c r="GN412" i="2"/>
  <c r="GM412" i="2"/>
  <c r="GL412" i="2"/>
  <c r="GK412" i="2"/>
  <c r="GH412" i="2"/>
  <c r="GG412" i="2"/>
  <c r="GF412" i="2"/>
  <c r="GE412" i="2"/>
  <c r="GD412" i="2"/>
  <c r="GC412" i="2"/>
  <c r="GB412" i="2"/>
  <c r="GA412" i="2"/>
  <c r="FZ412" i="2"/>
  <c r="FY412" i="2"/>
  <c r="FX412" i="2"/>
  <c r="FW412" i="2"/>
  <c r="FV412" i="2"/>
  <c r="FU412" i="2"/>
  <c r="GJ412" i="2" s="1"/>
  <c r="FM412" i="2"/>
  <c r="FL412" i="2"/>
  <c r="FK412" i="2"/>
  <c r="FJ412" i="2"/>
  <c r="FI412" i="2"/>
  <c r="FH412" i="2"/>
  <c r="FG412" i="2"/>
  <c r="FF412" i="2"/>
  <c r="FE412" i="2"/>
  <c r="FD412" i="2"/>
  <c r="FC412" i="2"/>
  <c r="FB412" i="2"/>
  <c r="FA412" i="2"/>
  <c r="EZ412" i="2"/>
  <c r="EX412" i="2"/>
  <c r="EW412" i="2"/>
  <c r="EV412" i="2"/>
  <c r="EU412" i="2"/>
  <c r="ET412" i="2"/>
  <c r="ES412" i="2"/>
  <c r="ER412" i="2"/>
  <c r="EQ412" i="2"/>
  <c r="EP412" i="2"/>
  <c r="EO412" i="2"/>
  <c r="EN412" i="2"/>
  <c r="EM412" i="2"/>
  <c r="EL412" i="2"/>
  <c r="EK412" i="2"/>
  <c r="EY412" i="2" s="1"/>
  <c r="DC412" i="2"/>
  <c r="AL412" i="2"/>
  <c r="GX411" i="2"/>
  <c r="GW411" i="2"/>
  <c r="GV411" i="2"/>
  <c r="GU411" i="2"/>
  <c r="GT411" i="2"/>
  <c r="GS411" i="2"/>
  <c r="GR411" i="2"/>
  <c r="GQ411" i="2"/>
  <c r="GP411" i="2"/>
  <c r="GO411" i="2"/>
  <c r="GN411" i="2"/>
  <c r="GM411" i="2"/>
  <c r="GL411" i="2"/>
  <c r="GK411" i="2"/>
  <c r="GH411" i="2"/>
  <c r="GG411" i="2"/>
  <c r="GF411" i="2"/>
  <c r="GE411" i="2"/>
  <c r="GD411" i="2"/>
  <c r="GC411" i="2"/>
  <c r="GB411" i="2"/>
  <c r="GA411" i="2"/>
  <c r="FZ411" i="2"/>
  <c r="FY411" i="2"/>
  <c r="FX411" i="2"/>
  <c r="FW411" i="2"/>
  <c r="FV411" i="2"/>
  <c r="FU411" i="2"/>
  <c r="GJ411" i="2" s="1"/>
  <c r="FM411" i="2"/>
  <c r="FL411" i="2"/>
  <c r="FK411" i="2"/>
  <c r="FJ411" i="2"/>
  <c r="FI411" i="2"/>
  <c r="FH411" i="2"/>
  <c r="FG411" i="2"/>
  <c r="FF411" i="2"/>
  <c r="FE411" i="2"/>
  <c r="FD411" i="2"/>
  <c r="FC411" i="2"/>
  <c r="FB411" i="2"/>
  <c r="FA411" i="2"/>
  <c r="EZ411" i="2"/>
  <c r="EX411" i="2"/>
  <c r="EW411" i="2"/>
  <c r="EV411" i="2"/>
  <c r="EU411" i="2"/>
  <c r="ET411" i="2"/>
  <c r="ES411" i="2"/>
  <c r="ER411" i="2"/>
  <c r="EQ411" i="2"/>
  <c r="EP411" i="2"/>
  <c r="EO411" i="2"/>
  <c r="EN411" i="2"/>
  <c r="EM411" i="2"/>
  <c r="EL411" i="2"/>
  <c r="EK411" i="2"/>
  <c r="EY411" i="2" s="1"/>
  <c r="GX410" i="2"/>
  <c r="GW410" i="2"/>
  <c r="GV410" i="2"/>
  <c r="GU410" i="2"/>
  <c r="GT410" i="2"/>
  <c r="GS410" i="2"/>
  <c r="GR410" i="2"/>
  <c r="GQ410" i="2"/>
  <c r="GP410" i="2"/>
  <c r="GO410" i="2"/>
  <c r="GN410" i="2"/>
  <c r="GM410" i="2"/>
  <c r="GL410" i="2"/>
  <c r="GK410" i="2"/>
  <c r="GH410" i="2"/>
  <c r="GG410" i="2"/>
  <c r="GF410" i="2"/>
  <c r="GE410" i="2"/>
  <c r="GD410" i="2"/>
  <c r="GC410" i="2"/>
  <c r="GB410" i="2"/>
  <c r="GA410" i="2"/>
  <c r="FZ410" i="2"/>
  <c r="FY410" i="2"/>
  <c r="FX410" i="2"/>
  <c r="FW410" i="2"/>
  <c r="FV410" i="2"/>
  <c r="FU410" i="2"/>
  <c r="GJ410" i="2" s="1"/>
  <c r="FM410" i="2"/>
  <c r="FL410" i="2"/>
  <c r="FK410" i="2"/>
  <c r="FJ410" i="2"/>
  <c r="FI410" i="2"/>
  <c r="FH410" i="2"/>
  <c r="FG410" i="2"/>
  <c r="FF410" i="2"/>
  <c r="FE410" i="2"/>
  <c r="FD410" i="2"/>
  <c r="FC410" i="2"/>
  <c r="FB410" i="2"/>
  <c r="FA410" i="2"/>
  <c r="EZ410" i="2"/>
  <c r="EX410" i="2"/>
  <c r="EW410" i="2"/>
  <c r="EV410" i="2"/>
  <c r="EU410" i="2"/>
  <c r="ET410" i="2"/>
  <c r="ES410" i="2"/>
  <c r="ER410" i="2"/>
  <c r="EQ410" i="2"/>
  <c r="EP410" i="2"/>
  <c r="EO410" i="2"/>
  <c r="EN410" i="2"/>
  <c r="EM410" i="2"/>
  <c r="EL410" i="2"/>
  <c r="EK410" i="2"/>
  <c r="EY410" i="2" s="1"/>
  <c r="EH410" i="2"/>
  <c r="EG410" i="2"/>
  <c r="EF410" i="2"/>
  <c r="EE410" i="2"/>
  <c r="ED410" i="2"/>
  <c r="EC410" i="2"/>
  <c r="EB410" i="2"/>
  <c r="EA410" i="2"/>
  <c r="DZ410" i="2"/>
  <c r="DY410" i="2"/>
  <c r="DX410" i="2"/>
  <c r="DW410" i="2"/>
  <c r="DV410" i="2"/>
  <c r="DU410" i="2"/>
  <c r="DT410" i="2"/>
  <c r="DS410" i="2"/>
  <c r="DR410" i="2"/>
  <c r="DQ410" i="2"/>
  <c r="DP410" i="2"/>
  <c r="DO410" i="2"/>
  <c r="DN410" i="2"/>
  <c r="DM410" i="2"/>
  <c r="DL410" i="2"/>
  <c r="DK410" i="2"/>
  <c r="DJ410" i="2"/>
  <c r="DI410" i="2"/>
  <c r="DH410" i="2"/>
  <c r="DG410" i="2"/>
  <c r="DF410" i="2"/>
  <c r="DE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N410" i="2"/>
  <c r="AO410" i="2" s="1"/>
  <c r="AM410" i="2"/>
  <c r="GX409" i="2"/>
  <c r="GW409" i="2"/>
  <c r="GV409" i="2"/>
  <c r="GU409" i="2"/>
  <c r="GT409" i="2"/>
  <c r="GS409" i="2"/>
  <c r="GR409" i="2"/>
  <c r="GQ409" i="2"/>
  <c r="GP409" i="2"/>
  <c r="GO409" i="2"/>
  <c r="GN409" i="2"/>
  <c r="GM409" i="2"/>
  <c r="GL409" i="2"/>
  <c r="GK409" i="2"/>
  <c r="GH409" i="2"/>
  <c r="GG409" i="2"/>
  <c r="GF409" i="2"/>
  <c r="GE409" i="2"/>
  <c r="GD409" i="2"/>
  <c r="GC409" i="2"/>
  <c r="GB409" i="2"/>
  <c r="GA409" i="2"/>
  <c r="FZ409" i="2"/>
  <c r="FY409" i="2"/>
  <c r="FX409" i="2"/>
  <c r="FW409" i="2"/>
  <c r="FV409" i="2"/>
  <c r="FU409" i="2"/>
  <c r="GJ409" i="2" s="1"/>
  <c r="FM409" i="2"/>
  <c r="FL409" i="2"/>
  <c r="FK409" i="2"/>
  <c r="FJ409" i="2"/>
  <c r="FI409" i="2"/>
  <c r="FH409" i="2"/>
  <c r="FG409" i="2"/>
  <c r="FF409" i="2"/>
  <c r="FE409" i="2"/>
  <c r="FD409" i="2"/>
  <c r="FC409" i="2"/>
  <c r="FB409" i="2"/>
  <c r="FA409" i="2"/>
  <c r="EZ409" i="2"/>
  <c r="EX409" i="2"/>
  <c r="EW409" i="2"/>
  <c r="EV409" i="2"/>
  <c r="EU409" i="2"/>
  <c r="ET409" i="2"/>
  <c r="ES409" i="2"/>
  <c r="ER409" i="2"/>
  <c r="EQ409" i="2"/>
  <c r="EP409" i="2"/>
  <c r="EO409" i="2"/>
  <c r="EN409" i="2"/>
  <c r="EM409" i="2"/>
  <c r="EL409" i="2"/>
  <c r="EK409" i="2"/>
  <c r="EY409" i="2" s="1"/>
  <c r="AO409" i="2"/>
  <c r="GX408" i="2"/>
  <c r="GX424" i="2" s="1"/>
  <c r="GW408" i="2"/>
  <c r="GW424" i="2" s="1"/>
  <c r="GV408" i="2"/>
  <c r="GV424" i="2" s="1"/>
  <c r="GU408" i="2"/>
  <c r="GU424" i="2" s="1"/>
  <c r="GT408" i="2"/>
  <c r="GT424" i="2" s="1"/>
  <c r="GS408" i="2"/>
  <c r="GS424" i="2" s="1"/>
  <c r="GR408" i="2"/>
  <c r="GR424" i="2" s="1"/>
  <c r="GQ408" i="2"/>
  <c r="GQ424" i="2" s="1"/>
  <c r="GP408" i="2"/>
  <c r="GP424" i="2" s="1"/>
  <c r="GO408" i="2"/>
  <c r="GO424" i="2" s="1"/>
  <c r="GN408" i="2"/>
  <c r="GN424" i="2" s="1"/>
  <c r="GM408" i="2"/>
  <c r="GM424" i="2" s="1"/>
  <c r="GL408" i="2"/>
  <c r="GL424" i="2" s="1"/>
  <c r="GK408" i="2"/>
  <c r="GH408" i="2"/>
  <c r="GH424" i="2" s="1"/>
  <c r="GG408" i="2"/>
  <c r="GG424" i="2" s="1"/>
  <c r="GF408" i="2"/>
  <c r="GF424" i="2" s="1"/>
  <c r="GE408" i="2"/>
  <c r="GE424" i="2" s="1"/>
  <c r="GD408" i="2"/>
  <c r="GD424" i="2" s="1"/>
  <c r="GC408" i="2"/>
  <c r="GC424" i="2" s="1"/>
  <c r="GB408" i="2"/>
  <c r="GB424" i="2" s="1"/>
  <c r="GA408" i="2"/>
  <c r="GA424" i="2" s="1"/>
  <c r="FZ408" i="2"/>
  <c r="FZ424" i="2" s="1"/>
  <c r="FY408" i="2"/>
  <c r="FY424" i="2" s="1"/>
  <c r="FX408" i="2"/>
  <c r="FX424" i="2" s="1"/>
  <c r="FW408" i="2"/>
  <c r="FW424" i="2" s="1"/>
  <c r="FV408" i="2"/>
  <c r="FV424" i="2" s="1"/>
  <c r="FU408" i="2"/>
  <c r="FM408" i="2"/>
  <c r="FM424" i="2" s="1"/>
  <c r="FL408" i="2"/>
  <c r="FL424" i="2" s="1"/>
  <c r="FK408" i="2"/>
  <c r="FK424" i="2" s="1"/>
  <c r="FJ408" i="2"/>
  <c r="FJ424" i="2" s="1"/>
  <c r="FI408" i="2"/>
  <c r="FI424" i="2" s="1"/>
  <c r="FH408" i="2"/>
  <c r="FH424" i="2" s="1"/>
  <c r="FG408" i="2"/>
  <c r="FG424" i="2" s="1"/>
  <c r="FF408" i="2"/>
  <c r="FF424" i="2" s="1"/>
  <c r="FE408" i="2"/>
  <c r="FE424" i="2" s="1"/>
  <c r="FD408" i="2"/>
  <c r="FD424" i="2" s="1"/>
  <c r="FC408" i="2"/>
  <c r="FC424" i="2" s="1"/>
  <c r="FB408" i="2"/>
  <c r="FB424" i="2" s="1"/>
  <c r="FA408" i="2"/>
  <c r="FA424" i="2" s="1"/>
  <c r="EZ408" i="2"/>
  <c r="EX408" i="2"/>
  <c r="EX424" i="2" s="1"/>
  <c r="EW408" i="2"/>
  <c r="EW424" i="2" s="1"/>
  <c r="EV408" i="2"/>
  <c r="EV424" i="2" s="1"/>
  <c r="EU408" i="2"/>
  <c r="EU424" i="2" s="1"/>
  <c r="ET408" i="2"/>
  <c r="ET424" i="2" s="1"/>
  <c r="ES408" i="2"/>
  <c r="ES424" i="2" s="1"/>
  <c r="ER408" i="2"/>
  <c r="ER424" i="2" s="1"/>
  <c r="EQ408" i="2"/>
  <c r="EQ424" i="2" s="1"/>
  <c r="EP408" i="2"/>
  <c r="EP424" i="2" s="1"/>
  <c r="EO408" i="2"/>
  <c r="EO424" i="2" s="1"/>
  <c r="EN408" i="2"/>
  <c r="EN424" i="2" s="1"/>
  <c r="EM408" i="2"/>
  <c r="EM424" i="2" s="1"/>
  <c r="EL408" i="2"/>
  <c r="EL424" i="2" s="1"/>
  <c r="EK408" i="2"/>
  <c r="EH408" i="2"/>
  <c r="EG408" i="2"/>
  <c r="EF408" i="2"/>
  <c r="EE408" i="2"/>
  <c r="ED408" i="2"/>
  <c r="EC408" i="2"/>
  <c r="EB408" i="2"/>
  <c r="EA408" i="2"/>
  <c r="DZ408" i="2"/>
  <c r="DY408" i="2"/>
  <c r="DX408" i="2"/>
  <c r="DW408" i="2"/>
  <c r="DV408" i="2"/>
  <c r="DU408" i="2"/>
  <c r="DT408" i="2"/>
  <c r="DS408" i="2"/>
  <c r="DR408" i="2"/>
  <c r="DQ408" i="2"/>
  <c r="DP408" i="2"/>
  <c r="DO408" i="2"/>
  <c r="DN408" i="2"/>
  <c r="DM408" i="2"/>
  <c r="DL408" i="2"/>
  <c r="DK408" i="2"/>
  <c r="DJ408" i="2"/>
  <c r="DI408" i="2"/>
  <c r="DH408" i="2"/>
  <c r="DG408" i="2"/>
  <c r="DF408" i="2"/>
  <c r="DE408" i="2"/>
  <c r="DD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N408" i="2"/>
  <c r="AO408" i="2" s="1"/>
  <c r="AM408" i="2"/>
  <c r="GR403" i="2"/>
  <c r="GQ403" i="2"/>
  <c r="GP403" i="2"/>
  <c r="GL403" i="2"/>
  <c r="GK403" i="2"/>
  <c r="GH403" i="2"/>
  <c r="GB403" i="2"/>
  <c r="GA403" i="2"/>
  <c r="FZ403" i="2"/>
  <c r="FV403" i="2"/>
  <c r="FU403" i="2"/>
  <c r="BX403" i="2"/>
  <c r="F403" i="2"/>
  <c r="GY402" i="2"/>
  <c r="DA402" i="2"/>
  <c r="CZ402" i="2"/>
  <c r="CY402" i="2"/>
  <c r="CX402" i="2"/>
  <c r="CW402" i="2"/>
  <c r="CV402" i="2"/>
  <c r="CU402" i="2"/>
  <c r="CT402" i="2"/>
  <c r="CS402" i="2"/>
  <c r="CR402" i="2"/>
  <c r="CQ402" i="2"/>
  <c r="CP402" i="2"/>
  <c r="CO402" i="2"/>
  <c r="CN402" i="2"/>
  <c r="CM402" i="2"/>
  <c r="CH402" i="2"/>
  <c r="CG402" i="2"/>
  <c r="CF402" i="2"/>
  <c r="CD402" i="2"/>
  <c r="CC402" i="2"/>
  <c r="CB402" i="2"/>
  <c r="CA402" i="2"/>
  <c r="BZ402" i="2"/>
  <c r="BX402" i="2"/>
  <c r="CL402" i="2" s="1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P402" i="2"/>
  <c r="O402" i="2"/>
  <c r="N402" i="2"/>
  <c r="L402" i="2"/>
  <c r="K402" i="2"/>
  <c r="J402" i="2"/>
  <c r="I402" i="2"/>
  <c r="H402" i="2"/>
  <c r="F402" i="2"/>
  <c r="T402" i="2" s="1"/>
  <c r="D402" i="2"/>
  <c r="C402" i="2"/>
  <c r="GX401" i="2"/>
  <c r="GW401" i="2"/>
  <c r="GV401" i="2"/>
  <c r="GU401" i="2"/>
  <c r="GT401" i="2"/>
  <c r="GS401" i="2"/>
  <c r="GR401" i="2"/>
  <c r="GQ401" i="2"/>
  <c r="GP401" i="2"/>
  <c r="GO401" i="2"/>
  <c r="GN401" i="2"/>
  <c r="GM401" i="2"/>
  <c r="GL401" i="2"/>
  <c r="GK401" i="2"/>
  <c r="GH401" i="2"/>
  <c r="GG401" i="2"/>
  <c r="GF401" i="2"/>
  <c r="GE401" i="2"/>
  <c r="GD401" i="2"/>
  <c r="GC401" i="2"/>
  <c r="GB401" i="2"/>
  <c r="GA401" i="2"/>
  <c r="FZ401" i="2"/>
  <c r="FY401" i="2"/>
  <c r="FX401" i="2"/>
  <c r="FW401" i="2"/>
  <c r="FV401" i="2"/>
  <c r="FU401" i="2"/>
  <c r="GJ401" i="2" s="1"/>
  <c r="FM401" i="2"/>
  <c r="FL401" i="2"/>
  <c r="FK401" i="2"/>
  <c r="FJ401" i="2"/>
  <c r="FI401" i="2"/>
  <c r="FH401" i="2"/>
  <c r="FG401" i="2"/>
  <c r="FF401" i="2"/>
  <c r="FE401" i="2"/>
  <c r="FD401" i="2"/>
  <c r="FC401" i="2"/>
  <c r="FB401" i="2"/>
  <c r="FA401" i="2"/>
  <c r="EZ401" i="2"/>
  <c r="EX401" i="2"/>
  <c r="EW401" i="2"/>
  <c r="EV401" i="2"/>
  <c r="EU401" i="2"/>
  <c r="ET401" i="2"/>
  <c r="ES401" i="2"/>
  <c r="ER401" i="2"/>
  <c r="EQ401" i="2"/>
  <c r="EP401" i="2"/>
  <c r="EO401" i="2"/>
  <c r="EN401" i="2"/>
  <c r="EM401" i="2"/>
  <c r="EL401" i="2"/>
  <c r="EK401" i="2"/>
  <c r="EY401" i="2" s="1"/>
  <c r="GX400" i="2"/>
  <c r="GW400" i="2"/>
  <c r="GV400" i="2"/>
  <c r="GU400" i="2"/>
  <c r="GT400" i="2"/>
  <c r="GS400" i="2"/>
  <c r="GR400" i="2"/>
  <c r="GQ400" i="2"/>
  <c r="GP400" i="2"/>
  <c r="GO400" i="2"/>
  <c r="GN400" i="2"/>
  <c r="GM400" i="2"/>
  <c r="GL400" i="2"/>
  <c r="GK400" i="2"/>
  <c r="GI400" i="2"/>
  <c r="GI402" i="2" s="1"/>
  <c r="GH400" i="2"/>
  <c r="GG400" i="2"/>
  <c r="GF400" i="2"/>
  <c r="GE400" i="2"/>
  <c r="GD400" i="2"/>
  <c r="GC400" i="2"/>
  <c r="GB400" i="2"/>
  <c r="GA400" i="2"/>
  <c r="FZ400" i="2"/>
  <c r="FY400" i="2"/>
  <c r="FX400" i="2"/>
  <c r="FW400" i="2"/>
  <c r="FV400" i="2"/>
  <c r="FU400" i="2"/>
  <c r="GJ400" i="2" s="1"/>
  <c r="FM400" i="2"/>
  <c r="FL400" i="2"/>
  <c r="FK400" i="2"/>
  <c r="FJ400" i="2"/>
  <c r="FI400" i="2"/>
  <c r="FH400" i="2"/>
  <c r="FG400" i="2"/>
  <c r="FF400" i="2"/>
  <c r="FE400" i="2"/>
  <c r="FD400" i="2"/>
  <c r="FC400" i="2"/>
  <c r="FB400" i="2"/>
  <c r="FA400" i="2"/>
  <c r="EZ400" i="2"/>
  <c r="EX400" i="2"/>
  <c r="EW400" i="2"/>
  <c r="EV400" i="2"/>
  <c r="EU400" i="2"/>
  <c r="ET400" i="2"/>
  <c r="ES400" i="2"/>
  <c r="ER400" i="2"/>
  <c r="EQ400" i="2"/>
  <c r="EP400" i="2"/>
  <c r="EO400" i="2"/>
  <c r="EN400" i="2"/>
  <c r="EM400" i="2"/>
  <c r="EL400" i="2"/>
  <c r="EK400" i="2"/>
  <c r="EY400" i="2" s="1"/>
  <c r="GY399" i="2"/>
  <c r="GW399" i="2"/>
  <c r="GV399" i="2"/>
  <c r="GU399" i="2"/>
  <c r="GT399" i="2"/>
  <c r="GS399" i="2"/>
  <c r="GO399" i="2"/>
  <c r="GN399" i="2"/>
  <c r="GM399" i="2"/>
  <c r="GI399" i="2"/>
  <c r="GG399" i="2"/>
  <c r="GF399" i="2"/>
  <c r="GE399" i="2"/>
  <c r="GD399" i="2"/>
  <c r="GC399" i="2"/>
  <c r="FY399" i="2"/>
  <c r="FX399" i="2"/>
  <c r="FW399" i="2"/>
  <c r="GJ399" i="2" s="1"/>
  <c r="FM399" i="2"/>
  <c r="FL399" i="2"/>
  <c r="FK399" i="2"/>
  <c r="FJ399" i="2"/>
  <c r="FI399" i="2"/>
  <c r="FH399" i="2"/>
  <c r="FG399" i="2"/>
  <c r="FF399" i="2"/>
  <c r="FE399" i="2"/>
  <c r="FD399" i="2"/>
  <c r="FC399" i="2"/>
  <c r="FB399" i="2"/>
  <c r="FA399" i="2"/>
  <c r="EZ399" i="2"/>
  <c r="EX399" i="2"/>
  <c r="EW399" i="2"/>
  <c r="EV399" i="2"/>
  <c r="EU399" i="2"/>
  <c r="ET399" i="2"/>
  <c r="ES399" i="2"/>
  <c r="ER399" i="2"/>
  <c r="EQ399" i="2"/>
  <c r="EP399" i="2"/>
  <c r="EO399" i="2"/>
  <c r="EN399" i="2"/>
  <c r="EM399" i="2"/>
  <c r="EL399" i="2"/>
  <c r="EK399" i="2"/>
  <c r="EY399" i="2" s="1"/>
  <c r="GX398" i="2"/>
  <c r="GW398" i="2"/>
  <c r="GV398" i="2"/>
  <c r="GU398" i="2"/>
  <c r="GT398" i="2"/>
  <c r="GS398" i="2"/>
  <c r="GR398" i="2"/>
  <c r="GQ398" i="2"/>
  <c r="GP398" i="2"/>
  <c r="GO398" i="2"/>
  <c r="GN398" i="2"/>
  <c r="GM398" i="2"/>
  <c r="GH398" i="2"/>
  <c r="GG398" i="2"/>
  <c r="GF398" i="2"/>
  <c r="GE398" i="2"/>
  <c r="GD398" i="2"/>
  <c r="GC398" i="2"/>
  <c r="GB398" i="2"/>
  <c r="GA398" i="2"/>
  <c r="FZ398" i="2"/>
  <c r="FY398" i="2"/>
  <c r="FX398" i="2"/>
  <c r="FW398" i="2"/>
  <c r="GJ398" i="2" s="1"/>
  <c r="FM398" i="2"/>
  <c r="FL398" i="2"/>
  <c r="FK398" i="2"/>
  <c r="FJ398" i="2"/>
  <c r="FI398" i="2"/>
  <c r="FH398" i="2"/>
  <c r="FG398" i="2"/>
  <c r="FF398" i="2"/>
  <c r="FE398" i="2"/>
  <c r="FD398" i="2"/>
  <c r="FC398" i="2"/>
  <c r="FB398" i="2"/>
  <c r="FA398" i="2"/>
  <c r="EZ398" i="2"/>
  <c r="EX398" i="2"/>
  <c r="EW398" i="2"/>
  <c r="EV398" i="2"/>
  <c r="EU398" i="2"/>
  <c r="ET398" i="2"/>
  <c r="ES398" i="2"/>
  <c r="ER398" i="2"/>
  <c r="EQ398" i="2"/>
  <c r="EP398" i="2"/>
  <c r="EO398" i="2"/>
  <c r="EN398" i="2"/>
  <c r="EM398" i="2"/>
  <c r="EL398" i="2"/>
  <c r="EK398" i="2"/>
  <c r="EY398" i="2" s="1"/>
  <c r="GX397" i="2"/>
  <c r="GW397" i="2"/>
  <c r="GV397" i="2"/>
  <c r="GU397" i="2"/>
  <c r="GT397" i="2"/>
  <c r="GS397" i="2"/>
  <c r="GR397" i="2"/>
  <c r="GQ397" i="2"/>
  <c r="GP397" i="2"/>
  <c r="GO397" i="2"/>
  <c r="GN397" i="2"/>
  <c r="GM397" i="2"/>
  <c r="GH397" i="2"/>
  <c r="GG397" i="2"/>
  <c r="GF397" i="2"/>
  <c r="GE397" i="2"/>
  <c r="GD397" i="2"/>
  <c r="GC397" i="2"/>
  <c r="GB397" i="2"/>
  <c r="GA397" i="2"/>
  <c r="FZ397" i="2"/>
  <c r="FY397" i="2"/>
  <c r="FX397" i="2"/>
  <c r="FW397" i="2"/>
  <c r="GJ397" i="2" s="1"/>
  <c r="FM397" i="2"/>
  <c r="FL397" i="2"/>
  <c r="FK397" i="2"/>
  <c r="FJ397" i="2"/>
  <c r="FI397" i="2"/>
  <c r="FH397" i="2"/>
  <c r="FG397" i="2"/>
  <c r="FF397" i="2"/>
  <c r="FE397" i="2"/>
  <c r="FD397" i="2"/>
  <c r="FC397" i="2"/>
  <c r="FB397" i="2"/>
  <c r="FA397" i="2"/>
  <c r="EZ397" i="2"/>
  <c r="EX397" i="2"/>
  <c r="EW397" i="2"/>
  <c r="EV397" i="2"/>
  <c r="EU397" i="2"/>
  <c r="ET397" i="2"/>
  <c r="ES397" i="2"/>
  <c r="ER397" i="2"/>
  <c r="EQ397" i="2"/>
  <c r="EP397" i="2"/>
  <c r="EO397" i="2"/>
  <c r="EN397" i="2"/>
  <c r="EM397" i="2"/>
  <c r="EL397" i="2"/>
  <c r="EK397" i="2"/>
  <c r="EY397" i="2" s="1"/>
  <c r="GY396" i="2"/>
  <c r="GX396" i="2"/>
  <c r="GX403" i="2" s="1"/>
  <c r="GW396" i="2"/>
  <c r="GV396" i="2"/>
  <c r="GU396" i="2"/>
  <c r="GT396" i="2"/>
  <c r="GS396" i="2"/>
  <c r="GO396" i="2"/>
  <c r="GN396" i="2"/>
  <c r="GM396" i="2"/>
  <c r="GI396" i="2"/>
  <c r="GG396" i="2"/>
  <c r="GF396" i="2"/>
  <c r="GE396" i="2"/>
  <c r="GD396" i="2"/>
  <c r="GC396" i="2"/>
  <c r="FY396" i="2"/>
  <c r="FX396" i="2"/>
  <c r="FW396" i="2"/>
  <c r="GJ396" i="2" s="1"/>
  <c r="FM396" i="2"/>
  <c r="FL396" i="2"/>
  <c r="FK396" i="2"/>
  <c r="FJ396" i="2"/>
  <c r="FI396" i="2"/>
  <c r="FH396" i="2"/>
  <c r="FG396" i="2"/>
  <c r="FF396" i="2"/>
  <c r="FE396" i="2"/>
  <c r="FD396" i="2"/>
  <c r="FC396" i="2"/>
  <c r="FB396" i="2"/>
  <c r="FA396" i="2"/>
  <c r="EZ396" i="2"/>
  <c r="EX396" i="2"/>
  <c r="EW396" i="2"/>
  <c r="EV396" i="2"/>
  <c r="EU396" i="2"/>
  <c r="ET396" i="2"/>
  <c r="ES396" i="2"/>
  <c r="ER396" i="2"/>
  <c r="EQ396" i="2"/>
  <c r="EP396" i="2"/>
  <c r="EO396" i="2"/>
  <c r="EN396" i="2"/>
  <c r="EM396" i="2"/>
  <c r="EL396" i="2"/>
  <c r="EK396" i="2"/>
  <c r="EY396" i="2" s="1"/>
  <c r="GY395" i="2"/>
  <c r="GY403" i="2" s="1"/>
  <c r="GW395" i="2"/>
  <c r="GW403" i="2" s="1"/>
  <c r="GV395" i="2"/>
  <c r="GV403" i="2" s="1"/>
  <c r="GU395" i="2"/>
  <c r="GU403" i="2" s="1"/>
  <c r="GT395" i="2"/>
  <c r="GT403" i="2" s="1"/>
  <c r="GS395" i="2"/>
  <c r="GS403" i="2" s="1"/>
  <c r="GO395" i="2"/>
  <c r="GO403" i="2" s="1"/>
  <c r="GN395" i="2"/>
  <c r="GN403" i="2" s="1"/>
  <c r="GM395" i="2"/>
  <c r="GI395" i="2"/>
  <c r="GI403" i="2" s="1"/>
  <c r="GG395" i="2"/>
  <c r="GG403" i="2" s="1"/>
  <c r="GF395" i="2"/>
  <c r="GF403" i="2" s="1"/>
  <c r="GE395" i="2"/>
  <c r="GE403" i="2" s="1"/>
  <c r="GD395" i="2"/>
  <c r="GD403" i="2" s="1"/>
  <c r="GC395" i="2"/>
  <c r="GC403" i="2" s="1"/>
  <c r="FY395" i="2"/>
  <c r="FY403" i="2" s="1"/>
  <c r="FX395" i="2"/>
  <c r="FX403" i="2" s="1"/>
  <c r="FW395" i="2"/>
  <c r="FM395" i="2"/>
  <c r="FM403" i="2" s="1"/>
  <c r="FL395" i="2"/>
  <c r="FL403" i="2" s="1"/>
  <c r="FK395" i="2"/>
  <c r="FK403" i="2" s="1"/>
  <c r="FJ395" i="2"/>
  <c r="FJ403" i="2" s="1"/>
  <c r="FI395" i="2"/>
  <c r="FI403" i="2" s="1"/>
  <c r="FH395" i="2"/>
  <c r="FH403" i="2" s="1"/>
  <c r="FG395" i="2"/>
  <c r="FG403" i="2" s="1"/>
  <c r="FF395" i="2"/>
  <c r="FF403" i="2" s="1"/>
  <c r="FE395" i="2"/>
  <c r="FE403" i="2" s="1"/>
  <c r="FD395" i="2"/>
  <c r="FD403" i="2" s="1"/>
  <c r="FC395" i="2"/>
  <c r="FC403" i="2" s="1"/>
  <c r="FB395" i="2"/>
  <c r="FB403" i="2" s="1"/>
  <c r="FA395" i="2"/>
  <c r="FA403" i="2" s="1"/>
  <c r="EZ395" i="2"/>
  <c r="EX395" i="2"/>
  <c r="EX403" i="2" s="1"/>
  <c r="EW395" i="2"/>
  <c r="EW403" i="2" s="1"/>
  <c r="EV395" i="2"/>
  <c r="EV403" i="2" s="1"/>
  <c r="EU395" i="2"/>
  <c r="EU403" i="2" s="1"/>
  <c r="ET395" i="2"/>
  <c r="ET403" i="2" s="1"/>
  <c r="ES395" i="2"/>
  <c r="ES403" i="2" s="1"/>
  <c r="ER395" i="2"/>
  <c r="ER403" i="2" s="1"/>
  <c r="EQ395" i="2"/>
  <c r="EQ403" i="2" s="1"/>
  <c r="EP395" i="2"/>
  <c r="EP403" i="2" s="1"/>
  <c r="EO395" i="2"/>
  <c r="EO403" i="2" s="1"/>
  <c r="EN395" i="2"/>
  <c r="EN403" i="2" s="1"/>
  <c r="EM395" i="2"/>
  <c r="EM403" i="2" s="1"/>
  <c r="EL395" i="2"/>
  <c r="EL403" i="2" s="1"/>
  <c r="EK395" i="2"/>
  <c r="GX394" i="2"/>
  <c r="GW394" i="2"/>
  <c r="GV394" i="2"/>
  <c r="GU394" i="2"/>
  <c r="GT394" i="2"/>
  <c r="GS394" i="2"/>
  <c r="GR394" i="2"/>
  <c r="GQ394" i="2"/>
  <c r="GP394" i="2"/>
  <c r="GO394" i="2"/>
  <c r="GN394" i="2"/>
  <c r="GM394" i="2"/>
  <c r="GL394" i="2"/>
  <c r="GK394" i="2"/>
  <c r="GH394" i="2"/>
  <c r="GG394" i="2"/>
  <c r="GF394" i="2"/>
  <c r="GE394" i="2"/>
  <c r="GD394" i="2"/>
  <c r="GC394" i="2"/>
  <c r="GB394" i="2"/>
  <c r="GA394" i="2"/>
  <c r="FZ394" i="2"/>
  <c r="FY394" i="2"/>
  <c r="FX394" i="2"/>
  <c r="FW394" i="2"/>
  <c r="FV394" i="2"/>
  <c r="FU394" i="2"/>
  <c r="GJ394" i="2" s="1"/>
  <c r="FM394" i="2"/>
  <c r="FL394" i="2"/>
  <c r="FK394" i="2"/>
  <c r="FJ394" i="2"/>
  <c r="FI394" i="2"/>
  <c r="FH394" i="2"/>
  <c r="FG394" i="2"/>
  <c r="FF394" i="2"/>
  <c r="FE394" i="2"/>
  <c r="FD394" i="2"/>
  <c r="FC394" i="2"/>
  <c r="FB394" i="2"/>
  <c r="FA394" i="2"/>
  <c r="EZ394" i="2"/>
  <c r="EX394" i="2"/>
  <c r="EW394" i="2"/>
  <c r="EV394" i="2"/>
  <c r="EU394" i="2"/>
  <c r="ET394" i="2"/>
  <c r="ES394" i="2"/>
  <c r="ER394" i="2"/>
  <c r="EQ394" i="2"/>
  <c r="EP394" i="2"/>
  <c r="EO394" i="2"/>
  <c r="EN394" i="2"/>
  <c r="EM394" i="2"/>
  <c r="EL394" i="2"/>
  <c r="EK394" i="2"/>
  <c r="EY394" i="2" s="1"/>
  <c r="AL394" i="2"/>
  <c r="AL398" i="2" s="1"/>
  <c r="GX393" i="2"/>
  <c r="GW393" i="2"/>
  <c r="GV393" i="2"/>
  <c r="GU393" i="2"/>
  <c r="GT393" i="2"/>
  <c r="GS393" i="2"/>
  <c r="GR393" i="2"/>
  <c r="GQ393" i="2"/>
  <c r="GP393" i="2"/>
  <c r="GO393" i="2"/>
  <c r="GN393" i="2"/>
  <c r="GM393" i="2"/>
  <c r="GL393" i="2"/>
  <c r="GK393" i="2"/>
  <c r="GH393" i="2"/>
  <c r="GG393" i="2"/>
  <c r="GF393" i="2"/>
  <c r="GE393" i="2"/>
  <c r="GD393" i="2"/>
  <c r="GC393" i="2"/>
  <c r="GB393" i="2"/>
  <c r="GA393" i="2"/>
  <c r="FZ393" i="2"/>
  <c r="FY393" i="2"/>
  <c r="FX393" i="2"/>
  <c r="FW393" i="2"/>
  <c r="FV393" i="2"/>
  <c r="FU393" i="2"/>
  <c r="GJ393" i="2" s="1"/>
  <c r="FM393" i="2"/>
  <c r="FL393" i="2"/>
  <c r="FK393" i="2"/>
  <c r="FJ393" i="2"/>
  <c r="FI393" i="2"/>
  <c r="FH393" i="2"/>
  <c r="FG393" i="2"/>
  <c r="FF393" i="2"/>
  <c r="FE393" i="2"/>
  <c r="FD393" i="2"/>
  <c r="FC393" i="2"/>
  <c r="FB393" i="2"/>
  <c r="FA393" i="2"/>
  <c r="EZ393" i="2"/>
  <c r="EX393" i="2"/>
  <c r="EW393" i="2"/>
  <c r="EV393" i="2"/>
  <c r="EU393" i="2"/>
  <c r="ET393" i="2"/>
  <c r="ES393" i="2"/>
  <c r="ER393" i="2"/>
  <c r="EQ393" i="2"/>
  <c r="EP393" i="2"/>
  <c r="EO393" i="2"/>
  <c r="EN393" i="2"/>
  <c r="EM393" i="2"/>
  <c r="EL393" i="2"/>
  <c r="EK393" i="2"/>
  <c r="EY393" i="2" s="1"/>
  <c r="GX392" i="2"/>
  <c r="GW392" i="2"/>
  <c r="GV392" i="2"/>
  <c r="GU392" i="2"/>
  <c r="GT392" i="2"/>
  <c r="GS392" i="2"/>
  <c r="GR392" i="2"/>
  <c r="GQ392" i="2"/>
  <c r="GP392" i="2"/>
  <c r="GO392" i="2"/>
  <c r="GN392" i="2"/>
  <c r="GM392" i="2"/>
  <c r="GL392" i="2"/>
  <c r="GK392" i="2"/>
  <c r="GH392" i="2"/>
  <c r="GG392" i="2"/>
  <c r="GF392" i="2"/>
  <c r="GE392" i="2"/>
  <c r="GD392" i="2"/>
  <c r="GC392" i="2"/>
  <c r="GB392" i="2"/>
  <c r="GA392" i="2"/>
  <c r="FZ392" i="2"/>
  <c r="FY392" i="2"/>
  <c r="FX392" i="2"/>
  <c r="FW392" i="2"/>
  <c r="FV392" i="2"/>
  <c r="FU392" i="2"/>
  <c r="GJ392" i="2" s="1"/>
  <c r="FM392" i="2"/>
  <c r="FL392" i="2"/>
  <c r="FK392" i="2"/>
  <c r="FJ392" i="2"/>
  <c r="FI392" i="2"/>
  <c r="FH392" i="2"/>
  <c r="FG392" i="2"/>
  <c r="FF392" i="2"/>
  <c r="FE392" i="2"/>
  <c r="FD392" i="2"/>
  <c r="FC392" i="2"/>
  <c r="FB392" i="2"/>
  <c r="FA392" i="2"/>
  <c r="EZ392" i="2"/>
  <c r="EX392" i="2"/>
  <c r="EW392" i="2"/>
  <c r="EV392" i="2"/>
  <c r="EU392" i="2"/>
  <c r="ET392" i="2"/>
  <c r="ES392" i="2"/>
  <c r="ER392" i="2"/>
  <c r="EQ392" i="2"/>
  <c r="EP392" i="2"/>
  <c r="EO392" i="2"/>
  <c r="EN392" i="2"/>
  <c r="EM392" i="2"/>
  <c r="EL392" i="2"/>
  <c r="EK392" i="2"/>
  <c r="EY392" i="2" s="1"/>
  <c r="GX391" i="2"/>
  <c r="GW391" i="2"/>
  <c r="GV391" i="2"/>
  <c r="GU391" i="2"/>
  <c r="GT391" i="2"/>
  <c r="GS391" i="2"/>
  <c r="GR391" i="2"/>
  <c r="GQ391" i="2"/>
  <c r="GP391" i="2"/>
  <c r="GO391" i="2"/>
  <c r="GN391" i="2"/>
  <c r="GM391" i="2"/>
  <c r="GL391" i="2"/>
  <c r="GK391" i="2"/>
  <c r="GH391" i="2"/>
  <c r="GG391" i="2"/>
  <c r="GF391" i="2"/>
  <c r="GE391" i="2"/>
  <c r="GD391" i="2"/>
  <c r="GC391" i="2"/>
  <c r="GB391" i="2"/>
  <c r="GA391" i="2"/>
  <c r="FZ391" i="2"/>
  <c r="FY391" i="2"/>
  <c r="FX391" i="2"/>
  <c r="FW391" i="2"/>
  <c r="FV391" i="2"/>
  <c r="FU391" i="2"/>
  <c r="GJ391" i="2" s="1"/>
  <c r="FM391" i="2"/>
  <c r="FL391" i="2"/>
  <c r="FK391" i="2"/>
  <c r="FJ391" i="2"/>
  <c r="FI391" i="2"/>
  <c r="FH391" i="2"/>
  <c r="FG391" i="2"/>
  <c r="FF391" i="2"/>
  <c r="FE391" i="2"/>
  <c r="FD391" i="2"/>
  <c r="FC391" i="2"/>
  <c r="FB391" i="2"/>
  <c r="FA391" i="2"/>
  <c r="EZ391" i="2"/>
  <c r="EX391" i="2"/>
  <c r="EW391" i="2"/>
  <c r="EV391" i="2"/>
  <c r="EU391" i="2"/>
  <c r="ET391" i="2"/>
  <c r="ES391" i="2"/>
  <c r="ER391" i="2"/>
  <c r="EQ391" i="2"/>
  <c r="EP391" i="2"/>
  <c r="EO391" i="2"/>
  <c r="EN391" i="2"/>
  <c r="EM391" i="2"/>
  <c r="EL391" i="2"/>
  <c r="EK391" i="2"/>
  <c r="EY391" i="2" s="1"/>
  <c r="GX390" i="2"/>
  <c r="GW390" i="2"/>
  <c r="GV390" i="2"/>
  <c r="GU390" i="2"/>
  <c r="GT390" i="2"/>
  <c r="GS390" i="2"/>
  <c r="GR390" i="2"/>
  <c r="GQ390" i="2"/>
  <c r="GP390" i="2"/>
  <c r="GO390" i="2"/>
  <c r="GN390" i="2"/>
  <c r="GM390" i="2"/>
  <c r="GL390" i="2"/>
  <c r="GK390" i="2"/>
  <c r="GH390" i="2"/>
  <c r="GG390" i="2"/>
  <c r="GF390" i="2"/>
  <c r="GE390" i="2"/>
  <c r="GD390" i="2"/>
  <c r="GC390" i="2"/>
  <c r="GB390" i="2"/>
  <c r="GA390" i="2"/>
  <c r="FZ390" i="2"/>
  <c r="FY390" i="2"/>
  <c r="FX390" i="2"/>
  <c r="FW390" i="2"/>
  <c r="FV390" i="2"/>
  <c r="FU390" i="2"/>
  <c r="GJ390" i="2" s="1"/>
  <c r="FM390" i="2"/>
  <c r="FL390" i="2"/>
  <c r="FK390" i="2"/>
  <c r="FJ390" i="2"/>
  <c r="FI390" i="2"/>
  <c r="FH390" i="2"/>
  <c r="FG390" i="2"/>
  <c r="FF390" i="2"/>
  <c r="FE390" i="2"/>
  <c r="FD390" i="2"/>
  <c r="FC390" i="2"/>
  <c r="FB390" i="2"/>
  <c r="FA390" i="2"/>
  <c r="EZ390" i="2"/>
  <c r="EX390" i="2"/>
  <c r="EW390" i="2"/>
  <c r="EV390" i="2"/>
  <c r="EU390" i="2"/>
  <c r="ET390" i="2"/>
  <c r="ES390" i="2"/>
  <c r="ER390" i="2"/>
  <c r="EQ390" i="2"/>
  <c r="EP390" i="2"/>
  <c r="EO390" i="2"/>
  <c r="EN390" i="2"/>
  <c r="EM390" i="2"/>
  <c r="EL390" i="2"/>
  <c r="EK390" i="2"/>
  <c r="EY390" i="2" s="1"/>
  <c r="DC390" i="2"/>
  <c r="AL390" i="2"/>
  <c r="GX389" i="2"/>
  <c r="GW389" i="2"/>
  <c r="GV389" i="2"/>
  <c r="GU389" i="2"/>
  <c r="GT389" i="2"/>
  <c r="GS389" i="2"/>
  <c r="GR389" i="2"/>
  <c r="GQ389" i="2"/>
  <c r="GP389" i="2"/>
  <c r="GO389" i="2"/>
  <c r="GN389" i="2"/>
  <c r="GM389" i="2"/>
  <c r="GL389" i="2"/>
  <c r="GK389" i="2"/>
  <c r="GH389" i="2"/>
  <c r="GG389" i="2"/>
  <c r="GF389" i="2"/>
  <c r="GE389" i="2"/>
  <c r="GD389" i="2"/>
  <c r="GC389" i="2"/>
  <c r="GB389" i="2"/>
  <c r="GA389" i="2"/>
  <c r="FZ389" i="2"/>
  <c r="FY389" i="2"/>
  <c r="FX389" i="2"/>
  <c r="FW389" i="2"/>
  <c r="FV389" i="2"/>
  <c r="FU389" i="2"/>
  <c r="GJ389" i="2" s="1"/>
  <c r="FM389" i="2"/>
  <c r="FL389" i="2"/>
  <c r="FK389" i="2"/>
  <c r="FJ389" i="2"/>
  <c r="FI389" i="2"/>
  <c r="FH389" i="2"/>
  <c r="FG389" i="2"/>
  <c r="FF389" i="2"/>
  <c r="FE389" i="2"/>
  <c r="FD389" i="2"/>
  <c r="FC389" i="2"/>
  <c r="FB389" i="2"/>
  <c r="FA389" i="2"/>
  <c r="EZ389" i="2"/>
  <c r="EX389" i="2"/>
  <c r="EW389" i="2"/>
  <c r="EV389" i="2"/>
  <c r="EU389" i="2"/>
  <c r="ET389" i="2"/>
  <c r="ES389" i="2"/>
  <c r="ER389" i="2"/>
  <c r="EQ389" i="2"/>
  <c r="EP389" i="2"/>
  <c r="EO389" i="2"/>
  <c r="EN389" i="2"/>
  <c r="EM389" i="2"/>
  <c r="EL389" i="2"/>
  <c r="EK389" i="2"/>
  <c r="EY389" i="2" s="1"/>
  <c r="GX388" i="2"/>
  <c r="GW388" i="2"/>
  <c r="GV388" i="2"/>
  <c r="GU388" i="2"/>
  <c r="GT388" i="2"/>
  <c r="GS388" i="2"/>
  <c r="GR388" i="2"/>
  <c r="GQ388" i="2"/>
  <c r="GP388" i="2"/>
  <c r="GO388" i="2"/>
  <c r="GN388" i="2"/>
  <c r="GM388" i="2"/>
  <c r="GL388" i="2"/>
  <c r="GK388" i="2"/>
  <c r="GH388" i="2"/>
  <c r="GG388" i="2"/>
  <c r="GF388" i="2"/>
  <c r="GE388" i="2"/>
  <c r="GD388" i="2"/>
  <c r="GC388" i="2"/>
  <c r="GB388" i="2"/>
  <c r="GA388" i="2"/>
  <c r="FZ388" i="2"/>
  <c r="FY388" i="2"/>
  <c r="FX388" i="2"/>
  <c r="FW388" i="2"/>
  <c r="FV388" i="2"/>
  <c r="FU388" i="2"/>
  <c r="GJ388" i="2" s="1"/>
  <c r="FM388" i="2"/>
  <c r="FL388" i="2"/>
  <c r="FK388" i="2"/>
  <c r="FJ388" i="2"/>
  <c r="FI388" i="2"/>
  <c r="FH388" i="2"/>
  <c r="FG388" i="2"/>
  <c r="FF388" i="2"/>
  <c r="FE388" i="2"/>
  <c r="FD388" i="2"/>
  <c r="FC388" i="2"/>
  <c r="FB388" i="2"/>
  <c r="FA388" i="2"/>
  <c r="EZ388" i="2"/>
  <c r="EX388" i="2"/>
  <c r="EW388" i="2"/>
  <c r="EV388" i="2"/>
  <c r="EU388" i="2"/>
  <c r="ET388" i="2"/>
  <c r="ES388" i="2"/>
  <c r="ER388" i="2"/>
  <c r="EQ388" i="2"/>
  <c r="EP388" i="2"/>
  <c r="EO388" i="2"/>
  <c r="EN388" i="2"/>
  <c r="EM388" i="2"/>
  <c r="EL388" i="2"/>
  <c r="EK388" i="2"/>
  <c r="EY388" i="2" s="1"/>
  <c r="EH388" i="2"/>
  <c r="EG388" i="2"/>
  <c r="EF388" i="2"/>
  <c r="EE388" i="2"/>
  <c r="ED388" i="2"/>
  <c r="EC388" i="2"/>
  <c r="EB388" i="2"/>
  <c r="EA388" i="2"/>
  <c r="DZ388" i="2"/>
  <c r="DY388" i="2"/>
  <c r="DX388" i="2"/>
  <c r="DW388" i="2"/>
  <c r="DV388" i="2"/>
  <c r="DU388" i="2"/>
  <c r="DT388" i="2"/>
  <c r="DS388" i="2"/>
  <c r="DR388" i="2"/>
  <c r="DQ388" i="2"/>
  <c r="DP388" i="2"/>
  <c r="DO388" i="2"/>
  <c r="DN388" i="2"/>
  <c r="DM388" i="2"/>
  <c r="DL388" i="2"/>
  <c r="DK388" i="2"/>
  <c r="DJ388" i="2"/>
  <c r="DI388" i="2"/>
  <c r="DH388" i="2"/>
  <c r="DG388" i="2"/>
  <c r="DF388" i="2"/>
  <c r="DE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N388" i="2"/>
  <c r="AO388" i="2" s="1"/>
  <c r="AM388" i="2"/>
  <c r="GX387" i="2"/>
  <c r="GW387" i="2"/>
  <c r="GV387" i="2"/>
  <c r="GU387" i="2"/>
  <c r="GT387" i="2"/>
  <c r="GS387" i="2"/>
  <c r="GR387" i="2"/>
  <c r="GQ387" i="2"/>
  <c r="GP387" i="2"/>
  <c r="GO387" i="2"/>
  <c r="GN387" i="2"/>
  <c r="GM387" i="2"/>
  <c r="GL387" i="2"/>
  <c r="GK387" i="2"/>
  <c r="GH387" i="2"/>
  <c r="GG387" i="2"/>
  <c r="GF387" i="2"/>
  <c r="GE387" i="2"/>
  <c r="GD387" i="2"/>
  <c r="GC387" i="2"/>
  <c r="GB387" i="2"/>
  <c r="GA387" i="2"/>
  <c r="FZ387" i="2"/>
  <c r="FY387" i="2"/>
  <c r="FX387" i="2"/>
  <c r="FW387" i="2"/>
  <c r="FV387" i="2"/>
  <c r="FU387" i="2"/>
  <c r="GJ387" i="2" s="1"/>
  <c r="FM387" i="2"/>
  <c r="FL387" i="2"/>
  <c r="FK387" i="2"/>
  <c r="FJ387" i="2"/>
  <c r="FI387" i="2"/>
  <c r="FH387" i="2"/>
  <c r="FG387" i="2"/>
  <c r="FF387" i="2"/>
  <c r="FE387" i="2"/>
  <c r="FD387" i="2"/>
  <c r="FC387" i="2"/>
  <c r="FB387" i="2"/>
  <c r="FA387" i="2"/>
  <c r="EZ387" i="2"/>
  <c r="EX387" i="2"/>
  <c r="EW387" i="2"/>
  <c r="EV387" i="2"/>
  <c r="EU387" i="2"/>
  <c r="ET387" i="2"/>
  <c r="ES387" i="2"/>
  <c r="ER387" i="2"/>
  <c r="EQ387" i="2"/>
  <c r="EP387" i="2"/>
  <c r="EO387" i="2"/>
  <c r="EN387" i="2"/>
  <c r="EM387" i="2"/>
  <c r="EL387" i="2"/>
  <c r="EK387" i="2"/>
  <c r="EY387" i="2" s="1"/>
  <c r="AO387" i="2"/>
  <c r="GX386" i="2"/>
  <c r="GX402" i="2" s="1"/>
  <c r="GW386" i="2"/>
  <c r="GW402" i="2" s="1"/>
  <c r="GV386" i="2"/>
  <c r="GV402" i="2" s="1"/>
  <c r="GU386" i="2"/>
  <c r="GU402" i="2" s="1"/>
  <c r="GT386" i="2"/>
  <c r="GT402" i="2" s="1"/>
  <c r="GS386" i="2"/>
  <c r="GS402" i="2" s="1"/>
  <c r="GR386" i="2"/>
  <c r="GR402" i="2" s="1"/>
  <c r="GQ386" i="2"/>
  <c r="GQ402" i="2" s="1"/>
  <c r="GP386" i="2"/>
  <c r="GP402" i="2" s="1"/>
  <c r="GO386" i="2"/>
  <c r="GO402" i="2" s="1"/>
  <c r="GN386" i="2"/>
  <c r="GN402" i="2" s="1"/>
  <c r="GM386" i="2"/>
  <c r="GM402" i="2" s="1"/>
  <c r="GL386" i="2"/>
  <c r="GL402" i="2" s="1"/>
  <c r="GK386" i="2"/>
  <c r="GH386" i="2"/>
  <c r="GH402" i="2" s="1"/>
  <c r="GG386" i="2"/>
  <c r="GG402" i="2" s="1"/>
  <c r="GF386" i="2"/>
  <c r="GF402" i="2" s="1"/>
  <c r="GE386" i="2"/>
  <c r="GE402" i="2" s="1"/>
  <c r="GD386" i="2"/>
  <c r="GD402" i="2" s="1"/>
  <c r="GC386" i="2"/>
  <c r="GC402" i="2" s="1"/>
  <c r="GB386" i="2"/>
  <c r="GB402" i="2" s="1"/>
  <c r="GA386" i="2"/>
  <c r="GA402" i="2" s="1"/>
  <c r="FZ386" i="2"/>
  <c r="FZ402" i="2" s="1"/>
  <c r="FY386" i="2"/>
  <c r="FY402" i="2" s="1"/>
  <c r="FX386" i="2"/>
  <c r="FX402" i="2" s="1"/>
  <c r="FW386" i="2"/>
  <c r="FW402" i="2" s="1"/>
  <c r="FV386" i="2"/>
  <c r="FV402" i="2" s="1"/>
  <c r="FU386" i="2"/>
  <c r="FM386" i="2"/>
  <c r="FM402" i="2" s="1"/>
  <c r="FL386" i="2"/>
  <c r="FL402" i="2" s="1"/>
  <c r="FK386" i="2"/>
  <c r="FK402" i="2" s="1"/>
  <c r="FJ386" i="2"/>
  <c r="FJ402" i="2" s="1"/>
  <c r="FI386" i="2"/>
  <c r="FI402" i="2" s="1"/>
  <c r="FH386" i="2"/>
  <c r="FH402" i="2" s="1"/>
  <c r="FG386" i="2"/>
  <c r="FG402" i="2" s="1"/>
  <c r="FF386" i="2"/>
  <c r="FF402" i="2" s="1"/>
  <c r="FE386" i="2"/>
  <c r="FE402" i="2" s="1"/>
  <c r="FD386" i="2"/>
  <c r="FD402" i="2" s="1"/>
  <c r="FC386" i="2"/>
  <c r="FC402" i="2" s="1"/>
  <c r="FB386" i="2"/>
  <c r="FB402" i="2" s="1"/>
  <c r="FA386" i="2"/>
  <c r="FA402" i="2" s="1"/>
  <c r="EZ386" i="2"/>
  <c r="EX386" i="2"/>
  <c r="EX402" i="2" s="1"/>
  <c r="EW386" i="2"/>
  <c r="EW402" i="2" s="1"/>
  <c r="EV386" i="2"/>
  <c r="EV402" i="2" s="1"/>
  <c r="EU386" i="2"/>
  <c r="EU402" i="2" s="1"/>
  <c r="ET386" i="2"/>
  <c r="ET402" i="2" s="1"/>
  <c r="ES386" i="2"/>
  <c r="ES402" i="2" s="1"/>
  <c r="ER386" i="2"/>
  <c r="ER402" i="2" s="1"/>
  <c r="EQ386" i="2"/>
  <c r="EQ402" i="2" s="1"/>
  <c r="EP386" i="2"/>
  <c r="EP402" i="2" s="1"/>
  <c r="EO386" i="2"/>
  <c r="EO402" i="2" s="1"/>
  <c r="EN386" i="2"/>
  <c r="EN402" i="2" s="1"/>
  <c r="EM386" i="2"/>
  <c r="EM402" i="2" s="1"/>
  <c r="EL386" i="2"/>
  <c r="EL402" i="2" s="1"/>
  <c r="EK386" i="2"/>
  <c r="EH386" i="2"/>
  <c r="EG386" i="2"/>
  <c r="EF386" i="2"/>
  <c r="EE386" i="2"/>
  <c r="ED386" i="2"/>
  <c r="EC386" i="2"/>
  <c r="EB386" i="2"/>
  <c r="EA386" i="2"/>
  <c r="DZ386" i="2"/>
  <c r="DY386" i="2"/>
  <c r="DX386" i="2"/>
  <c r="DW386" i="2"/>
  <c r="DV386" i="2"/>
  <c r="DU386" i="2"/>
  <c r="DT386" i="2"/>
  <c r="DS386" i="2"/>
  <c r="DR386" i="2"/>
  <c r="DQ386" i="2"/>
  <c r="DP386" i="2"/>
  <c r="DO386" i="2"/>
  <c r="DN386" i="2"/>
  <c r="DM386" i="2"/>
  <c r="DL386" i="2"/>
  <c r="DK386" i="2"/>
  <c r="DJ386" i="2"/>
  <c r="DI386" i="2"/>
  <c r="DH386" i="2"/>
  <c r="DG386" i="2"/>
  <c r="DF386" i="2"/>
  <c r="DE386" i="2"/>
  <c r="DD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N386" i="2"/>
  <c r="AO386" i="2" s="1"/>
  <c r="AM386" i="2"/>
  <c r="GR381" i="2"/>
  <c r="GQ381" i="2"/>
  <c r="GP381" i="2"/>
  <c r="GL381" i="2"/>
  <c r="GK381" i="2"/>
  <c r="GH381" i="2"/>
  <c r="GB381" i="2"/>
  <c r="GA381" i="2"/>
  <c r="FZ381" i="2"/>
  <c r="FV381" i="2"/>
  <c r="FU381" i="2"/>
  <c r="BX381" i="2"/>
  <c r="F381" i="2"/>
  <c r="GY380" i="2"/>
  <c r="DA380" i="2"/>
  <c r="CZ380" i="2"/>
  <c r="CY380" i="2"/>
  <c r="CX380" i="2"/>
  <c r="CW380" i="2"/>
  <c r="CV380" i="2"/>
  <c r="CU380" i="2"/>
  <c r="CT380" i="2"/>
  <c r="CS380" i="2"/>
  <c r="CR380" i="2"/>
  <c r="CQ380" i="2"/>
  <c r="CP380" i="2"/>
  <c r="CO380" i="2"/>
  <c r="CN380" i="2"/>
  <c r="CM380" i="2"/>
  <c r="CH380" i="2"/>
  <c r="CG380" i="2"/>
  <c r="CF380" i="2"/>
  <c r="CD380" i="2"/>
  <c r="CC380" i="2"/>
  <c r="CB380" i="2"/>
  <c r="CA380" i="2"/>
  <c r="BZ380" i="2"/>
  <c r="BX380" i="2"/>
  <c r="CL380" i="2" s="1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P380" i="2"/>
  <c r="O380" i="2"/>
  <c r="N380" i="2"/>
  <c r="L380" i="2"/>
  <c r="K380" i="2"/>
  <c r="J380" i="2"/>
  <c r="I380" i="2"/>
  <c r="H380" i="2"/>
  <c r="F380" i="2"/>
  <c r="T380" i="2" s="1"/>
  <c r="D380" i="2"/>
  <c r="C380" i="2"/>
  <c r="GX379" i="2"/>
  <c r="GW379" i="2"/>
  <c r="GV379" i="2"/>
  <c r="GU379" i="2"/>
  <c r="GT379" i="2"/>
  <c r="GS379" i="2"/>
  <c r="GR379" i="2"/>
  <c r="GQ379" i="2"/>
  <c r="GP379" i="2"/>
  <c r="GO379" i="2"/>
  <c r="GN379" i="2"/>
  <c r="GM379" i="2"/>
  <c r="GL379" i="2"/>
  <c r="GK379" i="2"/>
  <c r="GH379" i="2"/>
  <c r="GG379" i="2"/>
  <c r="GF379" i="2"/>
  <c r="GE379" i="2"/>
  <c r="GD379" i="2"/>
  <c r="GC379" i="2"/>
  <c r="GB379" i="2"/>
  <c r="GA379" i="2"/>
  <c r="FZ379" i="2"/>
  <c r="FY379" i="2"/>
  <c r="FX379" i="2"/>
  <c r="FW379" i="2"/>
  <c r="FV379" i="2"/>
  <c r="FU379" i="2"/>
  <c r="GJ379" i="2" s="1"/>
  <c r="FM379" i="2"/>
  <c r="FL379" i="2"/>
  <c r="FK379" i="2"/>
  <c r="FJ379" i="2"/>
  <c r="FI379" i="2"/>
  <c r="FH379" i="2"/>
  <c r="FG379" i="2"/>
  <c r="FF379" i="2"/>
  <c r="FE379" i="2"/>
  <c r="FD379" i="2"/>
  <c r="FC379" i="2"/>
  <c r="FB379" i="2"/>
  <c r="FA379" i="2"/>
  <c r="EZ379" i="2"/>
  <c r="EX379" i="2"/>
  <c r="EW379" i="2"/>
  <c r="EV379" i="2"/>
  <c r="EU379" i="2"/>
  <c r="ET379" i="2"/>
  <c r="ES379" i="2"/>
  <c r="ER379" i="2"/>
  <c r="EQ379" i="2"/>
  <c r="EP379" i="2"/>
  <c r="EO379" i="2"/>
  <c r="EN379" i="2"/>
  <c r="EM379" i="2"/>
  <c r="EL379" i="2"/>
  <c r="EK379" i="2"/>
  <c r="EY379" i="2" s="1"/>
  <c r="GX378" i="2"/>
  <c r="GW378" i="2"/>
  <c r="GV378" i="2"/>
  <c r="GU378" i="2"/>
  <c r="GT378" i="2"/>
  <c r="GS378" i="2"/>
  <c r="GR378" i="2"/>
  <c r="GQ378" i="2"/>
  <c r="GP378" i="2"/>
  <c r="GO378" i="2"/>
  <c r="GN378" i="2"/>
  <c r="GM378" i="2"/>
  <c r="GL378" i="2"/>
  <c r="GK378" i="2"/>
  <c r="GI378" i="2"/>
  <c r="GI380" i="2" s="1"/>
  <c r="GH378" i="2"/>
  <c r="GG378" i="2"/>
  <c r="GF378" i="2"/>
  <c r="GE378" i="2"/>
  <c r="GD378" i="2"/>
  <c r="GC378" i="2"/>
  <c r="GB378" i="2"/>
  <c r="GA378" i="2"/>
  <c r="FZ378" i="2"/>
  <c r="FY378" i="2"/>
  <c r="FX378" i="2"/>
  <c r="FW378" i="2"/>
  <c r="FV378" i="2"/>
  <c r="FU378" i="2"/>
  <c r="GJ378" i="2" s="1"/>
  <c r="FM378" i="2"/>
  <c r="FL378" i="2"/>
  <c r="FK378" i="2"/>
  <c r="FJ378" i="2"/>
  <c r="FI378" i="2"/>
  <c r="FH378" i="2"/>
  <c r="FG378" i="2"/>
  <c r="FF378" i="2"/>
  <c r="FE378" i="2"/>
  <c r="FD378" i="2"/>
  <c r="FC378" i="2"/>
  <c r="FB378" i="2"/>
  <c r="FA378" i="2"/>
  <c r="EZ378" i="2"/>
  <c r="EX378" i="2"/>
  <c r="EW378" i="2"/>
  <c r="EV378" i="2"/>
  <c r="EU378" i="2"/>
  <c r="ET378" i="2"/>
  <c r="ES378" i="2"/>
  <c r="ER378" i="2"/>
  <c r="EQ378" i="2"/>
  <c r="EP378" i="2"/>
  <c r="EO378" i="2"/>
  <c r="EN378" i="2"/>
  <c r="EM378" i="2"/>
  <c r="EL378" i="2"/>
  <c r="EK378" i="2"/>
  <c r="EY378" i="2" s="1"/>
  <c r="GY377" i="2"/>
  <c r="GW377" i="2"/>
  <c r="GV377" i="2"/>
  <c r="GU377" i="2"/>
  <c r="GT377" i="2"/>
  <c r="GS377" i="2"/>
  <c r="GO377" i="2"/>
  <c r="GN377" i="2"/>
  <c r="GM377" i="2"/>
  <c r="GI377" i="2"/>
  <c r="GG377" i="2"/>
  <c r="GF377" i="2"/>
  <c r="GE377" i="2"/>
  <c r="GD377" i="2"/>
  <c r="GC377" i="2"/>
  <c r="FY377" i="2"/>
  <c r="FX377" i="2"/>
  <c r="FW377" i="2"/>
  <c r="GJ377" i="2" s="1"/>
  <c r="FM377" i="2"/>
  <c r="FL377" i="2"/>
  <c r="FK377" i="2"/>
  <c r="FJ377" i="2"/>
  <c r="FI377" i="2"/>
  <c r="FH377" i="2"/>
  <c r="FG377" i="2"/>
  <c r="FF377" i="2"/>
  <c r="FE377" i="2"/>
  <c r="FD377" i="2"/>
  <c r="FC377" i="2"/>
  <c r="FB377" i="2"/>
  <c r="FA377" i="2"/>
  <c r="EZ377" i="2"/>
  <c r="FN377" i="2" s="1"/>
  <c r="EX377" i="2"/>
  <c r="EW377" i="2"/>
  <c r="EV377" i="2"/>
  <c r="EU377" i="2"/>
  <c r="ET377" i="2"/>
  <c r="ES377" i="2"/>
  <c r="ER377" i="2"/>
  <c r="EQ377" i="2"/>
  <c r="EP377" i="2"/>
  <c r="EO377" i="2"/>
  <c r="EN377" i="2"/>
  <c r="EM377" i="2"/>
  <c r="EL377" i="2"/>
  <c r="EK377" i="2"/>
  <c r="EY377" i="2" s="1"/>
  <c r="DD377" i="2"/>
  <c r="GX376" i="2"/>
  <c r="GW376" i="2"/>
  <c r="GV376" i="2"/>
  <c r="GU376" i="2"/>
  <c r="GT376" i="2"/>
  <c r="GS376" i="2"/>
  <c r="GR376" i="2"/>
  <c r="GQ376" i="2"/>
  <c r="GP376" i="2"/>
  <c r="GO376" i="2"/>
  <c r="GN376" i="2"/>
  <c r="GM376" i="2"/>
  <c r="GH376" i="2"/>
  <c r="GG376" i="2"/>
  <c r="GF376" i="2"/>
  <c r="GE376" i="2"/>
  <c r="GD376" i="2"/>
  <c r="GC376" i="2"/>
  <c r="GB376" i="2"/>
  <c r="GA376" i="2"/>
  <c r="FZ376" i="2"/>
  <c r="FY376" i="2"/>
  <c r="FX376" i="2"/>
  <c r="FW376" i="2"/>
  <c r="GJ376" i="2" s="1"/>
  <c r="FM376" i="2"/>
  <c r="FL376" i="2"/>
  <c r="FK376" i="2"/>
  <c r="FJ376" i="2"/>
  <c r="FI376" i="2"/>
  <c r="FH376" i="2"/>
  <c r="FG376" i="2"/>
  <c r="FF376" i="2"/>
  <c r="FE376" i="2"/>
  <c r="FD376" i="2"/>
  <c r="FC376" i="2"/>
  <c r="FB376" i="2"/>
  <c r="FA376" i="2"/>
  <c r="EZ376" i="2"/>
  <c r="EX376" i="2"/>
  <c r="EW376" i="2"/>
  <c r="EV376" i="2"/>
  <c r="EU376" i="2"/>
  <c r="ET376" i="2"/>
  <c r="ES376" i="2"/>
  <c r="ER376" i="2"/>
  <c r="EQ376" i="2"/>
  <c r="EP376" i="2"/>
  <c r="EO376" i="2"/>
  <c r="EN376" i="2"/>
  <c r="EM376" i="2"/>
  <c r="EL376" i="2"/>
  <c r="EK376" i="2"/>
  <c r="EY376" i="2" s="1"/>
  <c r="GX375" i="2"/>
  <c r="GW375" i="2"/>
  <c r="GV375" i="2"/>
  <c r="GU375" i="2"/>
  <c r="GT375" i="2"/>
  <c r="GS375" i="2"/>
  <c r="GR375" i="2"/>
  <c r="GQ375" i="2"/>
  <c r="GP375" i="2"/>
  <c r="GO375" i="2"/>
  <c r="GN375" i="2"/>
  <c r="GM375" i="2"/>
  <c r="GH375" i="2"/>
  <c r="GG375" i="2"/>
  <c r="GF375" i="2"/>
  <c r="GE375" i="2"/>
  <c r="GD375" i="2"/>
  <c r="GC375" i="2"/>
  <c r="GB375" i="2"/>
  <c r="GA375" i="2"/>
  <c r="FZ375" i="2"/>
  <c r="FY375" i="2"/>
  <c r="FX375" i="2"/>
  <c r="FW375" i="2"/>
  <c r="GJ375" i="2" s="1"/>
  <c r="FM375" i="2"/>
  <c r="FL375" i="2"/>
  <c r="FK375" i="2"/>
  <c r="FJ375" i="2"/>
  <c r="FI375" i="2"/>
  <c r="FH375" i="2"/>
  <c r="FG375" i="2"/>
  <c r="FF375" i="2"/>
  <c r="FE375" i="2"/>
  <c r="FD375" i="2"/>
  <c r="FC375" i="2"/>
  <c r="FB375" i="2"/>
  <c r="FA375" i="2"/>
  <c r="EZ375" i="2"/>
  <c r="EX375" i="2"/>
  <c r="EW375" i="2"/>
  <c r="EV375" i="2"/>
  <c r="EU375" i="2"/>
  <c r="ET375" i="2"/>
  <c r="ES375" i="2"/>
  <c r="ER375" i="2"/>
  <c r="EQ375" i="2"/>
  <c r="EP375" i="2"/>
  <c r="EO375" i="2"/>
  <c r="EN375" i="2"/>
  <c r="EM375" i="2"/>
  <c r="EL375" i="2"/>
  <c r="EK375" i="2"/>
  <c r="EY375" i="2" s="1"/>
  <c r="GY374" i="2"/>
  <c r="GX374" i="2"/>
  <c r="GX381" i="2" s="1"/>
  <c r="GW374" i="2"/>
  <c r="GV374" i="2"/>
  <c r="GU374" i="2"/>
  <c r="GT374" i="2"/>
  <c r="GS374" i="2"/>
  <c r="GO374" i="2"/>
  <c r="GN374" i="2"/>
  <c r="GM374" i="2"/>
  <c r="GI374" i="2"/>
  <c r="GG374" i="2"/>
  <c r="GF374" i="2"/>
  <c r="GE374" i="2"/>
  <c r="GD374" i="2"/>
  <c r="GC374" i="2"/>
  <c r="FY374" i="2"/>
  <c r="FX374" i="2"/>
  <c r="FW374" i="2"/>
  <c r="GJ374" i="2" s="1"/>
  <c r="FM374" i="2"/>
  <c r="FL374" i="2"/>
  <c r="FK374" i="2"/>
  <c r="FJ374" i="2"/>
  <c r="FI374" i="2"/>
  <c r="FH374" i="2"/>
  <c r="FG374" i="2"/>
  <c r="FF374" i="2"/>
  <c r="FE374" i="2"/>
  <c r="FD374" i="2"/>
  <c r="FC374" i="2"/>
  <c r="FB374" i="2"/>
  <c r="FA374" i="2"/>
  <c r="EZ374" i="2"/>
  <c r="EX374" i="2"/>
  <c r="EW374" i="2"/>
  <c r="EV374" i="2"/>
  <c r="EU374" i="2"/>
  <c r="ET374" i="2"/>
  <c r="ES374" i="2"/>
  <c r="ER374" i="2"/>
  <c r="EQ374" i="2"/>
  <c r="EP374" i="2"/>
  <c r="EO374" i="2"/>
  <c r="EN374" i="2"/>
  <c r="EM374" i="2"/>
  <c r="EL374" i="2"/>
  <c r="EK374" i="2"/>
  <c r="EY374" i="2" s="1"/>
  <c r="GY373" i="2"/>
  <c r="GY381" i="2" s="1"/>
  <c r="GW373" i="2"/>
  <c r="GW381" i="2" s="1"/>
  <c r="GV373" i="2"/>
  <c r="GV381" i="2" s="1"/>
  <c r="GU373" i="2"/>
  <c r="GU381" i="2" s="1"/>
  <c r="GT373" i="2"/>
  <c r="GT381" i="2" s="1"/>
  <c r="GS373" i="2"/>
  <c r="GS381" i="2" s="1"/>
  <c r="GO373" i="2"/>
  <c r="GO381" i="2" s="1"/>
  <c r="GN373" i="2"/>
  <c r="GN381" i="2" s="1"/>
  <c r="GM373" i="2"/>
  <c r="GI373" i="2"/>
  <c r="GI381" i="2" s="1"/>
  <c r="GG373" i="2"/>
  <c r="GG381" i="2" s="1"/>
  <c r="GF373" i="2"/>
  <c r="GF381" i="2" s="1"/>
  <c r="GE373" i="2"/>
  <c r="GE381" i="2" s="1"/>
  <c r="GD373" i="2"/>
  <c r="GD381" i="2" s="1"/>
  <c r="GC373" i="2"/>
  <c r="GC381" i="2" s="1"/>
  <c r="FY373" i="2"/>
  <c r="FY381" i="2" s="1"/>
  <c r="FX373" i="2"/>
  <c r="FX381" i="2" s="1"/>
  <c r="FW373" i="2"/>
  <c r="FM373" i="2"/>
  <c r="FM381" i="2" s="1"/>
  <c r="FL373" i="2"/>
  <c r="FL381" i="2" s="1"/>
  <c r="FK373" i="2"/>
  <c r="FK381" i="2" s="1"/>
  <c r="FJ373" i="2"/>
  <c r="FJ381" i="2" s="1"/>
  <c r="FI373" i="2"/>
  <c r="FI381" i="2" s="1"/>
  <c r="FH373" i="2"/>
  <c r="FH381" i="2" s="1"/>
  <c r="FG373" i="2"/>
  <c r="FG381" i="2" s="1"/>
  <c r="FF373" i="2"/>
  <c r="FF381" i="2" s="1"/>
  <c r="FE373" i="2"/>
  <c r="FE381" i="2" s="1"/>
  <c r="FD373" i="2"/>
  <c r="FD381" i="2" s="1"/>
  <c r="FC373" i="2"/>
  <c r="FC381" i="2" s="1"/>
  <c r="FB373" i="2"/>
  <c r="FB381" i="2" s="1"/>
  <c r="FA373" i="2"/>
  <c r="FA381" i="2" s="1"/>
  <c r="EZ373" i="2"/>
  <c r="EX373" i="2"/>
  <c r="EX381" i="2" s="1"/>
  <c r="EW373" i="2"/>
  <c r="EW381" i="2" s="1"/>
  <c r="EV373" i="2"/>
  <c r="EV381" i="2" s="1"/>
  <c r="EU373" i="2"/>
  <c r="EU381" i="2" s="1"/>
  <c r="ET373" i="2"/>
  <c r="ET381" i="2" s="1"/>
  <c r="ES373" i="2"/>
  <c r="ES381" i="2" s="1"/>
  <c r="ER373" i="2"/>
  <c r="ER381" i="2" s="1"/>
  <c r="EQ373" i="2"/>
  <c r="EQ381" i="2" s="1"/>
  <c r="EP373" i="2"/>
  <c r="EP381" i="2" s="1"/>
  <c r="EO373" i="2"/>
  <c r="EO381" i="2" s="1"/>
  <c r="EN373" i="2"/>
  <c r="EN381" i="2" s="1"/>
  <c r="EM373" i="2"/>
  <c r="EM381" i="2" s="1"/>
  <c r="EL373" i="2"/>
  <c r="EL381" i="2" s="1"/>
  <c r="EK373" i="2"/>
  <c r="GX372" i="2"/>
  <c r="GW372" i="2"/>
  <c r="GV372" i="2"/>
  <c r="GU372" i="2"/>
  <c r="GT372" i="2"/>
  <c r="GS372" i="2"/>
  <c r="GR372" i="2"/>
  <c r="GQ372" i="2"/>
  <c r="GP372" i="2"/>
  <c r="GO372" i="2"/>
  <c r="GN372" i="2"/>
  <c r="GM372" i="2"/>
  <c r="GL372" i="2"/>
  <c r="GK372" i="2"/>
  <c r="GH372" i="2"/>
  <c r="GG372" i="2"/>
  <c r="GF372" i="2"/>
  <c r="GE372" i="2"/>
  <c r="GD372" i="2"/>
  <c r="GC372" i="2"/>
  <c r="GB372" i="2"/>
  <c r="GA372" i="2"/>
  <c r="FZ372" i="2"/>
  <c r="FY372" i="2"/>
  <c r="FX372" i="2"/>
  <c r="FW372" i="2"/>
  <c r="FV372" i="2"/>
  <c r="FU372" i="2"/>
  <c r="GJ372" i="2" s="1"/>
  <c r="FM372" i="2"/>
  <c r="FL372" i="2"/>
  <c r="FK372" i="2"/>
  <c r="FJ372" i="2"/>
  <c r="FI372" i="2"/>
  <c r="FH372" i="2"/>
  <c r="FG372" i="2"/>
  <c r="FF372" i="2"/>
  <c r="FE372" i="2"/>
  <c r="FD372" i="2"/>
  <c r="FC372" i="2"/>
  <c r="FB372" i="2"/>
  <c r="FA372" i="2"/>
  <c r="EZ372" i="2"/>
  <c r="EX372" i="2"/>
  <c r="EW372" i="2"/>
  <c r="EV372" i="2"/>
  <c r="EU372" i="2"/>
  <c r="ET372" i="2"/>
  <c r="ES372" i="2"/>
  <c r="ER372" i="2"/>
  <c r="EQ372" i="2"/>
  <c r="EP372" i="2"/>
  <c r="EO372" i="2"/>
  <c r="EN372" i="2"/>
  <c r="EM372" i="2"/>
  <c r="EL372" i="2"/>
  <c r="EK372" i="2"/>
  <c r="EY372" i="2" s="1"/>
  <c r="AL372" i="2"/>
  <c r="AL376" i="2" s="1"/>
  <c r="GX371" i="2"/>
  <c r="GW371" i="2"/>
  <c r="GV371" i="2"/>
  <c r="GU371" i="2"/>
  <c r="GT371" i="2"/>
  <c r="GS371" i="2"/>
  <c r="GR371" i="2"/>
  <c r="GQ371" i="2"/>
  <c r="GP371" i="2"/>
  <c r="GO371" i="2"/>
  <c r="GN371" i="2"/>
  <c r="GM371" i="2"/>
  <c r="GL371" i="2"/>
  <c r="GK371" i="2"/>
  <c r="GH371" i="2"/>
  <c r="GG371" i="2"/>
  <c r="GF371" i="2"/>
  <c r="GE371" i="2"/>
  <c r="GD371" i="2"/>
  <c r="GC371" i="2"/>
  <c r="GB371" i="2"/>
  <c r="GA371" i="2"/>
  <c r="FZ371" i="2"/>
  <c r="FY371" i="2"/>
  <c r="FX371" i="2"/>
  <c r="FW371" i="2"/>
  <c r="FV371" i="2"/>
  <c r="FU371" i="2"/>
  <c r="GJ371" i="2" s="1"/>
  <c r="FM371" i="2"/>
  <c r="FL371" i="2"/>
  <c r="FK371" i="2"/>
  <c r="FJ371" i="2"/>
  <c r="FI371" i="2"/>
  <c r="FH371" i="2"/>
  <c r="FG371" i="2"/>
  <c r="FF371" i="2"/>
  <c r="FE371" i="2"/>
  <c r="FD371" i="2"/>
  <c r="FC371" i="2"/>
  <c r="FB371" i="2"/>
  <c r="FA371" i="2"/>
  <c r="EZ371" i="2"/>
  <c r="EX371" i="2"/>
  <c r="EW371" i="2"/>
  <c r="EV371" i="2"/>
  <c r="EU371" i="2"/>
  <c r="ET371" i="2"/>
  <c r="ES371" i="2"/>
  <c r="ER371" i="2"/>
  <c r="EQ371" i="2"/>
  <c r="EP371" i="2"/>
  <c r="EO371" i="2"/>
  <c r="EN371" i="2"/>
  <c r="EM371" i="2"/>
  <c r="EL371" i="2"/>
  <c r="EK371" i="2"/>
  <c r="EY371" i="2" s="1"/>
  <c r="GX370" i="2"/>
  <c r="GW370" i="2"/>
  <c r="GV370" i="2"/>
  <c r="GU370" i="2"/>
  <c r="GT370" i="2"/>
  <c r="GS370" i="2"/>
  <c r="GR370" i="2"/>
  <c r="GQ370" i="2"/>
  <c r="GP370" i="2"/>
  <c r="GO370" i="2"/>
  <c r="GN370" i="2"/>
  <c r="GM370" i="2"/>
  <c r="GL370" i="2"/>
  <c r="GK370" i="2"/>
  <c r="GH370" i="2"/>
  <c r="GG370" i="2"/>
  <c r="GF370" i="2"/>
  <c r="GE370" i="2"/>
  <c r="GD370" i="2"/>
  <c r="GC370" i="2"/>
  <c r="GB370" i="2"/>
  <c r="GA370" i="2"/>
  <c r="FZ370" i="2"/>
  <c r="FY370" i="2"/>
  <c r="FX370" i="2"/>
  <c r="FW370" i="2"/>
  <c r="FV370" i="2"/>
  <c r="FU370" i="2"/>
  <c r="GJ370" i="2" s="1"/>
  <c r="FM370" i="2"/>
  <c r="FL370" i="2"/>
  <c r="FK370" i="2"/>
  <c r="FJ370" i="2"/>
  <c r="FI370" i="2"/>
  <c r="FH370" i="2"/>
  <c r="FG370" i="2"/>
  <c r="FF370" i="2"/>
  <c r="FE370" i="2"/>
  <c r="FD370" i="2"/>
  <c r="FC370" i="2"/>
  <c r="FB370" i="2"/>
  <c r="FA370" i="2"/>
  <c r="EZ370" i="2"/>
  <c r="EX370" i="2"/>
  <c r="EW370" i="2"/>
  <c r="EV370" i="2"/>
  <c r="EU370" i="2"/>
  <c r="ET370" i="2"/>
  <c r="ES370" i="2"/>
  <c r="ER370" i="2"/>
  <c r="EQ370" i="2"/>
  <c r="EP370" i="2"/>
  <c r="EO370" i="2"/>
  <c r="EN370" i="2"/>
  <c r="EM370" i="2"/>
  <c r="EL370" i="2"/>
  <c r="EK370" i="2"/>
  <c r="EY370" i="2" s="1"/>
  <c r="GX369" i="2"/>
  <c r="GW369" i="2"/>
  <c r="GV369" i="2"/>
  <c r="GU369" i="2"/>
  <c r="GT369" i="2"/>
  <c r="GS369" i="2"/>
  <c r="GR369" i="2"/>
  <c r="GQ369" i="2"/>
  <c r="GP369" i="2"/>
  <c r="GO369" i="2"/>
  <c r="GN369" i="2"/>
  <c r="GM369" i="2"/>
  <c r="GL369" i="2"/>
  <c r="GK369" i="2"/>
  <c r="GH369" i="2"/>
  <c r="GG369" i="2"/>
  <c r="GF369" i="2"/>
  <c r="GE369" i="2"/>
  <c r="GD369" i="2"/>
  <c r="GC369" i="2"/>
  <c r="GB369" i="2"/>
  <c r="GA369" i="2"/>
  <c r="FZ369" i="2"/>
  <c r="FY369" i="2"/>
  <c r="FX369" i="2"/>
  <c r="FW369" i="2"/>
  <c r="FV369" i="2"/>
  <c r="FU369" i="2"/>
  <c r="GJ369" i="2" s="1"/>
  <c r="FM369" i="2"/>
  <c r="FL369" i="2"/>
  <c r="FK369" i="2"/>
  <c r="FJ369" i="2"/>
  <c r="FI369" i="2"/>
  <c r="FH369" i="2"/>
  <c r="FG369" i="2"/>
  <c r="FF369" i="2"/>
  <c r="FE369" i="2"/>
  <c r="FD369" i="2"/>
  <c r="FC369" i="2"/>
  <c r="FB369" i="2"/>
  <c r="FA369" i="2"/>
  <c r="EZ369" i="2"/>
  <c r="EX369" i="2"/>
  <c r="EW369" i="2"/>
  <c r="EV369" i="2"/>
  <c r="EU369" i="2"/>
  <c r="ET369" i="2"/>
  <c r="ES369" i="2"/>
  <c r="ER369" i="2"/>
  <c r="EQ369" i="2"/>
  <c r="EP369" i="2"/>
  <c r="EO369" i="2"/>
  <c r="EN369" i="2"/>
  <c r="EM369" i="2"/>
  <c r="EL369" i="2"/>
  <c r="EK369" i="2"/>
  <c r="EY369" i="2" s="1"/>
  <c r="GX368" i="2"/>
  <c r="GW368" i="2"/>
  <c r="GV368" i="2"/>
  <c r="GU368" i="2"/>
  <c r="GT368" i="2"/>
  <c r="GS368" i="2"/>
  <c r="GR368" i="2"/>
  <c r="GQ368" i="2"/>
  <c r="GP368" i="2"/>
  <c r="GO368" i="2"/>
  <c r="GN368" i="2"/>
  <c r="GM368" i="2"/>
  <c r="GL368" i="2"/>
  <c r="GK368" i="2"/>
  <c r="GH368" i="2"/>
  <c r="GG368" i="2"/>
  <c r="GF368" i="2"/>
  <c r="GE368" i="2"/>
  <c r="GD368" i="2"/>
  <c r="GC368" i="2"/>
  <c r="GB368" i="2"/>
  <c r="GA368" i="2"/>
  <c r="FZ368" i="2"/>
  <c r="FY368" i="2"/>
  <c r="FX368" i="2"/>
  <c r="FW368" i="2"/>
  <c r="FV368" i="2"/>
  <c r="FU368" i="2"/>
  <c r="GJ368" i="2" s="1"/>
  <c r="FM368" i="2"/>
  <c r="FL368" i="2"/>
  <c r="FK368" i="2"/>
  <c r="FJ368" i="2"/>
  <c r="FI368" i="2"/>
  <c r="FH368" i="2"/>
  <c r="FG368" i="2"/>
  <c r="FF368" i="2"/>
  <c r="FE368" i="2"/>
  <c r="FD368" i="2"/>
  <c r="FC368" i="2"/>
  <c r="FB368" i="2"/>
  <c r="FA368" i="2"/>
  <c r="EZ368" i="2"/>
  <c r="EX368" i="2"/>
  <c r="EW368" i="2"/>
  <c r="EV368" i="2"/>
  <c r="EU368" i="2"/>
  <c r="ET368" i="2"/>
  <c r="ES368" i="2"/>
  <c r="ER368" i="2"/>
  <c r="EQ368" i="2"/>
  <c r="EP368" i="2"/>
  <c r="EO368" i="2"/>
  <c r="EN368" i="2"/>
  <c r="EM368" i="2"/>
  <c r="EL368" i="2"/>
  <c r="EK368" i="2"/>
  <c r="EY368" i="2" s="1"/>
  <c r="DC368" i="2"/>
  <c r="AL368" i="2"/>
  <c r="GX367" i="2"/>
  <c r="GW367" i="2"/>
  <c r="GV367" i="2"/>
  <c r="GU367" i="2"/>
  <c r="GT367" i="2"/>
  <c r="GS367" i="2"/>
  <c r="GR367" i="2"/>
  <c r="GQ367" i="2"/>
  <c r="GP367" i="2"/>
  <c r="GO367" i="2"/>
  <c r="GN367" i="2"/>
  <c r="GM367" i="2"/>
  <c r="GL367" i="2"/>
  <c r="GK367" i="2"/>
  <c r="GH367" i="2"/>
  <c r="GG367" i="2"/>
  <c r="GF367" i="2"/>
  <c r="GE367" i="2"/>
  <c r="GD367" i="2"/>
  <c r="GC367" i="2"/>
  <c r="GB367" i="2"/>
  <c r="GA367" i="2"/>
  <c r="FZ367" i="2"/>
  <c r="FY367" i="2"/>
  <c r="FX367" i="2"/>
  <c r="FW367" i="2"/>
  <c r="FV367" i="2"/>
  <c r="FU367" i="2"/>
  <c r="GJ367" i="2" s="1"/>
  <c r="FM367" i="2"/>
  <c r="FL367" i="2"/>
  <c r="FK367" i="2"/>
  <c r="FJ367" i="2"/>
  <c r="FI367" i="2"/>
  <c r="FH367" i="2"/>
  <c r="FG367" i="2"/>
  <c r="FF367" i="2"/>
  <c r="FE367" i="2"/>
  <c r="FD367" i="2"/>
  <c r="FC367" i="2"/>
  <c r="FB367" i="2"/>
  <c r="FA367" i="2"/>
  <c r="EZ367" i="2"/>
  <c r="EX367" i="2"/>
  <c r="EW367" i="2"/>
  <c r="EV367" i="2"/>
  <c r="EU367" i="2"/>
  <c r="ET367" i="2"/>
  <c r="ES367" i="2"/>
  <c r="ER367" i="2"/>
  <c r="EQ367" i="2"/>
  <c r="EP367" i="2"/>
  <c r="EO367" i="2"/>
  <c r="EN367" i="2"/>
  <c r="EM367" i="2"/>
  <c r="EL367" i="2"/>
  <c r="EK367" i="2"/>
  <c r="EY367" i="2" s="1"/>
  <c r="GX366" i="2"/>
  <c r="GW366" i="2"/>
  <c r="GV366" i="2"/>
  <c r="GU366" i="2"/>
  <c r="GT366" i="2"/>
  <c r="GS366" i="2"/>
  <c r="GR366" i="2"/>
  <c r="GQ366" i="2"/>
  <c r="GP366" i="2"/>
  <c r="GO366" i="2"/>
  <c r="GN366" i="2"/>
  <c r="GM366" i="2"/>
  <c r="GL366" i="2"/>
  <c r="GK366" i="2"/>
  <c r="GH366" i="2"/>
  <c r="GG366" i="2"/>
  <c r="GF366" i="2"/>
  <c r="GE366" i="2"/>
  <c r="GD366" i="2"/>
  <c r="GC366" i="2"/>
  <c r="GB366" i="2"/>
  <c r="GA366" i="2"/>
  <c r="FZ366" i="2"/>
  <c r="FY366" i="2"/>
  <c r="FX366" i="2"/>
  <c r="FW366" i="2"/>
  <c r="FV366" i="2"/>
  <c r="FU366" i="2"/>
  <c r="GJ366" i="2" s="1"/>
  <c r="FM366" i="2"/>
  <c r="FL366" i="2"/>
  <c r="FK366" i="2"/>
  <c r="FJ366" i="2"/>
  <c r="FI366" i="2"/>
  <c r="FH366" i="2"/>
  <c r="FG366" i="2"/>
  <c r="FF366" i="2"/>
  <c r="FE366" i="2"/>
  <c r="FD366" i="2"/>
  <c r="FC366" i="2"/>
  <c r="FB366" i="2"/>
  <c r="FA366" i="2"/>
  <c r="EZ366" i="2"/>
  <c r="EX366" i="2"/>
  <c r="EW366" i="2"/>
  <c r="EV366" i="2"/>
  <c r="EU366" i="2"/>
  <c r="ET366" i="2"/>
  <c r="ES366" i="2"/>
  <c r="ER366" i="2"/>
  <c r="EQ366" i="2"/>
  <c r="EP366" i="2"/>
  <c r="EO366" i="2"/>
  <c r="EN366" i="2"/>
  <c r="EM366" i="2"/>
  <c r="EL366" i="2"/>
  <c r="EK366" i="2"/>
  <c r="EY366" i="2" s="1"/>
  <c r="EH366" i="2"/>
  <c r="EG366" i="2"/>
  <c r="EF366" i="2"/>
  <c r="EE366" i="2"/>
  <c r="ED366" i="2"/>
  <c r="EC366" i="2"/>
  <c r="EB366" i="2"/>
  <c r="EA366" i="2"/>
  <c r="DZ366" i="2"/>
  <c r="DY366" i="2"/>
  <c r="DX366" i="2"/>
  <c r="DW366" i="2"/>
  <c r="DV366" i="2"/>
  <c r="DU366" i="2"/>
  <c r="DT366" i="2"/>
  <c r="DS366" i="2"/>
  <c r="DR366" i="2"/>
  <c r="DQ366" i="2"/>
  <c r="DP366" i="2"/>
  <c r="DO366" i="2"/>
  <c r="DN366" i="2"/>
  <c r="DM366" i="2"/>
  <c r="DL366" i="2"/>
  <c r="DK366" i="2"/>
  <c r="DJ366" i="2"/>
  <c r="DI366" i="2"/>
  <c r="DH366" i="2"/>
  <c r="DG366" i="2"/>
  <c r="DF366" i="2"/>
  <c r="DE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AP366" i="2"/>
  <c r="AN366" i="2"/>
  <c r="AO366" i="2" s="1"/>
  <c r="AM366" i="2"/>
  <c r="GX365" i="2"/>
  <c r="GW365" i="2"/>
  <c r="GV365" i="2"/>
  <c r="GU365" i="2"/>
  <c r="GT365" i="2"/>
  <c r="GS365" i="2"/>
  <c r="GR365" i="2"/>
  <c r="GQ365" i="2"/>
  <c r="GP365" i="2"/>
  <c r="GO365" i="2"/>
  <c r="GN365" i="2"/>
  <c r="GM365" i="2"/>
  <c r="GL365" i="2"/>
  <c r="GK365" i="2"/>
  <c r="GH365" i="2"/>
  <c r="GG365" i="2"/>
  <c r="GF365" i="2"/>
  <c r="GE365" i="2"/>
  <c r="GD365" i="2"/>
  <c r="GC365" i="2"/>
  <c r="GB365" i="2"/>
  <c r="GA365" i="2"/>
  <c r="FZ365" i="2"/>
  <c r="FY365" i="2"/>
  <c r="FX365" i="2"/>
  <c r="FW365" i="2"/>
  <c r="FV365" i="2"/>
  <c r="FU365" i="2"/>
  <c r="GJ365" i="2" s="1"/>
  <c r="FM365" i="2"/>
  <c r="FL365" i="2"/>
  <c r="FK365" i="2"/>
  <c r="FJ365" i="2"/>
  <c r="FI365" i="2"/>
  <c r="FH365" i="2"/>
  <c r="FG365" i="2"/>
  <c r="FF365" i="2"/>
  <c r="FE365" i="2"/>
  <c r="FD365" i="2"/>
  <c r="FC365" i="2"/>
  <c r="FB365" i="2"/>
  <c r="FA365" i="2"/>
  <c r="EZ365" i="2"/>
  <c r="EX365" i="2"/>
  <c r="EW365" i="2"/>
  <c r="EV365" i="2"/>
  <c r="EU365" i="2"/>
  <c r="ET365" i="2"/>
  <c r="ES365" i="2"/>
  <c r="ER365" i="2"/>
  <c r="EQ365" i="2"/>
  <c r="EP365" i="2"/>
  <c r="EO365" i="2"/>
  <c r="EN365" i="2"/>
  <c r="EM365" i="2"/>
  <c r="EL365" i="2"/>
  <c r="EK365" i="2"/>
  <c r="EY365" i="2" s="1"/>
  <c r="AO365" i="2"/>
  <c r="GX364" i="2"/>
  <c r="GX380" i="2" s="1"/>
  <c r="GW364" i="2"/>
  <c r="GW380" i="2" s="1"/>
  <c r="GV364" i="2"/>
  <c r="GV380" i="2" s="1"/>
  <c r="GU364" i="2"/>
  <c r="GU380" i="2" s="1"/>
  <c r="GT364" i="2"/>
  <c r="GT380" i="2" s="1"/>
  <c r="GS364" i="2"/>
  <c r="GS380" i="2" s="1"/>
  <c r="GR364" i="2"/>
  <c r="GR380" i="2" s="1"/>
  <c r="GQ364" i="2"/>
  <c r="GQ380" i="2" s="1"/>
  <c r="GP364" i="2"/>
  <c r="GP380" i="2" s="1"/>
  <c r="GO364" i="2"/>
  <c r="GO380" i="2" s="1"/>
  <c r="GN364" i="2"/>
  <c r="GN380" i="2" s="1"/>
  <c r="GM364" i="2"/>
  <c r="GM380" i="2" s="1"/>
  <c r="GL364" i="2"/>
  <c r="GL380" i="2" s="1"/>
  <c r="GK364" i="2"/>
  <c r="GH364" i="2"/>
  <c r="GH380" i="2" s="1"/>
  <c r="GG364" i="2"/>
  <c r="GG380" i="2" s="1"/>
  <c r="GF364" i="2"/>
  <c r="GF380" i="2" s="1"/>
  <c r="GE364" i="2"/>
  <c r="GE380" i="2" s="1"/>
  <c r="GD364" i="2"/>
  <c r="GD380" i="2" s="1"/>
  <c r="GC364" i="2"/>
  <c r="GC380" i="2" s="1"/>
  <c r="GB364" i="2"/>
  <c r="GB380" i="2" s="1"/>
  <c r="GA364" i="2"/>
  <c r="GA380" i="2" s="1"/>
  <c r="FZ364" i="2"/>
  <c r="FZ380" i="2" s="1"/>
  <c r="FY364" i="2"/>
  <c r="FY380" i="2" s="1"/>
  <c r="FX364" i="2"/>
  <c r="FX380" i="2" s="1"/>
  <c r="FW364" i="2"/>
  <c r="FW380" i="2" s="1"/>
  <c r="FV364" i="2"/>
  <c r="FV380" i="2" s="1"/>
  <c r="FU364" i="2"/>
  <c r="FM364" i="2"/>
  <c r="FM380" i="2" s="1"/>
  <c r="FL364" i="2"/>
  <c r="FL380" i="2" s="1"/>
  <c r="FK364" i="2"/>
  <c r="FK380" i="2" s="1"/>
  <c r="FJ364" i="2"/>
  <c r="FJ380" i="2" s="1"/>
  <c r="FI364" i="2"/>
  <c r="FI380" i="2" s="1"/>
  <c r="FH364" i="2"/>
  <c r="FH380" i="2" s="1"/>
  <c r="FG364" i="2"/>
  <c r="FG380" i="2" s="1"/>
  <c r="FF364" i="2"/>
  <c r="FF380" i="2" s="1"/>
  <c r="FE364" i="2"/>
  <c r="FE380" i="2" s="1"/>
  <c r="FD364" i="2"/>
  <c r="FD380" i="2" s="1"/>
  <c r="FC364" i="2"/>
  <c r="FC380" i="2" s="1"/>
  <c r="FB364" i="2"/>
  <c r="FB380" i="2" s="1"/>
  <c r="FA364" i="2"/>
  <c r="FA380" i="2" s="1"/>
  <c r="EZ364" i="2"/>
  <c r="EX364" i="2"/>
  <c r="EX380" i="2" s="1"/>
  <c r="EW364" i="2"/>
  <c r="EW380" i="2" s="1"/>
  <c r="EV364" i="2"/>
  <c r="EV380" i="2" s="1"/>
  <c r="EU364" i="2"/>
  <c r="EU380" i="2" s="1"/>
  <c r="ET364" i="2"/>
  <c r="ET380" i="2" s="1"/>
  <c r="ES364" i="2"/>
  <c r="ES380" i="2" s="1"/>
  <c r="ER364" i="2"/>
  <c r="ER380" i="2" s="1"/>
  <c r="EQ364" i="2"/>
  <c r="EQ380" i="2" s="1"/>
  <c r="EP364" i="2"/>
  <c r="EP380" i="2" s="1"/>
  <c r="EO364" i="2"/>
  <c r="EO380" i="2" s="1"/>
  <c r="EN364" i="2"/>
  <c r="EN380" i="2" s="1"/>
  <c r="EM364" i="2"/>
  <c r="EM380" i="2" s="1"/>
  <c r="EL364" i="2"/>
  <c r="EL380" i="2" s="1"/>
  <c r="EK364" i="2"/>
  <c r="EH364" i="2"/>
  <c r="EG364" i="2"/>
  <c r="EF364" i="2"/>
  <c r="EE364" i="2"/>
  <c r="ED364" i="2"/>
  <c r="EC364" i="2"/>
  <c r="EB364" i="2"/>
  <c r="EA364" i="2"/>
  <c r="DZ364" i="2"/>
  <c r="DY364" i="2"/>
  <c r="DX364" i="2"/>
  <c r="DW364" i="2"/>
  <c r="DV364" i="2"/>
  <c r="DU364" i="2"/>
  <c r="DT364" i="2"/>
  <c r="DS364" i="2"/>
  <c r="DR364" i="2"/>
  <c r="DQ364" i="2"/>
  <c r="DP364" i="2"/>
  <c r="DO364" i="2"/>
  <c r="DN364" i="2"/>
  <c r="DM364" i="2"/>
  <c r="DL364" i="2"/>
  <c r="DK364" i="2"/>
  <c r="DJ364" i="2"/>
  <c r="DI364" i="2"/>
  <c r="DH364" i="2"/>
  <c r="DG364" i="2"/>
  <c r="DF364" i="2"/>
  <c r="DE364" i="2"/>
  <c r="DD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N364" i="2"/>
  <c r="AO364" i="2" s="1"/>
  <c r="AM364" i="2"/>
  <c r="GR359" i="2"/>
  <c r="GQ359" i="2"/>
  <c r="GP359" i="2"/>
  <c r="GL359" i="2"/>
  <c r="GK359" i="2"/>
  <c r="GH359" i="2"/>
  <c r="GB359" i="2"/>
  <c r="GA359" i="2"/>
  <c r="FZ359" i="2"/>
  <c r="FV359" i="2"/>
  <c r="FU359" i="2"/>
  <c r="BX359" i="2"/>
  <c r="F359" i="2"/>
  <c r="GY358" i="2"/>
  <c r="DA358" i="2"/>
  <c r="CZ358" i="2"/>
  <c r="CY358" i="2"/>
  <c r="CX358" i="2"/>
  <c r="CW358" i="2"/>
  <c r="CV358" i="2"/>
  <c r="CU358" i="2"/>
  <c r="CT358" i="2"/>
  <c r="CS358" i="2"/>
  <c r="CR358" i="2"/>
  <c r="CQ358" i="2"/>
  <c r="CP358" i="2"/>
  <c r="CO358" i="2"/>
  <c r="CN358" i="2"/>
  <c r="CM358" i="2"/>
  <c r="CH358" i="2"/>
  <c r="CG358" i="2"/>
  <c r="CF358" i="2"/>
  <c r="CD358" i="2"/>
  <c r="CC358" i="2"/>
  <c r="CB358" i="2"/>
  <c r="CA358" i="2"/>
  <c r="BZ358" i="2"/>
  <c r="BX358" i="2"/>
  <c r="CL358" i="2" s="1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O358" i="2"/>
  <c r="N358" i="2"/>
  <c r="L358" i="2"/>
  <c r="K358" i="2"/>
  <c r="J358" i="2"/>
  <c r="I358" i="2"/>
  <c r="H358" i="2"/>
  <c r="F358" i="2"/>
  <c r="T358" i="2" s="1"/>
  <c r="D358" i="2"/>
  <c r="C358" i="2"/>
  <c r="GX357" i="2"/>
  <c r="GW357" i="2"/>
  <c r="GV357" i="2"/>
  <c r="GU357" i="2"/>
  <c r="GT357" i="2"/>
  <c r="GS357" i="2"/>
  <c r="GR357" i="2"/>
  <c r="GQ357" i="2"/>
  <c r="GP357" i="2"/>
  <c r="GO357" i="2"/>
  <c r="GN357" i="2"/>
  <c r="GM357" i="2"/>
  <c r="GL357" i="2"/>
  <c r="GK357" i="2"/>
  <c r="GH357" i="2"/>
  <c r="GG357" i="2"/>
  <c r="GF357" i="2"/>
  <c r="GE357" i="2"/>
  <c r="GD357" i="2"/>
  <c r="GC357" i="2"/>
  <c r="GB357" i="2"/>
  <c r="GA357" i="2"/>
  <c r="FZ357" i="2"/>
  <c r="FY357" i="2"/>
  <c r="FX357" i="2"/>
  <c r="FW357" i="2"/>
  <c r="FV357" i="2"/>
  <c r="FU357" i="2"/>
  <c r="GJ357" i="2" s="1"/>
  <c r="FM357" i="2"/>
  <c r="FL357" i="2"/>
  <c r="FK357" i="2"/>
  <c r="FJ357" i="2"/>
  <c r="FI357" i="2"/>
  <c r="FH357" i="2"/>
  <c r="FG357" i="2"/>
  <c r="FF357" i="2"/>
  <c r="FE357" i="2"/>
  <c r="FD357" i="2"/>
  <c r="FC357" i="2"/>
  <c r="FB357" i="2"/>
  <c r="FA357" i="2"/>
  <c r="EZ357" i="2"/>
  <c r="EX357" i="2"/>
  <c r="EW357" i="2"/>
  <c r="EV357" i="2"/>
  <c r="EU357" i="2"/>
  <c r="ET357" i="2"/>
  <c r="ES357" i="2"/>
  <c r="ER357" i="2"/>
  <c r="EQ357" i="2"/>
  <c r="EP357" i="2"/>
  <c r="EO357" i="2"/>
  <c r="EN357" i="2"/>
  <c r="EM357" i="2"/>
  <c r="EL357" i="2"/>
  <c r="EK357" i="2"/>
  <c r="EY357" i="2" s="1"/>
  <c r="GX356" i="2"/>
  <c r="GW356" i="2"/>
  <c r="GV356" i="2"/>
  <c r="GU356" i="2"/>
  <c r="GT356" i="2"/>
  <c r="GS356" i="2"/>
  <c r="GR356" i="2"/>
  <c r="GQ356" i="2"/>
  <c r="GP356" i="2"/>
  <c r="GO356" i="2"/>
  <c r="GN356" i="2"/>
  <c r="GM356" i="2"/>
  <c r="GL356" i="2"/>
  <c r="GK356" i="2"/>
  <c r="GI356" i="2"/>
  <c r="GI358" i="2" s="1"/>
  <c r="GH356" i="2"/>
  <c r="GG356" i="2"/>
  <c r="GF356" i="2"/>
  <c r="GE356" i="2"/>
  <c r="GD356" i="2"/>
  <c r="GC356" i="2"/>
  <c r="GB356" i="2"/>
  <c r="GA356" i="2"/>
  <c r="FZ356" i="2"/>
  <c r="FY356" i="2"/>
  <c r="FX356" i="2"/>
  <c r="FW356" i="2"/>
  <c r="FV356" i="2"/>
  <c r="FU356" i="2"/>
  <c r="GJ356" i="2" s="1"/>
  <c r="FM356" i="2"/>
  <c r="FL356" i="2"/>
  <c r="FK356" i="2"/>
  <c r="FJ356" i="2"/>
  <c r="FI356" i="2"/>
  <c r="FH356" i="2"/>
  <c r="FG356" i="2"/>
  <c r="FF356" i="2"/>
  <c r="FE356" i="2"/>
  <c r="FD356" i="2"/>
  <c r="FC356" i="2"/>
  <c r="FB356" i="2"/>
  <c r="FA356" i="2"/>
  <c r="EZ356" i="2"/>
  <c r="EX356" i="2"/>
  <c r="EW356" i="2"/>
  <c r="EV356" i="2"/>
  <c r="EU356" i="2"/>
  <c r="ET356" i="2"/>
  <c r="ES356" i="2"/>
  <c r="ER356" i="2"/>
  <c r="EQ356" i="2"/>
  <c r="EP356" i="2"/>
  <c r="EO356" i="2"/>
  <c r="EN356" i="2"/>
  <c r="EM356" i="2"/>
  <c r="EL356" i="2"/>
  <c r="EK356" i="2"/>
  <c r="EY356" i="2" s="1"/>
  <c r="GY355" i="2"/>
  <c r="GW355" i="2"/>
  <c r="GV355" i="2"/>
  <c r="GU355" i="2"/>
  <c r="GT355" i="2"/>
  <c r="GS355" i="2"/>
  <c r="GO355" i="2"/>
  <c r="GN355" i="2"/>
  <c r="GM355" i="2"/>
  <c r="GI355" i="2"/>
  <c r="GG355" i="2"/>
  <c r="GF355" i="2"/>
  <c r="GE355" i="2"/>
  <c r="GD355" i="2"/>
  <c r="GC355" i="2"/>
  <c r="FY355" i="2"/>
  <c r="FX355" i="2"/>
  <c r="FW355" i="2"/>
  <c r="GJ355" i="2" s="1"/>
  <c r="FM355" i="2"/>
  <c r="FL355" i="2"/>
  <c r="FK355" i="2"/>
  <c r="FJ355" i="2"/>
  <c r="FI355" i="2"/>
  <c r="FH355" i="2"/>
  <c r="FG355" i="2"/>
  <c r="FF355" i="2"/>
  <c r="FE355" i="2"/>
  <c r="FD355" i="2"/>
  <c r="FC355" i="2"/>
  <c r="FB355" i="2"/>
  <c r="FA355" i="2"/>
  <c r="EZ355" i="2"/>
  <c r="EX355" i="2"/>
  <c r="EW355" i="2"/>
  <c r="EV355" i="2"/>
  <c r="EU355" i="2"/>
  <c r="ET355" i="2"/>
  <c r="ES355" i="2"/>
  <c r="ER355" i="2"/>
  <c r="EQ355" i="2"/>
  <c r="EP355" i="2"/>
  <c r="EO355" i="2"/>
  <c r="EN355" i="2"/>
  <c r="EM355" i="2"/>
  <c r="EL355" i="2"/>
  <c r="EK355" i="2"/>
  <c r="EY355" i="2" s="1"/>
  <c r="DD355" i="2"/>
  <c r="GX354" i="2"/>
  <c r="GW354" i="2"/>
  <c r="GV354" i="2"/>
  <c r="GU354" i="2"/>
  <c r="GT354" i="2"/>
  <c r="GS354" i="2"/>
  <c r="GR354" i="2"/>
  <c r="GQ354" i="2"/>
  <c r="GP354" i="2"/>
  <c r="GO354" i="2"/>
  <c r="GN354" i="2"/>
  <c r="GM354" i="2"/>
  <c r="GH354" i="2"/>
  <c r="GG354" i="2"/>
  <c r="GF354" i="2"/>
  <c r="GE354" i="2"/>
  <c r="GD354" i="2"/>
  <c r="GC354" i="2"/>
  <c r="GB354" i="2"/>
  <c r="GA354" i="2"/>
  <c r="FZ354" i="2"/>
  <c r="FY354" i="2"/>
  <c r="FX354" i="2"/>
  <c r="FW354" i="2"/>
  <c r="GJ354" i="2" s="1"/>
  <c r="FM354" i="2"/>
  <c r="FL354" i="2"/>
  <c r="FK354" i="2"/>
  <c r="FJ354" i="2"/>
  <c r="FI354" i="2"/>
  <c r="FH354" i="2"/>
  <c r="FG354" i="2"/>
  <c r="FF354" i="2"/>
  <c r="FE354" i="2"/>
  <c r="FD354" i="2"/>
  <c r="FC354" i="2"/>
  <c r="FB354" i="2"/>
  <c r="FA354" i="2"/>
  <c r="EZ354" i="2"/>
  <c r="EX354" i="2"/>
  <c r="EW354" i="2"/>
  <c r="EV354" i="2"/>
  <c r="EU354" i="2"/>
  <c r="ET354" i="2"/>
  <c r="ES354" i="2"/>
  <c r="ER354" i="2"/>
  <c r="EQ354" i="2"/>
  <c r="EP354" i="2"/>
  <c r="EO354" i="2"/>
  <c r="EN354" i="2"/>
  <c r="EM354" i="2"/>
  <c r="EL354" i="2"/>
  <c r="EK354" i="2"/>
  <c r="EY354" i="2" s="1"/>
  <c r="GX353" i="2"/>
  <c r="GW353" i="2"/>
  <c r="GV353" i="2"/>
  <c r="GU353" i="2"/>
  <c r="GT353" i="2"/>
  <c r="GS353" i="2"/>
  <c r="GR353" i="2"/>
  <c r="GQ353" i="2"/>
  <c r="GP353" i="2"/>
  <c r="GO353" i="2"/>
  <c r="GN353" i="2"/>
  <c r="GM353" i="2"/>
  <c r="GH353" i="2"/>
  <c r="GG353" i="2"/>
  <c r="GF353" i="2"/>
  <c r="GE353" i="2"/>
  <c r="GD353" i="2"/>
  <c r="GC353" i="2"/>
  <c r="GB353" i="2"/>
  <c r="GA353" i="2"/>
  <c r="FZ353" i="2"/>
  <c r="FY353" i="2"/>
  <c r="FX353" i="2"/>
  <c r="FW353" i="2"/>
  <c r="GJ353" i="2" s="1"/>
  <c r="FM353" i="2"/>
  <c r="FL353" i="2"/>
  <c r="FK353" i="2"/>
  <c r="FJ353" i="2"/>
  <c r="FI353" i="2"/>
  <c r="FH353" i="2"/>
  <c r="FG353" i="2"/>
  <c r="FF353" i="2"/>
  <c r="FE353" i="2"/>
  <c r="FD353" i="2"/>
  <c r="FC353" i="2"/>
  <c r="FB353" i="2"/>
  <c r="FA353" i="2"/>
  <c r="EZ353" i="2"/>
  <c r="EX353" i="2"/>
  <c r="EW353" i="2"/>
  <c r="EV353" i="2"/>
  <c r="EU353" i="2"/>
  <c r="ET353" i="2"/>
  <c r="ES353" i="2"/>
  <c r="ER353" i="2"/>
  <c r="EQ353" i="2"/>
  <c r="EP353" i="2"/>
  <c r="EO353" i="2"/>
  <c r="EN353" i="2"/>
  <c r="EM353" i="2"/>
  <c r="EL353" i="2"/>
  <c r="EK353" i="2"/>
  <c r="EY353" i="2" s="1"/>
  <c r="GY352" i="2"/>
  <c r="GX352" i="2"/>
  <c r="GX359" i="2" s="1"/>
  <c r="GW352" i="2"/>
  <c r="GV352" i="2"/>
  <c r="GU352" i="2"/>
  <c r="GT352" i="2"/>
  <c r="GS352" i="2"/>
  <c r="GO352" i="2"/>
  <c r="GN352" i="2"/>
  <c r="GM352" i="2"/>
  <c r="GI352" i="2"/>
  <c r="GG352" i="2"/>
  <c r="GF352" i="2"/>
  <c r="GE352" i="2"/>
  <c r="GD352" i="2"/>
  <c r="GC352" i="2"/>
  <c r="FY352" i="2"/>
  <c r="FX352" i="2"/>
  <c r="FW352" i="2"/>
  <c r="GJ352" i="2" s="1"/>
  <c r="FM352" i="2"/>
  <c r="FL352" i="2"/>
  <c r="FK352" i="2"/>
  <c r="FJ352" i="2"/>
  <c r="FI352" i="2"/>
  <c r="FH352" i="2"/>
  <c r="FG352" i="2"/>
  <c r="FF352" i="2"/>
  <c r="FE352" i="2"/>
  <c r="FD352" i="2"/>
  <c r="FC352" i="2"/>
  <c r="FB352" i="2"/>
  <c r="FA352" i="2"/>
  <c r="EZ352" i="2"/>
  <c r="EX352" i="2"/>
  <c r="EW352" i="2"/>
  <c r="EV352" i="2"/>
  <c r="EU352" i="2"/>
  <c r="ET352" i="2"/>
  <c r="ES352" i="2"/>
  <c r="ER352" i="2"/>
  <c r="EQ352" i="2"/>
  <c r="EP352" i="2"/>
  <c r="EO352" i="2"/>
  <c r="EN352" i="2"/>
  <c r="EM352" i="2"/>
  <c r="EL352" i="2"/>
  <c r="EK352" i="2"/>
  <c r="EY352" i="2" s="1"/>
  <c r="GY351" i="2"/>
  <c r="GY359" i="2" s="1"/>
  <c r="GW351" i="2"/>
  <c r="GW359" i="2" s="1"/>
  <c r="GV351" i="2"/>
  <c r="GV359" i="2" s="1"/>
  <c r="GU351" i="2"/>
  <c r="GU359" i="2" s="1"/>
  <c r="GT351" i="2"/>
  <c r="GT359" i="2" s="1"/>
  <c r="GS351" i="2"/>
  <c r="GS359" i="2" s="1"/>
  <c r="GO351" i="2"/>
  <c r="GO359" i="2" s="1"/>
  <c r="GN351" i="2"/>
  <c r="GN359" i="2" s="1"/>
  <c r="GM351" i="2"/>
  <c r="GI351" i="2"/>
  <c r="GI359" i="2" s="1"/>
  <c r="GG351" i="2"/>
  <c r="GG359" i="2" s="1"/>
  <c r="GF351" i="2"/>
  <c r="GF359" i="2" s="1"/>
  <c r="GE351" i="2"/>
  <c r="GE359" i="2" s="1"/>
  <c r="GD351" i="2"/>
  <c r="GD359" i="2" s="1"/>
  <c r="GC351" i="2"/>
  <c r="GC359" i="2" s="1"/>
  <c r="FY351" i="2"/>
  <c r="FY359" i="2" s="1"/>
  <c r="FX351" i="2"/>
  <c r="FX359" i="2" s="1"/>
  <c r="FW351" i="2"/>
  <c r="FM351" i="2"/>
  <c r="FM359" i="2" s="1"/>
  <c r="FL351" i="2"/>
  <c r="FL359" i="2" s="1"/>
  <c r="FK351" i="2"/>
  <c r="FK359" i="2" s="1"/>
  <c r="FJ351" i="2"/>
  <c r="FJ359" i="2" s="1"/>
  <c r="FI351" i="2"/>
  <c r="FI359" i="2" s="1"/>
  <c r="FH351" i="2"/>
  <c r="FH359" i="2" s="1"/>
  <c r="FG351" i="2"/>
  <c r="FG359" i="2" s="1"/>
  <c r="FF351" i="2"/>
  <c r="FF359" i="2" s="1"/>
  <c r="FE351" i="2"/>
  <c r="FE359" i="2" s="1"/>
  <c r="FD351" i="2"/>
  <c r="FD359" i="2" s="1"/>
  <c r="FC351" i="2"/>
  <c r="FC359" i="2" s="1"/>
  <c r="FB351" i="2"/>
  <c r="FB359" i="2" s="1"/>
  <c r="FA351" i="2"/>
  <c r="FA359" i="2" s="1"/>
  <c r="EZ351" i="2"/>
  <c r="EX351" i="2"/>
  <c r="EX359" i="2" s="1"/>
  <c r="EW351" i="2"/>
  <c r="EW359" i="2" s="1"/>
  <c r="EV351" i="2"/>
  <c r="EV359" i="2" s="1"/>
  <c r="EU351" i="2"/>
  <c r="EU359" i="2" s="1"/>
  <c r="ET351" i="2"/>
  <c r="ET359" i="2" s="1"/>
  <c r="ES351" i="2"/>
  <c r="ES359" i="2" s="1"/>
  <c r="ER351" i="2"/>
  <c r="ER359" i="2" s="1"/>
  <c r="EQ351" i="2"/>
  <c r="EQ359" i="2" s="1"/>
  <c r="EP351" i="2"/>
  <c r="EP359" i="2" s="1"/>
  <c r="EO351" i="2"/>
  <c r="EO359" i="2" s="1"/>
  <c r="EN351" i="2"/>
  <c r="EN359" i="2" s="1"/>
  <c r="EM351" i="2"/>
  <c r="EM359" i="2" s="1"/>
  <c r="EL351" i="2"/>
  <c r="EL359" i="2" s="1"/>
  <c r="EK351" i="2"/>
  <c r="GX350" i="2"/>
  <c r="GW350" i="2"/>
  <c r="GV350" i="2"/>
  <c r="GU350" i="2"/>
  <c r="GT350" i="2"/>
  <c r="GS350" i="2"/>
  <c r="GR350" i="2"/>
  <c r="GQ350" i="2"/>
  <c r="GP350" i="2"/>
  <c r="GO350" i="2"/>
  <c r="GN350" i="2"/>
  <c r="GM350" i="2"/>
  <c r="GL350" i="2"/>
  <c r="GK350" i="2"/>
  <c r="GH350" i="2"/>
  <c r="GG350" i="2"/>
  <c r="GF350" i="2"/>
  <c r="GE350" i="2"/>
  <c r="GD350" i="2"/>
  <c r="GC350" i="2"/>
  <c r="GB350" i="2"/>
  <c r="GA350" i="2"/>
  <c r="FZ350" i="2"/>
  <c r="FY350" i="2"/>
  <c r="FX350" i="2"/>
  <c r="FW350" i="2"/>
  <c r="FV350" i="2"/>
  <c r="FU350" i="2"/>
  <c r="GJ350" i="2" s="1"/>
  <c r="FM350" i="2"/>
  <c r="FL350" i="2"/>
  <c r="FK350" i="2"/>
  <c r="FJ350" i="2"/>
  <c r="FI350" i="2"/>
  <c r="FH350" i="2"/>
  <c r="FG350" i="2"/>
  <c r="FF350" i="2"/>
  <c r="FE350" i="2"/>
  <c r="FD350" i="2"/>
  <c r="FC350" i="2"/>
  <c r="FB350" i="2"/>
  <c r="FA350" i="2"/>
  <c r="EZ350" i="2"/>
  <c r="EX350" i="2"/>
  <c r="EW350" i="2"/>
  <c r="EV350" i="2"/>
  <c r="EU350" i="2"/>
  <c r="ET350" i="2"/>
  <c r="ES350" i="2"/>
  <c r="ER350" i="2"/>
  <c r="EQ350" i="2"/>
  <c r="EP350" i="2"/>
  <c r="EO350" i="2"/>
  <c r="EN350" i="2"/>
  <c r="EM350" i="2"/>
  <c r="EL350" i="2"/>
  <c r="EK350" i="2"/>
  <c r="EY350" i="2" s="1"/>
  <c r="AL350" i="2"/>
  <c r="AL354" i="2" s="1"/>
  <c r="GX349" i="2"/>
  <c r="GW349" i="2"/>
  <c r="GV349" i="2"/>
  <c r="GU349" i="2"/>
  <c r="GT349" i="2"/>
  <c r="GS349" i="2"/>
  <c r="GR349" i="2"/>
  <c r="GQ349" i="2"/>
  <c r="GP349" i="2"/>
  <c r="GO349" i="2"/>
  <c r="GN349" i="2"/>
  <c r="GM349" i="2"/>
  <c r="GL349" i="2"/>
  <c r="GK349" i="2"/>
  <c r="GH349" i="2"/>
  <c r="GG349" i="2"/>
  <c r="GF349" i="2"/>
  <c r="GE349" i="2"/>
  <c r="GD349" i="2"/>
  <c r="GC349" i="2"/>
  <c r="GB349" i="2"/>
  <c r="GA349" i="2"/>
  <c r="FZ349" i="2"/>
  <c r="FY349" i="2"/>
  <c r="FX349" i="2"/>
  <c r="FW349" i="2"/>
  <c r="FV349" i="2"/>
  <c r="FU349" i="2"/>
  <c r="GJ349" i="2" s="1"/>
  <c r="FM349" i="2"/>
  <c r="FL349" i="2"/>
  <c r="FK349" i="2"/>
  <c r="FJ349" i="2"/>
  <c r="FI349" i="2"/>
  <c r="FH349" i="2"/>
  <c r="FG349" i="2"/>
  <c r="FF349" i="2"/>
  <c r="FE349" i="2"/>
  <c r="FD349" i="2"/>
  <c r="FC349" i="2"/>
  <c r="FB349" i="2"/>
  <c r="FA349" i="2"/>
  <c r="EZ349" i="2"/>
  <c r="EX349" i="2"/>
  <c r="EW349" i="2"/>
  <c r="EV349" i="2"/>
  <c r="EU349" i="2"/>
  <c r="ET349" i="2"/>
  <c r="ES349" i="2"/>
  <c r="ER349" i="2"/>
  <c r="EQ349" i="2"/>
  <c r="EP349" i="2"/>
  <c r="EO349" i="2"/>
  <c r="EN349" i="2"/>
  <c r="EM349" i="2"/>
  <c r="EL349" i="2"/>
  <c r="EK349" i="2"/>
  <c r="EY349" i="2" s="1"/>
  <c r="GX348" i="2"/>
  <c r="GW348" i="2"/>
  <c r="GV348" i="2"/>
  <c r="GU348" i="2"/>
  <c r="GT348" i="2"/>
  <c r="GS348" i="2"/>
  <c r="GR348" i="2"/>
  <c r="GQ348" i="2"/>
  <c r="GP348" i="2"/>
  <c r="GO348" i="2"/>
  <c r="GN348" i="2"/>
  <c r="GM348" i="2"/>
  <c r="GL348" i="2"/>
  <c r="GK348" i="2"/>
  <c r="GH348" i="2"/>
  <c r="GG348" i="2"/>
  <c r="GF348" i="2"/>
  <c r="GE348" i="2"/>
  <c r="GD348" i="2"/>
  <c r="GC348" i="2"/>
  <c r="GB348" i="2"/>
  <c r="GA348" i="2"/>
  <c r="FZ348" i="2"/>
  <c r="FY348" i="2"/>
  <c r="FX348" i="2"/>
  <c r="FW348" i="2"/>
  <c r="FV348" i="2"/>
  <c r="FU348" i="2"/>
  <c r="GJ348" i="2" s="1"/>
  <c r="FM348" i="2"/>
  <c r="FL348" i="2"/>
  <c r="FK348" i="2"/>
  <c r="FJ348" i="2"/>
  <c r="FI348" i="2"/>
  <c r="FH348" i="2"/>
  <c r="FG348" i="2"/>
  <c r="FF348" i="2"/>
  <c r="FE348" i="2"/>
  <c r="FD348" i="2"/>
  <c r="FC348" i="2"/>
  <c r="FB348" i="2"/>
  <c r="FA348" i="2"/>
  <c r="EZ348" i="2"/>
  <c r="EX348" i="2"/>
  <c r="EW348" i="2"/>
  <c r="EV348" i="2"/>
  <c r="EU348" i="2"/>
  <c r="ET348" i="2"/>
  <c r="ES348" i="2"/>
  <c r="ER348" i="2"/>
  <c r="EQ348" i="2"/>
  <c r="EP348" i="2"/>
  <c r="EO348" i="2"/>
  <c r="EN348" i="2"/>
  <c r="EM348" i="2"/>
  <c r="EL348" i="2"/>
  <c r="EK348" i="2"/>
  <c r="EY348" i="2" s="1"/>
  <c r="GX347" i="2"/>
  <c r="GW347" i="2"/>
  <c r="GV347" i="2"/>
  <c r="GU347" i="2"/>
  <c r="GT347" i="2"/>
  <c r="GS347" i="2"/>
  <c r="GR347" i="2"/>
  <c r="GQ347" i="2"/>
  <c r="GP347" i="2"/>
  <c r="GO347" i="2"/>
  <c r="GN347" i="2"/>
  <c r="GM347" i="2"/>
  <c r="GL347" i="2"/>
  <c r="GK347" i="2"/>
  <c r="GH347" i="2"/>
  <c r="GG347" i="2"/>
  <c r="GF347" i="2"/>
  <c r="GE347" i="2"/>
  <c r="GD347" i="2"/>
  <c r="GC347" i="2"/>
  <c r="GB347" i="2"/>
  <c r="GA347" i="2"/>
  <c r="FZ347" i="2"/>
  <c r="FY347" i="2"/>
  <c r="FX347" i="2"/>
  <c r="FW347" i="2"/>
  <c r="FV347" i="2"/>
  <c r="FU347" i="2"/>
  <c r="GJ347" i="2" s="1"/>
  <c r="FM347" i="2"/>
  <c r="FL347" i="2"/>
  <c r="FK347" i="2"/>
  <c r="FJ347" i="2"/>
  <c r="FI347" i="2"/>
  <c r="FH347" i="2"/>
  <c r="FG347" i="2"/>
  <c r="FF347" i="2"/>
  <c r="FE347" i="2"/>
  <c r="FD347" i="2"/>
  <c r="FC347" i="2"/>
  <c r="FB347" i="2"/>
  <c r="FA347" i="2"/>
  <c r="EZ347" i="2"/>
  <c r="EX347" i="2"/>
  <c r="EW347" i="2"/>
  <c r="EV347" i="2"/>
  <c r="EU347" i="2"/>
  <c r="ET347" i="2"/>
  <c r="ES347" i="2"/>
  <c r="ER347" i="2"/>
  <c r="EQ347" i="2"/>
  <c r="EP347" i="2"/>
  <c r="EO347" i="2"/>
  <c r="EN347" i="2"/>
  <c r="EM347" i="2"/>
  <c r="EL347" i="2"/>
  <c r="EK347" i="2"/>
  <c r="EY347" i="2" s="1"/>
  <c r="GX346" i="2"/>
  <c r="GW346" i="2"/>
  <c r="GV346" i="2"/>
  <c r="GU346" i="2"/>
  <c r="GT346" i="2"/>
  <c r="GS346" i="2"/>
  <c r="GR346" i="2"/>
  <c r="GQ346" i="2"/>
  <c r="GP346" i="2"/>
  <c r="GO346" i="2"/>
  <c r="GN346" i="2"/>
  <c r="GM346" i="2"/>
  <c r="GL346" i="2"/>
  <c r="GK346" i="2"/>
  <c r="GH346" i="2"/>
  <c r="GG346" i="2"/>
  <c r="GF346" i="2"/>
  <c r="GE346" i="2"/>
  <c r="GD346" i="2"/>
  <c r="GC346" i="2"/>
  <c r="GB346" i="2"/>
  <c r="GA346" i="2"/>
  <c r="FZ346" i="2"/>
  <c r="FY346" i="2"/>
  <c r="FX346" i="2"/>
  <c r="FW346" i="2"/>
  <c r="FV346" i="2"/>
  <c r="FU346" i="2"/>
  <c r="GJ346" i="2" s="1"/>
  <c r="FM346" i="2"/>
  <c r="FL346" i="2"/>
  <c r="FK346" i="2"/>
  <c r="FJ346" i="2"/>
  <c r="FI346" i="2"/>
  <c r="FH346" i="2"/>
  <c r="FG346" i="2"/>
  <c r="FF346" i="2"/>
  <c r="FE346" i="2"/>
  <c r="FD346" i="2"/>
  <c r="FC346" i="2"/>
  <c r="FB346" i="2"/>
  <c r="FA346" i="2"/>
  <c r="EZ346" i="2"/>
  <c r="EX346" i="2"/>
  <c r="EW346" i="2"/>
  <c r="EV346" i="2"/>
  <c r="EU346" i="2"/>
  <c r="ET346" i="2"/>
  <c r="ES346" i="2"/>
  <c r="ER346" i="2"/>
  <c r="EQ346" i="2"/>
  <c r="EP346" i="2"/>
  <c r="EO346" i="2"/>
  <c r="EN346" i="2"/>
  <c r="EM346" i="2"/>
  <c r="EL346" i="2"/>
  <c r="EK346" i="2"/>
  <c r="EY346" i="2" s="1"/>
  <c r="DC346" i="2"/>
  <c r="AL346" i="2"/>
  <c r="GX345" i="2"/>
  <c r="GW345" i="2"/>
  <c r="GV345" i="2"/>
  <c r="GU345" i="2"/>
  <c r="GT345" i="2"/>
  <c r="GS345" i="2"/>
  <c r="GR345" i="2"/>
  <c r="GQ345" i="2"/>
  <c r="GP345" i="2"/>
  <c r="GO345" i="2"/>
  <c r="GN345" i="2"/>
  <c r="GM345" i="2"/>
  <c r="GL345" i="2"/>
  <c r="GK345" i="2"/>
  <c r="GH345" i="2"/>
  <c r="GG345" i="2"/>
  <c r="GF345" i="2"/>
  <c r="GE345" i="2"/>
  <c r="GD345" i="2"/>
  <c r="GC345" i="2"/>
  <c r="GB345" i="2"/>
  <c r="GA345" i="2"/>
  <c r="FZ345" i="2"/>
  <c r="FY345" i="2"/>
  <c r="FX345" i="2"/>
  <c r="FW345" i="2"/>
  <c r="FV345" i="2"/>
  <c r="FU345" i="2"/>
  <c r="GJ345" i="2" s="1"/>
  <c r="FM345" i="2"/>
  <c r="FL345" i="2"/>
  <c r="FK345" i="2"/>
  <c r="FJ345" i="2"/>
  <c r="FI345" i="2"/>
  <c r="FH345" i="2"/>
  <c r="FG345" i="2"/>
  <c r="FF345" i="2"/>
  <c r="FE345" i="2"/>
  <c r="FD345" i="2"/>
  <c r="FC345" i="2"/>
  <c r="FB345" i="2"/>
  <c r="FA345" i="2"/>
  <c r="EZ345" i="2"/>
  <c r="EX345" i="2"/>
  <c r="EW345" i="2"/>
  <c r="EV345" i="2"/>
  <c r="EU345" i="2"/>
  <c r="ET345" i="2"/>
  <c r="ES345" i="2"/>
  <c r="ER345" i="2"/>
  <c r="EQ345" i="2"/>
  <c r="EP345" i="2"/>
  <c r="EO345" i="2"/>
  <c r="EN345" i="2"/>
  <c r="EM345" i="2"/>
  <c r="EL345" i="2"/>
  <c r="EK345" i="2"/>
  <c r="EY345" i="2" s="1"/>
  <c r="GX344" i="2"/>
  <c r="GW344" i="2"/>
  <c r="GV344" i="2"/>
  <c r="GU344" i="2"/>
  <c r="GT344" i="2"/>
  <c r="GS344" i="2"/>
  <c r="GR344" i="2"/>
  <c r="GQ344" i="2"/>
  <c r="GP344" i="2"/>
  <c r="GO344" i="2"/>
  <c r="GN344" i="2"/>
  <c r="GM344" i="2"/>
  <c r="GL344" i="2"/>
  <c r="GK344" i="2"/>
  <c r="GH344" i="2"/>
  <c r="GG344" i="2"/>
  <c r="GF344" i="2"/>
  <c r="GE344" i="2"/>
  <c r="GD344" i="2"/>
  <c r="GC344" i="2"/>
  <c r="GB344" i="2"/>
  <c r="GA344" i="2"/>
  <c r="FZ344" i="2"/>
  <c r="FY344" i="2"/>
  <c r="FX344" i="2"/>
  <c r="FW344" i="2"/>
  <c r="FV344" i="2"/>
  <c r="FU344" i="2"/>
  <c r="GJ344" i="2" s="1"/>
  <c r="FM344" i="2"/>
  <c r="FL344" i="2"/>
  <c r="FK344" i="2"/>
  <c r="FJ344" i="2"/>
  <c r="FI344" i="2"/>
  <c r="FH344" i="2"/>
  <c r="FG344" i="2"/>
  <c r="FF344" i="2"/>
  <c r="FE344" i="2"/>
  <c r="FD344" i="2"/>
  <c r="FC344" i="2"/>
  <c r="FB344" i="2"/>
  <c r="FA344" i="2"/>
  <c r="EZ344" i="2"/>
  <c r="EX344" i="2"/>
  <c r="EW344" i="2"/>
  <c r="EV344" i="2"/>
  <c r="EU344" i="2"/>
  <c r="ET344" i="2"/>
  <c r="ES344" i="2"/>
  <c r="ER344" i="2"/>
  <c r="EQ344" i="2"/>
  <c r="EP344" i="2"/>
  <c r="EO344" i="2"/>
  <c r="EN344" i="2"/>
  <c r="EM344" i="2"/>
  <c r="EL344" i="2"/>
  <c r="EK344" i="2"/>
  <c r="EY344" i="2" s="1"/>
  <c r="EH344" i="2"/>
  <c r="EG344" i="2"/>
  <c r="EF344" i="2"/>
  <c r="EE344" i="2"/>
  <c r="ED344" i="2"/>
  <c r="EC344" i="2"/>
  <c r="EB344" i="2"/>
  <c r="EA344" i="2"/>
  <c r="DZ344" i="2"/>
  <c r="DY344" i="2"/>
  <c r="DX344" i="2"/>
  <c r="DW344" i="2"/>
  <c r="DV344" i="2"/>
  <c r="DU344" i="2"/>
  <c r="DT344" i="2"/>
  <c r="DS344" i="2"/>
  <c r="DR344" i="2"/>
  <c r="DQ344" i="2"/>
  <c r="DP344" i="2"/>
  <c r="DO344" i="2"/>
  <c r="DN344" i="2"/>
  <c r="DM344" i="2"/>
  <c r="DL344" i="2"/>
  <c r="DK344" i="2"/>
  <c r="DJ344" i="2"/>
  <c r="DI344" i="2"/>
  <c r="DH344" i="2"/>
  <c r="DG344" i="2"/>
  <c r="DF344" i="2"/>
  <c r="DE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N344" i="2"/>
  <c r="AO344" i="2" s="1"/>
  <c r="AM344" i="2"/>
  <c r="GX343" i="2"/>
  <c r="GW343" i="2"/>
  <c r="GV343" i="2"/>
  <c r="GU343" i="2"/>
  <c r="GT343" i="2"/>
  <c r="GS343" i="2"/>
  <c r="GR343" i="2"/>
  <c r="GQ343" i="2"/>
  <c r="GP343" i="2"/>
  <c r="GO343" i="2"/>
  <c r="GN343" i="2"/>
  <c r="GM343" i="2"/>
  <c r="GL343" i="2"/>
  <c r="GK343" i="2"/>
  <c r="GH343" i="2"/>
  <c r="GG343" i="2"/>
  <c r="GF343" i="2"/>
  <c r="GE343" i="2"/>
  <c r="GD343" i="2"/>
  <c r="GC343" i="2"/>
  <c r="GB343" i="2"/>
  <c r="GA343" i="2"/>
  <c r="FZ343" i="2"/>
  <c r="FY343" i="2"/>
  <c r="FX343" i="2"/>
  <c r="FW343" i="2"/>
  <c r="FV343" i="2"/>
  <c r="FU343" i="2"/>
  <c r="GJ343" i="2" s="1"/>
  <c r="FM343" i="2"/>
  <c r="FL343" i="2"/>
  <c r="FK343" i="2"/>
  <c r="FJ343" i="2"/>
  <c r="FI343" i="2"/>
  <c r="FH343" i="2"/>
  <c r="FG343" i="2"/>
  <c r="FF343" i="2"/>
  <c r="FE343" i="2"/>
  <c r="FD343" i="2"/>
  <c r="FC343" i="2"/>
  <c r="FB343" i="2"/>
  <c r="FA343" i="2"/>
  <c r="EZ343" i="2"/>
  <c r="EX343" i="2"/>
  <c r="EW343" i="2"/>
  <c r="EV343" i="2"/>
  <c r="EU343" i="2"/>
  <c r="ET343" i="2"/>
  <c r="ES343" i="2"/>
  <c r="ER343" i="2"/>
  <c r="EQ343" i="2"/>
  <c r="EP343" i="2"/>
  <c r="EO343" i="2"/>
  <c r="EN343" i="2"/>
  <c r="EM343" i="2"/>
  <c r="EL343" i="2"/>
  <c r="EK343" i="2"/>
  <c r="EY343" i="2" s="1"/>
  <c r="AO343" i="2"/>
  <c r="GX342" i="2"/>
  <c r="GX358" i="2" s="1"/>
  <c r="GW342" i="2"/>
  <c r="GW358" i="2" s="1"/>
  <c r="GV342" i="2"/>
  <c r="GV358" i="2" s="1"/>
  <c r="GU342" i="2"/>
  <c r="GU358" i="2" s="1"/>
  <c r="GT342" i="2"/>
  <c r="GT358" i="2" s="1"/>
  <c r="GS342" i="2"/>
  <c r="GS358" i="2" s="1"/>
  <c r="GR342" i="2"/>
  <c r="GR358" i="2" s="1"/>
  <c r="GQ342" i="2"/>
  <c r="GQ358" i="2" s="1"/>
  <c r="GP342" i="2"/>
  <c r="GP358" i="2" s="1"/>
  <c r="GO342" i="2"/>
  <c r="GO358" i="2" s="1"/>
  <c r="GN342" i="2"/>
  <c r="GN358" i="2" s="1"/>
  <c r="GM342" i="2"/>
  <c r="GM358" i="2" s="1"/>
  <c r="GL342" i="2"/>
  <c r="GL358" i="2" s="1"/>
  <c r="GK342" i="2"/>
  <c r="GH342" i="2"/>
  <c r="GH358" i="2" s="1"/>
  <c r="GG342" i="2"/>
  <c r="GG358" i="2" s="1"/>
  <c r="GF342" i="2"/>
  <c r="GF358" i="2" s="1"/>
  <c r="GE342" i="2"/>
  <c r="GE358" i="2" s="1"/>
  <c r="GD342" i="2"/>
  <c r="GD358" i="2" s="1"/>
  <c r="GC342" i="2"/>
  <c r="GC358" i="2" s="1"/>
  <c r="GB342" i="2"/>
  <c r="GB358" i="2" s="1"/>
  <c r="GA342" i="2"/>
  <c r="GA358" i="2" s="1"/>
  <c r="FZ342" i="2"/>
  <c r="FZ358" i="2" s="1"/>
  <c r="FY342" i="2"/>
  <c r="FY358" i="2" s="1"/>
  <c r="FX342" i="2"/>
  <c r="FX358" i="2" s="1"/>
  <c r="FW342" i="2"/>
  <c r="FW358" i="2" s="1"/>
  <c r="FV342" i="2"/>
  <c r="FV358" i="2" s="1"/>
  <c r="FU342" i="2"/>
  <c r="FM342" i="2"/>
  <c r="FM358" i="2" s="1"/>
  <c r="FL342" i="2"/>
  <c r="FL358" i="2" s="1"/>
  <c r="FK342" i="2"/>
  <c r="FK358" i="2" s="1"/>
  <c r="FJ342" i="2"/>
  <c r="FJ358" i="2" s="1"/>
  <c r="FI342" i="2"/>
  <c r="FI358" i="2" s="1"/>
  <c r="FH342" i="2"/>
  <c r="FH358" i="2" s="1"/>
  <c r="FG342" i="2"/>
  <c r="FG358" i="2" s="1"/>
  <c r="FF342" i="2"/>
  <c r="FF358" i="2" s="1"/>
  <c r="FE342" i="2"/>
  <c r="FE358" i="2" s="1"/>
  <c r="FD342" i="2"/>
  <c r="FD358" i="2" s="1"/>
  <c r="FC342" i="2"/>
  <c r="FC358" i="2" s="1"/>
  <c r="FB342" i="2"/>
  <c r="FB358" i="2" s="1"/>
  <c r="FA342" i="2"/>
  <c r="FA358" i="2" s="1"/>
  <c r="EZ342" i="2"/>
  <c r="EX342" i="2"/>
  <c r="EX358" i="2" s="1"/>
  <c r="EW342" i="2"/>
  <c r="EW358" i="2" s="1"/>
  <c r="EV342" i="2"/>
  <c r="EV358" i="2" s="1"/>
  <c r="EU342" i="2"/>
  <c r="EU358" i="2" s="1"/>
  <c r="ET342" i="2"/>
  <c r="ET358" i="2" s="1"/>
  <c r="ES342" i="2"/>
  <c r="ES358" i="2" s="1"/>
  <c r="ER342" i="2"/>
  <c r="ER358" i="2" s="1"/>
  <c r="EQ342" i="2"/>
  <c r="EQ358" i="2" s="1"/>
  <c r="EP342" i="2"/>
  <c r="EP358" i="2" s="1"/>
  <c r="EO342" i="2"/>
  <c r="EO358" i="2" s="1"/>
  <c r="EN342" i="2"/>
  <c r="EN358" i="2" s="1"/>
  <c r="EM342" i="2"/>
  <c r="EM358" i="2" s="1"/>
  <c r="EL342" i="2"/>
  <c r="EL358" i="2" s="1"/>
  <c r="EK342" i="2"/>
  <c r="EH342" i="2"/>
  <c r="EG342" i="2"/>
  <c r="EF342" i="2"/>
  <c r="EE342" i="2"/>
  <c r="ED342" i="2"/>
  <c r="EC342" i="2"/>
  <c r="EB342" i="2"/>
  <c r="EA342" i="2"/>
  <c r="DZ342" i="2"/>
  <c r="DY342" i="2"/>
  <c r="DX342" i="2"/>
  <c r="DW342" i="2"/>
  <c r="DV342" i="2"/>
  <c r="DU342" i="2"/>
  <c r="DT342" i="2"/>
  <c r="DS342" i="2"/>
  <c r="DR342" i="2"/>
  <c r="DQ342" i="2"/>
  <c r="DP342" i="2"/>
  <c r="DO342" i="2"/>
  <c r="DN342" i="2"/>
  <c r="DM342" i="2"/>
  <c r="DL342" i="2"/>
  <c r="DK342" i="2"/>
  <c r="DJ342" i="2"/>
  <c r="DI342" i="2"/>
  <c r="DH342" i="2"/>
  <c r="DG342" i="2"/>
  <c r="DF342" i="2"/>
  <c r="DE342" i="2"/>
  <c r="DD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N342" i="2"/>
  <c r="AO342" i="2" s="1"/>
  <c r="AM342" i="2"/>
  <c r="GR337" i="2"/>
  <c r="GQ337" i="2"/>
  <c r="GP337" i="2"/>
  <c r="GL337" i="2"/>
  <c r="GK337" i="2"/>
  <c r="GH337" i="2"/>
  <c r="GB337" i="2"/>
  <c r="GA337" i="2"/>
  <c r="FZ337" i="2"/>
  <c r="FV337" i="2"/>
  <c r="FU337" i="2"/>
  <c r="BX337" i="2"/>
  <c r="F337" i="2"/>
  <c r="GY336" i="2"/>
  <c r="DA336" i="2"/>
  <c r="CZ336" i="2"/>
  <c r="CY336" i="2"/>
  <c r="CX336" i="2"/>
  <c r="CW336" i="2"/>
  <c r="CV336" i="2"/>
  <c r="CU336" i="2"/>
  <c r="CT336" i="2"/>
  <c r="CS336" i="2"/>
  <c r="CR336" i="2"/>
  <c r="CQ336" i="2"/>
  <c r="CP336" i="2"/>
  <c r="CO336" i="2"/>
  <c r="CN336" i="2"/>
  <c r="CM336" i="2"/>
  <c r="CH336" i="2"/>
  <c r="CG336" i="2"/>
  <c r="CF336" i="2"/>
  <c r="CD336" i="2"/>
  <c r="CC336" i="2"/>
  <c r="CB336" i="2"/>
  <c r="CA336" i="2"/>
  <c r="BZ336" i="2"/>
  <c r="BX336" i="2"/>
  <c r="CL336" i="2" s="1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P336" i="2"/>
  <c r="O336" i="2"/>
  <c r="N336" i="2"/>
  <c r="L336" i="2"/>
  <c r="K336" i="2"/>
  <c r="J336" i="2"/>
  <c r="I336" i="2"/>
  <c r="H336" i="2"/>
  <c r="F336" i="2"/>
  <c r="T336" i="2" s="1"/>
  <c r="D336" i="2"/>
  <c r="C336" i="2"/>
  <c r="GX335" i="2"/>
  <c r="GW335" i="2"/>
  <c r="GV335" i="2"/>
  <c r="GU335" i="2"/>
  <c r="GT335" i="2"/>
  <c r="GS335" i="2"/>
  <c r="GR335" i="2"/>
  <c r="GQ335" i="2"/>
  <c r="GP335" i="2"/>
  <c r="GO335" i="2"/>
  <c r="GN335" i="2"/>
  <c r="GM335" i="2"/>
  <c r="GL335" i="2"/>
  <c r="GK335" i="2"/>
  <c r="GH335" i="2"/>
  <c r="GG335" i="2"/>
  <c r="GF335" i="2"/>
  <c r="GE335" i="2"/>
  <c r="GD335" i="2"/>
  <c r="GC335" i="2"/>
  <c r="GB335" i="2"/>
  <c r="GA335" i="2"/>
  <c r="FZ335" i="2"/>
  <c r="FY335" i="2"/>
  <c r="FX335" i="2"/>
  <c r="FW335" i="2"/>
  <c r="FV335" i="2"/>
  <c r="FU335" i="2"/>
  <c r="GJ335" i="2" s="1"/>
  <c r="FM335" i="2"/>
  <c r="FL335" i="2"/>
  <c r="FK335" i="2"/>
  <c r="FJ335" i="2"/>
  <c r="FI335" i="2"/>
  <c r="FH335" i="2"/>
  <c r="FG335" i="2"/>
  <c r="FF335" i="2"/>
  <c r="FE335" i="2"/>
  <c r="FD335" i="2"/>
  <c r="FC335" i="2"/>
  <c r="FB335" i="2"/>
  <c r="FA335" i="2"/>
  <c r="EZ335" i="2"/>
  <c r="EX335" i="2"/>
  <c r="EW335" i="2"/>
  <c r="EV335" i="2"/>
  <c r="EU335" i="2"/>
  <c r="ET335" i="2"/>
  <c r="ES335" i="2"/>
  <c r="ER335" i="2"/>
  <c r="EQ335" i="2"/>
  <c r="EP335" i="2"/>
  <c r="EO335" i="2"/>
  <c r="EN335" i="2"/>
  <c r="EM335" i="2"/>
  <c r="EL335" i="2"/>
  <c r="EK335" i="2"/>
  <c r="EY335" i="2" s="1"/>
  <c r="GX334" i="2"/>
  <c r="GW334" i="2"/>
  <c r="GV334" i="2"/>
  <c r="GU334" i="2"/>
  <c r="GT334" i="2"/>
  <c r="GS334" i="2"/>
  <c r="GR334" i="2"/>
  <c r="GQ334" i="2"/>
  <c r="GP334" i="2"/>
  <c r="GO334" i="2"/>
  <c r="GN334" i="2"/>
  <c r="GM334" i="2"/>
  <c r="GL334" i="2"/>
  <c r="GK334" i="2"/>
  <c r="GI334" i="2"/>
  <c r="GI336" i="2" s="1"/>
  <c r="GH334" i="2"/>
  <c r="GG334" i="2"/>
  <c r="GF334" i="2"/>
  <c r="GE334" i="2"/>
  <c r="GD334" i="2"/>
  <c r="GC334" i="2"/>
  <c r="GB334" i="2"/>
  <c r="GA334" i="2"/>
  <c r="FZ334" i="2"/>
  <c r="FY334" i="2"/>
  <c r="FX334" i="2"/>
  <c r="FW334" i="2"/>
  <c r="FV334" i="2"/>
  <c r="FU334" i="2"/>
  <c r="GJ334" i="2" s="1"/>
  <c r="FM334" i="2"/>
  <c r="FL334" i="2"/>
  <c r="FK334" i="2"/>
  <c r="FJ334" i="2"/>
  <c r="FI334" i="2"/>
  <c r="FH334" i="2"/>
  <c r="FG334" i="2"/>
  <c r="FF334" i="2"/>
  <c r="FE334" i="2"/>
  <c r="FD334" i="2"/>
  <c r="FC334" i="2"/>
  <c r="FB334" i="2"/>
  <c r="FA334" i="2"/>
  <c r="EZ334" i="2"/>
  <c r="EX334" i="2"/>
  <c r="EW334" i="2"/>
  <c r="EV334" i="2"/>
  <c r="EU334" i="2"/>
  <c r="ET334" i="2"/>
  <c r="ES334" i="2"/>
  <c r="ER334" i="2"/>
  <c r="EQ334" i="2"/>
  <c r="EP334" i="2"/>
  <c r="EO334" i="2"/>
  <c r="EN334" i="2"/>
  <c r="EM334" i="2"/>
  <c r="EL334" i="2"/>
  <c r="EK334" i="2"/>
  <c r="EY334" i="2" s="1"/>
  <c r="GY333" i="2"/>
  <c r="GW333" i="2"/>
  <c r="GV333" i="2"/>
  <c r="GU333" i="2"/>
  <c r="GT333" i="2"/>
  <c r="GS333" i="2"/>
  <c r="GO333" i="2"/>
  <c r="GN333" i="2"/>
  <c r="GM333" i="2"/>
  <c r="GI333" i="2"/>
  <c r="GG333" i="2"/>
  <c r="GF333" i="2"/>
  <c r="GE333" i="2"/>
  <c r="GD333" i="2"/>
  <c r="GC333" i="2"/>
  <c r="FY333" i="2"/>
  <c r="FX333" i="2"/>
  <c r="FW333" i="2"/>
  <c r="GJ333" i="2" s="1"/>
  <c r="FM333" i="2"/>
  <c r="FL333" i="2"/>
  <c r="FK333" i="2"/>
  <c r="FJ333" i="2"/>
  <c r="FI333" i="2"/>
  <c r="FH333" i="2"/>
  <c r="FG333" i="2"/>
  <c r="FF333" i="2"/>
  <c r="FE333" i="2"/>
  <c r="FD333" i="2"/>
  <c r="FC333" i="2"/>
  <c r="FB333" i="2"/>
  <c r="FA333" i="2"/>
  <c r="EZ333" i="2"/>
  <c r="EX333" i="2"/>
  <c r="EW333" i="2"/>
  <c r="EV333" i="2"/>
  <c r="EU333" i="2"/>
  <c r="ET333" i="2"/>
  <c r="ES333" i="2"/>
  <c r="ER333" i="2"/>
  <c r="EQ333" i="2"/>
  <c r="EP333" i="2"/>
  <c r="EO333" i="2"/>
  <c r="EN333" i="2"/>
  <c r="EM333" i="2"/>
  <c r="EL333" i="2"/>
  <c r="EK333" i="2"/>
  <c r="EY333" i="2" s="1"/>
  <c r="DD333" i="2"/>
  <c r="GX332" i="2"/>
  <c r="GW332" i="2"/>
  <c r="GV332" i="2"/>
  <c r="GU332" i="2"/>
  <c r="GT332" i="2"/>
  <c r="GS332" i="2"/>
  <c r="GR332" i="2"/>
  <c r="GQ332" i="2"/>
  <c r="GP332" i="2"/>
  <c r="GO332" i="2"/>
  <c r="GN332" i="2"/>
  <c r="GM332" i="2"/>
  <c r="GH332" i="2"/>
  <c r="GG332" i="2"/>
  <c r="GF332" i="2"/>
  <c r="GE332" i="2"/>
  <c r="GD332" i="2"/>
  <c r="GC332" i="2"/>
  <c r="GB332" i="2"/>
  <c r="GA332" i="2"/>
  <c r="FZ332" i="2"/>
  <c r="FY332" i="2"/>
  <c r="FX332" i="2"/>
  <c r="FW332" i="2"/>
  <c r="GJ332" i="2" s="1"/>
  <c r="FM332" i="2"/>
  <c r="FL332" i="2"/>
  <c r="FK332" i="2"/>
  <c r="FJ332" i="2"/>
  <c r="FI332" i="2"/>
  <c r="FH332" i="2"/>
  <c r="FG332" i="2"/>
  <c r="FF332" i="2"/>
  <c r="FE332" i="2"/>
  <c r="FD332" i="2"/>
  <c r="FC332" i="2"/>
  <c r="FB332" i="2"/>
  <c r="FA332" i="2"/>
  <c r="EZ332" i="2"/>
  <c r="EX332" i="2"/>
  <c r="EW332" i="2"/>
  <c r="EV332" i="2"/>
  <c r="EU332" i="2"/>
  <c r="ET332" i="2"/>
  <c r="ES332" i="2"/>
  <c r="ER332" i="2"/>
  <c r="EQ332" i="2"/>
  <c r="EP332" i="2"/>
  <c r="EO332" i="2"/>
  <c r="EN332" i="2"/>
  <c r="EM332" i="2"/>
  <c r="EL332" i="2"/>
  <c r="EK332" i="2"/>
  <c r="EY332" i="2" s="1"/>
  <c r="GX331" i="2"/>
  <c r="GW331" i="2"/>
  <c r="GV331" i="2"/>
  <c r="GU331" i="2"/>
  <c r="GT331" i="2"/>
  <c r="GS331" i="2"/>
  <c r="GR331" i="2"/>
  <c r="GQ331" i="2"/>
  <c r="GP331" i="2"/>
  <c r="GO331" i="2"/>
  <c r="GN331" i="2"/>
  <c r="GM331" i="2"/>
  <c r="GH331" i="2"/>
  <c r="GG331" i="2"/>
  <c r="GF331" i="2"/>
  <c r="GE331" i="2"/>
  <c r="GD331" i="2"/>
  <c r="GC331" i="2"/>
  <c r="GB331" i="2"/>
  <c r="GA331" i="2"/>
  <c r="FZ331" i="2"/>
  <c r="FY331" i="2"/>
  <c r="FX331" i="2"/>
  <c r="FW331" i="2"/>
  <c r="GJ331" i="2" s="1"/>
  <c r="FM331" i="2"/>
  <c r="FL331" i="2"/>
  <c r="FK331" i="2"/>
  <c r="FJ331" i="2"/>
  <c r="FI331" i="2"/>
  <c r="FH331" i="2"/>
  <c r="FG331" i="2"/>
  <c r="FF331" i="2"/>
  <c r="FE331" i="2"/>
  <c r="FD331" i="2"/>
  <c r="FC331" i="2"/>
  <c r="FB331" i="2"/>
  <c r="FA331" i="2"/>
  <c r="EZ331" i="2"/>
  <c r="EX331" i="2"/>
  <c r="EW331" i="2"/>
  <c r="EV331" i="2"/>
  <c r="EU331" i="2"/>
  <c r="ET331" i="2"/>
  <c r="ES331" i="2"/>
  <c r="ER331" i="2"/>
  <c r="EQ331" i="2"/>
  <c r="EP331" i="2"/>
  <c r="EO331" i="2"/>
  <c r="EN331" i="2"/>
  <c r="EM331" i="2"/>
  <c r="EL331" i="2"/>
  <c r="EK331" i="2"/>
  <c r="EY331" i="2" s="1"/>
  <c r="GY330" i="2"/>
  <c r="GX330" i="2"/>
  <c r="GX337" i="2" s="1"/>
  <c r="GW330" i="2"/>
  <c r="GV330" i="2"/>
  <c r="GU330" i="2"/>
  <c r="GT330" i="2"/>
  <c r="GS330" i="2"/>
  <c r="GO330" i="2"/>
  <c r="GN330" i="2"/>
  <c r="GM330" i="2"/>
  <c r="GI330" i="2"/>
  <c r="GG330" i="2"/>
  <c r="GF330" i="2"/>
  <c r="GE330" i="2"/>
  <c r="GD330" i="2"/>
  <c r="GC330" i="2"/>
  <c r="FY330" i="2"/>
  <c r="FX330" i="2"/>
  <c r="FW330" i="2"/>
  <c r="GJ330" i="2" s="1"/>
  <c r="FM330" i="2"/>
  <c r="FL330" i="2"/>
  <c r="FK330" i="2"/>
  <c r="FJ330" i="2"/>
  <c r="FI330" i="2"/>
  <c r="FH330" i="2"/>
  <c r="FG330" i="2"/>
  <c r="FF330" i="2"/>
  <c r="FE330" i="2"/>
  <c r="FD330" i="2"/>
  <c r="FC330" i="2"/>
  <c r="FB330" i="2"/>
  <c r="FA330" i="2"/>
  <c r="EZ330" i="2"/>
  <c r="EX330" i="2"/>
  <c r="EW330" i="2"/>
  <c r="EV330" i="2"/>
  <c r="EU330" i="2"/>
  <c r="ET330" i="2"/>
  <c r="ES330" i="2"/>
  <c r="ER330" i="2"/>
  <c r="EQ330" i="2"/>
  <c r="EP330" i="2"/>
  <c r="EO330" i="2"/>
  <c r="EN330" i="2"/>
  <c r="EM330" i="2"/>
  <c r="EL330" i="2"/>
  <c r="EK330" i="2"/>
  <c r="EY330" i="2" s="1"/>
  <c r="GY329" i="2"/>
  <c r="GY337" i="2" s="1"/>
  <c r="GW329" i="2"/>
  <c r="GW337" i="2" s="1"/>
  <c r="GV329" i="2"/>
  <c r="GV337" i="2" s="1"/>
  <c r="GU329" i="2"/>
  <c r="GU337" i="2" s="1"/>
  <c r="GT329" i="2"/>
  <c r="GT337" i="2" s="1"/>
  <c r="GS329" i="2"/>
  <c r="GS337" i="2" s="1"/>
  <c r="GO329" i="2"/>
  <c r="GO337" i="2" s="1"/>
  <c r="GN329" i="2"/>
  <c r="GN337" i="2" s="1"/>
  <c r="GM329" i="2"/>
  <c r="GI329" i="2"/>
  <c r="GI337" i="2" s="1"/>
  <c r="GG329" i="2"/>
  <c r="GG337" i="2" s="1"/>
  <c r="GF329" i="2"/>
  <c r="GF337" i="2" s="1"/>
  <c r="GE329" i="2"/>
  <c r="GE337" i="2" s="1"/>
  <c r="GD329" i="2"/>
  <c r="GD337" i="2" s="1"/>
  <c r="GC329" i="2"/>
  <c r="GC337" i="2" s="1"/>
  <c r="FY329" i="2"/>
  <c r="FY337" i="2" s="1"/>
  <c r="FX329" i="2"/>
  <c r="FX337" i="2" s="1"/>
  <c r="FW329" i="2"/>
  <c r="FM329" i="2"/>
  <c r="FM337" i="2" s="1"/>
  <c r="FL329" i="2"/>
  <c r="FL337" i="2" s="1"/>
  <c r="FK329" i="2"/>
  <c r="FK337" i="2" s="1"/>
  <c r="FJ329" i="2"/>
  <c r="FJ337" i="2" s="1"/>
  <c r="FI329" i="2"/>
  <c r="FI337" i="2" s="1"/>
  <c r="FH329" i="2"/>
  <c r="FH337" i="2" s="1"/>
  <c r="FG329" i="2"/>
  <c r="FG337" i="2" s="1"/>
  <c r="FF329" i="2"/>
  <c r="FF337" i="2" s="1"/>
  <c r="FE329" i="2"/>
  <c r="FE337" i="2" s="1"/>
  <c r="FD329" i="2"/>
  <c r="FD337" i="2" s="1"/>
  <c r="FC329" i="2"/>
  <c r="FC337" i="2" s="1"/>
  <c r="FB329" i="2"/>
  <c r="FB337" i="2" s="1"/>
  <c r="FA329" i="2"/>
  <c r="FA337" i="2" s="1"/>
  <c r="EZ329" i="2"/>
  <c r="EX329" i="2"/>
  <c r="EX337" i="2" s="1"/>
  <c r="EW329" i="2"/>
  <c r="EW337" i="2" s="1"/>
  <c r="EV329" i="2"/>
  <c r="EV337" i="2" s="1"/>
  <c r="EU329" i="2"/>
  <c r="EU337" i="2" s="1"/>
  <c r="ET329" i="2"/>
  <c r="ET337" i="2" s="1"/>
  <c r="ES329" i="2"/>
  <c r="ES337" i="2" s="1"/>
  <c r="ER329" i="2"/>
  <c r="ER337" i="2" s="1"/>
  <c r="EQ329" i="2"/>
  <c r="EQ337" i="2" s="1"/>
  <c r="EP329" i="2"/>
  <c r="EP337" i="2" s="1"/>
  <c r="EO329" i="2"/>
  <c r="EO337" i="2" s="1"/>
  <c r="EN329" i="2"/>
  <c r="EN337" i="2" s="1"/>
  <c r="EM329" i="2"/>
  <c r="EM337" i="2" s="1"/>
  <c r="EL329" i="2"/>
  <c r="EL337" i="2" s="1"/>
  <c r="EK329" i="2"/>
  <c r="GX328" i="2"/>
  <c r="GW328" i="2"/>
  <c r="GV328" i="2"/>
  <c r="GU328" i="2"/>
  <c r="GT328" i="2"/>
  <c r="GS328" i="2"/>
  <c r="GR328" i="2"/>
  <c r="GQ328" i="2"/>
  <c r="GP328" i="2"/>
  <c r="GO328" i="2"/>
  <c r="GN328" i="2"/>
  <c r="GM328" i="2"/>
  <c r="GL328" i="2"/>
  <c r="GK328" i="2"/>
  <c r="GH328" i="2"/>
  <c r="GG328" i="2"/>
  <c r="GF328" i="2"/>
  <c r="GE328" i="2"/>
  <c r="GD328" i="2"/>
  <c r="GC328" i="2"/>
  <c r="GB328" i="2"/>
  <c r="GA328" i="2"/>
  <c r="FZ328" i="2"/>
  <c r="FY328" i="2"/>
  <c r="FX328" i="2"/>
  <c r="FW328" i="2"/>
  <c r="FV328" i="2"/>
  <c r="FU328" i="2"/>
  <c r="GJ328" i="2" s="1"/>
  <c r="FM328" i="2"/>
  <c r="FL328" i="2"/>
  <c r="FK328" i="2"/>
  <c r="FJ328" i="2"/>
  <c r="FI328" i="2"/>
  <c r="FH328" i="2"/>
  <c r="FG328" i="2"/>
  <c r="FF328" i="2"/>
  <c r="FE328" i="2"/>
  <c r="FD328" i="2"/>
  <c r="FC328" i="2"/>
  <c r="FB328" i="2"/>
  <c r="FA328" i="2"/>
  <c r="EZ328" i="2"/>
  <c r="EX328" i="2"/>
  <c r="EW328" i="2"/>
  <c r="EV328" i="2"/>
  <c r="EU328" i="2"/>
  <c r="ET328" i="2"/>
  <c r="ES328" i="2"/>
  <c r="ER328" i="2"/>
  <c r="EQ328" i="2"/>
  <c r="EP328" i="2"/>
  <c r="EO328" i="2"/>
  <c r="EN328" i="2"/>
  <c r="EM328" i="2"/>
  <c r="EL328" i="2"/>
  <c r="EK328" i="2"/>
  <c r="EY328" i="2" s="1"/>
  <c r="AL328" i="2"/>
  <c r="AL332" i="2" s="1"/>
  <c r="GX327" i="2"/>
  <c r="GW327" i="2"/>
  <c r="GV327" i="2"/>
  <c r="GU327" i="2"/>
  <c r="GT327" i="2"/>
  <c r="GS327" i="2"/>
  <c r="GR327" i="2"/>
  <c r="GQ327" i="2"/>
  <c r="GP327" i="2"/>
  <c r="GO327" i="2"/>
  <c r="GN327" i="2"/>
  <c r="GM327" i="2"/>
  <c r="GL327" i="2"/>
  <c r="GK327" i="2"/>
  <c r="GH327" i="2"/>
  <c r="GG327" i="2"/>
  <c r="GF327" i="2"/>
  <c r="GE327" i="2"/>
  <c r="GD327" i="2"/>
  <c r="GC327" i="2"/>
  <c r="GB327" i="2"/>
  <c r="GA327" i="2"/>
  <c r="FZ327" i="2"/>
  <c r="FY327" i="2"/>
  <c r="FX327" i="2"/>
  <c r="FW327" i="2"/>
  <c r="FV327" i="2"/>
  <c r="FU327" i="2"/>
  <c r="GJ327" i="2" s="1"/>
  <c r="FM327" i="2"/>
  <c r="FL327" i="2"/>
  <c r="FK327" i="2"/>
  <c r="FJ327" i="2"/>
  <c r="FI327" i="2"/>
  <c r="FH327" i="2"/>
  <c r="FG327" i="2"/>
  <c r="FF327" i="2"/>
  <c r="FE327" i="2"/>
  <c r="FD327" i="2"/>
  <c r="FC327" i="2"/>
  <c r="FB327" i="2"/>
  <c r="FA327" i="2"/>
  <c r="EZ327" i="2"/>
  <c r="EX327" i="2"/>
  <c r="EW327" i="2"/>
  <c r="EV327" i="2"/>
  <c r="EU327" i="2"/>
  <c r="ET327" i="2"/>
  <c r="ES327" i="2"/>
  <c r="ER327" i="2"/>
  <c r="EQ327" i="2"/>
  <c r="EP327" i="2"/>
  <c r="EO327" i="2"/>
  <c r="EN327" i="2"/>
  <c r="EM327" i="2"/>
  <c r="EL327" i="2"/>
  <c r="EK327" i="2"/>
  <c r="EY327" i="2" s="1"/>
  <c r="GX326" i="2"/>
  <c r="GW326" i="2"/>
  <c r="GV326" i="2"/>
  <c r="GU326" i="2"/>
  <c r="GT326" i="2"/>
  <c r="GS326" i="2"/>
  <c r="GR326" i="2"/>
  <c r="GQ326" i="2"/>
  <c r="GP326" i="2"/>
  <c r="GO326" i="2"/>
  <c r="GN326" i="2"/>
  <c r="GM326" i="2"/>
  <c r="GL326" i="2"/>
  <c r="GK326" i="2"/>
  <c r="GH326" i="2"/>
  <c r="GG326" i="2"/>
  <c r="GF326" i="2"/>
  <c r="GE326" i="2"/>
  <c r="GD326" i="2"/>
  <c r="GC326" i="2"/>
  <c r="GB326" i="2"/>
  <c r="GA326" i="2"/>
  <c r="FZ326" i="2"/>
  <c r="FY326" i="2"/>
  <c r="FX326" i="2"/>
  <c r="FW326" i="2"/>
  <c r="FV326" i="2"/>
  <c r="FU326" i="2"/>
  <c r="GJ326" i="2" s="1"/>
  <c r="FM326" i="2"/>
  <c r="FL326" i="2"/>
  <c r="FK326" i="2"/>
  <c r="FJ326" i="2"/>
  <c r="FI326" i="2"/>
  <c r="FH326" i="2"/>
  <c r="FG326" i="2"/>
  <c r="FF326" i="2"/>
  <c r="FE326" i="2"/>
  <c r="FD326" i="2"/>
  <c r="FC326" i="2"/>
  <c r="FB326" i="2"/>
  <c r="FA326" i="2"/>
  <c r="EZ326" i="2"/>
  <c r="EX326" i="2"/>
  <c r="EW326" i="2"/>
  <c r="EV326" i="2"/>
  <c r="EU326" i="2"/>
  <c r="ET326" i="2"/>
  <c r="ES326" i="2"/>
  <c r="ER326" i="2"/>
  <c r="EQ326" i="2"/>
  <c r="EP326" i="2"/>
  <c r="EO326" i="2"/>
  <c r="EN326" i="2"/>
  <c r="EM326" i="2"/>
  <c r="EL326" i="2"/>
  <c r="EK326" i="2"/>
  <c r="EY326" i="2" s="1"/>
  <c r="GX325" i="2"/>
  <c r="GW325" i="2"/>
  <c r="GV325" i="2"/>
  <c r="GU325" i="2"/>
  <c r="GT325" i="2"/>
  <c r="GS325" i="2"/>
  <c r="GR325" i="2"/>
  <c r="GQ325" i="2"/>
  <c r="GP325" i="2"/>
  <c r="GO325" i="2"/>
  <c r="GN325" i="2"/>
  <c r="GM325" i="2"/>
  <c r="GL325" i="2"/>
  <c r="GK325" i="2"/>
  <c r="GH325" i="2"/>
  <c r="GG325" i="2"/>
  <c r="GF325" i="2"/>
  <c r="GE325" i="2"/>
  <c r="GD325" i="2"/>
  <c r="GC325" i="2"/>
  <c r="GB325" i="2"/>
  <c r="GA325" i="2"/>
  <c r="FZ325" i="2"/>
  <c r="FY325" i="2"/>
  <c r="FX325" i="2"/>
  <c r="FW325" i="2"/>
  <c r="FV325" i="2"/>
  <c r="FU325" i="2"/>
  <c r="GJ325" i="2" s="1"/>
  <c r="FM325" i="2"/>
  <c r="FL325" i="2"/>
  <c r="FK325" i="2"/>
  <c r="FJ325" i="2"/>
  <c r="FI325" i="2"/>
  <c r="FH325" i="2"/>
  <c r="FG325" i="2"/>
  <c r="FF325" i="2"/>
  <c r="FE325" i="2"/>
  <c r="FD325" i="2"/>
  <c r="FC325" i="2"/>
  <c r="FB325" i="2"/>
  <c r="FA325" i="2"/>
  <c r="EZ325" i="2"/>
  <c r="EX325" i="2"/>
  <c r="EW325" i="2"/>
  <c r="EV325" i="2"/>
  <c r="EU325" i="2"/>
  <c r="ET325" i="2"/>
  <c r="ES325" i="2"/>
  <c r="ER325" i="2"/>
  <c r="EQ325" i="2"/>
  <c r="EP325" i="2"/>
  <c r="EO325" i="2"/>
  <c r="EN325" i="2"/>
  <c r="EM325" i="2"/>
  <c r="EL325" i="2"/>
  <c r="EK325" i="2"/>
  <c r="EY325" i="2" s="1"/>
  <c r="GX324" i="2"/>
  <c r="GW324" i="2"/>
  <c r="GV324" i="2"/>
  <c r="GU324" i="2"/>
  <c r="GT324" i="2"/>
  <c r="GS324" i="2"/>
  <c r="GR324" i="2"/>
  <c r="GQ324" i="2"/>
  <c r="GP324" i="2"/>
  <c r="GO324" i="2"/>
  <c r="GN324" i="2"/>
  <c r="GM324" i="2"/>
  <c r="GL324" i="2"/>
  <c r="GK324" i="2"/>
  <c r="GH324" i="2"/>
  <c r="GG324" i="2"/>
  <c r="GF324" i="2"/>
  <c r="GE324" i="2"/>
  <c r="GD324" i="2"/>
  <c r="GC324" i="2"/>
  <c r="GB324" i="2"/>
  <c r="GA324" i="2"/>
  <c r="FZ324" i="2"/>
  <c r="FY324" i="2"/>
  <c r="FX324" i="2"/>
  <c r="FW324" i="2"/>
  <c r="FV324" i="2"/>
  <c r="FU324" i="2"/>
  <c r="GJ324" i="2" s="1"/>
  <c r="FM324" i="2"/>
  <c r="FL324" i="2"/>
  <c r="FK324" i="2"/>
  <c r="FJ324" i="2"/>
  <c r="FI324" i="2"/>
  <c r="FH324" i="2"/>
  <c r="FG324" i="2"/>
  <c r="FF324" i="2"/>
  <c r="FE324" i="2"/>
  <c r="FD324" i="2"/>
  <c r="FC324" i="2"/>
  <c r="FB324" i="2"/>
  <c r="FA324" i="2"/>
  <c r="EZ324" i="2"/>
  <c r="EX324" i="2"/>
  <c r="EW324" i="2"/>
  <c r="EV324" i="2"/>
  <c r="EU324" i="2"/>
  <c r="ET324" i="2"/>
  <c r="ES324" i="2"/>
  <c r="ER324" i="2"/>
  <c r="EQ324" i="2"/>
  <c r="EP324" i="2"/>
  <c r="EO324" i="2"/>
  <c r="EN324" i="2"/>
  <c r="EM324" i="2"/>
  <c r="EL324" i="2"/>
  <c r="EK324" i="2"/>
  <c r="EY324" i="2" s="1"/>
  <c r="DC324" i="2"/>
  <c r="AL324" i="2"/>
  <c r="GX323" i="2"/>
  <c r="GW323" i="2"/>
  <c r="GV323" i="2"/>
  <c r="GU323" i="2"/>
  <c r="GT323" i="2"/>
  <c r="GS323" i="2"/>
  <c r="GR323" i="2"/>
  <c r="GQ323" i="2"/>
  <c r="GP323" i="2"/>
  <c r="GO323" i="2"/>
  <c r="GN323" i="2"/>
  <c r="GM323" i="2"/>
  <c r="GL323" i="2"/>
  <c r="GK323" i="2"/>
  <c r="GH323" i="2"/>
  <c r="GG323" i="2"/>
  <c r="GF323" i="2"/>
  <c r="GE323" i="2"/>
  <c r="GD323" i="2"/>
  <c r="GC323" i="2"/>
  <c r="GB323" i="2"/>
  <c r="GA323" i="2"/>
  <c r="FZ323" i="2"/>
  <c r="FY323" i="2"/>
  <c r="FX323" i="2"/>
  <c r="FW323" i="2"/>
  <c r="FV323" i="2"/>
  <c r="FU323" i="2"/>
  <c r="GJ323" i="2" s="1"/>
  <c r="FM323" i="2"/>
  <c r="FL323" i="2"/>
  <c r="FK323" i="2"/>
  <c r="FJ323" i="2"/>
  <c r="FI323" i="2"/>
  <c r="FH323" i="2"/>
  <c r="FG323" i="2"/>
  <c r="FF323" i="2"/>
  <c r="FE323" i="2"/>
  <c r="FD323" i="2"/>
  <c r="FC323" i="2"/>
  <c r="FB323" i="2"/>
  <c r="FA323" i="2"/>
  <c r="EZ323" i="2"/>
  <c r="EX323" i="2"/>
  <c r="EW323" i="2"/>
  <c r="EV323" i="2"/>
  <c r="EU323" i="2"/>
  <c r="ET323" i="2"/>
  <c r="ES323" i="2"/>
  <c r="ER323" i="2"/>
  <c r="EQ323" i="2"/>
  <c r="EP323" i="2"/>
  <c r="EO323" i="2"/>
  <c r="EN323" i="2"/>
  <c r="EM323" i="2"/>
  <c r="EL323" i="2"/>
  <c r="EK323" i="2"/>
  <c r="EY323" i="2" s="1"/>
  <c r="GX322" i="2"/>
  <c r="GW322" i="2"/>
  <c r="GV322" i="2"/>
  <c r="GU322" i="2"/>
  <c r="GT322" i="2"/>
  <c r="GS322" i="2"/>
  <c r="GR322" i="2"/>
  <c r="GQ322" i="2"/>
  <c r="GP322" i="2"/>
  <c r="GO322" i="2"/>
  <c r="GN322" i="2"/>
  <c r="GM322" i="2"/>
  <c r="GL322" i="2"/>
  <c r="GK322" i="2"/>
  <c r="GH322" i="2"/>
  <c r="GG322" i="2"/>
  <c r="GF322" i="2"/>
  <c r="GE322" i="2"/>
  <c r="GD322" i="2"/>
  <c r="GC322" i="2"/>
  <c r="GB322" i="2"/>
  <c r="GA322" i="2"/>
  <c r="FZ322" i="2"/>
  <c r="FY322" i="2"/>
  <c r="FX322" i="2"/>
  <c r="FW322" i="2"/>
  <c r="FV322" i="2"/>
  <c r="FU322" i="2"/>
  <c r="GJ322" i="2" s="1"/>
  <c r="FM322" i="2"/>
  <c r="FL322" i="2"/>
  <c r="FK322" i="2"/>
  <c r="FJ322" i="2"/>
  <c r="FI322" i="2"/>
  <c r="FH322" i="2"/>
  <c r="FG322" i="2"/>
  <c r="FF322" i="2"/>
  <c r="FE322" i="2"/>
  <c r="FD322" i="2"/>
  <c r="FC322" i="2"/>
  <c r="FB322" i="2"/>
  <c r="FA322" i="2"/>
  <c r="EZ322" i="2"/>
  <c r="EX322" i="2"/>
  <c r="EW322" i="2"/>
  <c r="EV322" i="2"/>
  <c r="EU322" i="2"/>
  <c r="ET322" i="2"/>
  <c r="ES322" i="2"/>
  <c r="ER322" i="2"/>
  <c r="EQ322" i="2"/>
  <c r="EP322" i="2"/>
  <c r="EO322" i="2"/>
  <c r="EN322" i="2"/>
  <c r="EM322" i="2"/>
  <c r="EL322" i="2"/>
  <c r="EK322" i="2"/>
  <c r="EY322" i="2" s="1"/>
  <c r="EH322" i="2"/>
  <c r="EG322" i="2"/>
  <c r="EF322" i="2"/>
  <c r="EE322" i="2"/>
  <c r="ED322" i="2"/>
  <c r="EC322" i="2"/>
  <c r="EB322" i="2"/>
  <c r="EA322" i="2"/>
  <c r="DZ322" i="2"/>
  <c r="DY322" i="2"/>
  <c r="DX322" i="2"/>
  <c r="DW322" i="2"/>
  <c r="DV322" i="2"/>
  <c r="DU322" i="2"/>
  <c r="DT322" i="2"/>
  <c r="DS322" i="2"/>
  <c r="DR322" i="2"/>
  <c r="DQ322" i="2"/>
  <c r="DP322" i="2"/>
  <c r="DO322" i="2"/>
  <c r="DN322" i="2"/>
  <c r="DM322" i="2"/>
  <c r="DL322" i="2"/>
  <c r="DK322" i="2"/>
  <c r="DJ322" i="2"/>
  <c r="DI322" i="2"/>
  <c r="DH322" i="2"/>
  <c r="DG322" i="2"/>
  <c r="DF322" i="2"/>
  <c r="DE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N322" i="2"/>
  <c r="AO322" i="2" s="1"/>
  <c r="AM322" i="2"/>
  <c r="GX321" i="2"/>
  <c r="GW321" i="2"/>
  <c r="GV321" i="2"/>
  <c r="GU321" i="2"/>
  <c r="GT321" i="2"/>
  <c r="GS321" i="2"/>
  <c r="GR321" i="2"/>
  <c r="GQ321" i="2"/>
  <c r="GP321" i="2"/>
  <c r="GO321" i="2"/>
  <c r="GN321" i="2"/>
  <c r="GM321" i="2"/>
  <c r="GL321" i="2"/>
  <c r="GK321" i="2"/>
  <c r="GH321" i="2"/>
  <c r="GG321" i="2"/>
  <c r="GF321" i="2"/>
  <c r="GE321" i="2"/>
  <c r="GD321" i="2"/>
  <c r="GC321" i="2"/>
  <c r="GB321" i="2"/>
  <c r="GA321" i="2"/>
  <c r="FZ321" i="2"/>
  <c r="FY321" i="2"/>
  <c r="FX321" i="2"/>
  <c r="FW321" i="2"/>
  <c r="FV321" i="2"/>
  <c r="FU321" i="2"/>
  <c r="GJ321" i="2" s="1"/>
  <c r="FM321" i="2"/>
  <c r="FL321" i="2"/>
  <c r="FK321" i="2"/>
  <c r="FJ321" i="2"/>
  <c r="FI321" i="2"/>
  <c r="FH321" i="2"/>
  <c r="FG321" i="2"/>
  <c r="FF321" i="2"/>
  <c r="FE321" i="2"/>
  <c r="FD321" i="2"/>
  <c r="FC321" i="2"/>
  <c r="FB321" i="2"/>
  <c r="FA321" i="2"/>
  <c r="EZ321" i="2"/>
  <c r="EX321" i="2"/>
  <c r="EW321" i="2"/>
  <c r="EV321" i="2"/>
  <c r="EU321" i="2"/>
  <c r="ET321" i="2"/>
  <c r="ES321" i="2"/>
  <c r="ER321" i="2"/>
  <c r="EQ321" i="2"/>
  <c r="EP321" i="2"/>
  <c r="EO321" i="2"/>
  <c r="EN321" i="2"/>
  <c r="EM321" i="2"/>
  <c r="EL321" i="2"/>
  <c r="EK321" i="2"/>
  <c r="EY321" i="2" s="1"/>
  <c r="AO321" i="2"/>
  <c r="GX320" i="2"/>
  <c r="GX336" i="2" s="1"/>
  <c r="GW320" i="2"/>
  <c r="GW336" i="2" s="1"/>
  <c r="GV320" i="2"/>
  <c r="GV336" i="2" s="1"/>
  <c r="GU320" i="2"/>
  <c r="GU336" i="2" s="1"/>
  <c r="GT320" i="2"/>
  <c r="GT336" i="2" s="1"/>
  <c r="GS320" i="2"/>
  <c r="GS336" i="2" s="1"/>
  <c r="GR320" i="2"/>
  <c r="GR336" i="2" s="1"/>
  <c r="GQ320" i="2"/>
  <c r="GQ336" i="2" s="1"/>
  <c r="GP320" i="2"/>
  <c r="GP336" i="2" s="1"/>
  <c r="GO320" i="2"/>
  <c r="GO336" i="2" s="1"/>
  <c r="GN320" i="2"/>
  <c r="GN336" i="2" s="1"/>
  <c r="GM320" i="2"/>
  <c r="GM336" i="2" s="1"/>
  <c r="GL320" i="2"/>
  <c r="GL336" i="2" s="1"/>
  <c r="GK320" i="2"/>
  <c r="GH320" i="2"/>
  <c r="GH336" i="2" s="1"/>
  <c r="GG320" i="2"/>
  <c r="GG336" i="2" s="1"/>
  <c r="GF320" i="2"/>
  <c r="GF336" i="2" s="1"/>
  <c r="GE320" i="2"/>
  <c r="GE336" i="2" s="1"/>
  <c r="GD320" i="2"/>
  <c r="GD336" i="2" s="1"/>
  <c r="GC320" i="2"/>
  <c r="GC336" i="2" s="1"/>
  <c r="GB320" i="2"/>
  <c r="GB336" i="2" s="1"/>
  <c r="GA320" i="2"/>
  <c r="GA336" i="2" s="1"/>
  <c r="FZ320" i="2"/>
  <c r="FZ336" i="2" s="1"/>
  <c r="FY320" i="2"/>
  <c r="FY336" i="2" s="1"/>
  <c r="FX320" i="2"/>
  <c r="FX336" i="2" s="1"/>
  <c r="FW320" i="2"/>
  <c r="FW336" i="2" s="1"/>
  <c r="FV320" i="2"/>
  <c r="FV336" i="2" s="1"/>
  <c r="FU320" i="2"/>
  <c r="FM320" i="2"/>
  <c r="FM336" i="2" s="1"/>
  <c r="FL320" i="2"/>
  <c r="FL336" i="2" s="1"/>
  <c r="FK320" i="2"/>
  <c r="FK336" i="2" s="1"/>
  <c r="FJ320" i="2"/>
  <c r="FJ336" i="2" s="1"/>
  <c r="FI320" i="2"/>
  <c r="FI336" i="2" s="1"/>
  <c r="FH320" i="2"/>
  <c r="FH336" i="2" s="1"/>
  <c r="FG320" i="2"/>
  <c r="FG336" i="2" s="1"/>
  <c r="FF320" i="2"/>
  <c r="FF336" i="2" s="1"/>
  <c r="FE320" i="2"/>
  <c r="FE336" i="2" s="1"/>
  <c r="FD320" i="2"/>
  <c r="FD336" i="2" s="1"/>
  <c r="FC320" i="2"/>
  <c r="FC336" i="2" s="1"/>
  <c r="FB320" i="2"/>
  <c r="FB336" i="2" s="1"/>
  <c r="FA320" i="2"/>
  <c r="FA336" i="2" s="1"/>
  <c r="EZ320" i="2"/>
  <c r="EX320" i="2"/>
  <c r="EX336" i="2" s="1"/>
  <c r="EW320" i="2"/>
  <c r="EW336" i="2" s="1"/>
  <c r="EV320" i="2"/>
  <c r="EV336" i="2" s="1"/>
  <c r="EU320" i="2"/>
  <c r="EU336" i="2" s="1"/>
  <c r="ET320" i="2"/>
  <c r="ET336" i="2" s="1"/>
  <c r="ES320" i="2"/>
  <c r="ES336" i="2" s="1"/>
  <c r="ER320" i="2"/>
  <c r="ER336" i="2" s="1"/>
  <c r="EQ320" i="2"/>
  <c r="EQ336" i="2" s="1"/>
  <c r="EP320" i="2"/>
  <c r="EP336" i="2" s="1"/>
  <c r="EO320" i="2"/>
  <c r="EO336" i="2" s="1"/>
  <c r="EN320" i="2"/>
  <c r="EN336" i="2" s="1"/>
  <c r="EM320" i="2"/>
  <c r="EM336" i="2" s="1"/>
  <c r="EL320" i="2"/>
  <c r="EL336" i="2" s="1"/>
  <c r="EK320" i="2"/>
  <c r="EH320" i="2"/>
  <c r="EG320" i="2"/>
  <c r="EF320" i="2"/>
  <c r="EE320" i="2"/>
  <c r="ED320" i="2"/>
  <c r="EC320" i="2"/>
  <c r="EB320" i="2"/>
  <c r="EA320" i="2"/>
  <c r="DZ320" i="2"/>
  <c r="DY320" i="2"/>
  <c r="DX320" i="2"/>
  <c r="DW320" i="2"/>
  <c r="DV320" i="2"/>
  <c r="DU320" i="2"/>
  <c r="DT320" i="2"/>
  <c r="DS320" i="2"/>
  <c r="DR320" i="2"/>
  <c r="DQ320" i="2"/>
  <c r="DP320" i="2"/>
  <c r="DO320" i="2"/>
  <c r="DN320" i="2"/>
  <c r="DM320" i="2"/>
  <c r="DL320" i="2"/>
  <c r="DK320" i="2"/>
  <c r="DJ320" i="2"/>
  <c r="DI320" i="2"/>
  <c r="DH320" i="2"/>
  <c r="DG320" i="2"/>
  <c r="DF320" i="2"/>
  <c r="DE320" i="2"/>
  <c r="DD320" i="2"/>
  <c r="BU320" i="2"/>
  <c r="BT320" i="2"/>
  <c r="BS320" i="2"/>
  <c r="BR320" i="2"/>
  <c r="BQ320" i="2"/>
  <c r="BP320" i="2"/>
  <c r="BO320" i="2"/>
  <c r="BN320" i="2"/>
  <c r="BM320" i="2"/>
  <c r="BL320" i="2"/>
  <c r="BK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N320" i="2"/>
  <c r="AO320" i="2" s="1"/>
  <c r="AM320" i="2"/>
  <c r="GR315" i="2"/>
  <c r="GQ315" i="2"/>
  <c r="GP315" i="2"/>
  <c r="GL315" i="2"/>
  <c r="GK315" i="2"/>
  <c r="GH315" i="2"/>
  <c r="GB315" i="2"/>
  <c r="GA315" i="2"/>
  <c r="FZ315" i="2"/>
  <c r="FV315" i="2"/>
  <c r="FU315" i="2"/>
  <c r="BX315" i="2"/>
  <c r="F315" i="2"/>
  <c r="GY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P314" i="2"/>
  <c r="O314" i="2"/>
  <c r="N314" i="2"/>
  <c r="L314" i="2"/>
  <c r="K314" i="2"/>
  <c r="J314" i="2"/>
  <c r="I314" i="2"/>
  <c r="H314" i="2"/>
  <c r="F314" i="2"/>
  <c r="T314" i="2" s="1"/>
  <c r="D314" i="2"/>
  <c r="C314" i="2"/>
  <c r="GX313" i="2"/>
  <c r="GW313" i="2"/>
  <c r="GV313" i="2"/>
  <c r="GU313" i="2"/>
  <c r="GT313" i="2"/>
  <c r="GS313" i="2"/>
  <c r="GR313" i="2"/>
  <c r="GQ313" i="2"/>
  <c r="GP313" i="2"/>
  <c r="GO313" i="2"/>
  <c r="GN313" i="2"/>
  <c r="GM313" i="2"/>
  <c r="GL313" i="2"/>
  <c r="GK313" i="2"/>
  <c r="GH313" i="2"/>
  <c r="GG313" i="2"/>
  <c r="GF313" i="2"/>
  <c r="GE313" i="2"/>
  <c r="GD313" i="2"/>
  <c r="GC313" i="2"/>
  <c r="GB313" i="2"/>
  <c r="GA313" i="2"/>
  <c r="FZ313" i="2"/>
  <c r="FY313" i="2"/>
  <c r="FX313" i="2"/>
  <c r="FW313" i="2"/>
  <c r="FV313" i="2"/>
  <c r="FU313" i="2"/>
  <c r="GJ313" i="2" s="1"/>
  <c r="FM313" i="2"/>
  <c r="FL313" i="2"/>
  <c r="FK313" i="2"/>
  <c r="FJ313" i="2"/>
  <c r="FI313" i="2"/>
  <c r="FH313" i="2"/>
  <c r="FG313" i="2"/>
  <c r="FF313" i="2"/>
  <c r="FE313" i="2"/>
  <c r="FD313" i="2"/>
  <c r="FC313" i="2"/>
  <c r="FB313" i="2"/>
  <c r="FA313" i="2"/>
  <c r="EZ313" i="2"/>
  <c r="EX313" i="2"/>
  <c r="EW313" i="2"/>
  <c r="EV313" i="2"/>
  <c r="EU313" i="2"/>
  <c r="ET313" i="2"/>
  <c r="ES313" i="2"/>
  <c r="ER313" i="2"/>
  <c r="EQ313" i="2"/>
  <c r="EP313" i="2"/>
  <c r="EO313" i="2"/>
  <c r="EN313" i="2"/>
  <c r="EM313" i="2"/>
  <c r="EL313" i="2"/>
  <c r="EK313" i="2"/>
  <c r="EY313" i="2" s="1"/>
  <c r="GX312" i="2"/>
  <c r="GW312" i="2"/>
  <c r="GV312" i="2"/>
  <c r="GU312" i="2"/>
  <c r="GT312" i="2"/>
  <c r="GS312" i="2"/>
  <c r="GR312" i="2"/>
  <c r="GQ312" i="2"/>
  <c r="GP312" i="2"/>
  <c r="GO312" i="2"/>
  <c r="GN312" i="2"/>
  <c r="GM312" i="2"/>
  <c r="GL312" i="2"/>
  <c r="GK312" i="2"/>
  <c r="GI312" i="2"/>
  <c r="GI314" i="2" s="1"/>
  <c r="GH312" i="2"/>
  <c r="GG312" i="2"/>
  <c r="GF312" i="2"/>
  <c r="GE312" i="2"/>
  <c r="GD312" i="2"/>
  <c r="GC312" i="2"/>
  <c r="GB312" i="2"/>
  <c r="GA312" i="2"/>
  <c r="FZ312" i="2"/>
  <c r="FY312" i="2"/>
  <c r="FX312" i="2"/>
  <c r="FW312" i="2"/>
  <c r="FV312" i="2"/>
  <c r="FU312" i="2"/>
  <c r="GJ312" i="2" s="1"/>
  <c r="FM312" i="2"/>
  <c r="FL312" i="2"/>
  <c r="FK312" i="2"/>
  <c r="FJ312" i="2"/>
  <c r="FI312" i="2"/>
  <c r="FH312" i="2"/>
  <c r="FG312" i="2"/>
  <c r="FF312" i="2"/>
  <c r="FE312" i="2"/>
  <c r="FD312" i="2"/>
  <c r="FC312" i="2"/>
  <c r="FB312" i="2"/>
  <c r="FA312" i="2"/>
  <c r="EZ312" i="2"/>
  <c r="EX312" i="2"/>
  <c r="EW312" i="2"/>
  <c r="EV312" i="2"/>
  <c r="EU312" i="2"/>
  <c r="ET312" i="2"/>
  <c r="ES312" i="2"/>
  <c r="ER312" i="2"/>
  <c r="EQ312" i="2"/>
  <c r="EP312" i="2"/>
  <c r="EO312" i="2"/>
  <c r="EN312" i="2"/>
  <c r="EM312" i="2"/>
  <c r="EL312" i="2"/>
  <c r="EK312" i="2"/>
  <c r="EY312" i="2" s="1"/>
  <c r="GY311" i="2"/>
  <c r="GW311" i="2"/>
  <c r="GV311" i="2"/>
  <c r="GU311" i="2"/>
  <c r="GT311" i="2"/>
  <c r="GS311" i="2"/>
  <c r="GO311" i="2"/>
  <c r="GN311" i="2"/>
  <c r="GM311" i="2"/>
  <c r="GI311" i="2"/>
  <c r="GG311" i="2"/>
  <c r="GF311" i="2"/>
  <c r="GE311" i="2"/>
  <c r="GD311" i="2"/>
  <c r="GC311" i="2"/>
  <c r="FY311" i="2"/>
  <c r="FX311" i="2"/>
  <c r="FW311" i="2"/>
  <c r="GJ311" i="2" s="1"/>
  <c r="FM311" i="2"/>
  <c r="FL311" i="2"/>
  <c r="FK311" i="2"/>
  <c r="FJ311" i="2"/>
  <c r="FI311" i="2"/>
  <c r="FH311" i="2"/>
  <c r="FG311" i="2"/>
  <c r="FF311" i="2"/>
  <c r="FE311" i="2"/>
  <c r="FD311" i="2"/>
  <c r="FC311" i="2"/>
  <c r="FB311" i="2"/>
  <c r="FA311" i="2"/>
  <c r="EZ311" i="2"/>
  <c r="EX311" i="2"/>
  <c r="EW311" i="2"/>
  <c r="EV311" i="2"/>
  <c r="EU311" i="2"/>
  <c r="ET311" i="2"/>
  <c r="ES311" i="2"/>
  <c r="ER311" i="2"/>
  <c r="EQ311" i="2"/>
  <c r="EP311" i="2"/>
  <c r="EO311" i="2"/>
  <c r="EN311" i="2"/>
  <c r="EM311" i="2"/>
  <c r="EL311" i="2"/>
  <c r="EK311" i="2"/>
  <c r="EY311" i="2" s="1"/>
  <c r="DD311" i="2"/>
  <c r="GX310" i="2"/>
  <c r="GW310" i="2"/>
  <c r="GV310" i="2"/>
  <c r="GU310" i="2"/>
  <c r="GT310" i="2"/>
  <c r="GS310" i="2"/>
  <c r="GR310" i="2"/>
  <c r="GQ310" i="2"/>
  <c r="GP310" i="2"/>
  <c r="GO310" i="2"/>
  <c r="GN310" i="2"/>
  <c r="GM310" i="2"/>
  <c r="GH310" i="2"/>
  <c r="GG310" i="2"/>
  <c r="GF310" i="2"/>
  <c r="GE310" i="2"/>
  <c r="GD310" i="2"/>
  <c r="GC310" i="2"/>
  <c r="GB310" i="2"/>
  <c r="GA310" i="2"/>
  <c r="FZ310" i="2"/>
  <c r="FY310" i="2"/>
  <c r="FX310" i="2"/>
  <c r="FW310" i="2"/>
  <c r="GJ310" i="2" s="1"/>
  <c r="FM310" i="2"/>
  <c r="FL310" i="2"/>
  <c r="FK310" i="2"/>
  <c r="FJ310" i="2"/>
  <c r="FI310" i="2"/>
  <c r="FH310" i="2"/>
  <c r="FG310" i="2"/>
  <c r="FF310" i="2"/>
  <c r="FE310" i="2"/>
  <c r="FD310" i="2"/>
  <c r="FC310" i="2"/>
  <c r="FB310" i="2"/>
  <c r="FA310" i="2"/>
  <c r="EZ310" i="2"/>
  <c r="EX310" i="2"/>
  <c r="EW310" i="2"/>
  <c r="EV310" i="2"/>
  <c r="EU310" i="2"/>
  <c r="ET310" i="2"/>
  <c r="ES310" i="2"/>
  <c r="ER310" i="2"/>
  <c r="EQ310" i="2"/>
  <c r="EP310" i="2"/>
  <c r="EO310" i="2"/>
  <c r="EN310" i="2"/>
  <c r="EM310" i="2"/>
  <c r="EL310" i="2"/>
  <c r="EK310" i="2"/>
  <c r="EY310" i="2" s="1"/>
  <c r="GX309" i="2"/>
  <c r="GW309" i="2"/>
  <c r="GV309" i="2"/>
  <c r="GU309" i="2"/>
  <c r="GT309" i="2"/>
  <c r="GS309" i="2"/>
  <c r="GR309" i="2"/>
  <c r="GQ309" i="2"/>
  <c r="GP309" i="2"/>
  <c r="GO309" i="2"/>
  <c r="GN309" i="2"/>
  <c r="GM309" i="2"/>
  <c r="GH309" i="2"/>
  <c r="GG309" i="2"/>
  <c r="GF309" i="2"/>
  <c r="GE309" i="2"/>
  <c r="GD309" i="2"/>
  <c r="GC309" i="2"/>
  <c r="GB309" i="2"/>
  <c r="GA309" i="2"/>
  <c r="FZ309" i="2"/>
  <c r="FY309" i="2"/>
  <c r="FX309" i="2"/>
  <c r="FW309" i="2"/>
  <c r="GJ309" i="2" s="1"/>
  <c r="FM309" i="2"/>
  <c r="FL309" i="2"/>
  <c r="FK309" i="2"/>
  <c r="FJ309" i="2"/>
  <c r="FI309" i="2"/>
  <c r="FH309" i="2"/>
  <c r="FG309" i="2"/>
  <c r="FF309" i="2"/>
  <c r="FE309" i="2"/>
  <c r="FD309" i="2"/>
  <c r="FC309" i="2"/>
  <c r="FB309" i="2"/>
  <c r="FA309" i="2"/>
  <c r="EZ309" i="2"/>
  <c r="EX309" i="2"/>
  <c r="EW309" i="2"/>
  <c r="EV309" i="2"/>
  <c r="EU309" i="2"/>
  <c r="ET309" i="2"/>
  <c r="ES309" i="2"/>
  <c r="ER309" i="2"/>
  <c r="EQ309" i="2"/>
  <c r="EP309" i="2"/>
  <c r="EO309" i="2"/>
  <c r="EN309" i="2"/>
  <c r="EM309" i="2"/>
  <c r="EL309" i="2"/>
  <c r="EK309" i="2"/>
  <c r="EY309" i="2" s="1"/>
  <c r="GY308" i="2"/>
  <c r="GX308" i="2"/>
  <c r="GX315" i="2" s="1"/>
  <c r="GW308" i="2"/>
  <c r="GV308" i="2"/>
  <c r="GU308" i="2"/>
  <c r="GT308" i="2"/>
  <c r="GS308" i="2"/>
  <c r="GO308" i="2"/>
  <c r="GN308" i="2"/>
  <c r="GM308" i="2"/>
  <c r="GI308" i="2"/>
  <c r="GG308" i="2"/>
  <c r="GF308" i="2"/>
  <c r="GE308" i="2"/>
  <c r="GD308" i="2"/>
  <c r="GC308" i="2"/>
  <c r="FY308" i="2"/>
  <c r="FX308" i="2"/>
  <c r="FW308" i="2"/>
  <c r="GJ308" i="2" s="1"/>
  <c r="FM308" i="2"/>
  <c r="FL308" i="2"/>
  <c r="FK308" i="2"/>
  <c r="FJ308" i="2"/>
  <c r="FI308" i="2"/>
  <c r="FH308" i="2"/>
  <c r="FG308" i="2"/>
  <c r="FF308" i="2"/>
  <c r="FE308" i="2"/>
  <c r="FD308" i="2"/>
  <c r="FC308" i="2"/>
  <c r="FB308" i="2"/>
  <c r="FA308" i="2"/>
  <c r="EZ308" i="2"/>
  <c r="EX308" i="2"/>
  <c r="EW308" i="2"/>
  <c r="EV308" i="2"/>
  <c r="EU308" i="2"/>
  <c r="ET308" i="2"/>
  <c r="ES308" i="2"/>
  <c r="ER308" i="2"/>
  <c r="EQ308" i="2"/>
  <c r="EP308" i="2"/>
  <c r="EO308" i="2"/>
  <c r="EN308" i="2"/>
  <c r="EM308" i="2"/>
  <c r="EL308" i="2"/>
  <c r="EK308" i="2"/>
  <c r="EY308" i="2" s="1"/>
  <c r="GY307" i="2"/>
  <c r="GY315" i="2" s="1"/>
  <c r="GW307" i="2"/>
  <c r="GW315" i="2" s="1"/>
  <c r="GV307" i="2"/>
  <c r="GV315" i="2" s="1"/>
  <c r="GU307" i="2"/>
  <c r="GU315" i="2" s="1"/>
  <c r="GT307" i="2"/>
  <c r="GT315" i="2" s="1"/>
  <c r="GS307" i="2"/>
  <c r="GS315" i="2" s="1"/>
  <c r="GO307" i="2"/>
  <c r="GO315" i="2" s="1"/>
  <c r="GN307" i="2"/>
  <c r="GN315" i="2" s="1"/>
  <c r="GM307" i="2"/>
  <c r="GI307" i="2"/>
  <c r="GI315" i="2" s="1"/>
  <c r="GG307" i="2"/>
  <c r="GG315" i="2" s="1"/>
  <c r="GF307" i="2"/>
  <c r="GF315" i="2" s="1"/>
  <c r="GE307" i="2"/>
  <c r="GE315" i="2" s="1"/>
  <c r="GD307" i="2"/>
  <c r="GD315" i="2" s="1"/>
  <c r="GC307" i="2"/>
  <c r="GC315" i="2" s="1"/>
  <c r="FY307" i="2"/>
  <c r="FY315" i="2" s="1"/>
  <c r="FX307" i="2"/>
  <c r="FX315" i="2" s="1"/>
  <c r="FW307" i="2"/>
  <c r="FM307" i="2"/>
  <c r="FM315" i="2" s="1"/>
  <c r="FL307" i="2"/>
  <c r="FL315" i="2" s="1"/>
  <c r="FK307" i="2"/>
  <c r="FK315" i="2" s="1"/>
  <c r="FJ307" i="2"/>
  <c r="FJ315" i="2" s="1"/>
  <c r="FI307" i="2"/>
  <c r="FI315" i="2" s="1"/>
  <c r="FH307" i="2"/>
  <c r="FH315" i="2" s="1"/>
  <c r="FG307" i="2"/>
  <c r="FG315" i="2" s="1"/>
  <c r="FF307" i="2"/>
  <c r="FF315" i="2" s="1"/>
  <c r="FE307" i="2"/>
  <c r="FE315" i="2" s="1"/>
  <c r="FD307" i="2"/>
  <c r="FD315" i="2" s="1"/>
  <c r="FC307" i="2"/>
  <c r="FC315" i="2" s="1"/>
  <c r="FB307" i="2"/>
  <c r="FB315" i="2" s="1"/>
  <c r="FA307" i="2"/>
  <c r="FA315" i="2" s="1"/>
  <c r="EZ307" i="2"/>
  <c r="EX307" i="2"/>
  <c r="EX315" i="2" s="1"/>
  <c r="EW307" i="2"/>
  <c r="EW315" i="2" s="1"/>
  <c r="EV307" i="2"/>
  <c r="EV315" i="2" s="1"/>
  <c r="EU307" i="2"/>
  <c r="EU315" i="2" s="1"/>
  <c r="ET307" i="2"/>
  <c r="ET315" i="2" s="1"/>
  <c r="ES307" i="2"/>
  <c r="ES315" i="2" s="1"/>
  <c r="ER307" i="2"/>
  <c r="ER315" i="2" s="1"/>
  <c r="EQ307" i="2"/>
  <c r="EQ315" i="2" s="1"/>
  <c r="EP307" i="2"/>
  <c r="EP315" i="2" s="1"/>
  <c r="EO307" i="2"/>
  <c r="EO315" i="2" s="1"/>
  <c r="EN307" i="2"/>
  <c r="EN315" i="2" s="1"/>
  <c r="EM307" i="2"/>
  <c r="EM315" i="2" s="1"/>
  <c r="EL307" i="2"/>
  <c r="EL315" i="2" s="1"/>
  <c r="EK307" i="2"/>
  <c r="GX306" i="2"/>
  <c r="GW306" i="2"/>
  <c r="GV306" i="2"/>
  <c r="GU306" i="2"/>
  <c r="GT306" i="2"/>
  <c r="GS306" i="2"/>
  <c r="GR306" i="2"/>
  <c r="GQ306" i="2"/>
  <c r="GP306" i="2"/>
  <c r="GO306" i="2"/>
  <c r="GN306" i="2"/>
  <c r="GM306" i="2"/>
  <c r="GL306" i="2"/>
  <c r="GK306" i="2"/>
  <c r="GH306" i="2"/>
  <c r="GG306" i="2"/>
  <c r="GF306" i="2"/>
  <c r="GE306" i="2"/>
  <c r="GD306" i="2"/>
  <c r="GC306" i="2"/>
  <c r="GB306" i="2"/>
  <c r="GA306" i="2"/>
  <c r="FZ306" i="2"/>
  <c r="FY306" i="2"/>
  <c r="FX306" i="2"/>
  <c r="FW306" i="2"/>
  <c r="FV306" i="2"/>
  <c r="FU306" i="2"/>
  <c r="GJ306" i="2" s="1"/>
  <c r="FM306" i="2"/>
  <c r="FL306" i="2"/>
  <c r="FK306" i="2"/>
  <c r="FJ306" i="2"/>
  <c r="FI306" i="2"/>
  <c r="FH306" i="2"/>
  <c r="FG306" i="2"/>
  <c r="FF306" i="2"/>
  <c r="FE306" i="2"/>
  <c r="FD306" i="2"/>
  <c r="FC306" i="2"/>
  <c r="FB306" i="2"/>
  <c r="FA306" i="2"/>
  <c r="EZ306" i="2"/>
  <c r="EX306" i="2"/>
  <c r="EW306" i="2"/>
  <c r="EV306" i="2"/>
  <c r="EU306" i="2"/>
  <c r="ET306" i="2"/>
  <c r="ES306" i="2"/>
  <c r="ER306" i="2"/>
  <c r="EQ306" i="2"/>
  <c r="EP306" i="2"/>
  <c r="EO306" i="2"/>
  <c r="EN306" i="2"/>
  <c r="EM306" i="2"/>
  <c r="EL306" i="2"/>
  <c r="EK306" i="2"/>
  <c r="EY306" i="2" s="1"/>
  <c r="AL306" i="2"/>
  <c r="AL310" i="2" s="1"/>
  <c r="GX305" i="2"/>
  <c r="GW305" i="2"/>
  <c r="GV305" i="2"/>
  <c r="GU305" i="2"/>
  <c r="GT305" i="2"/>
  <c r="GS305" i="2"/>
  <c r="GR305" i="2"/>
  <c r="GQ305" i="2"/>
  <c r="GP305" i="2"/>
  <c r="GO305" i="2"/>
  <c r="GN305" i="2"/>
  <c r="GM305" i="2"/>
  <c r="GL305" i="2"/>
  <c r="GK305" i="2"/>
  <c r="GH305" i="2"/>
  <c r="GG305" i="2"/>
  <c r="GF305" i="2"/>
  <c r="GE305" i="2"/>
  <c r="GD305" i="2"/>
  <c r="GC305" i="2"/>
  <c r="GB305" i="2"/>
  <c r="GA305" i="2"/>
  <c r="FZ305" i="2"/>
  <c r="FY305" i="2"/>
  <c r="FX305" i="2"/>
  <c r="FW305" i="2"/>
  <c r="FV305" i="2"/>
  <c r="FU305" i="2"/>
  <c r="GJ305" i="2" s="1"/>
  <c r="FM305" i="2"/>
  <c r="FL305" i="2"/>
  <c r="FK305" i="2"/>
  <c r="FJ305" i="2"/>
  <c r="FI305" i="2"/>
  <c r="FH305" i="2"/>
  <c r="FG305" i="2"/>
  <c r="FF305" i="2"/>
  <c r="FE305" i="2"/>
  <c r="FD305" i="2"/>
  <c r="FC305" i="2"/>
  <c r="FB305" i="2"/>
  <c r="FA305" i="2"/>
  <c r="EZ305" i="2"/>
  <c r="EX305" i="2"/>
  <c r="EW305" i="2"/>
  <c r="EV305" i="2"/>
  <c r="EU305" i="2"/>
  <c r="ET305" i="2"/>
  <c r="ES305" i="2"/>
  <c r="ER305" i="2"/>
  <c r="EQ305" i="2"/>
  <c r="EP305" i="2"/>
  <c r="EO305" i="2"/>
  <c r="EN305" i="2"/>
  <c r="EM305" i="2"/>
  <c r="EL305" i="2"/>
  <c r="EK305" i="2"/>
  <c r="EY305" i="2" s="1"/>
  <c r="GX304" i="2"/>
  <c r="GW304" i="2"/>
  <c r="GV304" i="2"/>
  <c r="GU304" i="2"/>
  <c r="GT304" i="2"/>
  <c r="GS304" i="2"/>
  <c r="GR304" i="2"/>
  <c r="GQ304" i="2"/>
  <c r="GP304" i="2"/>
  <c r="GO304" i="2"/>
  <c r="GN304" i="2"/>
  <c r="GM304" i="2"/>
  <c r="GL304" i="2"/>
  <c r="GK304" i="2"/>
  <c r="GH304" i="2"/>
  <c r="GG304" i="2"/>
  <c r="GF304" i="2"/>
  <c r="GE304" i="2"/>
  <c r="GD304" i="2"/>
  <c r="GC304" i="2"/>
  <c r="GB304" i="2"/>
  <c r="GA304" i="2"/>
  <c r="FZ304" i="2"/>
  <c r="FY304" i="2"/>
  <c r="FX304" i="2"/>
  <c r="FW304" i="2"/>
  <c r="FV304" i="2"/>
  <c r="FU304" i="2"/>
  <c r="GJ304" i="2" s="1"/>
  <c r="FM304" i="2"/>
  <c r="FL304" i="2"/>
  <c r="FK304" i="2"/>
  <c r="FJ304" i="2"/>
  <c r="FI304" i="2"/>
  <c r="FH304" i="2"/>
  <c r="FG304" i="2"/>
  <c r="FF304" i="2"/>
  <c r="FE304" i="2"/>
  <c r="FD304" i="2"/>
  <c r="FC304" i="2"/>
  <c r="FB304" i="2"/>
  <c r="FA304" i="2"/>
  <c r="EZ304" i="2"/>
  <c r="EX304" i="2"/>
  <c r="EW304" i="2"/>
  <c r="EV304" i="2"/>
  <c r="EU304" i="2"/>
  <c r="ET304" i="2"/>
  <c r="ES304" i="2"/>
  <c r="ER304" i="2"/>
  <c r="EQ304" i="2"/>
  <c r="EP304" i="2"/>
  <c r="EO304" i="2"/>
  <c r="EN304" i="2"/>
  <c r="EM304" i="2"/>
  <c r="EL304" i="2"/>
  <c r="EK304" i="2"/>
  <c r="EY304" i="2" s="1"/>
  <c r="GX303" i="2"/>
  <c r="GW303" i="2"/>
  <c r="GV303" i="2"/>
  <c r="GU303" i="2"/>
  <c r="GT303" i="2"/>
  <c r="GS303" i="2"/>
  <c r="GR303" i="2"/>
  <c r="GQ303" i="2"/>
  <c r="GP303" i="2"/>
  <c r="GO303" i="2"/>
  <c r="GN303" i="2"/>
  <c r="GM303" i="2"/>
  <c r="GL303" i="2"/>
  <c r="GK303" i="2"/>
  <c r="GH303" i="2"/>
  <c r="GG303" i="2"/>
  <c r="GF303" i="2"/>
  <c r="GE303" i="2"/>
  <c r="GD303" i="2"/>
  <c r="GC303" i="2"/>
  <c r="GB303" i="2"/>
  <c r="GA303" i="2"/>
  <c r="FZ303" i="2"/>
  <c r="FY303" i="2"/>
  <c r="FX303" i="2"/>
  <c r="FW303" i="2"/>
  <c r="FV303" i="2"/>
  <c r="FU303" i="2"/>
  <c r="GJ303" i="2" s="1"/>
  <c r="FM303" i="2"/>
  <c r="FL303" i="2"/>
  <c r="FK303" i="2"/>
  <c r="FJ303" i="2"/>
  <c r="FI303" i="2"/>
  <c r="FH303" i="2"/>
  <c r="FG303" i="2"/>
  <c r="FF303" i="2"/>
  <c r="FE303" i="2"/>
  <c r="FD303" i="2"/>
  <c r="FC303" i="2"/>
  <c r="FB303" i="2"/>
  <c r="FA303" i="2"/>
  <c r="EZ303" i="2"/>
  <c r="EX303" i="2"/>
  <c r="EW303" i="2"/>
  <c r="EV303" i="2"/>
  <c r="EU303" i="2"/>
  <c r="ET303" i="2"/>
  <c r="ES303" i="2"/>
  <c r="ER303" i="2"/>
  <c r="EQ303" i="2"/>
  <c r="EP303" i="2"/>
  <c r="EO303" i="2"/>
  <c r="EN303" i="2"/>
  <c r="EM303" i="2"/>
  <c r="EL303" i="2"/>
  <c r="EK303" i="2"/>
  <c r="EY303" i="2" s="1"/>
  <c r="GX302" i="2"/>
  <c r="GW302" i="2"/>
  <c r="GV302" i="2"/>
  <c r="GU302" i="2"/>
  <c r="GT302" i="2"/>
  <c r="GS302" i="2"/>
  <c r="GR302" i="2"/>
  <c r="GQ302" i="2"/>
  <c r="GP302" i="2"/>
  <c r="GO302" i="2"/>
  <c r="GN302" i="2"/>
  <c r="GM302" i="2"/>
  <c r="GL302" i="2"/>
  <c r="GK302" i="2"/>
  <c r="GH302" i="2"/>
  <c r="GG302" i="2"/>
  <c r="GF302" i="2"/>
  <c r="GE302" i="2"/>
  <c r="GD302" i="2"/>
  <c r="GC302" i="2"/>
  <c r="GB302" i="2"/>
  <c r="GA302" i="2"/>
  <c r="FZ302" i="2"/>
  <c r="FY302" i="2"/>
  <c r="FX302" i="2"/>
  <c r="FW302" i="2"/>
  <c r="FV302" i="2"/>
  <c r="FU302" i="2"/>
  <c r="GJ302" i="2" s="1"/>
  <c r="FM302" i="2"/>
  <c r="FL302" i="2"/>
  <c r="FK302" i="2"/>
  <c r="FJ302" i="2"/>
  <c r="FI302" i="2"/>
  <c r="FH302" i="2"/>
  <c r="FG302" i="2"/>
  <c r="FF302" i="2"/>
  <c r="FE302" i="2"/>
  <c r="FD302" i="2"/>
  <c r="FC302" i="2"/>
  <c r="FB302" i="2"/>
  <c r="FA302" i="2"/>
  <c r="EZ302" i="2"/>
  <c r="EX302" i="2"/>
  <c r="EW302" i="2"/>
  <c r="EV302" i="2"/>
  <c r="EU302" i="2"/>
  <c r="ET302" i="2"/>
  <c r="ES302" i="2"/>
  <c r="ER302" i="2"/>
  <c r="EQ302" i="2"/>
  <c r="EP302" i="2"/>
  <c r="EO302" i="2"/>
  <c r="EN302" i="2"/>
  <c r="EM302" i="2"/>
  <c r="EL302" i="2"/>
  <c r="EK302" i="2"/>
  <c r="EY302" i="2" s="1"/>
  <c r="DC302" i="2"/>
  <c r="AL302" i="2"/>
  <c r="GX301" i="2"/>
  <c r="GW301" i="2"/>
  <c r="GV301" i="2"/>
  <c r="GU301" i="2"/>
  <c r="GT301" i="2"/>
  <c r="GS301" i="2"/>
  <c r="GR301" i="2"/>
  <c r="GQ301" i="2"/>
  <c r="GP301" i="2"/>
  <c r="GO301" i="2"/>
  <c r="GN301" i="2"/>
  <c r="GM301" i="2"/>
  <c r="GL301" i="2"/>
  <c r="GK301" i="2"/>
  <c r="GH301" i="2"/>
  <c r="GG301" i="2"/>
  <c r="GF301" i="2"/>
  <c r="GE301" i="2"/>
  <c r="GD301" i="2"/>
  <c r="GC301" i="2"/>
  <c r="GB301" i="2"/>
  <c r="GA301" i="2"/>
  <c r="FZ301" i="2"/>
  <c r="FY301" i="2"/>
  <c r="FX301" i="2"/>
  <c r="FW301" i="2"/>
  <c r="FV301" i="2"/>
  <c r="FU301" i="2"/>
  <c r="GJ301" i="2" s="1"/>
  <c r="FM301" i="2"/>
  <c r="FL301" i="2"/>
  <c r="FK301" i="2"/>
  <c r="FJ301" i="2"/>
  <c r="FI301" i="2"/>
  <c r="FH301" i="2"/>
  <c r="FG301" i="2"/>
  <c r="FF301" i="2"/>
  <c r="FE301" i="2"/>
  <c r="FD301" i="2"/>
  <c r="FC301" i="2"/>
  <c r="FB301" i="2"/>
  <c r="FA301" i="2"/>
  <c r="EZ301" i="2"/>
  <c r="EX301" i="2"/>
  <c r="EW301" i="2"/>
  <c r="EV301" i="2"/>
  <c r="EU301" i="2"/>
  <c r="ET301" i="2"/>
  <c r="ES301" i="2"/>
  <c r="ER301" i="2"/>
  <c r="EQ301" i="2"/>
  <c r="EP301" i="2"/>
  <c r="EO301" i="2"/>
  <c r="EN301" i="2"/>
  <c r="EM301" i="2"/>
  <c r="EL301" i="2"/>
  <c r="EK301" i="2"/>
  <c r="EY301" i="2" s="1"/>
  <c r="GX300" i="2"/>
  <c r="GW300" i="2"/>
  <c r="GV300" i="2"/>
  <c r="GU300" i="2"/>
  <c r="GT300" i="2"/>
  <c r="GS300" i="2"/>
  <c r="GR300" i="2"/>
  <c r="GQ300" i="2"/>
  <c r="GP300" i="2"/>
  <c r="GO300" i="2"/>
  <c r="GN300" i="2"/>
  <c r="GM300" i="2"/>
  <c r="GL300" i="2"/>
  <c r="GK300" i="2"/>
  <c r="GH300" i="2"/>
  <c r="GG300" i="2"/>
  <c r="GF300" i="2"/>
  <c r="GE300" i="2"/>
  <c r="GD300" i="2"/>
  <c r="GC300" i="2"/>
  <c r="GB300" i="2"/>
  <c r="GA300" i="2"/>
  <c r="FZ300" i="2"/>
  <c r="FY300" i="2"/>
  <c r="FX300" i="2"/>
  <c r="FW300" i="2"/>
  <c r="FV300" i="2"/>
  <c r="FU300" i="2"/>
  <c r="GJ300" i="2" s="1"/>
  <c r="FM300" i="2"/>
  <c r="FL300" i="2"/>
  <c r="FK300" i="2"/>
  <c r="FJ300" i="2"/>
  <c r="FI300" i="2"/>
  <c r="FH300" i="2"/>
  <c r="FG300" i="2"/>
  <c r="FF300" i="2"/>
  <c r="FE300" i="2"/>
  <c r="FD300" i="2"/>
  <c r="FC300" i="2"/>
  <c r="FB300" i="2"/>
  <c r="FA300" i="2"/>
  <c r="EZ300" i="2"/>
  <c r="EX300" i="2"/>
  <c r="EW300" i="2"/>
  <c r="EV300" i="2"/>
  <c r="EU300" i="2"/>
  <c r="ET300" i="2"/>
  <c r="ES300" i="2"/>
  <c r="ER300" i="2"/>
  <c r="EQ300" i="2"/>
  <c r="EP300" i="2"/>
  <c r="EO300" i="2"/>
  <c r="EN300" i="2"/>
  <c r="EM300" i="2"/>
  <c r="EL300" i="2"/>
  <c r="EK300" i="2"/>
  <c r="EY300" i="2" s="1"/>
  <c r="EH300" i="2"/>
  <c r="EG300" i="2"/>
  <c r="EF300" i="2"/>
  <c r="EE300" i="2"/>
  <c r="ED300" i="2"/>
  <c r="EC300" i="2"/>
  <c r="EB300" i="2"/>
  <c r="EA300" i="2"/>
  <c r="DZ300" i="2"/>
  <c r="DY300" i="2"/>
  <c r="DX300" i="2"/>
  <c r="DW300" i="2"/>
  <c r="DV300" i="2"/>
  <c r="DU300" i="2"/>
  <c r="DT300" i="2"/>
  <c r="DS300" i="2"/>
  <c r="DR300" i="2"/>
  <c r="DQ300" i="2"/>
  <c r="DP300" i="2"/>
  <c r="DO300" i="2"/>
  <c r="DN300" i="2"/>
  <c r="DM300" i="2"/>
  <c r="DL300" i="2"/>
  <c r="DK300" i="2"/>
  <c r="DJ300" i="2"/>
  <c r="DI300" i="2"/>
  <c r="DH300" i="2"/>
  <c r="DG300" i="2"/>
  <c r="DF300" i="2"/>
  <c r="DE300" i="2"/>
  <c r="BT300" i="2"/>
  <c r="BS300" i="2"/>
  <c r="BR300" i="2"/>
  <c r="BQ300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N300" i="2"/>
  <c r="AO300" i="2" s="1"/>
  <c r="AM300" i="2"/>
  <c r="GX299" i="2"/>
  <c r="GW299" i="2"/>
  <c r="GV299" i="2"/>
  <c r="GU299" i="2"/>
  <c r="GT299" i="2"/>
  <c r="GS299" i="2"/>
  <c r="GR299" i="2"/>
  <c r="GQ299" i="2"/>
  <c r="GP299" i="2"/>
  <c r="GO299" i="2"/>
  <c r="GN299" i="2"/>
  <c r="GM299" i="2"/>
  <c r="GL299" i="2"/>
  <c r="GK299" i="2"/>
  <c r="GH299" i="2"/>
  <c r="GG299" i="2"/>
  <c r="GF299" i="2"/>
  <c r="GE299" i="2"/>
  <c r="GD299" i="2"/>
  <c r="GC299" i="2"/>
  <c r="GB299" i="2"/>
  <c r="GA299" i="2"/>
  <c r="FZ299" i="2"/>
  <c r="FY299" i="2"/>
  <c r="FX299" i="2"/>
  <c r="FW299" i="2"/>
  <c r="FV299" i="2"/>
  <c r="FU299" i="2"/>
  <c r="GJ299" i="2" s="1"/>
  <c r="FM299" i="2"/>
  <c r="FL299" i="2"/>
  <c r="FK299" i="2"/>
  <c r="FJ299" i="2"/>
  <c r="FI299" i="2"/>
  <c r="FH299" i="2"/>
  <c r="FG299" i="2"/>
  <c r="FF299" i="2"/>
  <c r="FE299" i="2"/>
  <c r="FD299" i="2"/>
  <c r="FC299" i="2"/>
  <c r="FB299" i="2"/>
  <c r="FA299" i="2"/>
  <c r="EZ299" i="2"/>
  <c r="EX299" i="2"/>
  <c r="EW299" i="2"/>
  <c r="EV299" i="2"/>
  <c r="EU299" i="2"/>
  <c r="ET299" i="2"/>
  <c r="ES299" i="2"/>
  <c r="ER299" i="2"/>
  <c r="EQ299" i="2"/>
  <c r="EP299" i="2"/>
  <c r="EO299" i="2"/>
  <c r="EN299" i="2"/>
  <c r="EM299" i="2"/>
  <c r="EL299" i="2"/>
  <c r="EK299" i="2"/>
  <c r="EY299" i="2" s="1"/>
  <c r="AO299" i="2"/>
  <c r="GX298" i="2"/>
  <c r="GX314" i="2" s="1"/>
  <c r="GW298" i="2"/>
  <c r="GW314" i="2" s="1"/>
  <c r="GV298" i="2"/>
  <c r="GV314" i="2" s="1"/>
  <c r="GU298" i="2"/>
  <c r="GU314" i="2" s="1"/>
  <c r="GT298" i="2"/>
  <c r="GT314" i="2" s="1"/>
  <c r="GS298" i="2"/>
  <c r="GS314" i="2" s="1"/>
  <c r="GR298" i="2"/>
  <c r="GR314" i="2" s="1"/>
  <c r="GQ298" i="2"/>
  <c r="GQ314" i="2" s="1"/>
  <c r="GP298" i="2"/>
  <c r="GP314" i="2" s="1"/>
  <c r="GO298" i="2"/>
  <c r="GO314" i="2" s="1"/>
  <c r="GN298" i="2"/>
  <c r="GN314" i="2" s="1"/>
  <c r="GM298" i="2"/>
  <c r="GM314" i="2" s="1"/>
  <c r="GL298" i="2"/>
  <c r="GL314" i="2" s="1"/>
  <c r="GK298" i="2"/>
  <c r="GH298" i="2"/>
  <c r="GH314" i="2" s="1"/>
  <c r="GG298" i="2"/>
  <c r="GG314" i="2" s="1"/>
  <c r="GF298" i="2"/>
  <c r="GF314" i="2" s="1"/>
  <c r="GE298" i="2"/>
  <c r="GE314" i="2" s="1"/>
  <c r="GD298" i="2"/>
  <c r="GD314" i="2" s="1"/>
  <c r="GC298" i="2"/>
  <c r="GC314" i="2" s="1"/>
  <c r="GB298" i="2"/>
  <c r="GB314" i="2" s="1"/>
  <c r="GA298" i="2"/>
  <c r="GA314" i="2" s="1"/>
  <c r="FZ298" i="2"/>
  <c r="FZ314" i="2" s="1"/>
  <c r="FY298" i="2"/>
  <c r="FY314" i="2" s="1"/>
  <c r="FX298" i="2"/>
  <c r="FX314" i="2" s="1"/>
  <c r="FW298" i="2"/>
  <c r="FW314" i="2" s="1"/>
  <c r="FV298" i="2"/>
  <c r="FV314" i="2" s="1"/>
  <c r="FU298" i="2"/>
  <c r="FM298" i="2"/>
  <c r="FM314" i="2" s="1"/>
  <c r="FL298" i="2"/>
  <c r="FL314" i="2" s="1"/>
  <c r="FK298" i="2"/>
  <c r="FK314" i="2" s="1"/>
  <c r="FJ298" i="2"/>
  <c r="FJ314" i="2" s="1"/>
  <c r="FI298" i="2"/>
  <c r="FI314" i="2" s="1"/>
  <c r="FH298" i="2"/>
  <c r="FH314" i="2" s="1"/>
  <c r="FG298" i="2"/>
  <c r="FG314" i="2" s="1"/>
  <c r="FF298" i="2"/>
  <c r="FF314" i="2" s="1"/>
  <c r="FE298" i="2"/>
  <c r="FE314" i="2" s="1"/>
  <c r="FD298" i="2"/>
  <c r="FD314" i="2" s="1"/>
  <c r="FC298" i="2"/>
  <c r="FC314" i="2" s="1"/>
  <c r="FB298" i="2"/>
  <c r="FB314" i="2" s="1"/>
  <c r="FA298" i="2"/>
  <c r="FA314" i="2" s="1"/>
  <c r="EZ298" i="2"/>
  <c r="EX298" i="2"/>
  <c r="EX314" i="2" s="1"/>
  <c r="EW298" i="2"/>
  <c r="EW314" i="2" s="1"/>
  <c r="EV298" i="2"/>
  <c r="EV314" i="2" s="1"/>
  <c r="EU298" i="2"/>
  <c r="EU314" i="2" s="1"/>
  <c r="ET298" i="2"/>
  <c r="ET314" i="2" s="1"/>
  <c r="ES298" i="2"/>
  <c r="ES314" i="2" s="1"/>
  <c r="ER298" i="2"/>
  <c r="ER314" i="2" s="1"/>
  <c r="EQ298" i="2"/>
  <c r="EQ314" i="2" s="1"/>
  <c r="EP298" i="2"/>
  <c r="EP314" i="2" s="1"/>
  <c r="EO298" i="2"/>
  <c r="EO314" i="2" s="1"/>
  <c r="EN298" i="2"/>
  <c r="EN314" i="2" s="1"/>
  <c r="EM298" i="2"/>
  <c r="EM314" i="2" s="1"/>
  <c r="EL298" i="2"/>
  <c r="EL314" i="2" s="1"/>
  <c r="EK298" i="2"/>
  <c r="EH298" i="2"/>
  <c r="EG298" i="2"/>
  <c r="EF298" i="2"/>
  <c r="EE298" i="2"/>
  <c r="ED298" i="2"/>
  <c r="EC298" i="2"/>
  <c r="EB298" i="2"/>
  <c r="EA298" i="2"/>
  <c r="DZ298" i="2"/>
  <c r="DY298" i="2"/>
  <c r="DX298" i="2"/>
  <c r="DW298" i="2"/>
  <c r="DV298" i="2"/>
  <c r="DU298" i="2"/>
  <c r="DT298" i="2"/>
  <c r="DS298" i="2"/>
  <c r="DR298" i="2"/>
  <c r="DQ298" i="2"/>
  <c r="DP298" i="2"/>
  <c r="DO298" i="2"/>
  <c r="DN298" i="2"/>
  <c r="DM298" i="2"/>
  <c r="DL298" i="2"/>
  <c r="DK298" i="2"/>
  <c r="DJ298" i="2"/>
  <c r="DI298" i="2"/>
  <c r="DH298" i="2"/>
  <c r="DG298" i="2"/>
  <c r="DF298" i="2"/>
  <c r="DE298" i="2"/>
  <c r="DD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N298" i="2"/>
  <c r="AO298" i="2" s="1"/>
  <c r="AM298" i="2"/>
  <c r="GR293" i="2"/>
  <c r="GQ293" i="2"/>
  <c r="GP293" i="2"/>
  <c r="GL293" i="2"/>
  <c r="GK293" i="2"/>
  <c r="GH293" i="2"/>
  <c r="GB293" i="2"/>
  <c r="GA293" i="2"/>
  <c r="FZ293" i="2"/>
  <c r="FV293" i="2"/>
  <c r="FU293" i="2"/>
  <c r="BX293" i="2"/>
  <c r="Y293" i="2"/>
  <c r="F293" i="2"/>
  <c r="GY292" i="2"/>
  <c r="DA292" i="2"/>
  <c r="CZ292" i="2"/>
  <c r="CY292" i="2"/>
  <c r="CX292" i="2"/>
  <c r="CW292" i="2"/>
  <c r="CV292" i="2"/>
  <c r="CU292" i="2"/>
  <c r="CT292" i="2"/>
  <c r="CS292" i="2"/>
  <c r="CR292" i="2"/>
  <c r="CQ292" i="2"/>
  <c r="CP292" i="2"/>
  <c r="CO292" i="2"/>
  <c r="CN292" i="2"/>
  <c r="CM292" i="2"/>
  <c r="CH292" i="2"/>
  <c r="CG292" i="2"/>
  <c r="CF292" i="2"/>
  <c r="CD292" i="2"/>
  <c r="CC292" i="2"/>
  <c r="CB292" i="2"/>
  <c r="CA292" i="2"/>
  <c r="BZ292" i="2"/>
  <c r="BX292" i="2"/>
  <c r="CL292" i="2" s="1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P292" i="2"/>
  <c r="O292" i="2"/>
  <c r="N292" i="2"/>
  <c r="L292" i="2"/>
  <c r="K292" i="2"/>
  <c r="J292" i="2"/>
  <c r="I292" i="2"/>
  <c r="H292" i="2"/>
  <c r="F292" i="2"/>
  <c r="T292" i="2" s="1"/>
  <c r="D292" i="2"/>
  <c r="C292" i="2"/>
  <c r="GX291" i="2"/>
  <c r="GW291" i="2"/>
  <c r="GV291" i="2"/>
  <c r="GU291" i="2"/>
  <c r="GT291" i="2"/>
  <c r="GS291" i="2"/>
  <c r="GR291" i="2"/>
  <c r="GQ291" i="2"/>
  <c r="GP291" i="2"/>
  <c r="GO291" i="2"/>
  <c r="GN291" i="2"/>
  <c r="GM291" i="2"/>
  <c r="GL291" i="2"/>
  <c r="GK291" i="2"/>
  <c r="GH291" i="2"/>
  <c r="GG291" i="2"/>
  <c r="GF291" i="2"/>
  <c r="GE291" i="2"/>
  <c r="GD291" i="2"/>
  <c r="GC291" i="2"/>
  <c r="GB291" i="2"/>
  <c r="GA291" i="2"/>
  <c r="FZ291" i="2"/>
  <c r="FY291" i="2"/>
  <c r="FX291" i="2"/>
  <c r="FW291" i="2"/>
  <c r="FV291" i="2"/>
  <c r="FU291" i="2"/>
  <c r="GJ291" i="2" s="1"/>
  <c r="FM291" i="2"/>
  <c r="FL291" i="2"/>
  <c r="FK291" i="2"/>
  <c r="FJ291" i="2"/>
  <c r="FI291" i="2"/>
  <c r="FH291" i="2"/>
  <c r="FG291" i="2"/>
  <c r="FF291" i="2"/>
  <c r="FE291" i="2"/>
  <c r="FD291" i="2"/>
  <c r="FC291" i="2"/>
  <c r="FB291" i="2"/>
  <c r="FA291" i="2"/>
  <c r="EZ291" i="2"/>
  <c r="EX291" i="2"/>
  <c r="EW291" i="2"/>
  <c r="EV291" i="2"/>
  <c r="EU291" i="2"/>
  <c r="ET291" i="2"/>
  <c r="ES291" i="2"/>
  <c r="ER291" i="2"/>
  <c r="EQ291" i="2"/>
  <c r="EP291" i="2"/>
  <c r="EO291" i="2"/>
  <c r="EN291" i="2"/>
  <c r="EM291" i="2"/>
  <c r="EL291" i="2"/>
  <c r="EK291" i="2"/>
  <c r="EY291" i="2" s="1"/>
  <c r="GX290" i="2"/>
  <c r="GW290" i="2"/>
  <c r="GV290" i="2"/>
  <c r="GU290" i="2"/>
  <c r="GT290" i="2"/>
  <c r="GS290" i="2"/>
  <c r="GR290" i="2"/>
  <c r="GQ290" i="2"/>
  <c r="GP290" i="2"/>
  <c r="GO290" i="2"/>
  <c r="GN290" i="2"/>
  <c r="GM290" i="2"/>
  <c r="GL290" i="2"/>
  <c r="GK290" i="2"/>
  <c r="GI290" i="2"/>
  <c r="GI292" i="2" s="1"/>
  <c r="GH290" i="2"/>
  <c r="GG290" i="2"/>
  <c r="GF290" i="2"/>
  <c r="GE290" i="2"/>
  <c r="GD290" i="2"/>
  <c r="GC290" i="2"/>
  <c r="GB290" i="2"/>
  <c r="GA290" i="2"/>
  <c r="FZ290" i="2"/>
  <c r="FY290" i="2"/>
  <c r="FX290" i="2"/>
  <c r="FW290" i="2"/>
  <c r="FV290" i="2"/>
  <c r="FU290" i="2"/>
  <c r="GJ290" i="2" s="1"/>
  <c r="FM290" i="2"/>
  <c r="FL290" i="2"/>
  <c r="FK290" i="2"/>
  <c r="FJ290" i="2"/>
  <c r="FI290" i="2"/>
  <c r="FH290" i="2"/>
  <c r="FG290" i="2"/>
  <c r="FF290" i="2"/>
  <c r="FE290" i="2"/>
  <c r="FD290" i="2"/>
  <c r="FC290" i="2"/>
  <c r="FB290" i="2"/>
  <c r="FA290" i="2"/>
  <c r="EZ290" i="2"/>
  <c r="EX290" i="2"/>
  <c r="EW290" i="2"/>
  <c r="EV290" i="2"/>
  <c r="EU290" i="2"/>
  <c r="ET290" i="2"/>
  <c r="ES290" i="2"/>
  <c r="ER290" i="2"/>
  <c r="EQ290" i="2"/>
  <c r="EP290" i="2"/>
  <c r="EO290" i="2"/>
  <c r="EN290" i="2"/>
  <c r="EM290" i="2"/>
  <c r="EL290" i="2"/>
  <c r="EK290" i="2"/>
  <c r="EY290" i="2" s="1"/>
  <c r="GY289" i="2"/>
  <c r="GW289" i="2"/>
  <c r="GV289" i="2"/>
  <c r="GU289" i="2"/>
  <c r="GT289" i="2"/>
  <c r="GS289" i="2"/>
  <c r="GO289" i="2"/>
  <c r="GN289" i="2"/>
  <c r="GM289" i="2"/>
  <c r="GI289" i="2"/>
  <c r="GG289" i="2"/>
  <c r="GF289" i="2"/>
  <c r="GE289" i="2"/>
  <c r="GD289" i="2"/>
  <c r="GC289" i="2"/>
  <c r="FY289" i="2"/>
  <c r="FX289" i="2"/>
  <c r="FW289" i="2"/>
  <c r="GJ289" i="2" s="1"/>
  <c r="FM289" i="2"/>
  <c r="FL289" i="2"/>
  <c r="FK289" i="2"/>
  <c r="FJ289" i="2"/>
  <c r="FI289" i="2"/>
  <c r="FH289" i="2"/>
  <c r="FG289" i="2"/>
  <c r="FF289" i="2"/>
  <c r="FE289" i="2"/>
  <c r="FD289" i="2"/>
  <c r="FC289" i="2"/>
  <c r="FB289" i="2"/>
  <c r="FA289" i="2"/>
  <c r="EZ289" i="2"/>
  <c r="EX289" i="2"/>
  <c r="EW289" i="2"/>
  <c r="EV289" i="2"/>
  <c r="EU289" i="2"/>
  <c r="ET289" i="2"/>
  <c r="ES289" i="2"/>
  <c r="ER289" i="2"/>
  <c r="EQ289" i="2"/>
  <c r="EP289" i="2"/>
  <c r="EO289" i="2"/>
  <c r="EN289" i="2"/>
  <c r="EM289" i="2"/>
  <c r="EL289" i="2"/>
  <c r="EK289" i="2"/>
  <c r="EY289" i="2" s="1"/>
  <c r="DD289" i="2"/>
  <c r="GX288" i="2"/>
  <c r="GW288" i="2"/>
  <c r="GV288" i="2"/>
  <c r="GU288" i="2"/>
  <c r="GT288" i="2"/>
  <c r="GS288" i="2"/>
  <c r="GR288" i="2"/>
  <c r="GQ288" i="2"/>
  <c r="GP288" i="2"/>
  <c r="GO288" i="2"/>
  <c r="GN288" i="2"/>
  <c r="GM288" i="2"/>
  <c r="GH288" i="2"/>
  <c r="GG288" i="2"/>
  <c r="GF288" i="2"/>
  <c r="GE288" i="2"/>
  <c r="GD288" i="2"/>
  <c r="GC288" i="2"/>
  <c r="GB288" i="2"/>
  <c r="GA288" i="2"/>
  <c r="FZ288" i="2"/>
  <c r="FY288" i="2"/>
  <c r="FX288" i="2"/>
  <c r="FW288" i="2"/>
  <c r="GJ288" i="2" s="1"/>
  <c r="FM288" i="2"/>
  <c r="FL288" i="2"/>
  <c r="FK288" i="2"/>
  <c r="FJ288" i="2"/>
  <c r="FI288" i="2"/>
  <c r="FH288" i="2"/>
  <c r="FG288" i="2"/>
  <c r="FF288" i="2"/>
  <c r="FE288" i="2"/>
  <c r="FD288" i="2"/>
  <c r="FC288" i="2"/>
  <c r="FB288" i="2"/>
  <c r="FA288" i="2"/>
  <c r="EZ288" i="2"/>
  <c r="EX288" i="2"/>
  <c r="EW288" i="2"/>
  <c r="EV288" i="2"/>
  <c r="EU288" i="2"/>
  <c r="ET288" i="2"/>
  <c r="ES288" i="2"/>
  <c r="ER288" i="2"/>
  <c r="EQ288" i="2"/>
  <c r="EP288" i="2"/>
  <c r="EO288" i="2"/>
  <c r="EN288" i="2"/>
  <c r="EM288" i="2"/>
  <c r="EL288" i="2"/>
  <c r="EK288" i="2"/>
  <c r="EY288" i="2" s="1"/>
  <c r="GX287" i="2"/>
  <c r="GW287" i="2"/>
  <c r="GV287" i="2"/>
  <c r="GU287" i="2"/>
  <c r="GT287" i="2"/>
  <c r="GS287" i="2"/>
  <c r="GR287" i="2"/>
  <c r="GQ287" i="2"/>
  <c r="GP287" i="2"/>
  <c r="GO287" i="2"/>
  <c r="GN287" i="2"/>
  <c r="GM287" i="2"/>
  <c r="GH287" i="2"/>
  <c r="GG287" i="2"/>
  <c r="GF287" i="2"/>
  <c r="GE287" i="2"/>
  <c r="GD287" i="2"/>
  <c r="GC287" i="2"/>
  <c r="GB287" i="2"/>
  <c r="GA287" i="2"/>
  <c r="FZ287" i="2"/>
  <c r="FY287" i="2"/>
  <c r="FX287" i="2"/>
  <c r="FW287" i="2"/>
  <c r="GJ287" i="2" s="1"/>
  <c r="FM287" i="2"/>
  <c r="FL287" i="2"/>
  <c r="FK287" i="2"/>
  <c r="FJ287" i="2"/>
  <c r="FI287" i="2"/>
  <c r="FH287" i="2"/>
  <c r="FG287" i="2"/>
  <c r="FF287" i="2"/>
  <c r="FE287" i="2"/>
  <c r="FD287" i="2"/>
  <c r="FC287" i="2"/>
  <c r="FB287" i="2"/>
  <c r="FA287" i="2"/>
  <c r="EZ287" i="2"/>
  <c r="EX287" i="2"/>
  <c r="EW287" i="2"/>
  <c r="EV287" i="2"/>
  <c r="EU287" i="2"/>
  <c r="ET287" i="2"/>
  <c r="ES287" i="2"/>
  <c r="ER287" i="2"/>
  <c r="EQ287" i="2"/>
  <c r="EP287" i="2"/>
  <c r="EO287" i="2"/>
  <c r="EN287" i="2"/>
  <c r="EM287" i="2"/>
  <c r="EL287" i="2"/>
  <c r="EK287" i="2"/>
  <c r="EY287" i="2" s="1"/>
  <c r="GY286" i="2"/>
  <c r="GX286" i="2"/>
  <c r="GX293" i="2" s="1"/>
  <c r="GW286" i="2"/>
  <c r="GV286" i="2"/>
  <c r="GU286" i="2"/>
  <c r="GT286" i="2"/>
  <c r="GS286" i="2"/>
  <c r="GO286" i="2"/>
  <c r="GN286" i="2"/>
  <c r="GM286" i="2"/>
  <c r="GI286" i="2"/>
  <c r="GG286" i="2"/>
  <c r="GF286" i="2"/>
  <c r="GE286" i="2"/>
  <c r="GD286" i="2"/>
  <c r="GC286" i="2"/>
  <c r="FY286" i="2"/>
  <c r="FX286" i="2"/>
  <c r="FW286" i="2"/>
  <c r="GJ286" i="2" s="1"/>
  <c r="FM286" i="2"/>
  <c r="FL286" i="2"/>
  <c r="FK286" i="2"/>
  <c r="FJ286" i="2"/>
  <c r="FI286" i="2"/>
  <c r="FH286" i="2"/>
  <c r="FG286" i="2"/>
  <c r="FF286" i="2"/>
  <c r="FE286" i="2"/>
  <c r="FD286" i="2"/>
  <c r="FC286" i="2"/>
  <c r="FB286" i="2"/>
  <c r="FA286" i="2"/>
  <c r="EZ286" i="2"/>
  <c r="EX286" i="2"/>
  <c r="EW286" i="2"/>
  <c r="EV286" i="2"/>
  <c r="EU286" i="2"/>
  <c r="ET286" i="2"/>
  <c r="ES286" i="2"/>
  <c r="ER286" i="2"/>
  <c r="EQ286" i="2"/>
  <c r="EP286" i="2"/>
  <c r="EO286" i="2"/>
  <c r="EN286" i="2"/>
  <c r="EM286" i="2"/>
  <c r="EL286" i="2"/>
  <c r="EK286" i="2"/>
  <c r="EY286" i="2" s="1"/>
  <c r="GY285" i="2"/>
  <c r="GY293" i="2" s="1"/>
  <c r="GW285" i="2"/>
  <c r="GW293" i="2" s="1"/>
  <c r="GV285" i="2"/>
  <c r="GV293" i="2" s="1"/>
  <c r="GU285" i="2"/>
  <c r="GU293" i="2" s="1"/>
  <c r="GT285" i="2"/>
  <c r="GT293" i="2" s="1"/>
  <c r="GS285" i="2"/>
  <c r="GS293" i="2" s="1"/>
  <c r="GO285" i="2"/>
  <c r="GO293" i="2" s="1"/>
  <c r="GN285" i="2"/>
  <c r="GN293" i="2" s="1"/>
  <c r="GM285" i="2"/>
  <c r="GI285" i="2"/>
  <c r="GI293" i="2" s="1"/>
  <c r="GG285" i="2"/>
  <c r="GG293" i="2" s="1"/>
  <c r="GF285" i="2"/>
  <c r="GF293" i="2" s="1"/>
  <c r="GE285" i="2"/>
  <c r="GE293" i="2" s="1"/>
  <c r="GD285" i="2"/>
  <c r="GD293" i="2" s="1"/>
  <c r="GC285" i="2"/>
  <c r="GC293" i="2" s="1"/>
  <c r="FY285" i="2"/>
  <c r="FY293" i="2" s="1"/>
  <c r="FX285" i="2"/>
  <c r="FX293" i="2" s="1"/>
  <c r="FW285" i="2"/>
  <c r="FM285" i="2"/>
  <c r="FM293" i="2" s="1"/>
  <c r="FL285" i="2"/>
  <c r="FL293" i="2" s="1"/>
  <c r="FK285" i="2"/>
  <c r="FK293" i="2" s="1"/>
  <c r="FJ285" i="2"/>
  <c r="FJ293" i="2" s="1"/>
  <c r="FI285" i="2"/>
  <c r="FI293" i="2" s="1"/>
  <c r="FH285" i="2"/>
  <c r="FH293" i="2" s="1"/>
  <c r="FG285" i="2"/>
  <c r="FG293" i="2" s="1"/>
  <c r="FF285" i="2"/>
  <c r="FF293" i="2" s="1"/>
  <c r="FE285" i="2"/>
  <c r="FE293" i="2" s="1"/>
  <c r="FD285" i="2"/>
  <c r="FD293" i="2" s="1"/>
  <c r="FC285" i="2"/>
  <c r="FC293" i="2" s="1"/>
  <c r="FB285" i="2"/>
  <c r="FB293" i="2" s="1"/>
  <c r="FA285" i="2"/>
  <c r="FA293" i="2" s="1"/>
  <c r="EZ285" i="2"/>
  <c r="EX285" i="2"/>
  <c r="EX293" i="2" s="1"/>
  <c r="EW285" i="2"/>
  <c r="EW293" i="2" s="1"/>
  <c r="EV285" i="2"/>
  <c r="EV293" i="2" s="1"/>
  <c r="EU285" i="2"/>
  <c r="EU293" i="2" s="1"/>
  <c r="ET285" i="2"/>
  <c r="ET293" i="2" s="1"/>
  <c r="ES285" i="2"/>
  <c r="ES293" i="2" s="1"/>
  <c r="ER285" i="2"/>
  <c r="ER293" i="2" s="1"/>
  <c r="EQ285" i="2"/>
  <c r="EQ293" i="2" s="1"/>
  <c r="EP285" i="2"/>
  <c r="EP293" i="2" s="1"/>
  <c r="EO285" i="2"/>
  <c r="EO293" i="2" s="1"/>
  <c r="EN285" i="2"/>
  <c r="EN293" i="2" s="1"/>
  <c r="EM285" i="2"/>
  <c r="EM293" i="2" s="1"/>
  <c r="EL285" i="2"/>
  <c r="EL293" i="2" s="1"/>
  <c r="EK285" i="2"/>
  <c r="GX284" i="2"/>
  <c r="GW284" i="2"/>
  <c r="GV284" i="2"/>
  <c r="GU284" i="2"/>
  <c r="GT284" i="2"/>
  <c r="GS284" i="2"/>
  <c r="GR284" i="2"/>
  <c r="GQ284" i="2"/>
  <c r="GP284" i="2"/>
  <c r="GO284" i="2"/>
  <c r="GN284" i="2"/>
  <c r="GM284" i="2"/>
  <c r="GL284" i="2"/>
  <c r="GK284" i="2"/>
  <c r="GH284" i="2"/>
  <c r="GG284" i="2"/>
  <c r="GF284" i="2"/>
  <c r="GE284" i="2"/>
  <c r="GD284" i="2"/>
  <c r="GC284" i="2"/>
  <c r="GB284" i="2"/>
  <c r="GA284" i="2"/>
  <c r="FZ284" i="2"/>
  <c r="FY284" i="2"/>
  <c r="FX284" i="2"/>
  <c r="FW284" i="2"/>
  <c r="FV284" i="2"/>
  <c r="FU284" i="2"/>
  <c r="GJ284" i="2" s="1"/>
  <c r="FM284" i="2"/>
  <c r="FL284" i="2"/>
  <c r="FK284" i="2"/>
  <c r="FJ284" i="2"/>
  <c r="FI284" i="2"/>
  <c r="FH284" i="2"/>
  <c r="FG284" i="2"/>
  <c r="FF284" i="2"/>
  <c r="FE284" i="2"/>
  <c r="FD284" i="2"/>
  <c r="FC284" i="2"/>
  <c r="FB284" i="2"/>
  <c r="FA284" i="2"/>
  <c r="EZ284" i="2"/>
  <c r="EX284" i="2"/>
  <c r="EW284" i="2"/>
  <c r="EV284" i="2"/>
  <c r="EU284" i="2"/>
  <c r="ET284" i="2"/>
  <c r="ES284" i="2"/>
  <c r="ER284" i="2"/>
  <c r="EQ284" i="2"/>
  <c r="EP284" i="2"/>
  <c r="EO284" i="2"/>
  <c r="EN284" i="2"/>
  <c r="EM284" i="2"/>
  <c r="EL284" i="2"/>
  <c r="EK284" i="2"/>
  <c r="EY284" i="2" s="1"/>
  <c r="AL284" i="2"/>
  <c r="AL288" i="2" s="1"/>
  <c r="GX283" i="2"/>
  <c r="GW283" i="2"/>
  <c r="GV283" i="2"/>
  <c r="GU283" i="2"/>
  <c r="GT283" i="2"/>
  <c r="GS283" i="2"/>
  <c r="GR283" i="2"/>
  <c r="GQ283" i="2"/>
  <c r="GP283" i="2"/>
  <c r="GO283" i="2"/>
  <c r="GN283" i="2"/>
  <c r="GM283" i="2"/>
  <c r="GL283" i="2"/>
  <c r="GK283" i="2"/>
  <c r="GH283" i="2"/>
  <c r="GG283" i="2"/>
  <c r="GF283" i="2"/>
  <c r="GE283" i="2"/>
  <c r="GD283" i="2"/>
  <c r="GC283" i="2"/>
  <c r="GB283" i="2"/>
  <c r="GA283" i="2"/>
  <c r="FZ283" i="2"/>
  <c r="FY283" i="2"/>
  <c r="FX283" i="2"/>
  <c r="FW283" i="2"/>
  <c r="FV283" i="2"/>
  <c r="FU283" i="2"/>
  <c r="GJ283" i="2" s="1"/>
  <c r="FM283" i="2"/>
  <c r="FL283" i="2"/>
  <c r="FK283" i="2"/>
  <c r="FJ283" i="2"/>
  <c r="FI283" i="2"/>
  <c r="FH283" i="2"/>
  <c r="FG283" i="2"/>
  <c r="FF283" i="2"/>
  <c r="FE283" i="2"/>
  <c r="FD283" i="2"/>
  <c r="FC283" i="2"/>
  <c r="FB283" i="2"/>
  <c r="FA283" i="2"/>
  <c r="EZ283" i="2"/>
  <c r="EX283" i="2"/>
  <c r="EW283" i="2"/>
  <c r="EV283" i="2"/>
  <c r="EU283" i="2"/>
  <c r="ET283" i="2"/>
  <c r="ES283" i="2"/>
  <c r="ER283" i="2"/>
  <c r="EQ283" i="2"/>
  <c r="EP283" i="2"/>
  <c r="EO283" i="2"/>
  <c r="EN283" i="2"/>
  <c r="EM283" i="2"/>
  <c r="EL283" i="2"/>
  <c r="EK283" i="2"/>
  <c r="EY283" i="2" s="1"/>
  <c r="GX282" i="2"/>
  <c r="GW282" i="2"/>
  <c r="GV282" i="2"/>
  <c r="GU282" i="2"/>
  <c r="GT282" i="2"/>
  <c r="GS282" i="2"/>
  <c r="GR282" i="2"/>
  <c r="GQ282" i="2"/>
  <c r="GP282" i="2"/>
  <c r="GO282" i="2"/>
  <c r="GN282" i="2"/>
  <c r="GM282" i="2"/>
  <c r="GL282" i="2"/>
  <c r="GK282" i="2"/>
  <c r="GH282" i="2"/>
  <c r="GG282" i="2"/>
  <c r="GF282" i="2"/>
  <c r="GE282" i="2"/>
  <c r="GD282" i="2"/>
  <c r="GC282" i="2"/>
  <c r="GB282" i="2"/>
  <c r="GA282" i="2"/>
  <c r="FZ282" i="2"/>
  <c r="FY282" i="2"/>
  <c r="FX282" i="2"/>
  <c r="FW282" i="2"/>
  <c r="FV282" i="2"/>
  <c r="FU282" i="2"/>
  <c r="GJ282" i="2" s="1"/>
  <c r="FM282" i="2"/>
  <c r="FL282" i="2"/>
  <c r="FK282" i="2"/>
  <c r="FJ282" i="2"/>
  <c r="FI282" i="2"/>
  <c r="FH282" i="2"/>
  <c r="FG282" i="2"/>
  <c r="FF282" i="2"/>
  <c r="FE282" i="2"/>
  <c r="FD282" i="2"/>
  <c r="FC282" i="2"/>
  <c r="FB282" i="2"/>
  <c r="FA282" i="2"/>
  <c r="EZ282" i="2"/>
  <c r="FN282" i="2" s="1"/>
  <c r="EX282" i="2"/>
  <c r="EW282" i="2"/>
  <c r="EV282" i="2"/>
  <c r="EU282" i="2"/>
  <c r="ET282" i="2"/>
  <c r="ES282" i="2"/>
  <c r="ER282" i="2"/>
  <c r="EQ282" i="2"/>
  <c r="EP282" i="2"/>
  <c r="EO282" i="2"/>
  <c r="EN282" i="2"/>
  <c r="EM282" i="2"/>
  <c r="EL282" i="2"/>
  <c r="EK282" i="2"/>
  <c r="EY282" i="2" s="1"/>
  <c r="GX281" i="2"/>
  <c r="GW281" i="2"/>
  <c r="GV281" i="2"/>
  <c r="GU281" i="2"/>
  <c r="GT281" i="2"/>
  <c r="GS281" i="2"/>
  <c r="GR281" i="2"/>
  <c r="GQ281" i="2"/>
  <c r="GP281" i="2"/>
  <c r="GO281" i="2"/>
  <c r="GN281" i="2"/>
  <c r="GM281" i="2"/>
  <c r="GL281" i="2"/>
  <c r="GK281" i="2"/>
  <c r="GH281" i="2"/>
  <c r="GG281" i="2"/>
  <c r="GF281" i="2"/>
  <c r="GE281" i="2"/>
  <c r="GD281" i="2"/>
  <c r="GC281" i="2"/>
  <c r="GB281" i="2"/>
  <c r="GA281" i="2"/>
  <c r="FZ281" i="2"/>
  <c r="FY281" i="2"/>
  <c r="FX281" i="2"/>
  <c r="FW281" i="2"/>
  <c r="FV281" i="2"/>
  <c r="FU281" i="2"/>
  <c r="GJ281" i="2" s="1"/>
  <c r="FM281" i="2"/>
  <c r="FL281" i="2"/>
  <c r="FK281" i="2"/>
  <c r="FJ281" i="2"/>
  <c r="FI281" i="2"/>
  <c r="FH281" i="2"/>
  <c r="FG281" i="2"/>
  <c r="FF281" i="2"/>
  <c r="FE281" i="2"/>
  <c r="FD281" i="2"/>
  <c r="FC281" i="2"/>
  <c r="FB281" i="2"/>
  <c r="FA281" i="2"/>
  <c r="EZ281" i="2"/>
  <c r="EX281" i="2"/>
  <c r="EW281" i="2"/>
  <c r="EV281" i="2"/>
  <c r="EU281" i="2"/>
  <c r="ET281" i="2"/>
  <c r="ES281" i="2"/>
  <c r="ER281" i="2"/>
  <c r="EQ281" i="2"/>
  <c r="EP281" i="2"/>
  <c r="EO281" i="2"/>
  <c r="EN281" i="2"/>
  <c r="EM281" i="2"/>
  <c r="EL281" i="2"/>
  <c r="EK281" i="2"/>
  <c r="EY281" i="2" s="1"/>
  <c r="GX280" i="2"/>
  <c r="GW280" i="2"/>
  <c r="GV280" i="2"/>
  <c r="GU280" i="2"/>
  <c r="GT280" i="2"/>
  <c r="GS280" i="2"/>
  <c r="GR280" i="2"/>
  <c r="GQ280" i="2"/>
  <c r="GP280" i="2"/>
  <c r="GO280" i="2"/>
  <c r="GN280" i="2"/>
  <c r="GM280" i="2"/>
  <c r="GL280" i="2"/>
  <c r="GK280" i="2"/>
  <c r="GH280" i="2"/>
  <c r="GG280" i="2"/>
  <c r="GF280" i="2"/>
  <c r="GE280" i="2"/>
  <c r="GD280" i="2"/>
  <c r="GC280" i="2"/>
  <c r="GB280" i="2"/>
  <c r="GA280" i="2"/>
  <c r="FZ280" i="2"/>
  <c r="FY280" i="2"/>
  <c r="FX280" i="2"/>
  <c r="FW280" i="2"/>
  <c r="FV280" i="2"/>
  <c r="FU280" i="2"/>
  <c r="GJ280" i="2" s="1"/>
  <c r="FM280" i="2"/>
  <c r="FL280" i="2"/>
  <c r="FK280" i="2"/>
  <c r="FJ280" i="2"/>
  <c r="FI280" i="2"/>
  <c r="FH280" i="2"/>
  <c r="FG280" i="2"/>
  <c r="FF280" i="2"/>
  <c r="FE280" i="2"/>
  <c r="FD280" i="2"/>
  <c r="FC280" i="2"/>
  <c r="FB280" i="2"/>
  <c r="FA280" i="2"/>
  <c r="EZ280" i="2"/>
  <c r="EX280" i="2"/>
  <c r="EW280" i="2"/>
  <c r="EV280" i="2"/>
  <c r="EU280" i="2"/>
  <c r="ET280" i="2"/>
  <c r="ES280" i="2"/>
  <c r="ER280" i="2"/>
  <c r="EQ280" i="2"/>
  <c r="EP280" i="2"/>
  <c r="EO280" i="2"/>
  <c r="EN280" i="2"/>
  <c r="EM280" i="2"/>
  <c r="EL280" i="2"/>
  <c r="EK280" i="2"/>
  <c r="EY280" i="2" s="1"/>
  <c r="DC280" i="2"/>
  <c r="AL280" i="2"/>
  <c r="GX279" i="2"/>
  <c r="GW279" i="2"/>
  <c r="GV279" i="2"/>
  <c r="GU279" i="2"/>
  <c r="GT279" i="2"/>
  <c r="GS279" i="2"/>
  <c r="GR279" i="2"/>
  <c r="GQ279" i="2"/>
  <c r="GP279" i="2"/>
  <c r="GO279" i="2"/>
  <c r="GN279" i="2"/>
  <c r="GM279" i="2"/>
  <c r="GL279" i="2"/>
  <c r="GK279" i="2"/>
  <c r="GH279" i="2"/>
  <c r="GG279" i="2"/>
  <c r="GF279" i="2"/>
  <c r="GE279" i="2"/>
  <c r="GD279" i="2"/>
  <c r="GC279" i="2"/>
  <c r="GB279" i="2"/>
  <c r="GA279" i="2"/>
  <c r="FZ279" i="2"/>
  <c r="FY279" i="2"/>
  <c r="FX279" i="2"/>
  <c r="FW279" i="2"/>
  <c r="FV279" i="2"/>
  <c r="FU279" i="2"/>
  <c r="GJ279" i="2" s="1"/>
  <c r="FM279" i="2"/>
  <c r="FL279" i="2"/>
  <c r="FK279" i="2"/>
  <c r="FJ279" i="2"/>
  <c r="FI279" i="2"/>
  <c r="FH279" i="2"/>
  <c r="FG279" i="2"/>
  <c r="FF279" i="2"/>
  <c r="FE279" i="2"/>
  <c r="FD279" i="2"/>
  <c r="FC279" i="2"/>
  <c r="FB279" i="2"/>
  <c r="FA279" i="2"/>
  <c r="EZ279" i="2"/>
  <c r="EX279" i="2"/>
  <c r="EW279" i="2"/>
  <c r="EV279" i="2"/>
  <c r="EU279" i="2"/>
  <c r="ET279" i="2"/>
  <c r="ES279" i="2"/>
  <c r="ER279" i="2"/>
  <c r="EQ279" i="2"/>
  <c r="EP279" i="2"/>
  <c r="EO279" i="2"/>
  <c r="EN279" i="2"/>
  <c r="EM279" i="2"/>
  <c r="EL279" i="2"/>
  <c r="EK279" i="2"/>
  <c r="EY279" i="2" s="1"/>
  <c r="GX278" i="2"/>
  <c r="GW278" i="2"/>
  <c r="GV278" i="2"/>
  <c r="GU278" i="2"/>
  <c r="GT278" i="2"/>
  <c r="GS278" i="2"/>
  <c r="GR278" i="2"/>
  <c r="GQ278" i="2"/>
  <c r="GP278" i="2"/>
  <c r="GO278" i="2"/>
  <c r="GN278" i="2"/>
  <c r="GM278" i="2"/>
  <c r="GL278" i="2"/>
  <c r="GK278" i="2"/>
  <c r="GH278" i="2"/>
  <c r="GG278" i="2"/>
  <c r="GF278" i="2"/>
  <c r="GE278" i="2"/>
  <c r="GD278" i="2"/>
  <c r="GC278" i="2"/>
  <c r="GB278" i="2"/>
  <c r="GA278" i="2"/>
  <c r="FZ278" i="2"/>
  <c r="FY278" i="2"/>
  <c r="FX278" i="2"/>
  <c r="FW278" i="2"/>
  <c r="FV278" i="2"/>
  <c r="FU278" i="2"/>
  <c r="GJ278" i="2" s="1"/>
  <c r="FM278" i="2"/>
  <c r="FL278" i="2"/>
  <c r="FK278" i="2"/>
  <c r="FJ278" i="2"/>
  <c r="FI278" i="2"/>
  <c r="FH278" i="2"/>
  <c r="FG278" i="2"/>
  <c r="FF278" i="2"/>
  <c r="FE278" i="2"/>
  <c r="FD278" i="2"/>
  <c r="FC278" i="2"/>
  <c r="FB278" i="2"/>
  <c r="FA278" i="2"/>
  <c r="EZ278" i="2"/>
  <c r="EX278" i="2"/>
  <c r="EW278" i="2"/>
  <c r="EV278" i="2"/>
  <c r="EU278" i="2"/>
  <c r="ET278" i="2"/>
  <c r="ES278" i="2"/>
  <c r="ER278" i="2"/>
  <c r="EQ278" i="2"/>
  <c r="EP278" i="2"/>
  <c r="EO278" i="2"/>
  <c r="EN278" i="2"/>
  <c r="EM278" i="2"/>
  <c r="EL278" i="2"/>
  <c r="EK278" i="2"/>
  <c r="EY278" i="2" s="1"/>
  <c r="EH278" i="2"/>
  <c r="EG278" i="2"/>
  <c r="EF278" i="2"/>
  <c r="EE278" i="2"/>
  <c r="ED278" i="2"/>
  <c r="EC278" i="2"/>
  <c r="EB278" i="2"/>
  <c r="EA278" i="2"/>
  <c r="DZ278" i="2"/>
  <c r="DY278" i="2"/>
  <c r="DX278" i="2"/>
  <c r="DW278" i="2"/>
  <c r="DV278" i="2"/>
  <c r="DU278" i="2"/>
  <c r="DT278" i="2"/>
  <c r="DS278" i="2"/>
  <c r="DR278" i="2"/>
  <c r="DQ278" i="2"/>
  <c r="DP278" i="2"/>
  <c r="DO278" i="2"/>
  <c r="DN278" i="2"/>
  <c r="DM278" i="2"/>
  <c r="DL278" i="2"/>
  <c r="DK278" i="2"/>
  <c r="DJ278" i="2"/>
  <c r="DI278" i="2"/>
  <c r="DH278" i="2"/>
  <c r="DG278" i="2"/>
  <c r="DF278" i="2"/>
  <c r="DE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N278" i="2"/>
  <c r="AO278" i="2" s="1"/>
  <c r="AM278" i="2"/>
  <c r="GX277" i="2"/>
  <c r="GW277" i="2"/>
  <c r="GV277" i="2"/>
  <c r="GU277" i="2"/>
  <c r="GT277" i="2"/>
  <c r="GS277" i="2"/>
  <c r="GR277" i="2"/>
  <c r="GQ277" i="2"/>
  <c r="GP277" i="2"/>
  <c r="GO277" i="2"/>
  <c r="GN277" i="2"/>
  <c r="GM277" i="2"/>
  <c r="GL277" i="2"/>
  <c r="GK277" i="2"/>
  <c r="GH277" i="2"/>
  <c r="GG277" i="2"/>
  <c r="GF277" i="2"/>
  <c r="GE277" i="2"/>
  <c r="GD277" i="2"/>
  <c r="GC277" i="2"/>
  <c r="GB277" i="2"/>
  <c r="GA277" i="2"/>
  <c r="FZ277" i="2"/>
  <c r="FY277" i="2"/>
  <c r="FX277" i="2"/>
  <c r="FW277" i="2"/>
  <c r="FV277" i="2"/>
  <c r="FU277" i="2"/>
  <c r="GJ277" i="2" s="1"/>
  <c r="FM277" i="2"/>
  <c r="FL277" i="2"/>
  <c r="FK277" i="2"/>
  <c r="FJ277" i="2"/>
  <c r="FI277" i="2"/>
  <c r="FH277" i="2"/>
  <c r="FG277" i="2"/>
  <c r="FF277" i="2"/>
  <c r="FE277" i="2"/>
  <c r="FD277" i="2"/>
  <c r="FC277" i="2"/>
  <c r="FB277" i="2"/>
  <c r="FA277" i="2"/>
  <c r="EZ277" i="2"/>
  <c r="EX277" i="2"/>
  <c r="EW277" i="2"/>
  <c r="EV277" i="2"/>
  <c r="EU277" i="2"/>
  <c r="ET277" i="2"/>
  <c r="ES277" i="2"/>
  <c r="ER277" i="2"/>
  <c r="EQ277" i="2"/>
  <c r="EP277" i="2"/>
  <c r="EO277" i="2"/>
  <c r="EN277" i="2"/>
  <c r="EM277" i="2"/>
  <c r="EL277" i="2"/>
  <c r="EK277" i="2"/>
  <c r="EY277" i="2" s="1"/>
  <c r="AO277" i="2"/>
  <c r="GX276" i="2"/>
  <c r="GX292" i="2" s="1"/>
  <c r="GW276" i="2"/>
  <c r="GW292" i="2" s="1"/>
  <c r="GV276" i="2"/>
  <c r="GV292" i="2" s="1"/>
  <c r="GU276" i="2"/>
  <c r="GU292" i="2" s="1"/>
  <c r="GT276" i="2"/>
  <c r="GT292" i="2" s="1"/>
  <c r="GS276" i="2"/>
  <c r="GS292" i="2" s="1"/>
  <c r="GR276" i="2"/>
  <c r="GR292" i="2" s="1"/>
  <c r="GQ276" i="2"/>
  <c r="GQ292" i="2" s="1"/>
  <c r="GP276" i="2"/>
  <c r="GP292" i="2" s="1"/>
  <c r="GO276" i="2"/>
  <c r="GO292" i="2" s="1"/>
  <c r="GN276" i="2"/>
  <c r="GN292" i="2" s="1"/>
  <c r="GM276" i="2"/>
  <c r="GM292" i="2" s="1"/>
  <c r="GL276" i="2"/>
  <c r="GL292" i="2" s="1"/>
  <c r="GK276" i="2"/>
  <c r="GH276" i="2"/>
  <c r="GH292" i="2" s="1"/>
  <c r="GG276" i="2"/>
  <c r="GG292" i="2" s="1"/>
  <c r="GF276" i="2"/>
  <c r="GF292" i="2" s="1"/>
  <c r="GE276" i="2"/>
  <c r="GE292" i="2" s="1"/>
  <c r="GD276" i="2"/>
  <c r="GD292" i="2" s="1"/>
  <c r="GC276" i="2"/>
  <c r="GC292" i="2" s="1"/>
  <c r="GB276" i="2"/>
  <c r="GB292" i="2" s="1"/>
  <c r="GA276" i="2"/>
  <c r="GA292" i="2" s="1"/>
  <c r="FZ276" i="2"/>
  <c r="FZ292" i="2" s="1"/>
  <c r="FY276" i="2"/>
  <c r="FY292" i="2" s="1"/>
  <c r="FX276" i="2"/>
  <c r="FX292" i="2" s="1"/>
  <c r="FW276" i="2"/>
  <c r="FW292" i="2" s="1"/>
  <c r="FV276" i="2"/>
  <c r="FV292" i="2" s="1"/>
  <c r="FU276" i="2"/>
  <c r="FM276" i="2"/>
  <c r="FM292" i="2" s="1"/>
  <c r="FL276" i="2"/>
  <c r="FL292" i="2" s="1"/>
  <c r="FK276" i="2"/>
  <c r="FK292" i="2" s="1"/>
  <c r="FJ276" i="2"/>
  <c r="FJ292" i="2" s="1"/>
  <c r="FI276" i="2"/>
  <c r="FI292" i="2" s="1"/>
  <c r="FH276" i="2"/>
  <c r="FH292" i="2" s="1"/>
  <c r="FG276" i="2"/>
  <c r="FG292" i="2" s="1"/>
  <c r="FF276" i="2"/>
  <c r="FF292" i="2" s="1"/>
  <c r="FE276" i="2"/>
  <c r="FE292" i="2" s="1"/>
  <c r="FD276" i="2"/>
  <c r="FD292" i="2" s="1"/>
  <c r="FC276" i="2"/>
  <c r="FC292" i="2" s="1"/>
  <c r="FB276" i="2"/>
  <c r="FB292" i="2" s="1"/>
  <c r="FA276" i="2"/>
  <c r="FA292" i="2" s="1"/>
  <c r="EZ276" i="2"/>
  <c r="EX276" i="2"/>
  <c r="EX292" i="2" s="1"/>
  <c r="EW276" i="2"/>
  <c r="EW292" i="2" s="1"/>
  <c r="EV276" i="2"/>
  <c r="EV292" i="2" s="1"/>
  <c r="EU276" i="2"/>
  <c r="EU292" i="2" s="1"/>
  <c r="ET276" i="2"/>
  <c r="ET292" i="2" s="1"/>
  <c r="ES276" i="2"/>
  <c r="ES292" i="2" s="1"/>
  <c r="ER276" i="2"/>
  <c r="ER292" i="2" s="1"/>
  <c r="EQ276" i="2"/>
  <c r="EQ292" i="2" s="1"/>
  <c r="EP276" i="2"/>
  <c r="EP292" i="2" s="1"/>
  <c r="EO276" i="2"/>
  <c r="EO292" i="2" s="1"/>
  <c r="EN276" i="2"/>
  <c r="EN292" i="2" s="1"/>
  <c r="EM276" i="2"/>
  <c r="EM292" i="2" s="1"/>
  <c r="EL276" i="2"/>
  <c r="EL292" i="2" s="1"/>
  <c r="EK276" i="2"/>
  <c r="EH276" i="2"/>
  <c r="EG276" i="2"/>
  <c r="EF276" i="2"/>
  <c r="EE276" i="2"/>
  <c r="ED276" i="2"/>
  <c r="EC276" i="2"/>
  <c r="EB276" i="2"/>
  <c r="EA276" i="2"/>
  <c r="DZ276" i="2"/>
  <c r="DY276" i="2"/>
  <c r="DX276" i="2"/>
  <c r="DW276" i="2"/>
  <c r="DV276" i="2"/>
  <c r="DU276" i="2"/>
  <c r="DT276" i="2"/>
  <c r="DS276" i="2"/>
  <c r="DR276" i="2"/>
  <c r="DQ276" i="2"/>
  <c r="DP276" i="2"/>
  <c r="DO276" i="2"/>
  <c r="DN276" i="2"/>
  <c r="DM276" i="2"/>
  <c r="DL276" i="2"/>
  <c r="DK276" i="2"/>
  <c r="DJ276" i="2"/>
  <c r="DI276" i="2"/>
  <c r="DH276" i="2"/>
  <c r="DG276" i="2"/>
  <c r="DF276" i="2"/>
  <c r="DE276" i="2"/>
  <c r="DD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N276" i="2"/>
  <c r="AO276" i="2" s="1"/>
  <c r="AM276" i="2"/>
  <c r="GR271" i="2"/>
  <c r="GQ271" i="2"/>
  <c r="GP271" i="2"/>
  <c r="GL271" i="2"/>
  <c r="GK271" i="2"/>
  <c r="GH271" i="2"/>
  <c r="GB271" i="2"/>
  <c r="GA271" i="2"/>
  <c r="FZ271" i="2"/>
  <c r="FV271" i="2"/>
  <c r="FU271" i="2"/>
  <c r="ER271" i="2"/>
  <c r="EQ271" i="2"/>
  <c r="EP271" i="2"/>
  <c r="EO271" i="2"/>
  <c r="EN271" i="2"/>
  <c r="EM271" i="2"/>
  <c r="EL271" i="2"/>
  <c r="BX271" i="2"/>
  <c r="F271" i="2"/>
  <c r="EK271" i="2" s="1"/>
  <c r="GY270" i="2"/>
  <c r="ER270" i="2"/>
  <c r="EL270" i="2"/>
  <c r="DA270" i="2"/>
  <c r="CZ270" i="2"/>
  <c r="CY270" i="2"/>
  <c r="CX270" i="2"/>
  <c r="CW270" i="2"/>
  <c r="CV270" i="2"/>
  <c r="CU270" i="2"/>
  <c r="CT270" i="2"/>
  <c r="CS270" i="2"/>
  <c r="CR270" i="2"/>
  <c r="CQ270" i="2"/>
  <c r="CP270" i="2"/>
  <c r="CO270" i="2"/>
  <c r="CN270" i="2"/>
  <c r="CM270" i="2"/>
  <c r="CH270" i="2"/>
  <c r="CG270" i="2"/>
  <c r="CF270" i="2"/>
  <c r="CD270" i="2"/>
  <c r="CC270" i="2"/>
  <c r="CB270" i="2"/>
  <c r="CA270" i="2"/>
  <c r="BZ270" i="2"/>
  <c r="BX270" i="2"/>
  <c r="CL270" i="2" s="1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P270" i="2"/>
  <c r="O270" i="2"/>
  <c r="N270" i="2"/>
  <c r="L270" i="2"/>
  <c r="EQ270" i="2" s="1"/>
  <c r="K270" i="2"/>
  <c r="EP270" i="2" s="1"/>
  <c r="J270" i="2"/>
  <c r="EO270" i="2" s="1"/>
  <c r="I270" i="2"/>
  <c r="EN270" i="2" s="1"/>
  <c r="H270" i="2"/>
  <c r="EM270" i="2" s="1"/>
  <c r="F270" i="2"/>
  <c r="D270" i="2"/>
  <c r="C270" i="2"/>
  <c r="GX269" i="2"/>
  <c r="GW269" i="2"/>
  <c r="GV269" i="2"/>
  <c r="GU269" i="2"/>
  <c r="GT269" i="2"/>
  <c r="GS269" i="2"/>
  <c r="GR269" i="2"/>
  <c r="GQ269" i="2"/>
  <c r="GP269" i="2"/>
  <c r="GO269" i="2"/>
  <c r="GN269" i="2"/>
  <c r="GM269" i="2"/>
  <c r="GL269" i="2"/>
  <c r="GK269" i="2"/>
  <c r="GH269" i="2"/>
  <c r="GG269" i="2"/>
  <c r="GF269" i="2"/>
  <c r="GE269" i="2"/>
  <c r="GD269" i="2"/>
  <c r="GC269" i="2"/>
  <c r="GB269" i="2"/>
  <c r="GA269" i="2"/>
  <c r="FZ269" i="2"/>
  <c r="FY269" i="2"/>
  <c r="FX269" i="2"/>
  <c r="FW269" i="2"/>
  <c r="FV269" i="2"/>
  <c r="FU269" i="2"/>
  <c r="GJ269" i="2" s="1"/>
  <c r="FM269" i="2"/>
  <c r="FL269" i="2"/>
  <c r="FK269" i="2"/>
  <c r="FJ269" i="2"/>
  <c r="FI269" i="2"/>
  <c r="FH269" i="2"/>
  <c r="FG269" i="2"/>
  <c r="FF269" i="2"/>
  <c r="FE269" i="2"/>
  <c r="FD269" i="2"/>
  <c r="FC269" i="2"/>
  <c r="FB269" i="2"/>
  <c r="FA269" i="2"/>
  <c r="EZ269" i="2"/>
  <c r="EX269" i="2"/>
  <c r="EW269" i="2"/>
  <c r="EV269" i="2"/>
  <c r="EU269" i="2"/>
  <c r="ET269" i="2"/>
  <c r="ES269" i="2"/>
  <c r="ER269" i="2"/>
  <c r="EQ269" i="2"/>
  <c r="EP269" i="2"/>
  <c r="EO269" i="2"/>
  <c r="EN269" i="2"/>
  <c r="EM269" i="2"/>
  <c r="EL269" i="2"/>
  <c r="EK269" i="2"/>
  <c r="EY269" i="2" s="1"/>
  <c r="GX268" i="2"/>
  <c r="GW268" i="2"/>
  <c r="GV268" i="2"/>
  <c r="GU268" i="2"/>
  <c r="GT268" i="2"/>
  <c r="GS268" i="2"/>
  <c r="GR268" i="2"/>
  <c r="GQ268" i="2"/>
  <c r="GP268" i="2"/>
  <c r="GO268" i="2"/>
  <c r="GN268" i="2"/>
  <c r="GM268" i="2"/>
  <c r="GL268" i="2"/>
  <c r="GK268" i="2"/>
  <c r="GI268" i="2"/>
  <c r="GI270" i="2" s="1"/>
  <c r="GH268" i="2"/>
  <c r="GG268" i="2"/>
  <c r="GF268" i="2"/>
  <c r="GE268" i="2"/>
  <c r="GD268" i="2"/>
  <c r="GC268" i="2"/>
  <c r="GB268" i="2"/>
  <c r="GA268" i="2"/>
  <c r="FZ268" i="2"/>
  <c r="FY268" i="2"/>
  <c r="FX268" i="2"/>
  <c r="FW268" i="2"/>
  <c r="FV268" i="2"/>
  <c r="FU268" i="2"/>
  <c r="GJ268" i="2" s="1"/>
  <c r="FM268" i="2"/>
  <c r="FL268" i="2"/>
  <c r="FK268" i="2"/>
  <c r="FJ268" i="2"/>
  <c r="FI268" i="2"/>
  <c r="FH268" i="2"/>
  <c r="FG268" i="2"/>
  <c r="FF268" i="2"/>
  <c r="FE268" i="2"/>
  <c r="FD268" i="2"/>
  <c r="FC268" i="2"/>
  <c r="FB268" i="2"/>
  <c r="FA268" i="2"/>
  <c r="EZ268" i="2"/>
  <c r="EX268" i="2"/>
  <c r="EW268" i="2"/>
  <c r="EV268" i="2"/>
  <c r="EU268" i="2"/>
  <c r="ET268" i="2"/>
  <c r="ES268" i="2"/>
  <c r="ER268" i="2"/>
  <c r="EQ268" i="2"/>
  <c r="EP268" i="2"/>
  <c r="EO268" i="2"/>
  <c r="EN268" i="2"/>
  <c r="EM268" i="2"/>
  <c r="EL268" i="2"/>
  <c r="EK268" i="2"/>
  <c r="EY268" i="2" s="1"/>
  <c r="GY267" i="2"/>
  <c r="GW267" i="2"/>
  <c r="GV267" i="2"/>
  <c r="GU267" i="2"/>
  <c r="GT267" i="2"/>
  <c r="GS267" i="2"/>
  <c r="GO267" i="2"/>
  <c r="GN267" i="2"/>
  <c r="GM267" i="2"/>
  <c r="GI267" i="2"/>
  <c r="GG267" i="2"/>
  <c r="GF267" i="2"/>
  <c r="GE267" i="2"/>
  <c r="GD267" i="2"/>
  <c r="GC267" i="2"/>
  <c r="FY267" i="2"/>
  <c r="FX267" i="2"/>
  <c r="FW267" i="2"/>
  <c r="GJ267" i="2" s="1"/>
  <c r="FM267" i="2"/>
  <c r="FL267" i="2"/>
  <c r="FK267" i="2"/>
  <c r="FJ267" i="2"/>
  <c r="FI267" i="2"/>
  <c r="FH267" i="2"/>
  <c r="FG267" i="2"/>
  <c r="FF267" i="2"/>
  <c r="FE267" i="2"/>
  <c r="FD267" i="2"/>
  <c r="FC267" i="2"/>
  <c r="FB267" i="2"/>
  <c r="FA267" i="2"/>
  <c r="EZ267" i="2"/>
  <c r="EX267" i="2"/>
  <c r="EW267" i="2"/>
  <c r="EV267" i="2"/>
  <c r="EU267" i="2"/>
  <c r="ET267" i="2"/>
  <c r="ES267" i="2"/>
  <c r="ER267" i="2"/>
  <c r="EQ267" i="2"/>
  <c r="EP267" i="2"/>
  <c r="EO267" i="2"/>
  <c r="EN267" i="2"/>
  <c r="EM267" i="2"/>
  <c r="EL267" i="2"/>
  <c r="EK267" i="2"/>
  <c r="EY267" i="2" s="1"/>
  <c r="DD267" i="2"/>
  <c r="GX266" i="2"/>
  <c r="GW266" i="2"/>
  <c r="GV266" i="2"/>
  <c r="GU266" i="2"/>
  <c r="GT266" i="2"/>
  <c r="GS266" i="2"/>
  <c r="GR266" i="2"/>
  <c r="GQ266" i="2"/>
  <c r="GP266" i="2"/>
  <c r="GO266" i="2"/>
  <c r="GN266" i="2"/>
  <c r="GM266" i="2"/>
  <c r="GH266" i="2"/>
  <c r="GG266" i="2"/>
  <c r="GF266" i="2"/>
  <c r="GE266" i="2"/>
  <c r="GD266" i="2"/>
  <c r="GC266" i="2"/>
  <c r="GB266" i="2"/>
  <c r="GA266" i="2"/>
  <c r="FZ266" i="2"/>
  <c r="FY266" i="2"/>
  <c r="FX266" i="2"/>
  <c r="FW266" i="2"/>
  <c r="GJ266" i="2" s="1"/>
  <c r="FM266" i="2"/>
  <c r="FL266" i="2"/>
  <c r="FK266" i="2"/>
  <c r="FJ266" i="2"/>
  <c r="FI266" i="2"/>
  <c r="FH266" i="2"/>
  <c r="FG266" i="2"/>
  <c r="FF266" i="2"/>
  <c r="FE266" i="2"/>
  <c r="FD266" i="2"/>
  <c r="FC266" i="2"/>
  <c r="FB266" i="2"/>
  <c r="FA266" i="2"/>
  <c r="EZ266" i="2"/>
  <c r="EX266" i="2"/>
  <c r="EW266" i="2"/>
  <c r="EV266" i="2"/>
  <c r="EU266" i="2"/>
  <c r="ET266" i="2"/>
  <c r="ES266" i="2"/>
  <c r="ER266" i="2"/>
  <c r="EQ266" i="2"/>
  <c r="EP266" i="2"/>
  <c r="EO266" i="2"/>
  <c r="EN266" i="2"/>
  <c r="EM266" i="2"/>
  <c r="EL266" i="2"/>
  <c r="EK266" i="2"/>
  <c r="EY266" i="2" s="1"/>
  <c r="GX265" i="2"/>
  <c r="GW265" i="2"/>
  <c r="GV265" i="2"/>
  <c r="GU265" i="2"/>
  <c r="GT265" i="2"/>
  <c r="GS265" i="2"/>
  <c r="GR265" i="2"/>
  <c r="GQ265" i="2"/>
  <c r="GP265" i="2"/>
  <c r="GO265" i="2"/>
  <c r="GN265" i="2"/>
  <c r="GM265" i="2"/>
  <c r="GH265" i="2"/>
  <c r="GG265" i="2"/>
  <c r="GF265" i="2"/>
  <c r="GE265" i="2"/>
  <c r="GD265" i="2"/>
  <c r="GC265" i="2"/>
  <c r="GB265" i="2"/>
  <c r="GA265" i="2"/>
  <c r="FZ265" i="2"/>
  <c r="FY265" i="2"/>
  <c r="FX265" i="2"/>
  <c r="FW265" i="2"/>
  <c r="GJ265" i="2" s="1"/>
  <c r="FM265" i="2"/>
  <c r="FL265" i="2"/>
  <c r="FK265" i="2"/>
  <c r="FJ265" i="2"/>
  <c r="FI265" i="2"/>
  <c r="FH265" i="2"/>
  <c r="FG265" i="2"/>
  <c r="FF265" i="2"/>
  <c r="FE265" i="2"/>
  <c r="FD265" i="2"/>
  <c r="FC265" i="2"/>
  <c r="FB265" i="2"/>
  <c r="FA265" i="2"/>
  <c r="EZ265" i="2"/>
  <c r="EX265" i="2"/>
  <c r="EW265" i="2"/>
  <c r="EV265" i="2"/>
  <c r="EU265" i="2"/>
  <c r="ET265" i="2"/>
  <c r="ES265" i="2"/>
  <c r="ER265" i="2"/>
  <c r="EQ265" i="2"/>
  <c r="EP265" i="2"/>
  <c r="EO265" i="2"/>
  <c r="EN265" i="2"/>
  <c r="EM265" i="2"/>
  <c r="EL265" i="2"/>
  <c r="EK265" i="2"/>
  <c r="EY265" i="2" s="1"/>
  <c r="GY264" i="2"/>
  <c r="GX264" i="2"/>
  <c r="GX271" i="2" s="1"/>
  <c r="GW264" i="2"/>
  <c r="GV264" i="2"/>
  <c r="GU264" i="2"/>
  <c r="GT264" i="2"/>
  <c r="GS264" i="2"/>
  <c r="GO264" i="2"/>
  <c r="GN264" i="2"/>
  <c r="GM264" i="2"/>
  <c r="GI264" i="2"/>
  <c r="GG264" i="2"/>
  <c r="GF264" i="2"/>
  <c r="GE264" i="2"/>
  <c r="GD264" i="2"/>
  <c r="GC264" i="2"/>
  <c r="FY264" i="2"/>
  <c r="FX264" i="2"/>
  <c r="FW264" i="2"/>
  <c r="GJ264" i="2" s="1"/>
  <c r="FM264" i="2"/>
  <c r="FL264" i="2"/>
  <c r="FK264" i="2"/>
  <c r="FJ264" i="2"/>
  <c r="FI264" i="2"/>
  <c r="FH264" i="2"/>
  <c r="FG264" i="2"/>
  <c r="FF264" i="2"/>
  <c r="FE264" i="2"/>
  <c r="FD264" i="2"/>
  <c r="FC264" i="2"/>
  <c r="FB264" i="2"/>
  <c r="FA264" i="2"/>
  <c r="EZ264" i="2"/>
  <c r="EX264" i="2"/>
  <c r="EW264" i="2"/>
  <c r="EV264" i="2"/>
  <c r="EU264" i="2"/>
  <c r="ET264" i="2"/>
  <c r="ES264" i="2"/>
  <c r="ER264" i="2"/>
  <c r="EQ264" i="2"/>
  <c r="EP264" i="2"/>
  <c r="EO264" i="2"/>
  <c r="EN264" i="2"/>
  <c r="EM264" i="2"/>
  <c r="EL264" i="2"/>
  <c r="EK264" i="2"/>
  <c r="EY264" i="2" s="1"/>
  <c r="GY263" i="2"/>
  <c r="GY271" i="2" s="1"/>
  <c r="GW263" i="2"/>
  <c r="GW271" i="2" s="1"/>
  <c r="GV263" i="2"/>
  <c r="GV271" i="2" s="1"/>
  <c r="GU263" i="2"/>
  <c r="GU271" i="2" s="1"/>
  <c r="GT263" i="2"/>
  <c r="GT271" i="2" s="1"/>
  <c r="GS263" i="2"/>
  <c r="GS271" i="2" s="1"/>
  <c r="GO263" i="2"/>
  <c r="GO271" i="2" s="1"/>
  <c r="GN263" i="2"/>
  <c r="GN271" i="2" s="1"/>
  <c r="GM263" i="2"/>
  <c r="GI263" i="2"/>
  <c r="GI271" i="2" s="1"/>
  <c r="GG263" i="2"/>
  <c r="GG271" i="2" s="1"/>
  <c r="GF263" i="2"/>
  <c r="GF271" i="2" s="1"/>
  <c r="GE263" i="2"/>
  <c r="GE271" i="2" s="1"/>
  <c r="GD263" i="2"/>
  <c r="GD271" i="2" s="1"/>
  <c r="GC263" i="2"/>
  <c r="GC271" i="2" s="1"/>
  <c r="FY263" i="2"/>
  <c r="FY271" i="2" s="1"/>
  <c r="FX263" i="2"/>
  <c r="FX271" i="2" s="1"/>
  <c r="FW263" i="2"/>
  <c r="FM263" i="2"/>
  <c r="FM271" i="2" s="1"/>
  <c r="FL263" i="2"/>
  <c r="FL271" i="2" s="1"/>
  <c r="FK263" i="2"/>
  <c r="FK271" i="2" s="1"/>
  <c r="FJ263" i="2"/>
  <c r="FJ271" i="2" s="1"/>
  <c r="FI263" i="2"/>
  <c r="FI271" i="2" s="1"/>
  <c r="FH263" i="2"/>
  <c r="FH271" i="2" s="1"/>
  <c r="FG263" i="2"/>
  <c r="FG271" i="2" s="1"/>
  <c r="FF263" i="2"/>
  <c r="FF271" i="2" s="1"/>
  <c r="FE263" i="2"/>
  <c r="FE271" i="2" s="1"/>
  <c r="FD263" i="2"/>
  <c r="FD271" i="2" s="1"/>
  <c r="FC263" i="2"/>
  <c r="FC271" i="2" s="1"/>
  <c r="FB263" i="2"/>
  <c r="FB271" i="2" s="1"/>
  <c r="FA263" i="2"/>
  <c r="FA271" i="2" s="1"/>
  <c r="EZ263" i="2"/>
  <c r="EX263" i="2"/>
  <c r="EX271" i="2" s="1"/>
  <c r="EW263" i="2"/>
  <c r="EW271" i="2" s="1"/>
  <c r="EV263" i="2"/>
  <c r="EV271" i="2" s="1"/>
  <c r="EU263" i="2"/>
  <c r="EU271" i="2" s="1"/>
  <c r="ET263" i="2"/>
  <c r="ET271" i="2" s="1"/>
  <c r="ES263" i="2"/>
  <c r="ES271" i="2" s="1"/>
  <c r="ER263" i="2"/>
  <c r="EQ263" i="2"/>
  <c r="EP263" i="2"/>
  <c r="EO263" i="2"/>
  <c r="EN263" i="2"/>
  <c r="EM263" i="2"/>
  <c r="EL263" i="2"/>
  <c r="EK263" i="2"/>
  <c r="EY263" i="2" s="1"/>
  <c r="EY271" i="2" s="1"/>
  <c r="GX262" i="2"/>
  <c r="GW262" i="2"/>
  <c r="GV262" i="2"/>
  <c r="GU262" i="2"/>
  <c r="GT262" i="2"/>
  <c r="GS262" i="2"/>
  <c r="GR262" i="2"/>
  <c r="GQ262" i="2"/>
  <c r="GP262" i="2"/>
  <c r="GO262" i="2"/>
  <c r="GN262" i="2"/>
  <c r="GM262" i="2"/>
  <c r="GL262" i="2"/>
  <c r="GK262" i="2"/>
  <c r="GH262" i="2"/>
  <c r="GG262" i="2"/>
  <c r="GF262" i="2"/>
  <c r="GE262" i="2"/>
  <c r="GD262" i="2"/>
  <c r="GC262" i="2"/>
  <c r="GB262" i="2"/>
  <c r="GA262" i="2"/>
  <c r="FZ262" i="2"/>
  <c r="FY262" i="2"/>
  <c r="FX262" i="2"/>
  <c r="FW262" i="2"/>
  <c r="FV262" i="2"/>
  <c r="FU262" i="2"/>
  <c r="GJ262" i="2" s="1"/>
  <c r="FM262" i="2"/>
  <c r="FL262" i="2"/>
  <c r="FK262" i="2"/>
  <c r="FJ262" i="2"/>
  <c r="FI262" i="2"/>
  <c r="FH262" i="2"/>
  <c r="FG262" i="2"/>
  <c r="FF262" i="2"/>
  <c r="FE262" i="2"/>
  <c r="FD262" i="2"/>
  <c r="FC262" i="2"/>
  <c r="FB262" i="2"/>
  <c r="FA262" i="2"/>
  <c r="EZ262" i="2"/>
  <c r="EX262" i="2"/>
  <c r="EW262" i="2"/>
  <c r="EV262" i="2"/>
  <c r="EU262" i="2"/>
  <c r="ET262" i="2"/>
  <c r="ES262" i="2"/>
  <c r="ER262" i="2"/>
  <c r="EQ262" i="2"/>
  <c r="EP262" i="2"/>
  <c r="EO262" i="2"/>
  <c r="EN262" i="2"/>
  <c r="EM262" i="2"/>
  <c r="EL262" i="2"/>
  <c r="EK262" i="2"/>
  <c r="EY262" i="2" s="1"/>
  <c r="AL262" i="2"/>
  <c r="AL266" i="2" s="1"/>
  <c r="GX261" i="2"/>
  <c r="GW261" i="2"/>
  <c r="GV261" i="2"/>
  <c r="GU261" i="2"/>
  <c r="GT261" i="2"/>
  <c r="GS261" i="2"/>
  <c r="GR261" i="2"/>
  <c r="GQ261" i="2"/>
  <c r="GP261" i="2"/>
  <c r="GO261" i="2"/>
  <c r="GN261" i="2"/>
  <c r="GM261" i="2"/>
  <c r="GL261" i="2"/>
  <c r="GK261" i="2"/>
  <c r="GH261" i="2"/>
  <c r="GG261" i="2"/>
  <c r="GF261" i="2"/>
  <c r="GE261" i="2"/>
  <c r="GD261" i="2"/>
  <c r="GC261" i="2"/>
  <c r="GB261" i="2"/>
  <c r="GA261" i="2"/>
  <c r="FZ261" i="2"/>
  <c r="FY261" i="2"/>
  <c r="FX261" i="2"/>
  <c r="FW261" i="2"/>
  <c r="FV261" i="2"/>
  <c r="FU261" i="2"/>
  <c r="GJ261" i="2" s="1"/>
  <c r="FM261" i="2"/>
  <c r="FL261" i="2"/>
  <c r="FK261" i="2"/>
  <c r="FJ261" i="2"/>
  <c r="FI261" i="2"/>
  <c r="FH261" i="2"/>
  <c r="FG261" i="2"/>
  <c r="FF261" i="2"/>
  <c r="FE261" i="2"/>
  <c r="FD261" i="2"/>
  <c r="FC261" i="2"/>
  <c r="FB261" i="2"/>
  <c r="FA261" i="2"/>
  <c r="EZ261" i="2"/>
  <c r="EX261" i="2"/>
  <c r="EW261" i="2"/>
  <c r="EV261" i="2"/>
  <c r="EU261" i="2"/>
  <c r="ET261" i="2"/>
  <c r="ES261" i="2"/>
  <c r="ER261" i="2"/>
  <c r="EQ261" i="2"/>
  <c r="EP261" i="2"/>
  <c r="EO261" i="2"/>
  <c r="EN261" i="2"/>
  <c r="EM261" i="2"/>
  <c r="EL261" i="2"/>
  <c r="EK261" i="2"/>
  <c r="EY261" i="2" s="1"/>
  <c r="GX260" i="2"/>
  <c r="GW260" i="2"/>
  <c r="GV260" i="2"/>
  <c r="GU260" i="2"/>
  <c r="GT260" i="2"/>
  <c r="GS260" i="2"/>
  <c r="GR260" i="2"/>
  <c r="GQ260" i="2"/>
  <c r="GP260" i="2"/>
  <c r="GO260" i="2"/>
  <c r="GN260" i="2"/>
  <c r="GM260" i="2"/>
  <c r="GL260" i="2"/>
  <c r="GK260" i="2"/>
  <c r="GH260" i="2"/>
  <c r="GG260" i="2"/>
  <c r="GF260" i="2"/>
  <c r="GE260" i="2"/>
  <c r="GD260" i="2"/>
  <c r="GC260" i="2"/>
  <c r="GB260" i="2"/>
  <c r="GA260" i="2"/>
  <c r="FZ260" i="2"/>
  <c r="FY260" i="2"/>
  <c r="FX260" i="2"/>
  <c r="FW260" i="2"/>
  <c r="FV260" i="2"/>
  <c r="FU260" i="2"/>
  <c r="GJ260" i="2" s="1"/>
  <c r="FM260" i="2"/>
  <c r="FL260" i="2"/>
  <c r="FK260" i="2"/>
  <c r="FJ260" i="2"/>
  <c r="FI260" i="2"/>
  <c r="FH260" i="2"/>
  <c r="FG260" i="2"/>
  <c r="FF260" i="2"/>
  <c r="FE260" i="2"/>
  <c r="FD260" i="2"/>
  <c r="FC260" i="2"/>
  <c r="FB260" i="2"/>
  <c r="FA260" i="2"/>
  <c r="EZ260" i="2"/>
  <c r="EX260" i="2"/>
  <c r="EW260" i="2"/>
  <c r="EV260" i="2"/>
  <c r="EU260" i="2"/>
  <c r="ET260" i="2"/>
  <c r="ES260" i="2"/>
  <c r="ER260" i="2"/>
  <c r="EQ260" i="2"/>
  <c r="EP260" i="2"/>
  <c r="EO260" i="2"/>
  <c r="EN260" i="2"/>
  <c r="EM260" i="2"/>
  <c r="EL260" i="2"/>
  <c r="EK260" i="2"/>
  <c r="EY260" i="2" s="1"/>
  <c r="GX259" i="2"/>
  <c r="GW259" i="2"/>
  <c r="GV259" i="2"/>
  <c r="GU259" i="2"/>
  <c r="GT259" i="2"/>
  <c r="GS259" i="2"/>
  <c r="GR259" i="2"/>
  <c r="GQ259" i="2"/>
  <c r="GP259" i="2"/>
  <c r="GO259" i="2"/>
  <c r="GN259" i="2"/>
  <c r="GM259" i="2"/>
  <c r="GL259" i="2"/>
  <c r="GK259" i="2"/>
  <c r="GH259" i="2"/>
  <c r="GG259" i="2"/>
  <c r="GF259" i="2"/>
  <c r="GE259" i="2"/>
  <c r="GD259" i="2"/>
  <c r="GC259" i="2"/>
  <c r="GB259" i="2"/>
  <c r="GA259" i="2"/>
  <c r="FZ259" i="2"/>
  <c r="FY259" i="2"/>
  <c r="FX259" i="2"/>
  <c r="FW259" i="2"/>
  <c r="FV259" i="2"/>
  <c r="FU259" i="2"/>
  <c r="GJ259" i="2" s="1"/>
  <c r="FM259" i="2"/>
  <c r="FL259" i="2"/>
  <c r="FK259" i="2"/>
  <c r="FJ259" i="2"/>
  <c r="FI259" i="2"/>
  <c r="FH259" i="2"/>
  <c r="FG259" i="2"/>
  <c r="FF259" i="2"/>
  <c r="FE259" i="2"/>
  <c r="FD259" i="2"/>
  <c r="FC259" i="2"/>
  <c r="FB259" i="2"/>
  <c r="FA259" i="2"/>
  <c r="EZ259" i="2"/>
  <c r="EX259" i="2"/>
  <c r="EW259" i="2"/>
  <c r="EV259" i="2"/>
  <c r="EU259" i="2"/>
  <c r="ET259" i="2"/>
  <c r="ES259" i="2"/>
  <c r="ER259" i="2"/>
  <c r="EQ259" i="2"/>
  <c r="EP259" i="2"/>
  <c r="EO259" i="2"/>
  <c r="EN259" i="2"/>
  <c r="EM259" i="2"/>
  <c r="EL259" i="2"/>
  <c r="EK259" i="2"/>
  <c r="EY259" i="2" s="1"/>
  <c r="GX258" i="2"/>
  <c r="GW258" i="2"/>
  <c r="GV258" i="2"/>
  <c r="GU258" i="2"/>
  <c r="GT258" i="2"/>
  <c r="GS258" i="2"/>
  <c r="GR258" i="2"/>
  <c r="GQ258" i="2"/>
  <c r="GP258" i="2"/>
  <c r="GO258" i="2"/>
  <c r="GN258" i="2"/>
  <c r="GM258" i="2"/>
  <c r="GL258" i="2"/>
  <c r="GK258" i="2"/>
  <c r="GH258" i="2"/>
  <c r="GG258" i="2"/>
  <c r="GF258" i="2"/>
  <c r="GE258" i="2"/>
  <c r="GD258" i="2"/>
  <c r="GC258" i="2"/>
  <c r="GB258" i="2"/>
  <c r="GA258" i="2"/>
  <c r="FZ258" i="2"/>
  <c r="FY258" i="2"/>
  <c r="FX258" i="2"/>
  <c r="FW258" i="2"/>
  <c r="FV258" i="2"/>
  <c r="FU258" i="2"/>
  <c r="GJ258" i="2" s="1"/>
  <c r="FM258" i="2"/>
  <c r="FL258" i="2"/>
  <c r="FK258" i="2"/>
  <c r="FJ258" i="2"/>
  <c r="FI258" i="2"/>
  <c r="FH258" i="2"/>
  <c r="FG258" i="2"/>
  <c r="FF258" i="2"/>
  <c r="FE258" i="2"/>
  <c r="FD258" i="2"/>
  <c r="FC258" i="2"/>
  <c r="FB258" i="2"/>
  <c r="FA258" i="2"/>
  <c r="EZ258" i="2"/>
  <c r="EX258" i="2"/>
  <c r="EW258" i="2"/>
  <c r="EV258" i="2"/>
  <c r="EU258" i="2"/>
  <c r="ET258" i="2"/>
  <c r="ES258" i="2"/>
  <c r="ER258" i="2"/>
  <c r="EQ258" i="2"/>
  <c r="EP258" i="2"/>
  <c r="EO258" i="2"/>
  <c r="EN258" i="2"/>
  <c r="EM258" i="2"/>
  <c r="EL258" i="2"/>
  <c r="EK258" i="2"/>
  <c r="EY258" i="2" s="1"/>
  <c r="GX257" i="2"/>
  <c r="GW257" i="2"/>
  <c r="GV257" i="2"/>
  <c r="GU257" i="2"/>
  <c r="GT257" i="2"/>
  <c r="GS257" i="2"/>
  <c r="GR257" i="2"/>
  <c r="GQ257" i="2"/>
  <c r="GP257" i="2"/>
  <c r="GO257" i="2"/>
  <c r="GN257" i="2"/>
  <c r="GM257" i="2"/>
  <c r="GL257" i="2"/>
  <c r="GK257" i="2"/>
  <c r="GH257" i="2"/>
  <c r="GG257" i="2"/>
  <c r="GF257" i="2"/>
  <c r="GE257" i="2"/>
  <c r="GD257" i="2"/>
  <c r="GC257" i="2"/>
  <c r="GB257" i="2"/>
  <c r="GA257" i="2"/>
  <c r="FZ257" i="2"/>
  <c r="FY257" i="2"/>
  <c r="FX257" i="2"/>
  <c r="FW257" i="2"/>
  <c r="FV257" i="2"/>
  <c r="FU257" i="2"/>
  <c r="GJ257" i="2" s="1"/>
  <c r="FM257" i="2"/>
  <c r="FL257" i="2"/>
  <c r="FK257" i="2"/>
  <c r="FJ257" i="2"/>
  <c r="FI257" i="2"/>
  <c r="FH257" i="2"/>
  <c r="FG257" i="2"/>
  <c r="FF257" i="2"/>
  <c r="FE257" i="2"/>
  <c r="FD257" i="2"/>
  <c r="FC257" i="2"/>
  <c r="FB257" i="2"/>
  <c r="FA257" i="2"/>
  <c r="EZ257" i="2"/>
  <c r="EX257" i="2"/>
  <c r="EW257" i="2"/>
  <c r="EV257" i="2"/>
  <c r="EU257" i="2"/>
  <c r="ET257" i="2"/>
  <c r="ES257" i="2"/>
  <c r="ER257" i="2"/>
  <c r="EQ257" i="2"/>
  <c r="EP257" i="2"/>
  <c r="EO257" i="2"/>
  <c r="EN257" i="2"/>
  <c r="EM257" i="2"/>
  <c r="EL257" i="2"/>
  <c r="EK257" i="2"/>
  <c r="EY257" i="2" s="1"/>
  <c r="GX256" i="2"/>
  <c r="GW256" i="2"/>
  <c r="GV256" i="2"/>
  <c r="GU256" i="2"/>
  <c r="GT256" i="2"/>
  <c r="GS256" i="2"/>
  <c r="GR256" i="2"/>
  <c r="GQ256" i="2"/>
  <c r="GP256" i="2"/>
  <c r="GO256" i="2"/>
  <c r="GN256" i="2"/>
  <c r="GM256" i="2"/>
  <c r="GL256" i="2"/>
  <c r="GK256" i="2"/>
  <c r="GH256" i="2"/>
  <c r="GG256" i="2"/>
  <c r="GF256" i="2"/>
  <c r="GE256" i="2"/>
  <c r="GD256" i="2"/>
  <c r="GC256" i="2"/>
  <c r="GB256" i="2"/>
  <c r="GA256" i="2"/>
  <c r="FZ256" i="2"/>
  <c r="FY256" i="2"/>
  <c r="FX256" i="2"/>
  <c r="FW256" i="2"/>
  <c r="FV256" i="2"/>
  <c r="FU256" i="2"/>
  <c r="GJ256" i="2" s="1"/>
  <c r="FM256" i="2"/>
  <c r="FL256" i="2"/>
  <c r="FK256" i="2"/>
  <c r="FJ256" i="2"/>
  <c r="FI256" i="2"/>
  <c r="FH256" i="2"/>
  <c r="FG256" i="2"/>
  <c r="FF256" i="2"/>
  <c r="FE256" i="2"/>
  <c r="FD256" i="2"/>
  <c r="FC256" i="2"/>
  <c r="FB256" i="2"/>
  <c r="FA256" i="2"/>
  <c r="EZ256" i="2"/>
  <c r="EX256" i="2"/>
  <c r="EW256" i="2"/>
  <c r="EV256" i="2"/>
  <c r="EU256" i="2"/>
  <c r="ET256" i="2"/>
  <c r="ES256" i="2"/>
  <c r="ER256" i="2"/>
  <c r="EQ256" i="2"/>
  <c r="EP256" i="2"/>
  <c r="EO256" i="2"/>
  <c r="EN256" i="2"/>
  <c r="EM256" i="2"/>
  <c r="EL256" i="2"/>
  <c r="EK256" i="2"/>
  <c r="EY256" i="2" s="1"/>
  <c r="EH256" i="2"/>
  <c r="EG256" i="2"/>
  <c r="EF256" i="2"/>
  <c r="EE256" i="2"/>
  <c r="ED256" i="2"/>
  <c r="EC256" i="2"/>
  <c r="EB256" i="2"/>
  <c r="EA256" i="2"/>
  <c r="DZ256" i="2"/>
  <c r="DY256" i="2"/>
  <c r="DX256" i="2"/>
  <c r="DW256" i="2"/>
  <c r="DV256" i="2"/>
  <c r="DU256" i="2"/>
  <c r="DT256" i="2"/>
  <c r="DS256" i="2"/>
  <c r="DR256" i="2"/>
  <c r="DQ256" i="2"/>
  <c r="DP256" i="2"/>
  <c r="DO256" i="2"/>
  <c r="DN256" i="2"/>
  <c r="DM256" i="2"/>
  <c r="DL256" i="2"/>
  <c r="DK256" i="2"/>
  <c r="DJ256" i="2"/>
  <c r="DI256" i="2"/>
  <c r="DH256" i="2"/>
  <c r="DG256" i="2"/>
  <c r="DF256" i="2"/>
  <c r="DE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N256" i="2"/>
  <c r="AO256" i="2" s="1"/>
  <c r="AM256" i="2"/>
  <c r="GX255" i="2"/>
  <c r="GW255" i="2"/>
  <c r="GV255" i="2"/>
  <c r="GU255" i="2"/>
  <c r="GT255" i="2"/>
  <c r="GS255" i="2"/>
  <c r="GR255" i="2"/>
  <c r="GQ255" i="2"/>
  <c r="GP255" i="2"/>
  <c r="GO255" i="2"/>
  <c r="GN255" i="2"/>
  <c r="GM255" i="2"/>
  <c r="GL255" i="2"/>
  <c r="GK255" i="2"/>
  <c r="GH255" i="2"/>
  <c r="GG255" i="2"/>
  <c r="GF255" i="2"/>
  <c r="GE255" i="2"/>
  <c r="GD255" i="2"/>
  <c r="GC255" i="2"/>
  <c r="GB255" i="2"/>
  <c r="GA255" i="2"/>
  <c r="FZ255" i="2"/>
  <c r="FY255" i="2"/>
  <c r="FX255" i="2"/>
  <c r="FW255" i="2"/>
  <c r="FV255" i="2"/>
  <c r="FU255" i="2"/>
  <c r="GJ255" i="2" s="1"/>
  <c r="FM255" i="2"/>
  <c r="FL255" i="2"/>
  <c r="FK255" i="2"/>
  <c r="FJ255" i="2"/>
  <c r="FI255" i="2"/>
  <c r="FH255" i="2"/>
  <c r="FG255" i="2"/>
  <c r="FF255" i="2"/>
  <c r="FE255" i="2"/>
  <c r="FD255" i="2"/>
  <c r="FC255" i="2"/>
  <c r="FB255" i="2"/>
  <c r="FA255" i="2"/>
  <c r="EZ255" i="2"/>
  <c r="EX255" i="2"/>
  <c r="EW255" i="2"/>
  <c r="EV255" i="2"/>
  <c r="EU255" i="2"/>
  <c r="ET255" i="2"/>
  <c r="ES255" i="2"/>
  <c r="ER255" i="2"/>
  <c r="EQ255" i="2"/>
  <c r="EP255" i="2"/>
  <c r="EO255" i="2"/>
  <c r="EN255" i="2"/>
  <c r="EM255" i="2"/>
  <c r="EL255" i="2"/>
  <c r="EK255" i="2"/>
  <c r="EY255" i="2" s="1"/>
  <c r="AO255" i="2"/>
  <c r="GX254" i="2"/>
  <c r="GX270" i="2" s="1"/>
  <c r="GW254" i="2"/>
  <c r="GW270" i="2" s="1"/>
  <c r="GV254" i="2"/>
  <c r="GV270" i="2" s="1"/>
  <c r="GU254" i="2"/>
  <c r="GU270" i="2" s="1"/>
  <c r="GT254" i="2"/>
  <c r="GT270" i="2" s="1"/>
  <c r="GS254" i="2"/>
  <c r="GS270" i="2" s="1"/>
  <c r="GR254" i="2"/>
  <c r="GR270" i="2" s="1"/>
  <c r="GQ254" i="2"/>
  <c r="GQ270" i="2" s="1"/>
  <c r="GP254" i="2"/>
  <c r="GP270" i="2" s="1"/>
  <c r="GO254" i="2"/>
  <c r="GO270" i="2" s="1"/>
  <c r="GN254" i="2"/>
  <c r="GN270" i="2" s="1"/>
  <c r="GM254" i="2"/>
  <c r="GM270" i="2" s="1"/>
  <c r="GL254" i="2"/>
  <c r="GL270" i="2" s="1"/>
  <c r="GK254" i="2"/>
  <c r="GH254" i="2"/>
  <c r="GH270" i="2" s="1"/>
  <c r="GG254" i="2"/>
  <c r="GG270" i="2" s="1"/>
  <c r="GF254" i="2"/>
  <c r="GF270" i="2" s="1"/>
  <c r="GE254" i="2"/>
  <c r="GE270" i="2" s="1"/>
  <c r="GD254" i="2"/>
  <c r="GD270" i="2" s="1"/>
  <c r="GC254" i="2"/>
  <c r="GC270" i="2" s="1"/>
  <c r="GB254" i="2"/>
  <c r="GB270" i="2" s="1"/>
  <c r="GA254" i="2"/>
  <c r="GA270" i="2" s="1"/>
  <c r="FZ254" i="2"/>
  <c r="FZ270" i="2" s="1"/>
  <c r="FY254" i="2"/>
  <c r="FY270" i="2" s="1"/>
  <c r="FX254" i="2"/>
  <c r="FX270" i="2" s="1"/>
  <c r="FW254" i="2"/>
  <c r="FW270" i="2" s="1"/>
  <c r="FV254" i="2"/>
  <c r="FV270" i="2" s="1"/>
  <c r="FU254" i="2"/>
  <c r="FM254" i="2"/>
  <c r="FM270" i="2" s="1"/>
  <c r="FL254" i="2"/>
  <c r="FL270" i="2" s="1"/>
  <c r="FK254" i="2"/>
  <c r="FK270" i="2" s="1"/>
  <c r="FJ254" i="2"/>
  <c r="FJ270" i="2" s="1"/>
  <c r="FI254" i="2"/>
  <c r="FI270" i="2" s="1"/>
  <c r="FH254" i="2"/>
  <c r="FH270" i="2" s="1"/>
  <c r="FG254" i="2"/>
  <c r="FG270" i="2" s="1"/>
  <c r="FF254" i="2"/>
  <c r="FF270" i="2" s="1"/>
  <c r="FE254" i="2"/>
  <c r="FE270" i="2" s="1"/>
  <c r="FD254" i="2"/>
  <c r="FD270" i="2" s="1"/>
  <c r="FC254" i="2"/>
  <c r="FC270" i="2" s="1"/>
  <c r="FB254" i="2"/>
  <c r="FB270" i="2" s="1"/>
  <c r="FA254" i="2"/>
  <c r="FA270" i="2" s="1"/>
  <c r="EZ254" i="2"/>
  <c r="EX254" i="2"/>
  <c r="EX270" i="2" s="1"/>
  <c r="EW254" i="2"/>
  <c r="EW270" i="2" s="1"/>
  <c r="EV254" i="2"/>
  <c r="EV270" i="2" s="1"/>
  <c r="EU254" i="2"/>
  <c r="EU270" i="2" s="1"/>
  <c r="ET254" i="2"/>
  <c r="ET270" i="2" s="1"/>
  <c r="ES254" i="2"/>
  <c r="ES270" i="2" s="1"/>
  <c r="ER254" i="2"/>
  <c r="EQ254" i="2"/>
  <c r="EP254" i="2"/>
  <c r="EO254" i="2"/>
  <c r="EN254" i="2"/>
  <c r="EM254" i="2"/>
  <c r="EL254" i="2"/>
  <c r="EK254" i="2"/>
  <c r="EY254" i="2" s="1"/>
  <c r="EY270" i="2" s="1"/>
  <c r="EH254" i="2"/>
  <c r="EG254" i="2"/>
  <c r="EF254" i="2"/>
  <c r="EE254" i="2"/>
  <c r="ED254" i="2"/>
  <c r="EC254" i="2"/>
  <c r="EB254" i="2"/>
  <c r="EA254" i="2"/>
  <c r="DZ254" i="2"/>
  <c r="DY254" i="2"/>
  <c r="DX254" i="2"/>
  <c r="DW254" i="2"/>
  <c r="DV254" i="2"/>
  <c r="DU254" i="2"/>
  <c r="DT254" i="2"/>
  <c r="DS254" i="2"/>
  <c r="DR254" i="2"/>
  <c r="DQ254" i="2"/>
  <c r="DP254" i="2"/>
  <c r="DO254" i="2"/>
  <c r="DN254" i="2"/>
  <c r="DM254" i="2"/>
  <c r="DL254" i="2"/>
  <c r="DK254" i="2"/>
  <c r="DJ254" i="2"/>
  <c r="DI254" i="2"/>
  <c r="DH254" i="2"/>
  <c r="DG254" i="2"/>
  <c r="DF254" i="2"/>
  <c r="DE254" i="2"/>
  <c r="DD254" i="2"/>
  <c r="BU254" i="2"/>
  <c r="BT254" i="2"/>
  <c r="BS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Q254" i="2"/>
  <c r="AP254" i="2"/>
  <c r="AN254" i="2"/>
  <c r="AO254" i="2" s="1"/>
  <c r="AM254" i="2"/>
  <c r="GR249" i="2"/>
  <c r="GQ249" i="2"/>
  <c r="GP249" i="2"/>
  <c r="GL249" i="2"/>
  <c r="GK249" i="2"/>
  <c r="GH249" i="2"/>
  <c r="GB249" i="2"/>
  <c r="GA249" i="2"/>
  <c r="FZ249" i="2"/>
  <c r="FV249" i="2"/>
  <c r="FU249" i="2"/>
  <c r="BX249" i="2"/>
  <c r="F249" i="2"/>
  <c r="GY248" i="2"/>
  <c r="DA248" i="2"/>
  <c r="CZ248" i="2"/>
  <c r="CY248" i="2"/>
  <c r="CX248" i="2"/>
  <c r="CW248" i="2"/>
  <c r="CV248" i="2"/>
  <c r="CU248" i="2"/>
  <c r="CT248" i="2"/>
  <c r="CS248" i="2"/>
  <c r="CR248" i="2"/>
  <c r="CQ248" i="2"/>
  <c r="CP248" i="2"/>
  <c r="CO248" i="2"/>
  <c r="CN248" i="2"/>
  <c r="CM248" i="2"/>
  <c r="CH248" i="2"/>
  <c r="CG248" i="2"/>
  <c r="CF248" i="2"/>
  <c r="CD248" i="2"/>
  <c r="CC248" i="2"/>
  <c r="CB248" i="2"/>
  <c r="CA248" i="2"/>
  <c r="BZ248" i="2"/>
  <c r="BX248" i="2"/>
  <c r="CL248" i="2" s="1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P248" i="2"/>
  <c r="O248" i="2"/>
  <c r="N248" i="2"/>
  <c r="L248" i="2"/>
  <c r="K248" i="2"/>
  <c r="J248" i="2"/>
  <c r="I248" i="2"/>
  <c r="H248" i="2"/>
  <c r="F248" i="2"/>
  <c r="T248" i="2" s="1"/>
  <c r="D248" i="2"/>
  <c r="C248" i="2"/>
  <c r="GX247" i="2"/>
  <c r="GW247" i="2"/>
  <c r="GV247" i="2"/>
  <c r="GU247" i="2"/>
  <c r="GT247" i="2"/>
  <c r="GS247" i="2"/>
  <c r="GR247" i="2"/>
  <c r="GQ247" i="2"/>
  <c r="GP247" i="2"/>
  <c r="GO247" i="2"/>
  <c r="GN247" i="2"/>
  <c r="GM247" i="2"/>
  <c r="GL247" i="2"/>
  <c r="GK247" i="2"/>
  <c r="GH247" i="2"/>
  <c r="GG247" i="2"/>
  <c r="GF247" i="2"/>
  <c r="GE247" i="2"/>
  <c r="GD247" i="2"/>
  <c r="GC247" i="2"/>
  <c r="GB247" i="2"/>
  <c r="GA247" i="2"/>
  <c r="FZ247" i="2"/>
  <c r="FY247" i="2"/>
  <c r="FX247" i="2"/>
  <c r="FW247" i="2"/>
  <c r="FV247" i="2"/>
  <c r="FU247" i="2"/>
  <c r="GJ247" i="2" s="1"/>
  <c r="FM247" i="2"/>
  <c r="FL247" i="2"/>
  <c r="FK247" i="2"/>
  <c r="FJ247" i="2"/>
  <c r="FI247" i="2"/>
  <c r="FH247" i="2"/>
  <c r="FG247" i="2"/>
  <c r="FF247" i="2"/>
  <c r="FE247" i="2"/>
  <c r="FD247" i="2"/>
  <c r="FC247" i="2"/>
  <c r="FB247" i="2"/>
  <c r="FA247" i="2"/>
  <c r="EZ247" i="2"/>
  <c r="EX247" i="2"/>
  <c r="EW247" i="2"/>
  <c r="EV247" i="2"/>
  <c r="EU247" i="2"/>
  <c r="ET247" i="2"/>
  <c r="ES247" i="2"/>
  <c r="ER247" i="2"/>
  <c r="EQ247" i="2"/>
  <c r="EP247" i="2"/>
  <c r="EO247" i="2"/>
  <c r="EN247" i="2"/>
  <c r="EM247" i="2"/>
  <c r="EL247" i="2"/>
  <c r="EK247" i="2"/>
  <c r="EY247" i="2" s="1"/>
  <c r="GX246" i="2"/>
  <c r="GW246" i="2"/>
  <c r="GV246" i="2"/>
  <c r="GU246" i="2"/>
  <c r="GT246" i="2"/>
  <c r="GS246" i="2"/>
  <c r="GR246" i="2"/>
  <c r="GQ246" i="2"/>
  <c r="GP246" i="2"/>
  <c r="GO246" i="2"/>
  <c r="GN246" i="2"/>
  <c r="GM246" i="2"/>
  <c r="GL246" i="2"/>
  <c r="GK246" i="2"/>
  <c r="GI246" i="2"/>
  <c r="GI248" i="2" s="1"/>
  <c r="GH246" i="2"/>
  <c r="GG246" i="2"/>
  <c r="GF246" i="2"/>
  <c r="GE246" i="2"/>
  <c r="GD246" i="2"/>
  <c r="GC246" i="2"/>
  <c r="GB246" i="2"/>
  <c r="GA246" i="2"/>
  <c r="FZ246" i="2"/>
  <c r="FY246" i="2"/>
  <c r="FX246" i="2"/>
  <c r="FW246" i="2"/>
  <c r="FV246" i="2"/>
  <c r="FU246" i="2"/>
  <c r="GJ246" i="2" s="1"/>
  <c r="FM246" i="2"/>
  <c r="FL246" i="2"/>
  <c r="FK246" i="2"/>
  <c r="FJ246" i="2"/>
  <c r="FI246" i="2"/>
  <c r="FH246" i="2"/>
  <c r="FG246" i="2"/>
  <c r="FF246" i="2"/>
  <c r="FE246" i="2"/>
  <c r="FD246" i="2"/>
  <c r="FC246" i="2"/>
  <c r="FB246" i="2"/>
  <c r="FA246" i="2"/>
  <c r="EZ246" i="2"/>
  <c r="EX246" i="2"/>
  <c r="EW246" i="2"/>
  <c r="EV246" i="2"/>
  <c r="EU246" i="2"/>
  <c r="ET246" i="2"/>
  <c r="ES246" i="2"/>
  <c r="ER246" i="2"/>
  <c r="EQ246" i="2"/>
  <c r="EP246" i="2"/>
  <c r="EO246" i="2"/>
  <c r="EN246" i="2"/>
  <c r="EM246" i="2"/>
  <c r="EL246" i="2"/>
  <c r="EK246" i="2"/>
  <c r="EY246" i="2" s="1"/>
  <c r="GY245" i="2"/>
  <c r="GW245" i="2"/>
  <c r="GV245" i="2"/>
  <c r="GU245" i="2"/>
  <c r="GT245" i="2"/>
  <c r="GS245" i="2"/>
  <c r="GO245" i="2"/>
  <c r="GN245" i="2"/>
  <c r="GM245" i="2"/>
  <c r="GI245" i="2"/>
  <c r="GG245" i="2"/>
  <c r="GF245" i="2"/>
  <c r="GE245" i="2"/>
  <c r="GD245" i="2"/>
  <c r="GC245" i="2"/>
  <c r="FY245" i="2"/>
  <c r="FX245" i="2"/>
  <c r="FW245" i="2"/>
  <c r="GJ245" i="2" s="1"/>
  <c r="FM245" i="2"/>
  <c r="FL245" i="2"/>
  <c r="FK245" i="2"/>
  <c r="FJ245" i="2"/>
  <c r="FI245" i="2"/>
  <c r="FH245" i="2"/>
  <c r="FG245" i="2"/>
  <c r="FF245" i="2"/>
  <c r="FE245" i="2"/>
  <c r="FD245" i="2"/>
  <c r="FC245" i="2"/>
  <c r="FB245" i="2"/>
  <c r="FA245" i="2"/>
  <c r="EZ245" i="2"/>
  <c r="EX245" i="2"/>
  <c r="EW245" i="2"/>
  <c r="EV245" i="2"/>
  <c r="EU245" i="2"/>
  <c r="ET245" i="2"/>
  <c r="ES245" i="2"/>
  <c r="ER245" i="2"/>
  <c r="EQ245" i="2"/>
  <c r="EP245" i="2"/>
  <c r="EO245" i="2"/>
  <c r="EN245" i="2"/>
  <c r="EM245" i="2"/>
  <c r="EL245" i="2"/>
  <c r="EK245" i="2"/>
  <c r="EY245" i="2" s="1"/>
  <c r="GX244" i="2"/>
  <c r="GW244" i="2"/>
  <c r="GV244" i="2"/>
  <c r="GU244" i="2"/>
  <c r="GT244" i="2"/>
  <c r="GS244" i="2"/>
  <c r="GR244" i="2"/>
  <c r="GQ244" i="2"/>
  <c r="GP244" i="2"/>
  <c r="GO244" i="2"/>
  <c r="GN244" i="2"/>
  <c r="GM244" i="2"/>
  <c r="GH244" i="2"/>
  <c r="GG244" i="2"/>
  <c r="GF244" i="2"/>
  <c r="GE244" i="2"/>
  <c r="GD244" i="2"/>
  <c r="GC244" i="2"/>
  <c r="GB244" i="2"/>
  <c r="GA244" i="2"/>
  <c r="FZ244" i="2"/>
  <c r="FY244" i="2"/>
  <c r="FX244" i="2"/>
  <c r="FW244" i="2"/>
  <c r="GJ244" i="2" s="1"/>
  <c r="FM244" i="2"/>
  <c r="FL244" i="2"/>
  <c r="FK244" i="2"/>
  <c r="FJ244" i="2"/>
  <c r="FI244" i="2"/>
  <c r="FH244" i="2"/>
  <c r="FG244" i="2"/>
  <c r="FF244" i="2"/>
  <c r="FE244" i="2"/>
  <c r="FD244" i="2"/>
  <c r="FC244" i="2"/>
  <c r="FB244" i="2"/>
  <c r="FA244" i="2"/>
  <c r="EZ244" i="2"/>
  <c r="EX244" i="2"/>
  <c r="EW244" i="2"/>
  <c r="EV244" i="2"/>
  <c r="EU244" i="2"/>
  <c r="ET244" i="2"/>
  <c r="ES244" i="2"/>
  <c r="ER244" i="2"/>
  <c r="EQ244" i="2"/>
  <c r="EP244" i="2"/>
  <c r="EO244" i="2"/>
  <c r="EN244" i="2"/>
  <c r="EM244" i="2"/>
  <c r="EL244" i="2"/>
  <c r="EK244" i="2"/>
  <c r="EY244" i="2" s="1"/>
  <c r="GX243" i="2"/>
  <c r="GW243" i="2"/>
  <c r="GV243" i="2"/>
  <c r="GU243" i="2"/>
  <c r="GT243" i="2"/>
  <c r="GS243" i="2"/>
  <c r="GR243" i="2"/>
  <c r="GQ243" i="2"/>
  <c r="GP243" i="2"/>
  <c r="GO243" i="2"/>
  <c r="GN243" i="2"/>
  <c r="GM243" i="2"/>
  <c r="GH243" i="2"/>
  <c r="GG243" i="2"/>
  <c r="GF243" i="2"/>
  <c r="GE243" i="2"/>
  <c r="GD243" i="2"/>
  <c r="GC243" i="2"/>
  <c r="GB243" i="2"/>
  <c r="GA243" i="2"/>
  <c r="FZ243" i="2"/>
  <c r="FY243" i="2"/>
  <c r="FX243" i="2"/>
  <c r="FW243" i="2"/>
  <c r="GJ243" i="2" s="1"/>
  <c r="FM243" i="2"/>
  <c r="FL243" i="2"/>
  <c r="FK243" i="2"/>
  <c r="FJ243" i="2"/>
  <c r="FI243" i="2"/>
  <c r="FH243" i="2"/>
  <c r="FG243" i="2"/>
  <c r="FF243" i="2"/>
  <c r="FE243" i="2"/>
  <c r="FD243" i="2"/>
  <c r="FC243" i="2"/>
  <c r="FB243" i="2"/>
  <c r="FA243" i="2"/>
  <c r="EZ243" i="2"/>
  <c r="EX243" i="2"/>
  <c r="EW243" i="2"/>
  <c r="EV243" i="2"/>
  <c r="EU243" i="2"/>
  <c r="ET243" i="2"/>
  <c r="ES243" i="2"/>
  <c r="ER243" i="2"/>
  <c r="EQ243" i="2"/>
  <c r="EP243" i="2"/>
  <c r="EO243" i="2"/>
  <c r="EN243" i="2"/>
  <c r="EM243" i="2"/>
  <c r="EL243" i="2"/>
  <c r="EK243" i="2"/>
  <c r="EY243" i="2" s="1"/>
  <c r="GY242" i="2"/>
  <c r="GX242" i="2"/>
  <c r="GX249" i="2" s="1"/>
  <c r="GW242" i="2"/>
  <c r="GV242" i="2"/>
  <c r="GU242" i="2"/>
  <c r="GT242" i="2"/>
  <c r="GS242" i="2"/>
  <c r="GO242" i="2"/>
  <c r="GN242" i="2"/>
  <c r="GM242" i="2"/>
  <c r="GI242" i="2"/>
  <c r="GG242" i="2"/>
  <c r="GF242" i="2"/>
  <c r="GE242" i="2"/>
  <c r="GD242" i="2"/>
  <c r="GC242" i="2"/>
  <c r="FY242" i="2"/>
  <c r="FX242" i="2"/>
  <c r="FW242" i="2"/>
  <c r="GJ242" i="2" s="1"/>
  <c r="FM242" i="2"/>
  <c r="FL242" i="2"/>
  <c r="FK242" i="2"/>
  <c r="FJ242" i="2"/>
  <c r="FI242" i="2"/>
  <c r="FH242" i="2"/>
  <c r="FG242" i="2"/>
  <c r="FF242" i="2"/>
  <c r="FE242" i="2"/>
  <c r="FD242" i="2"/>
  <c r="FC242" i="2"/>
  <c r="FB242" i="2"/>
  <c r="FA242" i="2"/>
  <c r="EZ242" i="2"/>
  <c r="EX242" i="2"/>
  <c r="EW242" i="2"/>
  <c r="EV242" i="2"/>
  <c r="EU242" i="2"/>
  <c r="ET242" i="2"/>
  <c r="ES242" i="2"/>
  <c r="ER242" i="2"/>
  <c r="EQ242" i="2"/>
  <c r="EP242" i="2"/>
  <c r="EO242" i="2"/>
  <c r="EN242" i="2"/>
  <c r="EM242" i="2"/>
  <c r="EL242" i="2"/>
  <c r="EK242" i="2"/>
  <c r="EY242" i="2" s="1"/>
  <c r="GY241" i="2"/>
  <c r="GY249" i="2" s="1"/>
  <c r="GW241" i="2"/>
  <c r="GW249" i="2" s="1"/>
  <c r="GV241" i="2"/>
  <c r="GV249" i="2" s="1"/>
  <c r="GU241" i="2"/>
  <c r="GU249" i="2" s="1"/>
  <c r="GT241" i="2"/>
  <c r="GT249" i="2" s="1"/>
  <c r="GS241" i="2"/>
  <c r="GS249" i="2" s="1"/>
  <c r="GO241" i="2"/>
  <c r="GO249" i="2" s="1"/>
  <c r="GN241" i="2"/>
  <c r="GN249" i="2" s="1"/>
  <c r="GM241" i="2"/>
  <c r="GI241" i="2"/>
  <c r="GI249" i="2" s="1"/>
  <c r="GG241" i="2"/>
  <c r="GG249" i="2" s="1"/>
  <c r="GF241" i="2"/>
  <c r="GF249" i="2" s="1"/>
  <c r="GE241" i="2"/>
  <c r="GE249" i="2" s="1"/>
  <c r="GD241" i="2"/>
  <c r="GD249" i="2" s="1"/>
  <c r="GC241" i="2"/>
  <c r="GC249" i="2" s="1"/>
  <c r="FY241" i="2"/>
  <c r="FY249" i="2" s="1"/>
  <c r="FX241" i="2"/>
  <c r="FX249" i="2" s="1"/>
  <c r="FW241" i="2"/>
  <c r="FM241" i="2"/>
  <c r="FM249" i="2" s="1"/>
  <c r="FL241" i="2"/>
  <c r="FL249" i="2" s="1"/>
  <c r="FK241" i="2"/>
  <c r="FK249" i="2" s="1"/>
  <c r="FJ241" i="2"/>
  <c r="FJ249" i="2" s="1"/>
  <c r="FI241" i="2"/>
  <c r="FI249" i="2" s="1"/>
  <c r="FH241" i="2"/>
  <c r="FH249" i="2" s="1"/>
  <c r="FG241" i="2"/>
  <c r="FG249" i="2" s="1"/>
  <c r="FF241" i="2"/>
  <c r="FF249" i="2" s="1"/>
  <c r="FE241" i="2"/>
  <c r="FE249" i="2" s="1"/>
  <c r="FD241" i="2"/>
  <c r="FD249" i="2" s="1"/>
  <c r="FC241" i="2"/>
  <c r="FC249" i="2" s="1"/>
  <c r="FB241" i="2"/>
  <c r="FB249" i="2" s="1"/>
  <c r="FA241" i="2"/>
  <c r="FA249" i="2" s="1"/>
  <c r="EZ241" i="2"/>
  <c r="EX241" i="2"/>
  <c r="EX249" i="2" s="1"/>
  <c r="EW241" i="2"/>
  <c r="EW249" i="2" s="1"/>
  <c r="EV241" i="2"/>
  <c r="EV249" i="2" s="1"/>
  <c r="EU241" i="2"/>
  <c r="EU249" i="2" s="1"/>
  <c r="ET241" i="2"/>
  <c r="ET249" i="2" s="1"/>
  <c r="ES241" i="2"/>
  <c r="ES249" i="2" s="1"/>
  <c r="ER241" i="2"/>
  <c r="ER249" i="2" s="1"/>
  <c r="EQ241" i="2"/>
  <c r="EQ249" i="2" s="1"/>
  <c r="EP241" i="2"/>
  <c r="EP249" i="2" s="1"/>
  <c r="EO241" i="2"/>
  <c r="EO249" i="2" s="1"/>
  <c r="EN241" i="2"/>
  <c r="EN249" i="2" s="1"/>
  <c r="EM241" i="2"/>
  <c r="EM249" i="2" s="1"/>
  <c r="EL241" i="2"/>
  <c r="EL249" i="2" s="1"/>
  <c r="EK241" i="2"/>
  <c r="GX240" i="2"/>
  <c r="GW240" i="2"/>
  <c r="GV240" i="2"/>
  <c r="GU240" i="2"/>
  <c r="GT240" i="2"/>
  <c r="GS240" i="2"/>
  <c r="GR240" i="2"/>
  <c r="GQ240" i="2"/>
  <c r="GP240" i="2"/>
  <c r="GO240" i="2"/>
  <c r="GN240" i="2"/>
  <c r="GM240" i="2"/>
  <c r="GL240" i="2"/>
  <c r="GK240" i="2"/>
  <c r="GH240" i="2"/>
  <c r="GG240" i="2"/>
  <c r="GF240" i="2"/>
  <c r="GE240" i="2"/>
  <c r="GD240" i="2"/>
  <c r="GC240" i="2"/>
  <c r="GB240" i="2"/>
  <c r="GA240" i="2"/>
  <c r="FZ240" i="2"/>
  <c r="FY240" i="2"/>
  <c r="FX240" i="2"/>
  <c r="FW240" i="2"/>
  <c r="FV240" i="2"/>
  <c r="FU240" i="2"/>
  <c r="GJ240" i="2" s="1"/>
  <c r="FM240" i="2"/>
  <c r="FL240" i="2"/>
  <c r="FK240" i="2"/>
  <c r="FJ240" i="2"/>
  <c r="FI240" i="2"/>
  <c r="FH240" i="2"/>
  <c r="FG240" i="2"/>
  <c r="FF240" i="2"/>
  <c r="FE240" i="2"/>
  <c r="FD240" i="2"/>
  <c r="FC240" i="2"/>
  <c r="FB240" i="2"/>
  <c r="FA240" i="2"/>
  <c r="EZ240" i="2"/>
  <c r="EX240" i="2"/>
  <c r="EW240" i="2"/>
  <c r="EV240" i="2"/>
  <c r="EU240" i="2"/>
  <c r="ET240" i="2"/>
  <c r="ES240" i="2"/>
  <c r="ER240" i="2"/>
  <c r="EQ240" i="2"/>
  <c r="EP240" i="2"/>
  <c r="EO240" i="2"/>
  <c r="EN240" i="2"/>
  <c r="EM240" i="2"/>
  <c r="EL240" i="2"/>
  <c r="EK240" i="2"/>
  <c r="EY240" i="2" s="1"/>
  <c r="AL240" i="2"/>
  <c r="AL244" i="2" s="1"/>
  <c r="GX239" i="2"/>
  <c r="GW239" i="2"/>
  <c r="GV239" i="2"/>
  <c r="GU239" i="2"/>
  <c r="GT239" i="2"/>
  <c r="GS239" i="2"/>
  <c r="GR239" i="2"/>
  <c r="GQ239" i="2"/>
  <c r="GP239" i="2"/>
  <c r="GO239" i="2"/>
  <c r="GN239" i="2"/>
  <c r="GM239" i="2"/>
  <c r="GL239" i="2"/>
  <c r="GK239" i="2"/>
  <c r="GH239" i="2"/>
  <c r="GG239" i="2"/>
  <c r="GF239" i="2"/>
  <c r="GE239" i="2"/>
  <c r="GD239" i="2"/>
  <c r="GC239" i="2"/>
  <c r="GB239" i="2"/>
  <c r="GA239" i="2"/>
  <c r="FZ239" i="2"/>
  <c r="FY239" i="2"/>
  <c r="FX239" i="2"/>
  <c r="FW239" i="2"/>
  <c r="FV239" i="2"/>
  <c r="FU239" i="2"/>
  <c r="GJ239" i="2" s="1"/>
  <c r="FM239" i="2"/>
  <c r="FL239" i="2"/>
  <c r="FK239" i="2"/>
  <c r="FJ239" i="2"/>
  <c r="FI239" i="2"/>
  <c r="FH239" i="2"/>
  <c r="FG239" i="2"/>
  <c r="FF239" i="2"/>
  <c r="FE239" i="2"/>
  <c r="FD239" i="2"/>
  <c r="FC239" i="2"/>
  <c r="FB239" i="2"/>
  <c r="FA239" i="2"/>
  <c r="EZ239" i="2"/>
  <c r="EX239" i="2"/>
  <c r="EW239" i="2"/>
  <c r="EV239" i="2"/>
  <c r="EU239" i="2"/>
  <c r="ET239" i="2"/>
  <c r="ES239" i="2"/>
  <c r="ER239" i="2"/>
  <c r="EQ239" i="2"/>
  <c r="EP239" i="2"/>
  <c r="EO239" i="2"/>
  <c r="EN239" i="2"/>
  <c r="EM239" i="2"/>
  <c r="EL239" i="2"/>
  <c r="EK239" i="2"/>
  <c r="EY239" i="2" s="1"/>
  <c r="GX238" i="2"/>
  <c r="GW238" i="2"/>
  <c r="GV238" i="2"/>
  <c r="GU238" i="2"/>
  <c r="GT238" i="2"/>
  <c r="GS238" i="2"/>
  <c r="GR238" i="2"/>
  <c r="GQ238" i="2"/>
  <c r="GP238" i="2"/>
  <c r="GO238" i="2"/>
  <c r="GN238" i="2"/>
  <c r="GM238" i="2"/>
  <c r="GL238" i="2"/>
  <c r="GK238" i="2"/>
  <c r="GH238" i="2"/>
  <c r="GG238" i="2"/>
  <c r="GF238" i="2"/>
  <c r="GE238" i="2"/>
  <c r="GD238" i="2"/>
  <c r="GC238" i="2"/>
  <c r="GB238" i="2"/>
  <c r="GA238" i="2"/>
  <c r="FZ238" i="2"/>
  <c r="FY238" i="2"/>
  <c r="FX238" i="2"/>
  <c r="FW238" i="2"/>
  <c r="FV238" i="2"/>
  <c r="FU238" i="2"/>
  <c r="GJ238" i="2" s="1"/>
  <c r="FM238" i="2"/>
  <c r="FL238" i="2"/>
  <c r="FK238" i="2"/>
  <c r="FJ238" i="2"/>
  <c r="FI238" i="2"/>
  <c r="FH238" i="2"/>
  <c r="FG238" i="2"/>
  <c r="FF238" i="2"/>
  <c r="FE238" i="2"/>
  <c r="FD238" i="2"/>
  <c r="FC238" i="2"/>
  <c r="FB238" i="2"/>
  <c r="FA238" i="2"/>
  <c r="EZ238" i="2"/>
  <c r="EX238" i="2"/>
  <c r="EW238" i="2"/>
  <c r="EV238" i="2"/>
  <c r="EU238" i="2"/>
  <c r="ET238" i="2"/>
  <c r="ES238" i="2"/>
  <c r="ER238" i="2"/>
  <c r="EQ238" i="2"/>
  <c r="EP238" i="2"/>
  <c r="EO238" i="2"/>
  <c r="EN238" i="2"/>
  <c r="EM238" i="2"/>
  <c r="EL238" i="2"/>
  <c r="EK238" i="2"/>
  <c r="EY238" i="2" s="1"/>
  <c r="GX237" i="2"/>
  <c r="GW237" i="2"/>
  <c r="GV237" i="2"/>
  <c r="GU237" i="2"/>
  <c r="GT237" i="2"/>
  <c r="GS237" i="2"/>
  <c r="GR237" i="2"/>
  <c r="GQ237" i="2"/>
  <c r="GP237" i="2"/>
  <c r="GO237" i="2"/>
  <c r="GN237" i="2"/>
  <c r="GM237" i="2"/>
  <c r="GL237" i="2"/>
  <c r="GK237" i="2"/>
  <c r="GH237" i="2"/>
  <c r="GG237" i="2"/>
  <c r="GF237" i="2"/>
  <c r="GE237" i="2"/>
  <c r="GD237" i="2"/>
  <c r="GC237" i="2"/>
  <c r="GB237" i="2"/>
  <c r="GA237" i="2"/>
  <c r="FZ237" i="2"/>
  <c r="FY237" i="2"/>
  <c r="FX237" i="2"/>
  <c r="FW237" i="2"/>
  <c r="FV237" i="2"/>
  <c r="FU237" i="2"/>
  <c r="GJ237" i="2" s="1"/>
  <c r="FM237" i="2"/>
  <c r="FL237" i="2"/>
  <c r="FK237" i="2"/>
  <c r="FJ237" i="2"/>
  <c r="FI237" i="2"/>
  <c r="FH237" i="2"/>
  <c r="FG237" i="2"/>
  <c r="FF237" i="2"/>
  <c r="FE237" i="2"/>
  <c r="FD237" i="2"/>
  <c r="FC237" i="2"/>
  <c r="FB237" i="2"/>
  <c r="FA237" i="2"/>
  <c r="EZ237" i="2"/>
  <c r="EX237" i="2"/>
  <c r="EW237" i="2"/>
  <c r="EV237" i="2"/>
  <c r="EU237" i="2"/>
  <c r="ET237" i="2"/>
  <c r="ES237" i="2"/>
  <c r="ER237" i="2"/>
  <c r="EQ237" i="2"/>
  <c r="EP237" i="2"/>
  <c r="EO237" i="2"/>
  <c r="EN237" i="2"/>
  <c r="EM237" i="2"/>
  <c r="EL237" i="2"/>
  <c r="EK237" i="2"/>
  <c r="EY237" i="2" s="1"/>
  <c r="GX236" i="2"/>
  <c r="GW236" i="2"/>
  <c r="GV236" i="2"/>
  <c r="GU236" i="2"/>
  <c r="GT236" i="2"/>
  <c r="GS236" i="2"/>
  <c r="GR236" i="2"/>
  <c r="GQ236" i="2"/>
  <c r="GP236" i="2"/>
  <c r="GO236" i="2"/>
  <c r="GN236" i="2"/>
  <c r="GM236" i="2"/>
  <c r="GL236" i="2"/>
  <c r="GK236" i="2"/>
  <c r="GH236" i="2"/>
  <c r="GG236" i="2"/>
  <c r="GF236" i="2"/>
  <c r="GE236" i="2"/>
  <c r="GD236" i="2"/>
  <c r="GC236" i="2"/>
  <c r="GB236" i="2"/>
  <c r="GA236" i="2"/>
  <c r="FZ236" i="2"/>
  <c r="FY236" i="2"/>
  <c r="FX236" i="2"/>
  <c r="FW236" i="2"/>
  <c r="FV236" i="2"/>
  <c r="FU236" i="2"/>
  <c r="GJ236" i="2" s="1"/>
  <c r="FM236" i="2"/>
  <c r="FL236" i="2"/>
  <c r="FK236" i="2"/>
  <c r="FJ236" i="2"/>
  <c r="FI236" i="2"/>
  <c r="FH236" i="2"/>
  <c r="FG236" i="2"/>
  <c r="FF236" i="2"/>
  <c r="FE236" i="2"/>
  <c r="FD236" i="2"/>
  <c r="FC236" i="2"/>
  <c r="FB236" i="2"/>
  <c r="FA236" i="2"/>
  <c r="EZ236" i="2"/>
  <c r="EX236" i="2"/>
  <c r="EW236" i="2"/>
  <c r="EV236" i="2"/>
  <c r="EU236" i="2"/>
  <c r="ET236" i="2"/>
  <c r="ES236" i="2"/>
  <c r="ER236" i="2"/>
  <c r="EQ236" i="2"/>
  <c r="EP236" i="2"/>
  <c r="EO236" i="2"/>
  <c r="EN236" i="2"/>
  <c r="EM236" i="2"/>
  <c r="EL236" i="2"/>
  <c r="EK236" i="2"/>
  <c r="EY236" i="2" s="1"/>
  <c r="DC236" i="2"/>
  <c r="AL236" i="2"/>
  <c r="GX235" i="2"/>
  <c r="GW235" i="2"/>
  <c r="GV235" i="2"/>
  <c r="GU235" i="2"/>
  <c r="GT235" i="2"/>
  <c r="GS235" i="2"/>
  <c r="GR235" i="2"/>
  <c r="GQ235" i="2"/>
  <c r="GP235" i="2"/>
  <c r="GO235" i="2"/>
  <c r="GN235" i="2"/>
  <c r="GM235" i="2"/>
  <c r="GL235" i="2"/>
  <c r="GK235" i="2"/>
  <c r="GH235" i="2"/>
  <c r="GG235" i="2"/>
  <c r="GF235" i="2"/>
  <c r="GE235" i="2"/>
  <c r="GD235" i="2"/>
  <c r="GC235" i="2"/>
  <c r="GB235" i="2"/>
  <c r="GA235" i="2"/>
  <c r="FZ235" i="2"/>
  <c r="FY235" i="2"/>
  <c r="FX235" i="2"/>
  <c r="FW235" i="2"/>
  <c r="FV235" i="2"/>
  <c r="FU235" i="2"/>
  <c r="GJ235" i="2" s="1"/>
  <c r="FM235" i="2"/>
  <c r="FL235" i="2"/>
  <c r="FK235" i="2"/>
  <c r="FJ235" i="2"/>
  <c r="FI235" i="2"/>
  <c r="FH235" i="2"/>
  <c r="FG235" i="2"/>
  <c r="FF235" i="2"/>
  <c r="FE235" i="2"/>
  <c r="FD235" i="2"/>
  <c r="FC235" i="2"/>
  <c r="FB235" i="2"/>
  <c r="FA235" i="2"/>
  <c r="EZ235" i="2"/>
  <c r="EX235" i="2"/>
  <c r="EW235" i="2"/>
  <c r="EV235" i="2"/>
  <c r="EU235" i="2"/>
  <c r="ET235" i="2"/>
  <c r="ES235" i="2"/>
  <c r="ER235" i="2"/>
  <c r="EQ235" i="2"/>
  <c r="EP235" i="2"/>
  <c r="EO235" i="2"/>
  <c r="EN235" i="2"/>
  <c r="EM235" i="2"/>
  <c r="EL235" i="2"/>
  <c r="EK235" i="2"/>
  <c r="EY235" i="2" s="1"/>
  <c r="GX234" i="2"/>
  <c r="GW234" i="2"/>
  <c r="GV234" i="2"/>
  <c r="GU234" i="2"/>
  <c r="GT234" i="2"/>
  <c r="GS234" i="2"/>
  <c r="GR234" i="2"/>
  <c r="GQ234" i="2"/>
  <c r="GP234" i="2"/>
  <c r="GO234" i="2"/>
  <c r="GN234" i="2"/>
  <c r="GM234" i="2"/>
  <c r="GL234" i="2"/>
  <c r="GK234" i="2"/>
  <c r="GH234" i="2"/>
  <c r="GG234" i="2"/>
  <c r="GF234" i="2"/>
  <c r="GE234" i="2"/>
  <c r="GD234" i="2"/>
  <c r="GC234" i="2"/>
  <c r="GB234" i="2"/>
  <c r="GA234" i="2"/>
  <c r="FZ234" i="2"/>
  <c r="FY234" i="2"/>
  <c r="FX234" i="2"/>
  <c r="FW234" i="2"/>
  <c r="FV234" i="2"/>
  <c r="FU234" i="2"/>
  <c r="GJ234" i="2" s="1"/>
  <c r="FM234" i="2"/>
  <c r="FL234" i="2"/>
  <c r="FK234" i="2"/>
  <c r="FJ234" i="2"/>
  <c r="FI234" i="2"/>
  <c r="FH234" i="2"/>
  <c r="FG234" i="2"/>
  <c r="FF234" i="2"/>
  <c r="FE234" i="2"/>
  <c r="FD234" i="2"/>
  <c r="FC234" i="2"/>
  <c r="FB234" i="2"/>
  <c r="FA234" i="2"/>
  <c r="EZ234" i="2"/>
  <c r="EX234" i="2"/>
  <c r="EW234" i="2"/>
  <c r="EV234" i="2"/>
  <c r="EU234" i="2"/>
  <c r="ET234" i="2"/>
  <c r="ES234" i="2"/>
  <c r="ER234" i="2"/>
  <c r="EQ234" i="2"/>
  <c r="EP234" i="2"/>
  <c r="EO234" i="2"/>
  <c r="EN234" i="2"/>
  <c r="EM234" i="2"/>
  <c r="EL234" i="2"/>
  <c r="EK234" i="2"/>
  <c r="EY234" i="2" s="1"/>
  <c r="EH234" i="2"/>
  <c r="EG234" i="2"/>
  <c r="EF234" i="2"/>
  <c r="EE234" i="2"/>
  <c r="ED234" i="2"/>
  <c r="EC234" i="2"/>
  <c r="EB234" i="2"/>
  <c r="EA234" i="2"/>
  <c r="DZ234" i="2"/>
  <c r="DY234" i="2"/>
  <c r="DX234" i="2"/>
  <c r="DW234" i="2"/>
  <c r="DV234" i="2"/>
  <c r="DU234" i="2"/>
  <c r="DT234" i="2"/>
  <c r="DS234" i="2"/>
  <c r="DR234" i="2"/>
  <c r="DQ234" i="2"/>
  <c r="DP234" i="2"/>
  <c r="DO234" i="2"/>
  <c r="DN234" i="2"/>
  <c r="DM234" i="2"/>
  <c r="DL234" i="2"/>
  <c r="DK234" i="2"/>
  <c r="DJ234" i="2"/>
  <c r="DI234" i="2"/>
  <c r="DH234" i="2"/>
  <c r="DG234" i="2"/>
  <c r="DF234" i="2"/>
  <c r="DE234" i="2"/>
  <c r="BT234" i="2"/>
  <c r="BS234" i="2"/>
  <c r="BR234" i="2"/>
  <c r="BQ234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N234" i="2"/>
  <c r="AO234" i="2" s="1"/>
  <c r="AM234" i="2"/>
  <c r="GX233" i="2"/>
  <c r="GW233" i="2"/>
  <c r="GV233" i="2"/>
  <c r="GU233" i="2"/>
  <c r="GT233" i="2"/>
  <c r="GS233" i="2"/>
  <c r="GR233" i="2"/>
  <c r="GQ233" i="2"/>
  <c r="GP233" i="2"/>
  <c r="GO233" i="2"/>
  <c r="GN233" i="2"/>
  <c r="GM233" i="2"/>
  <c r="GL233" i="2"/>
  <c r="GK233" i="2"/>
  <c r="GH233" i="2"/>
  <c r="GG233" i="2"/>
  <c r="GF233" i="2"/>
  <c r="GE233" i="2"/>
  <c r="GD233" i="2"/>
  <c r="GC233" i="2"/>
  <c r="GB233" i="2"/>
  <c r="GA233" i="2"/>
  <c r="FZ233" i="2"/>
  <c r="FY233" i="2"/>
  <c r="FX233" i="2"/>
  <c r="FW233" i="2"/>
  <c r="FV233" i="2"/>
  <c r="FU233" i="2"/>
  <c r="GJ233" i="2" s="1"/>
  <c r="FM233" i="2"/>
  <c r="FL233" i="2"/>
  <c r="FK233" i="2"/>
  <c r="FJ233" i="2"/>
  <c r="FI233" i="2"/>
  <c r="FH233" i="2"/>
  <c r="FG233" i="2"/>
  <c r="FF233" i="2"/>
  <c r="FE233" i="2"/>
  <c r="FD233" i="2"/>
  <c r="FC233" i="2"/>
  <c r="FB233" i="2"/>
  <c r="FA233" i="2"/>
  <c r="EZ233" i="2"/>
  <c r="EX233" i="2"/>
  <c r="EW233" i="2"/>
  <c r="EV233" i="2"/>
  <c r="EU233" i="2"/>
  <c r="ET233" i="2"/>
  <c r="ES233" i="2"/>
  <c r="ER233" i="2"/>
  <c r="EQ233" i="2"/>
  <c r="EP233" i="2"/>
  <c r="EO233" i="2"/>
  <c r="EN233" i="2"/>
  <c r="EM233" i="2"/>
  <c r="EL233" i="2"/>
  <c r="EK233" i="2"/>
  <c r="EY233" i="2" s="1"/>
  <c r="AO233" i="2"/>
  <c r="GX232" i="2"/>
  <c r="GX248" i="2" s="1"/>
  <c r="GW232" i="2"/>
  <c r="GW248" i="2" s="1"/>
  <c r="GV232" i="2"/>
  <c r="GV248" i="2" s="1"/>
  <c r="GU232" i="2"/>
  <c r="GU248" i="2" s="1"/>
  <c r="GT232" i="2"/>
  <c r="GT248" i="2" s="1"/>
  <c r="GS232" i="2"/>
  <c r="GS248" i="2" s="1"/>
  <c r="GR232" i="2"/>
  <c r="GR248" i="2" s="1"/>
  <c r="GQ232" i="2"/>
  <c r="GQ248" i="2" s="1"/>
  <c r="GP232" i="2"/>
  <c r="GP248" i="2" s="1"/>
  <c r="GO232" i="2"/>
  <c r="GO248" i="2" s="1"/>
  <c r="GN232" i="2"/>
  <c r="GN248" i="2" s="1"/>
  <c r="GM232" i="2"/>
  <c r="GM248" i="2" s="1"/>
  <c r="GL232" i="2"/>
  <c r="GL248" i="2" s="1"/>
  <c r="GK232" i="2"/>
  <c r="GH232" i="2"/>
  <c r="GH248" i="2" s="1"/>
  <c r="GG232" i="2"/>
  <c r="GG248" i="2" s="1"/>
  <c r="GF232" i="2"/>
  <c r="GF248" i="2" s="1"/>
  <c r="GE232" i="2"/>
  <c r="GE248" i="2" s="1"/>
  <c r="GD232" i="2"/>
  <c r="GD248" i="2" s="1"/>
  <c r="GC232" i="2"/>
  <c r="GC248" i="2" s="1"/>
  <c r="GB232" i="2"/>
  <c r="GB248" i="2" s="1"/>
  <c r="GA232" i="2"/>
  <c r="GA248" i="2" s="1"/>
  <c r="FZ232" i="2"/>
  <c r="FZ248" i="2" s="1"/>
  <c r="FY232" i="2"/>
  <c r="FY248" i="2" s="1"/>
  <c r="FX232" i="2"/>
  <c r="FX248" i="2" s="1"/>
  <c r="FW232" i="2"/>
  <c r="FW248" i="2" s="1"/>
  <c r="FV232" i="2"/>
  <c r="FV248" i="2" s="1"/>
  <c r="FU232" i="2"/>
  <c r="FM232" i="2"/>
  <c r="FM248" i="2" s="1"/>
  <c r="FL232" i="2"/>
  <c r="FL248" i="2" s="1"/>
  <c r="FK232" i="2"/>
  <c r="FK248" i="2" s="1"/>
  <c r="FJ232" i="2"/>
  <c r="FJ248" i="2" s="1"/>
  <c r="FI232" i="2"/>
  <c r="FI248" i="2" s="1"/>
  <c r="FH232" i="2"/>
  <c r="FH248" i="2" s="1"/>
  <c r="FG232" i="2"/>
  <c r="FG248" i="2" s="1"/>
  <c r="FF232" i="2"/>
  <c r="FF248" i="2" s="1"/>
  <c r="FE232" i="2"/>
  <c r="FE248" i="2" s="1"/>
  <c r="FD232" i="2"/>
  <c r="FD248" i="2" s="1"/>
  <c r="FC232" i="2"/>
  <c r="FC248" i="2" s="1"/>
  <c r="FB232" i="2"/>
  <c r="FB248" i="2" s="1"/>
  <c r="FA232" i="2"/>
  <c r="FA248" i="2" s="1"/>
  <c r="EZ232" i="2"/>
  <c r="EX232" i="2"/>
  <c r="EX248" i="2" s="1"/>
  <c r="EW232" i="2"/>
  <c r="EW248" i="2" s="1"/>
  <c r="EV232" i="2"/>
  <c r="EV248" i="2" s="1"/>
  <c r="EU232" i="2"/>
  <c r="EU248" i="2" s="1"/>
  <c r="ET232" i="2"/>
  <c r="ET248" i="2" s="1"/>
  <c r="ES232" i="2"/>
  <c r="ES248" i="2" s="1"/>
  <c r="ER232" i="2"/>
  <c r="ER248" i="2" s="1"/>
  <c r="EQ232" i="2"/>
  <c r="EQ248" i="2" s="1"/>
  <c r="EP232" i="2"/>
  <c r="EP248" i="2" s="1"/>
  <c r="EO232" i="2"/>
  <c r="EO248" i="2" s="1"/>
  <c r="EN232" i="2"/>
  <c r="EN248" i="2" s="1"/>
  <c r="EM232" i="2"/>
  <c r="EM248" i="2" s="1"/>
  <c r="EL232" i="2"/>
  <c r="EL248" i="2" s="1"/>
  <c r="EK232" i="2"/>
  <c r="EH232" i="2"/>
  <c r="EG232" i="2"/>
  <c r="EF232" i="2"/>
  <c r="EE232" i="2"/>
  <c r="ED232" i="2"/>
  <c r="EC232" i="2"/>
  <c r="EB232" i="2"/>
  <c r="EA232" i="2"/>
  <c r="DZ232" i="2"/>
  <c r="DY232" i="2"/>
  <c r="DX232" i="2"/>
  <c r="DW232" i="2"/>
  <c r="DV232" i="2"/>
  <c r="DU232" i="2"/>
  <c r="DT232" i="2"/>
  <c r="DS232" i="2"/>
  <c r="DR232" i="2"/>
  <c r="DQ232" i="2"/>
  <c r="DP232" i="2"/>
  <c r="DO232" i="2"/>
  <c r="DN232" i="2"/>
  <c r="DM232" i="2"/>
  <c r="DL232" i="2"/>
  <c r="DK232" i="2"/>
  <c r="DJ232" i="2"/>
  <c r="DI232" i="2"/>
  <c r="DH232" i="2"/>
  <c r="DG232" i="2"/>
  <c r="DF232" i="2"/>
  <c r="DE232" i="2"/>
  <c r="DD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N232" i="2"/>
  <c r="AO232" i="2" s="1"/>
  <c r="AM232" i="2"/>
  <c r="GR227" i="2"/>
  <c r="GQ227" i="2"/>
  <c r="GP227" i="2"/>
  <c r="GL227" i="2"/>
  <c r="GK227" i="2"/>
  <c r="GH227" i="2"/>
  <c r="GB227" i="2"/>
  <c r="GA227" i="2"/>
  <c r="FZ227" i="2"/>
  <c r="FV227" i="2"/>
  <c r="FU227" i="2"/>
  <c r="BX227" i="2"/>
  <c r="F227" i="2"/>
  <c r="GY226" i="2"/>
  <c r="DA226" i="2"/>
  <c r="CZ226" i="2"/>
  <c r="CY226" i="2"/>
  <c r="CX226" i="2"/>
  <c r="CW226" i="2"/>
  <c r="CV226" i="2"/>
  <c r="CU226" i="2"/>
  <c r="CT226" i="2"/>
  <c r="CS226" i="2"/>
  <c r="CR226" i="2"/>
  <c r="CQ226" i="2"/>
  <c r="CP226" i="2"/>
  <c r="CO226" i="2"/>
  <c r="CN226" i="2"/>
  <c r="CM226" i="2"/>
  <c r="CH226" i="2"/>
  <c r="CG226" i="2"/>
  <c r="CF226" i="2"/>
  <c r="CD226" i="2"/>
  <c r="CC226" i="2"/>
  <c r="CB226" i="2"/>
  <c r="CA226" i="2"/>
  <c r="BZ226" i="2"/>
  <c r="BX226" i="2"/>
  <c r="CL226" i="2" s="1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P226" i="2"/>
  <c r="O226" i="2"/>
  <c r="N226" i="2"/>
  <c r="L226" i="2"/>
  <c r="K226" i="2"/>
  <c r="J226" i="2"/>
  <c r="I226" i="2"/>
  <c r="H226" i="2"/>
  <c r="F226" i="2"/>
  <c r="T226" i="2" s="1"/>
  <c r="D226" i="2"/>
  <c r="C226" i="2"/>
  <c r="GX225" i="2"/>
  <c r="GW225" i="2"/>
  <c r="GV225" i="2"/>
  <c r="GU225" i="2"/>
  <c r="GT225" i="2"/>
  <c r="GS225" i="2"/>
  <c r="GR225" i="2"/>
  <c r="GQ225" i="2"/>
  <c r="GP225" i="2"/>
  <c r="GO225" i="2"/>
  <c r="GN225" i="2"/>
  <c r="GM225" i="2"/>
  <c r="GL225" i="2"/>
  <c r="GK225" i="2"/>
  <c r="GH225" i="2"/>
  <c r="GG225" i="2"/>
  <c r="GF225" i="2"/>
  <c r="GE225" i="2"/>
  <c r="GD225" i="2"/>
  <c r="GC225" i="2"/>
  <c r="GB225" i="2"/>
  <c r="GA225" i="2"/>
  <c r="FZ225" i="2"/>
  <c r="FY225" i="2"/>
  <c r="FX225" i="2"/>
  <c r="FW225" i="2"/>
  <c r="FV225" i="2"/>
  <c r="FU225" i="2"/>
  <c r="GJ225" i="2" s="1"/>
  <c r="FM225" i="2"/>
  <c r="FL225" i="2"/>
  <c r="FK225" i="2"/>
  <c r="FJ225" i="2"/>
  <c r="FI225" i="2"/>
  <c r="FH225" i="2"/>
  <c r="FG225" i="2"/>
  <c r="FF225" i="2"/>
  <c r="FE225" i="2"/>
  <c r="FD225" i="2"/>
  <c r="FC225" i="2"/>
  <c r="FB225" i="2"/>
  <c r="FA225" i="2"/>
  <c r="EZ225" i="2"/>
  <c r="EX225" i="2"/>
  <c r="EW225" i="2"/>
  <c r="EV225" i="2"/>
  <c r="EU225" i="2"/>
  <c r="ET225" i="2"/>
  <c r="ES225" i="2"/>
  <c r="ER225" i="2"/>
  <c r="EQ225" i="2"/>
  <c r="EP225" i="2"/>
  <c r="EO225" i="2"/>
  <c r="EN225" i="2"/>
  <c r="EM225" i="2"/>
  <c r="EL225" i="2"/>
  <c r="EK225" i="2"/>
  <c r="EY225" i="2" s="1"/>
  <c r="GX224" i="2"/>
  <c r="GW224" i="2"/>
  <c r="GV224" i="2"/>
  <c r="GU224" i="2"/>
  <c r="GT224" i="2"/>
  <c r="GS224" i="2"/>
  <c r="GR224" i="2"/>
  <c r="GQ224" i="2"/>
  <c r="GP224" i="2"/>
  <c r="GO224" i="2"/>
  <c r="GN224" i="2"/>
  <c r="GM224" i="2"/>
  <c r="GL224" i="2"/>
  <c r="GK224" i="2"/>
  <c r="GI224" i="2"/>
  <c r="GI226" i="2" s="1"/>
  <c r="GH224" i="2"/>
  <c r="GG224" i="2"/>
  <c r="GF224" i="2"/>
  <c r="GE224" i="2"/>
  <c r="GD224" i="2"/>
  <c r="GC224" i="2"/>
  <c r="GB224" i="2"/>
  <c r="GA224" i="2"/>
  <c r="FZ224" i="2"/>
  <c r="FY224" i="2"/>
  <c r="FX224" i="2"/>
  <c r="FW224" i="2"/>
  <c r="FV224" i="2"/>
  <c r="FU224" i="2"/>
  <c r="GJ224" i="2" s="1"/>
  <c r="FM224" i="2"/>
  <c r="FL224" i="2"/>
  <c r="FK224" i="2"/>
  <c r="FJ224" i="2"/>
  <c r="FI224" i="2"/>
  <c r="FH224" i="2"/>
  <c r="FG224" i="2"/>
  <c r="FF224" i="2"/>
  <c r="FE224" i="2"/>
  <c r="FD224" i="2"/>
  <c r="FC224" i="2"/>
  <c r="FB224" i="2"/>
  <c r="FA224" i="2"/>
  <c r="EZ224" i="2"/>
  <c r="EX224" i="2"/>
  <c r="EW224" i="2"/>
  <c r="EV224" i="2"/>
  <c r="EU224" i="2"/>
  <c r="ET224" i="2"/>
  <c r="ES224" i="2"/>
  <c r="ER224" i="2"/>
  <c r="EQ224" i="2"/>
  <c r="EP224" i="2"/>
  <c r="EO224" i="2"/>
  <c r="EN224" i="2"/>
  <c r="EM224" i="2"/>
  <c r="EL224" i="2"/>
  <c r="EK224" i="2"/>
  <c r="EY224" i="2" s="1"/>
  <c r="GY223" i="2"/>
  <c r="GW223" i="2"/>
  <c r="GV223" i="2"/>
  <c r="GU223" i="2"/>
  <c r="GT223" i="2"/>
  <c r="GS223" i="2"/>
  <c r="GO223" i="2"/>
  <c r="GN223" i="2"/>
  <c r="GM223" i="2"/>
  <c r="GI223" i="2"/>
  <c r="GG223" i="2"/>
  <c r="GF223" i="2"/>
  <c r="GE223" i="2"/>
  <c r="GD223" i="2"/>
  <c r="GC223" i="2"/>
  <c r="FY223" i="2"/>
  <c r="FX223" i="2"/>
  <c r="FW223" i="2"/>
  <c r="GJ223" i="2" s="1"/>
  <c r="FM223" i="2"/>
  <c r="FL223" i="2"/>
  <c r="FK223" i="2"/>
  <c r="FJ223" i="2"/>
  <c r="FI223" i="2"/>
  <c r="FH223" i="2"/>
  <c r="FG223" i="2"/>
  <c r="FF223" i="2"/>
  <c r="FE223" i="2"/>
  <c r="FD223" i="2"/>
  <c r="FC223" i="2"/>
  <c r="FB223" i="2"/>
  <c r="FA223" i="2"/>
  <c r="EZ223" i="2"/>
  <c r="EX223" i="2"/>
  <c r="EW223" i="2"/>
  <c r="EV223" i="2"/>
  <c r="EU223" i="2"/>
  <c r="ET223" i="2"/>
  <c r="ES223" i="2"/>
  <c r="ER223" i="2"/>
  <c r="EQ223" i="2"/>
  <c r="EP223" i="2"/>
  <c r="EO223" i="2"/>
  <c r="EN223" i="2"/>
  <c r="EM223" i="2"/>
  <c r="EL223" i="2"/>
  <c r="EK223" i="2"/>
  <c r="EY223" i="2" s="1"/>
  <c r="GX222" i="2"/>
  <c r="GW222" i="2"/>
  <c r="GV222" i="2"/>
  <c r="GU222" i="2"/>
  <c r="GT222" i="2"/>
  <c r="GS222" i="2"/>
  <c r="GR222" i="2"/>
  <c r="GQ222" i="2"/>
  <c r="GP222" i="2"/>
  <c r="GO222" i="2"/>
  <c r="GN222" i="2"/>
  <c r="GM222" i="2"/>
  <c r="GH222" i="2"/>
  <c r="GG222" i="2"/>
  <c r="GF222" i="2"/>
  <c r="GE222" i="2"/>
  <c r="GD222" i="2"/>
  <c r="GC222" i="2"/>
  <c r="GB222" i="2"/>
  <c r="GA222" i="2"/>
  <c r="FZ222" i="2"/>
  <c r="FY222" i="2"/>
  <c r="FX222" i="2"/>
  <c r="FW222" i="2"/>
  <c r="GJ222" i="2" s="1"/>
  <c r="FM222" i="2"/>
  <c r="FL222" i="2"/>
  <c r="FK222" i="2"/>
  <c r="FJ222" i="2"/>
  <c r="FI222" i="2"/>
  <c r="FH222" i="2"/>
  <c r="FG222" i="2"/>
  <c r="FF222" i="2"/>
  <c r="FE222" i="2"/>
  <c r="FD222" i="2"/>
  <c r="FC222" i="2"/>
  <c r="FB222" i="2"/>
  <c r="FA222" i="2"/>
  <c r="EZ222" i="2"/>
  <c r="EX222" i="2"/>
  <c r="EW222" i="2"/>
  <c r="EV222" i="2"/>
  <c r="EU222" i="2"/>
  <c r="ET222" i="2"/>
  <c r="ES222" i="2"/>
  <c r="ER222" i="2"/>
  <c r="EQ222" i="2"/>
  <c r="EP222" i="2"/>
  <c r="EO222" i="2"/>
  <c r="EN222" i="2"/>
  <c r="EM222" i="2"/>
  <c r="EL222" i="2"/>
  <c r="EK222" i="2"/>
  <c r="EY222" i="2" s="1"/>
  <c r="GX221" i="2"/>
  <c r="GW221" i="2"/>
  <c r="GV221" i="2"/>
  <c r="GU221" i="2"/>
  <c r="GT221" i="2"/>
  <c r="GS221" i="2"/>
  <c r="GR221" i="2"/>
  <c r="GQ221" i="2"/>
  <c r="GP221" i="2"/>
  <c r="GO221" i="2"/>
  <c r="GN221" i="2"/>
  <c r="GM221" i="2"/>
  <c r="GH221" i="2"/>
  <c r="GG221" i="2"/>
  <c r="GF221" i="2"/>
  <c r="GE221" i="2"/>
  <c r="GD221" i="2"/>
  <c r="GC221" i="2"/>
  <c r="GB221" i="2"/>
  <c r="GA221" i="2"/>
  <c r="FZ221" i="2"/>
  <c r="FY221" i="2"/>
  <c r="FX221" i="2"/>
  <c r="FW221" i="2"/>
  <c r="GJ221" i="2" s="1"/>
  <c r="FM221" i="2"/>
  <c r="FL221" i="2"/>
  <c r="FK221" i="2"/>
  <c r="FJ221" i="2"/>
  <c r="FI221" i="2"/>
  <c r="FH221" i="2"/>
  <c r="FG221" i="2"/>
  <c r="FF221" i="2"/>
  <c r="FE221" i="2"/>
  <c r="FD221" i="2"/>
  <c r="FC221" i="2"/>
  <c r="FB221" i="2"/>
  <c r="FA221" i="2"/>
  <c r="EZ221" i="2"/>
  <c r="EX221" i="2"/>
  <c r="EW221" i="2"/>
  <c r="EV221" i="2"/>
  <c r="EU221" i="2"/>
  <c r="ET221" i="2"/>
  <c r="ES221" i="2"/>
  <c r="ER221" i="2"/>
  <c r="EQ221" i="2"/>
  <c r="EP221" i="2"/>
  <c r="EO221" i="2"/>
  <c r="EN221" i="2"/>
  <c r="EM221" i="2"/>
  <c r="EL221" i="2"/>
  <c r="EK221" i="2"/>
  <c r="EY221" i="2" s="1"/>
  <c r="GY220" i="2"/>
  <c r="GX220" i="2"/>
  <c r="GX227" i="2" s="1"/>
  <c r="GW220" i="2"/>
  <c r="GV220" i="2"/>
  <c r="GU220" i="2"/>
  <c r="GT220" i="2"/>
  <c r="GS220" i="2"/>
  <c r="GO220" i="2"/>
  <c r="GN220" i="2"/>
  <c r="GM220" i="2"/>
  <c r="GI220" i="2"/>
  <c r="GG220" i="2"/>
  <c r="GF220" i="2"/>
  <c r="GE220" i="2"/>
  <c r="GD220" i="2"/>
  <c r="GC220" i="2"/>
  <c r="FY220" i="2"/>
  <c r="FX220" i="2"/>
  <c r="FW220" i="2"/>
  <c r="GJ220" i="2" s="1"/>
  <c r="FM220" i="2"/>
  <c r="FL220" i="2"/>
  <c r="FK220" i="2"/>
  <c r="FJ220" i="2"/>
  <c r="FI220" i="2"/>
  <c r="FH220" i="2"/>
  <c r="FG220" i="2"/>
  <c r="FF220" i="2"/>
  <c r="FE220" i="2"/>
  <c r="FD220" i="2"/>
  <c r="FC220" i="2"/>
  <c r="FB220" i="2"/>
  <c r="FA220" i="2"/>
  <c r="EZ220" i="2"/>
  <c r="EX220" i="2"/>
  <c r="EW220" i="2"/>
  <c r="EV220" i="2"/>
  <c r="EU220" i="2"/>
  <c r="ET220" i="2"/>
  <c r="ES220" i="2"/>
  <c r="ER220" i="2"/>
  <c r="EQ220" i="2"/>
  <c r="EP220" i="2"/>
  <c r="EO220" i="2"/>
  <c r="EN220" i="2"/>
  <c r="EM220" i="2"/>
  <c r="EL220" i="2"/>
  <c r="EK220" i="2"/>
  <c r="EY220" i="2" s="1"/>
  <c r="GY219" i="2"/>
  <c r="GY227" i="2" s="1"/>
  <c r="GW219" i="2"/>
  <c r="GW227" i="2" s="1"/>
  <c r="GV219" i="2"/>
  <c r="GV227" i="2" s="1"/>
  <c r="GU219" i="2"/>
  <c r="GU227" i="2" s="1"/>
  <c r="GT219" i="2"/>
  <c r="GT227" i="2" s="1"/>
  <c r="GS219" i="2"/>
  <c r="GS227" i="2" s="1"/>
  <c r="GO219" i="2"/>
  <c r="GO227" i="2" s="1"/>
  <c r="GN219" i="2"/>
  <c r="GN227" i="2" s="1"/>
  <c r="GM219" i="2"/>
  <c r="GI219" i="2"/>
  <c r="GI227" i="2" s="1"/>
  <c r="GG219" i="2"/>
  <c r="GG227" i="2" s="1"/>
  <c r="GF219" i="2"/>
  <c r="GF227" i="2" s="1"/>
  <c r="GE219" i="2"/>
  <c r="GE227" i="2" s="1"/>
  <c r="GD219" i="2"/>
  <c r="GD227" i="2" s="1"/>
  <c r="GC219" i="2"/>
  <c r="GC227" i="2" s="1"/>
  <c r="FY219" i="2"/>
  <c r="FY227" i="2" s="1"/>
  <c r="FX219" i="2"/>
  <c r="FX227" i="2" s="1"/>
  <c r="FW219" i="2"/>
  <c r="FM219" i="2"/>
  <c r="FM227" i="2" s="1"/>
  <c r="FL219" i="2"/>
  <c r="FL227" i="2" s="1"/>
  <c r="FK219" i="2"/>
  <c r="FK227" i="2" s="1"/>
  <c r="FJ219" i="2"/>
  <c r="FJ227" i="2" s="1"/>
  <c r="FI219" i="2"/>
  <c r="FI227" i="2" s="1"/>
  <c r="FH219" i="2"/>
  <c r="FH227" i="2" s="1"/>
  <c r="FG219" i="2"/>
  <c r="FG227" i="2" s="1"/>
  <c r="FF219" i="2"/>
  <c r="FF227" i="2" s="1"/>
  <c r="FE219" i="2"/>
  <c r="FE227" i="2" s="1"/>
  <c r="FD219" i="2"/>
  <c r="FD227" i="2" s="1"/>
  <c r="FC219" i="2"/>
  <c r="FC227" i="2" s="1"/>
  <c r="FB219" i="2"/>
  <c r="FB227" i="2" s="1"/>
  <c r="FA219" i="2"/>
  <c r="FA227" i="2" s="1"/>
  <c r="EZ219" i="2"/>
  <c r="EX219" i="2"/>
  <c r="EX227" i="2" s="1"/>
  <c r="EW219" i="2"/>
  <c r="EW227" i="2" s="1"/>
  <c r="EV219" i="2"/>
  <c r="EV227" i="2" s="1"/>
  <c r="EU219" i="2"/>
  <c r="EU227" i="2" s="1"/>
  <c r="ET219" i="2"/>
  <c r="ET227" i="2" s="1"/>
  <c r="ES219" i="2"/>
  <c r="ES227" i="2" s="1"/>
  <c r="ER219" i="2"/>
  <c r="ER227" i="2" s="1"/>
  <c r="EQ219" i="2"/>
  <c r="EQ227" i="2" s="1"/>
  <c r="EP219" i="2"/>
  <c r="EP227" i="2" s="1"/>
  <c r="EO219" i="2"/>
  <c r="EO227" i="2" s="1"/>
  <c r="EN219" i="2"/>
  <c r="EN227" i="2" s="1"/>
  <c r="EM219" i="2"/>
  <c r="EM227" i="2" s="1"/>
  <c r="EL219" i="2"/>
  <c r="EL227" i="2" s="1"/>
  <c r="EK219" i="2"/>
  <c r="GX218" i="2"/>
  <c r="GW218" i="2"/>
  <c r="GV218" i="2"/>
  <c r="GU218" i="2"/>
  <c r="GT218" i="2"/>
  <c r="GS218" i="2"/>
  <c r="GR218" i="2"/>
  <c r="GQ218" i="2"/>
  <c r="GP218" i="2"/>
  <c r="GO218" i="2"/>
  <c r="GN218" i="2"/>
  <c r="GM218" i="2"/>
  <c r="GL218" i="2"/>
  <c r="GK218" i="2"/>
  <c r="GH218" i="2"/>
  <c r="GG218" i="2"/>
  <c r="GF218" i="2"/>
  <c r="GE218" i="2"/>
  <c r="GD218" i="2"/>
  <c r="GC218" i="2"/>
  <c r="GB218" i="2"/>
  <c r="GA218" i="2"/>
  <c r="FZ218" i="2"/>
  <c r="FY218" i="2"/>
  <c r="FX218" i="2"/>
  <c r="FW218" i="2"/>
  <c r="FV218" i="2"/>
  <c r="FU218" i="2"/>
  <c r="GJ218" i="2" s="1"/>
  <c r="FM218" i="2"/>
  <c r="FL218" i="2"/>
  <c r="FK218" i="2"/>
  <c r="FJ218" i="2"/>
  <c r="FI218" i="2"/>
  <c r="FH218" i="2"/>
  <c r="FG218" i="2"/>
  <c r="FF218" i="2"/>
  <c r="FE218" i="2"/>
  <c r="FD218" i="2"/>
  <c r="FC218" i="2"/>
  <c r="FB218" i="2"/>
  <c r="FA218" i="2"/>
  <c r="EZ218" i="2"/>
  <c r="EX218" i="2"/>
  <c r="EW218" i="2"/>
  <c r="EV218" i="2"/>
  <c r="EU218" i="2"/>
  <c r="ET218" i="2"/>
  <c r="ES218" i="2"/>
  <c r="ER218" i="2"/>
  <c r="EQ218" i="2"/>
  <c r="EP218" i="2"/>
  <c r="EO218" i="2"/>
  <c r="EN218" i="2"/>
  <c r="EM218" i="2"/>
  <c r="EL218" i="2"/>
  <c r="EK218" i="2"/>
  <c r="EY218" i="2" s="1"/>
  <c r="AL218" i="2"/>
  <c r="AL222" i="2" s="1"/>
  <c r="GX217" i="2"/>
  <c r="GW217" i="2"/>
  <c r="GV217" i="2"/>
  <c r="GU217" i="2"/>
  <c r="GT217" i="2"/>
  <c r="GS217" i="2"/>
  <c r="GR217" i="2"/>
  <c r="GQ217" i="2"/>
  <c r="GP217" i="2"/>
  <c r="GO217" i="2"/>
  <c r="GN217" i="2"/>
  <c r="GM217" i="2"/>
  <c r="GL217" i="2"/>
  <c r="GK217" i="2"/>
  <c r="GH217" i="2"/>
  <c r="GG217" i="2"/>
  <c r="GF217" i="2"/>
  <c r="GE217" i="2"/>
  <c r="GD217" i="2"/>
  <c r="GC217" i="2"/>
  <c r="GB217" i="2"/>
  <c r="GA217" i="2"/>
  <c r="FZ217" i="2"/>
  <c r="FY217" i="2"/>
  <c r="FX217" i="2"/>
  <c r="FW217" i="2"/>
  <c r="FV217" i="2"/>
  <c r="FU217" i="2"/>
  <c r="GJ217" i="2" s="1"/>
  <c r="FM217" i="2"/>
  <c r="FL217" i="2"/>
  <c r="FK217" i="2"/>
  <c r="FJ217" i="2"/>
  <c r="FI217" i="2"/>
  <c r="FH217" i="2"/>
  <c r="FG217" i="2"/>
  <c r="FF217" i="2"/>
  <c r="FE217" i="2"/>
  <c r="FD217" i="2"/>
  <c r="FC217" i="2"/>
  <c r="FB217" i="2"/>
  <c r="FA217" i="2"/>
  <c r="EZ217" i="2"/>
  <c r="EX217" i="2"/>
  <c r="EW217" i="2"/>
  <c r="EV217" i="2"/>
  <c r="EU217" i="2"/>
  <c r="ET217" i="2"/>
  <c r="ES217" i="2"/>
  <c r="ER217" i="2"/>
  <c r="EQ217" i="2"/>
  <c r="EP217" i="2"/>
  <c r="EO217" i="2"/>
  <c r="EN217" i="2"/>
  <c r="EM217" i="2"/>
  <c r="EL217" i="2"/>
  <c r="EK217" i="2"/>
  <c r="EY217" i="2" s="1"/>
  <c r="GX216" i="2"/>
  <c r="GW216" i="2"/>
  <c r="GV216" i="2"/>
  <c r="GU216" i="2"/>
  <c r="GT216" i="2"/>
  <c r="GS216" i="2"/>
  <c r="GR216" i="2"/>
  <c r="GQ216" i="2"/>
  <c r="GP216" i="2"/>
  <c r="GO216" i="2"/>
  <c r="GN216" i="2"/>
  <c r="GM216" i="2"/>
  <c r="GL216" i="2"/>
  <c r="GK216" i="2"/>
  <c r="GH216" i="2"/>
  <c r="GG216" i="2"/>
  <c r="GF216" i="2"/>
  <c r="GE216" i="2"/>
  <c r="GD216" i="2"/>
  <c r="GC216" i="2"/>
  <c r="GB216" i="2"/>
  <c r="GA216" i="2"/>
  <c r="FZ216" i="2"/>
  <c r="FY216" i="2"/>
  <c r="FX216" i="2"/>
  <c r="FW216" i="2"/>
  <c r="FV216" i="2"/>
  <c r="FU216" i="2"/>
  <c r="GJ216" i="2" s="1"/>
  <c r="FM216" i="2"/>
  <c r="FL216" i="2"/>
  <c r="FK216" i="2"/>
  <c r="FJ216" i="2"/>
  <c r="FI216" i="2"/>
  <c r="FH216" i="2"/>
  <c r="FG216" i="2"/>
  <c r="FF216" i="2"/>
  <c r="FE216" i="2"/>
  <c r="FD216" i="2"/>
  <c r="FC216" i="2"/>
  <c r="FB216" i="2"/>
  <c r="FA216" i="2"/>
  <c r="EZ216" i="2"/>
  <c r="EX216" i="2"/>
  <c r="EW216" i="2"/>
  <c r="EV216" i="2"/>
  <c r="EU216" i="2"/>
  <c r="ET216" i="2"/>
  <c r="ES216" i="2"/>
  <c r="ER216" i="2"/>
  <c r="EQ216" i="2"/>
  <c r="EP216" i="2"/>
  <c r="EO216" i="2"/>
  <c r="EN216" i="2"/>
  <c r="EM216" i="2"/>
  <c r="EL216" i="2"/>
  <c r="EK216" i="2"/>
  <c r="EY216" i="2" s="1"/>
  <c r="GX215" i="2"/>
  <c r="GW215" i="2"/>
  <c r="GV215" i="2"/>
  <c r="GU215" i="2"/>
  <c r="GT215" i="2"/>
  <c r="GS215" i="2"/>
  <c r="GR215" i="2"/>
  <c r="GQ215" i="2"/>
  <c r="GP215" i="2"/>
  <c r="GO215" i="2"/>
  <c r="GN215" i="2"/>
  <c r="GM215" i="2"/>
  <c r="GL215" i="2"/>
  <c r="GK215" i="2"/>
  <c r="GH215" i="2"/>
  <c r="GG215" i="2"/>
  <c r="GF215" i="2"/>
  <c r="GE215" i="2"/>
  <c r="GD215" i="2"/>
  <c r="GC215" i="2"/>
  <c r="GB215" i="2"/>
  <c r="GA215" i="2"/>
  <c r="FZ215" i="2"/>
  <c r="FY215" i="2"/>
  <c r="FX215" i="2"/>
  <c r="FW215" i="2"/>
  <c r="FV215" i="2"/>
  <c r="FU215" i="2"/>
  <c r="GJ215" i="2" s="1"/>
  <c r="FM215" i="2"/>
  <c r="FL215" i="2"/>
  <c r="FK215" i="2"/>
  <c r="FJ215" i="2"/>
  <c r="FI215" i="2"/>
  <c r="FH215" i="2"/>
  <c r="FG215" i="2"/>
  <c r="FF215" i="2"/>
  <c r="FE215" i="2"/>
  <c r="FD215" i="2"/>
  <c r="FC215" i="2"/>
  <c r="FB215" i="2"/>
  <c r="FA215" i="2"/>
  <c r="EZ215" i="2"/>
  <c r="EX215" i="2"/>
  <c r="EW215" i="2"/>
  <c r="EV215" i="2"/>
  <c r="EU215" i="2"/>
  <c r="ET215" i="2"/>
  <c r="ES215" i="2"/>
  <c r="ER215" i="2"/>
  <c r="EQ215" i="2"/>
  <c r="EP215" i="2"/>
  <c r="EO215" i="2"/>
  <c r="EN215" i="2"/>
  <c r="EM215" i="2"/>
  <c r="EL215" i="2"/>
  <c r="EK215" i="2"/>
  <c r="EY215" i="2" s="1"/>
  <c r="GX214" i="2"/>
  <c r="GW214" i="2"/>
  <c r="GV214" i="2"/>
  <c r="GU214" i="2"/>
  <c r="GT214" i="2"/>
  <c r="GS214" i="2"/>
  <c r="GR214" i="2"/>
  <c r="GQ214" i="2"/>
  <c r="GP214" i="2"/>
  <c r="GO214" i="2"/>
  <c r="GN214" i="2"/>
  <c r="GM214" i="2"/>
  <c r="GL214" i="2"/>
  <c r="GK214" i="2"/>
  <c r="GH214" i="2"/>
  <c r="GG214" i="2"/>
  <c r="GF214" i="2"/>
  <c r="GE214" i="2"/>
  <c r="GD214" i="2"/>
  <c r="GC214" i="2"/>
  <c r="GB214" i="2"/>
  <c r="GA214" i="2"/>
  <c r="FZ214" i="2"/>
  <c r="FY214" i="2"/>
  <c r="FX214" i="2"/>
  <c r="FW214" i="2"/>
  <c r="FV214" i="2"/>
  <c r="FU214" i="2"/>
  <c r="GJ214" i="2" s="1"/>
  <c r="FM214" i="2"/>
  <c r="FL214" i="2"/>
  <c r="FK214" i="2"/>
  <c r="FJ214" i="2"/>
  <c r="FI214" i="2"/>
  <c r="FH214" i="2"/>
  <c r="FG214" i="2"/>
  <c r="FF214" i="2"/>
  <c r="FE214" i="2"/>
  <c r="FD214" i="2"/>
  <c r="FC214" i="2"/>
  <c r="FB214" i="2"/>
  <c r="FA214" i="2"/>
  <c r="EZ214" i="2"/>
  <c r="EX214" i="2"/>
  <c r="EW214" i="2"/>
  <c r="EV214" i="2"/>
  <c r="EU214" i="2"/>
  <c r="ET214" i="2"/>
  <c r="ES214" i="2"/>
  <c r="ER214" i="2"/>
  <c r="EQ214" i="2"/>
  <c r="EP214" i="2"/>
  <c r="EO214" i="2"/>
  <c r="EN214" i="2"/>
  <c r="EM214" i="2"/>
  <c r="EL214" i="2"/>
  <c r="EK214" i="2"/>
  <c r="EY214" i="2" s="1"/>
  <c r="DC214" i="2"/>
  <c r="AL214" i="2"/>
  <c r="GX213" i="2"/>
  <c r="GW213" i="2"/>
  <c r="GV213" i="2"/>
  <c r="GU213" i="2"/>
  <c r="GT213" i="2"/>
  <c r="GS213" i="2"/>
  <c r="GR213" i="2"/>
  <c r="GQ213" i="2"/>
  <c r="GP213" i="2"/>
  <c r="GO213" i="2"/>
  <c r="GN213" i="2"/>
  <c r="GM213" i="2"/>
  <c r="GL213" i="2"/>
  <c r="GK213" i="2"/>
  <c r="GH213" i="2"/>
  <c r="GG213" i="2"/>
  <c r="GF213" i="2"/>
  <c r="GE213" i="2"/>
  <c r="GD213" i="2"/>
  <c r="GC213" i="2"/>
  <c r="GB213" i="2"/>
  <c r="GA213" i="2"/>
  <c r="FZ213" i="2"/>
  <c r="FY213" i="2"/>
  <c r="FX213" i="2"/>
  <c r="FW213" i="2"/>
  <c r="FV213" i="2"/>
  <c r="FU213" i="2"/>
  <c r="GJ213" i="2" s="1"/>
  <c r="FM213" i="2"/>
  <c r="FL213" i="2"/>
  <c r="FK213" i="2"/>
  <c r="FJ213" i="2"/>
  <c r="FI213" i="2"/>
  <c r="FH213" i="2"/>
  <c r="FG213" i="2"/>
  <c r="FF213" i="2"/>
  <c r="FE213" i="2"/>
  <c r="FD213" i="2"/>
  <c r="FC213" i="2"/>
  <c r="FB213" i="2"/>
  <c r="FA213" i="2"/>
  <c r="EZ213" i="2"/>
  <c r="EX213" i="2"/>
  <c r="EW213" i="2"/>
  <c r="EV213" i="2"/>
  <c r="EU213" i="2"/>
  <c r="ET213" i="2"/>
  <c r="ES213" i="2"/>
  <c r="ER213" i="2"/>
  <c r="EQ213" i="2"/>
  <c r="EP213" i="2"/>
  <c r="EO213" i="2"/>
  <c r="EN213" i="2"/>
  <c r="EM213" i="2"/>
  <c r="EL213" i="2"/>
  <c r="EK213" i="2"/>
  <c r="EY213" i="2" s="1"/>
  <c r="GX212" i="2"/>
  <c r="GW212" i="2"/>
  <c r="GV212" i="2"/>
  <c r="GU212" i="2"/>
  <c r="GT212" i="2"/>
  <c r="GS212" i="2"/>
  <c r="GR212" i="2"/>
  <c r="GQ212" i="2"/>
  <c r="GP212" i="2"/>
  <c r="GO212" i="2"/>
  <c r="GN212" i="2"/>
  <c r="GM212" i="2"/>
  <c r="GL212" i="2"/>
  <c r="GK212" i="2"/>
  <c r="GH212" i="2"/>
  <c r="GG212" i="2"/>
  <c r="GF212" i="2"/>
  <c r="GE212" i="2"/>
  <c r="GD212" i="2"/>
  <c r="GC212" i="2"/>
  <c r="GB212" i="2"/>
  <c r="GA212" i="2"/>
  <c r="FZ212" i="2"/>
  <c r="FY212" i="2"/>
  <c r="FX212" i="2"/>
  <c r="FW212" i="2"/>
  <c r="FV212" i="2"/>
  <c r="FU212" i="2"/>
  <c r="GJ212" i="2" s="1"/>
  <c r="FM212" i="2"/>
  <c r="FL212" i="2"/>
  <c r="FK212" i="2"/>
  <c r="FJ212" i="2"/>
  <c r="FI212" i="2"/>
  <c r="FH212" i="2"/>
  <c r="FG212" i="2"/>
  <c r="FF212" i="2"/>
  <c r="FE212" i="2"/>
  <c r="FD212" i="2"/>
  <c r="FC212" i="2"/>
  <c r="FB212" i="2"/>
  <c r="FA212" i="2"/>
  <c r="EZ212" i="2"/>
  <c r="EX212" i="2"/>
  <c r="EW212" i="2"/>
  <c r="EV212" i="2"/>
  <c r="EU212" i="2"/>
  <c r="ET212" i="2"/>
  <c r="ES212" i="2"/>
  <c r="ER212" i="2"/>
  <c r="EQ212" i="2"/>
  <c r="EP212" i="2"/>
  <c r="EO212" i="2"/>
  <c r="EN212" i="2"/>
  <c r="EM212" i="2"/>
  <c r="EL212" i="2"/>
  <c r="EK212" i="2"/>
  <c r="EY212" i="2" s="1"/>
  <c r="EH212" i="2"/>
  <c r="EG212" i="2"/>
  <c r="EF212" i="2"/>
  <c r="EE212" i="2"/>
  <c r="ED212" i="2"/>
  <c r="EC212" i="2"/>
  <c r="EB212" i="2"/>
  <c r="EA212" i="2"/>
  <c r="DZ212" i="2"/>
  <c r="DY212" i="2"/>
  <c r="DX212" i="2"/>
  <c r="DW212" i="2"/>
  <c r="DV212" i="2"/>
  <c r="DU212" i="2"/>
  <c r="DT212" i="2"/>
  <c r="DS212" i="2"/>
  <c r="DR212" i="2"/>
  <c r="DQ212" i="2"/>
  <c r="DP212" i="2"/>
  <c r="DO212" i="2"/>
  <c r="DN212" i="2"/>
  <c r="DM212" i="2"/>
  <c r="DL212" i="2"/>
  <c r="DK212" i="2"/>
  <c r="DJ212" i="2"/>
  <c r="DI212" i="2"/>
  <c r="DH212" i="2"/>
  <c r="DG212" i="2"/>
  <c r="DF212" i="2"/>
  <c r="DE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N212" i="2"/>
  <c r="AO212" i="2" s="1"/>
  <c r="AM212" i="2"/>
  <c r="GX211" i="2"/>
  <c r="GW211" i="2"/>
  <c r="GV211" i="2"/>
  <c r="GU211" i="2"/>
  <c r="GT211" i="2"/>
  <c r="GS211" i="2"/>
  <c r="GR211" i="2"/>
  <c r="GQ211" i="2"/>
  <c r="GP211" i="2"/>
  <c r="GO211" i="2"/>
  <c r="GN211" i="2"/>
  <c r="GM211" i="2"/>
  <c r="GL211" i="2"/>
  <c r="GK211" i="2"/>
  <c r="GH211" i="2"/>
  <c r="GG211" i="2"/>
  <c r="GF211" i="2"/>
  <c r="GE211" i="2"/>
  <c r="GD211" i="2"/>
  <c r="GC211" i="2"/>
  <c r="GB211" i="2"/>
  <c r="GA211" i="2"/>
  <c r="FZ211" i="2"/>
  <c r="FY211" i="2"/>
  <c r="FX211" i="2"/>
  <c r="FW211" i="2"/>
  <c r="FV211" i="2"/>
  <c r="FU211" i="2"/>
  <c r="GJ211" i="2" s="1"/>
  <c r="FM211" i="2"/>
  <c r="FL211" i="2"/>
  <c r="FK211" i="2"/>
  <c r="FJ211" i="2"/>
  <c r="FI211" i="2"/>
  <c r="FH211" i="2"/>
  <c r="FG211" i="2"/>
  <c r="FF211" i="2"/>
  <c r="FE211" i="2"/>
  <c r="FD211" i="2"/>
  <c r="FC211" i="2"/>
  <c r="FB211" i="2"/>
  <c r="FA211" i="2"/>
  <c r="EZ211" i="2"/>
  <c r="EX211" i="2"/>
  <c r="EW211" i="2"/>
  <c r="EV211" i="2"/>
  <c r="EU211" i="2"/>
  <c r="ET211" i="2"/>
  <c r="ES211" i="2"/>
  <c r="ER211" i="2"/>
  <c r="EQ211" i="2"/>
  <c r="EP211" i="2"/>
  <c r="EO211" i="2"/>
  <c r="EN211" i="2"/>
  <c r="EM211" i="2"/>
  <c r="EL211" i="2"/>
  <c r="EK211" i="2"/>
  <c r="EY211" i="2" s="1"/>
  <c r="AO211" i="2"/>
  <c r="GX210" i="2"/>
  <c r="GX226" i="2" s="1"/>
  <c r="GW210" i="2"/>
  <c r="GW226" i="2" s="1"/>
  <c r="GV210" i="2"/>
  <c r="GV226" i="2" s="1"/>
  <c r="GU210" i="2"/>
  <c r="GU226" i="2" s="1"/>
  <c r="GT210" i="2"/>
  <c r="GT226" i="2" s="1"/>
  <c r="GS210" i="2"/>
  <c r="GS226" i="2" s="1"/>
  <c r="GR210" i="2"/>
  <c r="GR226" i="2" s="1"/>
  <c r="GQ210" i="2"/>
  <c r="GQ226" i="2" s="1"/>
  <c r="GP210" i="2"/>
  <c r="GP226" i="2" s="1"/>
  <c r="GO210" i="2"/>
  <c r="GO226" i="2" s="1"/>
  <c r="GN210" i="2"/>
  <c r="GN226" i="2" s="1"/>
  <c r="GM210" i="2"/>
  <c r="GM226" i="2" s="1"/>
  <c r="GL210" i="2"/>
  <c r="GL226" i="2" s="1"/>
  <c r="GK210" i="2"/>
  <c r="GH210" i="2"/>
  <c r="GH226" i="2" s="1"/>
  <c r="GG210" i="2"/>
  <c r="GG226" i="2" s="1"/>
  <c r="GF210" i="2"/>
  <c r="GF226" i="2" s="1"/>
  <c r="GE210" i="2"/>
  <c r="GE226" i="2" s="1"/>
  <c r="GD210" i="2"/>
  <c r="GD226" i="2" s="1"/>
  <c r="GC210" i="2"/>
  <c r="GC226" i="2" s="1"/>
  <c r="GB210" i="2"/>
  <c r="GB226" i="2" s="1"/>
  <c r="GA210" i="2"/>
  <c r="GA226" i="2" s="1"/>
  <c r="FZ210" i="2"/>
  <c r="FZ226" i="2" s="1"/>
  <c r="FY210" i="2"/>
  <c r="FY226" i="2" s="1"/>
  <c r="FX210" i="2"/>
  <c r="FX226" i="2" s="1"/>
  <c r="FW210" i="2"/>
  <c r="FW226" i="2" s="1"/>
  <c r="FV210" i="2"/>
  <c r="FV226" i="2" s="1"/>
  <c r="FU210" i="2"/>
  <c r="FM210" i="2"/>
  <c r="FM226" i="2" s="1"/>
  <c r="FL210" i="2"/>
  <c r="FL226" i="2" s="1"/>
  <c r="FK210" i="2"/>
  <c r="FK226" i="2" s="1"/>
  <c r="FJ210" i="2"/>
  <c r="FJ226" i="2" s="1"/>
  <c r="FI210" i="2"/>
  <c r="FI226" i="2" s="1"/>
  <c r="FH210" i="2"/>
  <c r="FH226" i="2" s="1"/>
  <c r="FG210" i="2"/>
  <c r="FG226" i="2" s="1"/>
  <c r="FF210" i="2"/>
  <c r="FF226" i="2" s="1"/>
  <c r="FE210" i="2"/>
  <c r="FE226" i="2" s="1"/>
  <c r="FD210" i="2"/>
  <c r="FD226" i="2" s="1"/>
  <c r="FC210" i="2"/>
  <c r="FC226" i="2" s="1"/>
  <c r="FB210" i="2"/>
  <c r="FB226" i="2" s="1"/>
  <c r="FA210" i="2"/>
  <c r="FA226" i="2" s="1"/>
  <c r="EZ210" i="2"/>
  <c r="EX210" i="2"/>
  <c r="EX226" i="2" s="1"/>
  <c r="EW210" i="2"/>
  <c r="EW226" i="2" s="1"/>
  <c r="EV210" i="2"/>
  <c r="EV226" i="2" s="1"/>
  <c r="EU210" i="2"/>
  <c r="EU226" i="2" s="1"/>
  <c r="ET210" i="2"/>
  <c r="ET226" i="2" s="1"/>
  <c r="ES210" i="2"/>
  <c r="ES226" i="2" s="1"/>
  <c r="ER210" i="2"/>
  <c r="ER226" i="2" s="1"/>
  <c r="EQ210" i="2"/>
  <c r="EQ226" i="2" s="1"/>
  <c r="EP210" i="2"/>
  <c r="EP226" i="2" s="1"/>
  <c r="EO210" i="2"/>
  <c r="EO226" i="2" s="1"/>
  <c r="EN210" i="2"/>
  <c r="EN226" i="2" s="1"/>
  <c r="EM210" i="2"/>
  <c r="EM226" i="2" s="1"/>
  <c r="EL210" i="2"/>
  <c r="EL226" i="2" s="1"/>
  <c r="EK210" i="2"/>
  <c r="EH210" i="2"/>
  <c r="EG210" i="2"/>
  <c r="EF210" i="2"/>
  <c r="EE210" i="2"/>
  <c r="ED210" i="2"/>
  <c r="EC210" i="2"/>
  <c r="EB210" i="2"/>
  <c r="EA210" i="2"/>
  <c r="DZ210" i="2"/>
  <c r="DY210" i="2"/>
  <c r="DX210" i="2"/>
  <c r="DW210" i="2"/>
  <c r="DV210" i="2"/>
  <c r="DU210" i="2"/>
  <c r="DT210" i="2"/>
  <c r="DS210" i="2"/>
  <c r="DR210" i="2"/>
  <c r="DQ210" i="2"/>
  <c r="DP210" i="2"/>
  <c r="DO210" i="2"/>
  <c r="DN210" i="2"/>
  <c r="DM210" i="2"/>
  <c r="DL210" i="2"/>
  <c r="DK210" i="2"/>
  <c r="DJ210" i="2"/>
  <c r="DI210" i="2"/>
  <c r="DH210" i="2"/>
  <c r="DG210" i="2"/>
  <c r="DF210" i="2"/>
  <c r="DE210" i="2"/>
  <c r="DD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N210" i="2"/>
  <c r="AO210" i="2" s="1"/>
  <c r="AM210" i="2"/>
  <c r="BQ207" i="2"/>
  <c r="GR205" i="2"/>
  <c r="GQ205" i="2"/>
  <c r="GP205" i="2"/>
  <c r="GL205" i="2"/>
  <c r="GK205" i="2"/>
  <c r="GH205" i="2"/>
  <c r="GB205" i="2"/>
  <c r="GA205" i="2"/>
  <c r="FZ205" i="2"/>
  <c r="FV205" i="2"/>
  <c r="FU205" i="2"/>
  <c r="BX205" i="2"/>
  <c r="F205" i="2"/>
  <c r="GY204" i="2"/>
  <c r="DA204" i="2"/>
  <c r="CZ204" i="2"/>
  <c r="CY204" i="2"/>
  <c r="CX204" i="2"/>
  <c r="CW204" i="2"/>
  <c r="CV204" i="2"/>
  <c r="CU204" i="2"/>
  <c r="CT204" i="2"/>
  <c r="CS204" i="2"/>
  <c r="CR204" i="2"/>
  <c r="CQ204" i="2"/>
  <c r="CP204" i="2"/>
  <c r="CO204" i="2"/>
  <c r="CN204" i="2"/>
  <c r="CM204" i="2"/>
  <c r="CH204" i="2"/>
  <c r="CG204" i="2"/>
  <c r="CF204" i="2"/>
  <c r="CD204" i="2"/>
  <c r="CC204" i="2"/>
  <c r="CB204" i="2"/>
  <c r="CA204" i="2"/>
  <c r="BZ204" i="2"/>
  <c r="BX204" i="2"/>
  <c r="CL204" i="2" s="1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P204" i="2"/>
  <c r="O204" i="2"/>
  <c r="N204" i="2"/>
  <c r="L204" i="2"/>
  <c r="K204" i="2"/>
  <c r="J204" i="2"/>
  <c r="I204" i="2"/>
  <c r="H204" i="2"/>
  <c r="F204" i="2"/>
  <c r="T204" i="2" s="1"/>
  <c r="D204" i="2"/>
  <c r="C204" i="2"/>
  <c r="GX203" i="2"/>
  <c r="GW203" i="2"/>
  <c r="GV203" i="2"/>
  <c r="GU203" i="2"/>
  <c r="GT203" i="2"/>
  <c r="GS203" i="2"/>
  <c r="GR203" i="2"/>
  <c r="GQ203" i="2"/>
  <c r="GP203" i="2"/>
  <c r="GO203" i="2"/>
  <c r="GN203" i="2"/>
  <c r="GM203" i="2"/>
  <c r="GL203" i="2"/>
  <c r="GK203" i="2"/>
  <c r="GH203" i="2"/>
  <c r="GG203" i="2"/>
  <c r="GF203" i="2"/>
  <c r="GE203" i="2"/>
  <c r="GD203" i="2"/>
  <c r="GC203" i="2"/>
  <c r="GB203" i="2"/>
  <c r="GA203" i="2"/>
  <c r="FZ203" i="2"/>
  <c r="FY203" i="2"/>
  <c r="FX203" i="2"/>
  <c r="FW203" i="2"/>
  <c r="FV203" i="2"/>
  <c r="FU203" i="2"/>
  <c r="GJ203" i="2" s="1"/>
  <c r="FM203" i="2"/>
  <c r="FL203" i="2"/>
  <c r="FK203" i="2"/>
  <c r="FJ203" i="2"/>
  <c r="FI203" i="2"/>
  <c r="FH203" i="2"/>
  <c r="FG203" i="2"/>
  <c r="FF203" i="2"/>
  <c r="FE203" i="2"/>
  <c r="FD203" i="2"/>
  <c r="FC203" i="2"/>
  <c r="FB203" i="2"/>
  <c r="FA203" i="2"/>
  <c r="EZ203" i="2"/>
  <c r="EX203" i="2"/>
  <c r="EW203" i="2"/>
  <c r="EV203" i="2"/>
  <c r="EU203" i="2"/>
  <c r="ET203" i="2"/>
  <c r="ES203" i="2"/>
  <c r="ER203" i="2"/>
  <c r="EQ203" i="2"/>
  <c r="EP203" i="2"/>
  <c r="EO203" i="2"/>
  <c r="EN203" i="2"/>
  <c r="EM203" i="2"/>
  <c r="EL203" i="2"/>
  <c r="EK203" i="2"/>
  <c r="EY203" i="2" s="1"/>
  <c r="GX202" i="2"/>
  <c r="GW202" i="2"/>
  <c r="GV202" i="2"/>
  <c r="GU202" i="2"/>
  <c r="GT202" i="2"/>
  <c r="GS202" i="2"/>
  <c r="GR202" i="2"/>
  <c r="GQ202" i="2"/>
  <c r="GP202" i="2"/>
  <c r="GO202" i="2"/>
  <c r="GN202" i="2"/>
  <c r="GM202" i="2"/>
  <c r="GL202" i="2"/>
  <c r="GK202" i="2"/>
  <c r="GI202" i="2"/>
  <c r="GI204" i="2" s="1"/>
  <c r="GH202" i="2"/>
  <c r="GG202" i="2"/>
  <c r="GF202" i="2"/>
  <c r="GE202" i="2"/>
  <c r="GD202" i="2"/>
  <c r="GC202" i="2"/>
  <c r="GB202" i="2"/>
  <c r="GA202" i="2"/>
  <c r="FZ202" i="2"/>
  <c r="FY202" i="2"/>
  <c r="FX202" i="2"/>
  <c r="FW202" i="2"/>
  <c r="FV202" i="2"/>
  <c r="FU202" i="2"/>
  <c r="GJ202" i="2" s="1"/>
  <c r="FM202" i="2"/>
  <c r="FL202" i="2"/>
  <c r="FK202" i="2"/>
  <c r="FJ202" i="2"/>
  <c r="FI202" i="2"/>
  <c r="FH202" i="2"/>
  <c r="FG202" i="2"/>
  <c r="FF202" i="2"/>
  <c r="FE202" i="2"/>
  <c r="FD202" i="2"/>
  <c r="FC202" i="2"/>
  <c r="FB202" i="2"/>
  <c r="FA202" i="2"/>
  <c r="EZ202" i="2"/>
  <c r="EX202" i="2"/>
  <c r="EW202" i="2"/>
  <c r="EV202" i="2"/>
  <c r="EU202" i="2"/>
  <c r="ET202" i="2"/>
  <c r="ES202" i="2"/>
  <c r="ER202" i="2"/>
  <c r="EQ202" i="2"/>
  <c r="EP202" i="2"/>
  <c r="EO202" i="2"/>
  <c r="EN202" i="2"/>
  <c r="EM202" i="2"/>
  <c r="EL202" i="2"/>
  <c r="EK202" i="2"/>
  <c r="EY202" i="2" s="1"/>
  <c r="GY201" i="2"/>
  <c r="GW201" i="2"/>
  <c r="GV201" i="2"/>
  <c r="GU201" i="2"/>
  <c r="GT201" i="2"/>
  <c r="GS201" i="2"/>
  <c r="GO201" i="2"/>
  <c r="GN201" i="2"/>
  <c r="GM201" i="2"/>
  <c r="GI201" i="2"/>
  <c r="GG201" i="2"/>
  <c r="GF201" i="2"/>
  <c r="GE201" i="2"/>
  <c r="GD201" i="2"/>
  <c r="GC201" i="2"/>
  <c r="FY201" i="2"/>
  <c r="FX201" i="2"/>
  <c r="FW201" i="2"/>
  <c r="GJ201" i="2" s="1"/>
  <c r="FM201" i="2"/>
  <c r="FL201" i="2"/>
  <c r="FK201" i="2"/>
  <c r="FJ201" i="2"/>
  <c r="FI201" i="2"/>
  <c r="FH201" i="2"/>
  <c r="FG201" i="2"/>
  <c r="FF201" i="2"/>
  <c r="FE201" i="2"/>
  <c r="FD201" i="2"/>
  <c r="FC201" i="2"/>
  <c r="FB201" i="2"/>
  <c r="FA201" i="2"/>
  <c r="EZ201" i="2"/>
  <c r="EX201" i="2"/>
  <c r="EW201" i="2"/>
  <c r="EV201" i="2"/>
  <c r="EU201" i="2"/>
  <c r="ET201" i="2"/>
  <c r="ES201" i="2"/>
  <c r="ER201" i="2"/>
  <c r="EQ201" i="2"/>
  <c r="EP201" i="2"/>
  <c r="EO201" i="2"/>
  <c r="EN201" i="2"/>
  <c r="EM201" i="2"/>
  <c r="EL201" i="2"/>
  <c r="EK201" i="2"/>
  <c r="EY201" i="2" s="1"/>
  <c r="GX200" i="2"/>
  <c r="GW200" i="2"/>
  <c r="GV200" i="2"/>
  <c r="GU200" i="2"/>
  <c r="GT200" i="2"/>
  <c r="GS200" i="2"/>
  <c r="GR200" i="2"/>
  <c r="GQ200" i="2"/>
  <c r="GP200" i="2"/>
  <c r="GO200" i="2"/>
  <c r="GN200" i="2"/>
  <c r="GM200" i="2"/>
  <c r="GH200" i="2"/>
  <c r="GG200" i="2"/>
  <c r="GF200" i="2"/>
  <c r="GE200" i="2"/>
  <c r="GD200" i="2"/>
  <c r="GC200" i="2"/>
  <c r="GB200" i="2"/>
  <c r="GA200" i="2"/>
  <c r="FZ200" i="2"/>
  <c r="FY200" i="2"/>
  <c r="FX200" i="2"/>
  <c r="FW200" i="2"/>
  <c r="GJ200" i="2" s="1"/>
  <c r="FM200" i="2"/>
  <c r="FL200" i="2"/>
  <c r="FK200" i="2"/>
  <c r="FJ200" i="2"/>
  <c r="FI200" i="2"/>
  <c r="FH200" i="2"/>
  <c r="FG200" i="2"/>
  <c r="FF200" i="2"/>
  <c r="FE200" i="2"/>
  <c r="FD200" i="2"/>
  <c r="FC200" i="2"/>
  <c r="FB200" i="2"/>
  <c r="FA200" i="2"/>
  <c r="EZ200" i="2"/>
  <c r="EX200" i="2"/>
  <c r="EW200" i="2"/>
  <c r="EV200" i="2"/>
  <c r="EU200" i="2"/>
  <c r="ET200" i="2"/>
  <c r="ES200" i="2"/>
  <c r="ER200" i="2"/>
  <c r="EQ200" i="2"/>
  <c r="EP200" i="2"/>
  <c r="EO200" i="2"/>
  <c r="EN200" i="2"/>
  <c r="EM200" i="2"/>
  <c r="EL200" i="2"/>
  <c r="EK200" i="2"/>
  <c r="EY200" i="2" s="1"/>
  <c r="GX199" i="2"/>
  <c r="GW199" i="2"/>
  <c r="GV199" i="2"/>
  <c r="GU199" i="2"/>
  <c r="GT199" i="2"/>
  <c r="GS199" i="2"/>
  <c r="GR199" i="2"/>
  <c r="GQ199" i="2"/>
  <c r="GP199" i="2"/>
  <c r="GO199" i="2"/>
  <c r="GN199" i="2"/>
  <c r="GM199" i="2"/>
  <c r="GH199" i="2"/>
  <c r="GG199" i="2"/>
  <c r="GF199" i="2"/>
  <c r="GE199" i="2"/>
  <c r="GD199" i="2"/>
  <c r="GC199" i="2"/>
  <c r="GB199" i="2"/>
  <c r="GA199" i="2"/>
  <c r="FZ199" i="2"/>
  <c r="FY199" i="2"/>
  <c r="FX199" i="2"/>
  <c r="FW199" i="2"/>
  <c r="GJ199" i="2" s="1"/>
  <c r="FM199" i="2"/>
  <c r="FL199" i="2"/>
  <c r="FK199" i="2"/>
  <c r="FJ199" i="2"/>
  <c r="FI199" i="2"/>
  <c r="FH199" i="2"/>
  <c r="FG199" i="2"/>
  <c r="FF199" i="2"/>
  <c r="FE199" i="2"/>
  <c r="FD199" i="2"/>
  <c r="FC199" i="2"/>
  <c r="FB199" i="2"/>
  <c r="FA199" i="2"/>
  <c r="EZ199" i="2"/>
  <c r="EX199" i="2"/>
  <c r="EW199" i="2"/>
  <c r="EV199" i="2"/>
  <c r="EU199" i="2"/>
  <c r="ET199" i="2"/>
  <c r="ES199" i="2"/>
  <c r="ER199" i="2"/>
  <c r="EQ199" i="2"/>
  <c r="EP199" i="2"/>
  <c r="EO199" i="2"/>
  <c r="EN199" i="2"/>
  <c r="EM199" i="2"/>
  <c r="EL199" i="2"/>
  <c r="EK199" i="2"/>
  <c r="EY199" i="2" s="1"/>
  <c r="GY198" i="2"/>
  <c r="GX198" i="2"/>
  <c r="GX205" i="2" s="1"/>
  <c r="GW198" i="2"/>
  <c r="GV198" i="2"/>
  <c r="GU198" i="2"/>
  <c r="GT198" i="2"/>
  <c r="GS198" i="2"/>
  <c r="GO198" i="2"/>
  <c r="GN198" i="2"/>
  <c r="GM198" i="2"/>
  <c r="GI198" i="2"/>
  <c r="GG198" i="2"/>
  <c r="GF198" i="2"/>
  <c r="GE198" i="2"/>
  <c r="GD198" i="2"/>
  <c r="GC198" i="2"/>
  <c r="FY198" i="2"/>
  <c r="FX198" i="2"/>
  <c r="FW198" i="2"/>
  <c r="GJ198" i="2" s="1"/>
  <c r="FM198" i="2"/>
  <c r="FL198" i="2"/>
  <c r="FK198" i="2"/>
  <c r="FJ198" i="2"/>
  <c r="FI198" i="2"/>
  <c r="FH198" i="2"/>
  <c r="FG198" i="2"/>
  <c r="FF198" i="2"/>
  <c r="FE198" i="2"/>
  <c r="FD198" i="2"/>
  <c r="FC198" i="2"/>
  <c r="FB198" i="2"/>
  <c r="FA198" i="2"/>
  <c r="EZ198" i="2"/>
  <c r="EX198" i="2"/>
  <c r="EW198" i="2"/>
  <c r="EV198" i="2"/>
  <c r="EU198" i="2"/>
  <c r="ET198" i="2"/>
  <c r="ES198" i="2"/>
  <c r="ER198" i="2"/>
  <c r="EQ198" i="2"/>
  <c r="EP198" i="2"/>
  <c r="EO198" i="2"/>
  <c r="EN198" i="2"/>
  <c r="EM198" i="2"/>
  <c r="EL198" i="2"/>
  <c r="EK198" i="2"/>
  <c r="EY198" i="2" s="1"/>
  <c r="GY197" i="2"/>
  <c r="GY205" i="2" s="1"/>
  <c r="GW197" i="2"/>
  <c r="GW205" i="2" s="1"/>
  <c r="GV197" i="2"/>
  <c r="GV205" i="2" s="1"/>
  <c r="GU197" i="2"/>
  <c r="GU205" i="2" s="1"/>
  <c r="GT197" i="2"/>
  <c r="GT205" i="2" s="1"/>
  <c r="GS197" i="2"/>
  <c r="GS205" i="2" s="1"/>
  <c r="GO197" i="2"/>
  <c r="GO205" i="2" s="1"/>
  <c r="GN197" i="2"/>
  <c r="GN205" i="2" s="1"/>
  <c r="GM197" i="2"/>
  <c r="GI197" i="2"/>
  <c r="GI205" i="2" s="1"/>
  <c r="GG197" i="2"/>
  <c r="GG205" i="2" s="1"/>
  <c r="GF197" i="2"/>
  <c r="GF205" i="2" s="1"/>
  <c r="GE197" i="2"/>
  <c r="GE205" i="2" s="1"/>
  <c r="GD197" i="2"/>
  <c r="GD205" i="2" s="1"/>
  <c r="GC197" i="2"/>
  <c r="GC205" i="2" s="1"/>
  <c r="FY197" i="2"/>
  <c r="FY205" i="2" s="1"/>
  <c r="FX197" i="2"/>
  <c r="FX205" i="2" s="1"/>
  <c r="FW197" i="2"/>
  <c r="FM197" i="2"/>
  <c r="FM205" i="2" s="1"/>
  <c r="FL197" i="2"/>
  <c r="FL205" i="2" s="1"/>
  <c r="FK197" i="2"/>
  <c r="FK205" i="2" s="1"/>
  <c r="FJ197" i="2"/>
  <c r="FJ205" i="2" s="1"/>
  <c r="FI197" i="2"/>
  <c r="FI205" i="2" s="1"/>
  <c r="FH197" i="2"/>
  <c r="FH205" i="2" s="1"/>
  <c r="FG197" i="2"/>
  <c r="FG205" i="2" s="1"/>
  <c r="FF197" i="2"/>
  <c r="FF205" i="2" s="1"/>
  <c r="FE197" i="2"/>
  <c r="FE205" i="2" s="1"/>
  <c r="FD197" i="2"/>
  <c r="FD205" i="2" s="1"/>
  <c r="FC197" i="2"/>
  <c r="FC205" i="2" s="1"/>
  <c r="FB197" i="2"/>
  <c r="FB205" i="2" s="1"/>
  <c r="FA197" i="2"/>
  <c r="FA205" i="2" s="1"/>
  <c r="EZ197" i="2"/>
  <c r="EX197" i="2"/>
  <c r="EX205" i="2" s="1"/>
  <c r="EW197" i="2"/>
  <c r="EW205" i="2" s="1"/>
  <c r="EV197" i="2"/>
  <c r="EV205" i="2" s="1"/>
  <c r="EU197" i="2"/>
  <c r="EU205" i="2" s="1"/>
  <c r="ET197" i="2"/>
  <c r="ET205" i="2" s="1"/>
  <c r="ES197" i="2"/>
  <c r="ES205" i="2" s="1"/>
  <c r="ER197" i="2"/>
  <c r="ER205" i="2" s="1"/>
  <c r="EQ197" i="2"/>
  <c r="EQ205" i="2" s="1"/>
  <c r="EP197" i="2"/>
  <c r="EP205" i="2" s="1"/>
  <c r="EO197" i="2"/>
  <c r="EO205" i="2" s="1"/>
  <c r="EN197" i="2"/>
  <c r="EN205" i="2" s="1"/>
  <c r="EM197" i="2"/>
  <c r="EM205" i="2" s="1"/>
  <c r="EL197" i="2"/>
  <c r="EL205" i="2" s="1"/>
  <c r="EK197" i="2"/>
  <c r="GX196" i="2"/>
  <c r="GW196" i="2"/>
  <c r="GV196" i="2"/>
  <c r="GU196" i="2"/>
  <c r="GT196" i="2"/>
  <c r="GS196" i="2"/>
  <c r="GR196" i="2"/>
  <c r="GQ196" i="2"/>
  <c r="GP196" i="2"/>
  <c r="GO196" i="2"/>
  <c r="GN196" i="2"/>
  <c r="GM196" i="2"/>
  <c r="GL196" i="2"/>
  <c r="GK196" i="2"/>
  <c r="GH196" i="2"/>
  <c r="GG196" i="2"/>
  <c r="GF196" i="2"/>
  <c r="GE196" i="2"/>
  <c r="GD196" i="2"/>
  <c r="GC196" i="2"/>
  <c r="GB196" i="2"/>
  <c r="GA196" i="2"/>
  <c r="FZ196" i="2"/>
  <c r="FY196" i="2"/>
  <c r="FX196" i="2"/>
  <c r="FW196" i="2"/>
  <c r="FV196" i="2"/>
  <c r="FU196" i="2"/>
  <c r="GJ196" i="2" s="1"/>
  <c r="FM196" i="2"/>
  <c r="FL196" i="2"/>
  <c r="FK196" i="2"/>
  <c r="FJ196" i="2"/>
  <c r="FI196" i="2"/>
  <c r="FH196" i="2"/>
  <c r="FG196" i="2"/>
  <c r="FF196" i="2"/>
  <c r="FE196" i="2"/>
  <c r="FD196" i="2"/>
  <c r="FC196" i="2"/>
  <c r="FB196" i="2"/>
  <c r="FA196" i="2"/>
  <c r="EZ196" i="2"/>
  <c r="EX196" i="2"/>
  <c r="EW196" i="2"/>
  <c r="EV196" i="2"/>
  <c r="EU196" i="2"/>
  <c r="ET196" i="2"/>
  <c r="ES196" i="2"/>
  <c r="ER196" i="2"/>
  <c r="EQ196" i="2"/>
  <c r="EP196" i="2"/>
  <c r="EO196" i="2"/>
  <c r="EN196" i="2"/>
  <c r="EM196" i="2"/>
  <c r="EL196" i="2"/>
  <c r="EK196" i="2"/>
  <c r="EY196" i="2" s="1"/>
  <c r="AL196" i="2"/>
  <c r="AL200" i="2" s="1"/>
  <c r="GX195" i="2"/>
  <c r="GW195" i="2"/>
  <c r="GV195" i="2"/>
  <c r="GU195" i="2"/>
  <c r="GT195" i="2"/>
  <c r="GS195" i="2"/>
  <c r="GR195" i="2"/>
  <c r="GQ195" i="2"/>
  <c r="GP195" i="2"/>
  <c r="GO195" i="2"/>
  <c r="GN195" i="2"/>
  <c r="GM195" i="2"/>
  <c r="GL195" i="2"/>
  <c r="GK195" i="2"/>
  <c r="GH195" i="2"/>
  <c r="GG195" i="2"/>
  <c r="GF195" i="2"/>
  <c r="GE195" i="2"/>
  <c r="GD195" i="2"/>
  <c r="GC195" i="2"/>
  <c r="GB195" i="2"/>
  <c r="GA195" i="2"/>
  <c r="FZ195" i="2"/>
  <c r="FY195" i="2"/>
  <c r="FX195" i="2"/>
  <c r="FW195" i="2"/>
  <c r="FV195" i="2"/>
  <c r="FU195" i="2"/>
  <c r="GJ195" i="2" s="1"/>
  <c r="FM195" i="2"/>
  <c r="FL195" i="2"/>
  <c r="FK195" i="2"/>
  <c r="FJ195" i="2"/>
  <c r="FI195" i="2"/>
  <c r="FH195" i="2"/>
  <c r="FG195" i="2"/>
  <c r="FF195" i="2"/>
  <c r="FE195" i="2"/>
  <c r="FD195" i="2"/>
  <c r="FC195" i="2"/>
  <c r="FB195" i="2"/>
  <c r="FA195" i="2"/>
  <c r="EZ195" i="2"/>
  <c r="EX195" i="2"/>
  <c r="EW195" i="2"/>
  <c r="EV195" i="2"/>
  <c r="EU195" i="2"/>
  <c r="ET195" i="2"/>
  <c r="ES195" i="2"/>
  <c r="ER195" i="2"/>
  <c r="EQ195" i="2"/>
  <c r="EP195" i="2"/>
  <c r="EO195" i="2"/>
  <c r="EN195" i="2"/>
  <c r="EM195" i="2"/>
  <c r="EL195" i="2"/>
  <c r="EK195" i="2"/>
  <c r="EY195" i="2" s="1"/>
  <c r="GX194" i="2"/>
  <c r="GW194" i="2"/>
  <c r="GV194" i="2"/>
  <c r="GU194" i="2"/>
  <c r="GT194" i="2"/>
  <c r="GS194" i="2"/>
  <c r="GR194" i="2"/>
  <c r="GQ194" i="2"/>
  <c r="GP194" i="2"/>
  <c r="GO194" i="2"/>
  <c r="GN194" i="2"/>
  <c r="GM194" i="2"/>
  <c r="GL194" i="2"/>
  <c r="GK194" i="2"/>
  <c r="GH194" i="2"/>
  <c r="GG194" i="2"/>
  <c r="GF194" i="2"/>
  <c r="GE194" i="2"/>
  <c r="GD194" i="2"/>
  <c r="GC194" i="2"/>
  <c r="GB194" i="2"/>
  <c r="GA194" i="2"/>
  <c r="FZ194" i="2"/>
  <c r="FY194" i="2"/>
  <c r="FX194" i="2"/>
  <c r="FW194" i="2"/>
  <c r="FV194" i="2"/>
  <c r="FU194" i="2"/>
  <c r="GJ194" i="2" s="1"/>
  <c r="FM194" i="2"/>
  <c r="FL194" i="2"/>
  <c r="FK194" i="2"/>
  <c r="FJ194" i="2"/>
  <c r="FI194" i="2"/>
  <c r="FH194" i="2"/>
  <c r="FG194" i="2"/>
  <c r="FF194" i="2"/>
  <c r="FE194" i="2"/>
  <c r="FD194" i="2"/>
  <c r="FC194" i="2"/>
  <c r="FB194" i="2"/>
  <c r="FA194" i="2"/>
  <c r="EZ194" i="2"/>
  <c r="EX194" i="2"/>
  <c r="EW194" i="2"/>
  <c r="EV194" i="2"/>
  <c r="EU194" i="2"/>
  <c r="ET194" i="2"/>
  <c r="ES194" i="2"/>
  <c r="ER194" i="2"/>
  <c r="EQ194" i="2"/>
  <c r="EP194" i="2"/>
  <c r="EO194" i="2"/>
  <c r="EN194" i="2"/>
  <c r="EM194" i="2"/>
  <c r="EL194" i="2"/>
  <c r="EK194" i="2"/>
  <c r="EY194" i="2" s="1"/>
  <c r="GX193" i="2"/>
  <c r="GW193" i="2"/>
  <c r="GV193" i="2"/>
  <c r="GU193" i="2"/>
  <c r="GT193" i="2"/>
  <c r="GS193" i="2"/>
  <c r="GR193" i="2"/>
  <c r="GQ193" i="2"/>
  <c r="GP193" i="2"/>
  <c r="GO193" i="2"/>
  <c r="GN193" i="2"/>
  <c r="GM193" i="2"/>
  <c r="GL193" i="2"/>
  <c r="GK193" i="2"/>
  <c r="GH193" i="2"/>
  <c r="GG193" i="2"/>
  <c r="GF193" i="2"/>
  <c r="GE193" i="2"/>
  <c r="GD193" i="2"/>
  <c r="GC193" i="2"/>
  <c r="GB193" i="2"/>
  <c r="GA193" i="2"/>
  <c r="FZ193" i="2"/>
  <c r="FY193" i="2"/>
  <c r="FX193" i="2"/>
  <c r="FW193" i="2"/>
  <c r="FV193" i="2"/>
  <c r="FU193" i="2"/>
  <c r="GJ193" i="2" s="1"/>
  <c r="FM193" i="2"/>
  <c r="FL193" i="2"/>
  <c r="FK193" i="2"/>
  <c r="FJ193" i="2"/>
  <c r="FI193" i="2"/>
  <c r="FH193" i="2"/>
  <c r="FG193" i="2"/>
  <c r="FF193" i="2"/>
  <c r="FE193" i="2"/>
  <c r="FD193" i="2"/>
  <c r="FC193" i="2"/>
  <c r="FB193" i="2"/>
  <c r="FA193" i="2"/>
  <c r="EZ193" i="2"/>
  <c r="EX193" i="2"/>
  <c r="EW193" i="2"/>
  <c r="EV193" i="2"/>
  <c r="EU193" i="2"/>
  <c r="ET193" i="2"/>
  <c r="ES193" i="2"/>
  <c r="ER193" i="2"/>
  <c r="EQ193" i="2"/>
  <c r="EP193" i="2"/>
  <c r="EO193" i="2"/>
  <c r="EN193" i="2"/>
  <c r="EM193" i="2"/>
  <c r="EL193" i="2"/>
  <c r="EK193" i="2"/>
  <c r="EY193" i="2" s="1"/>
  <c r="GX192" i="2"/>
  <c r="GW192" i="2"/>
  <c r="GV192" i="2"/>
  <c r="GU192" i="2"/>
  <c r="GT192" i="2"/>
  <c r="GS192" i="2"/>
  <c r="GR192" i="2"/>
  <c r="GQ192" i="2"/>
  <c r="GP192" i="2"/>
  <c r="GO192" i="2"/>
  <c r="GN192" i="2"/>
  <c r="GM192" i="2"/>
  <c r="GL192" i="2"/>
  <c r="GK192" i="2"/>
  <c r="GH192" i="2"/>
  <c r="GG192" i="2"/>
  <c r="GF192" i="2"/>
  <c r="GE192" i="2"/>
  <c r="GD192" i="2"/>
  <c r="GC192" i="2"/>
  <c r="GB192" i="2"/>
  <c r="GA192" i="2"/>
  <c r="FZ192" i="2"/>
  <c r="FY192" i="2"/>
  <c r="FX192" i="2"/>
  <c r="FW192" i="2"/>
  <c r="FV192" i="2"/>
  <c r="FU192" i="2"/>
  <c r="GJ192" i="2" s="1"/>
  <c r="FM192" i="2"/>
  <c r="FL192" i="2"/>
  <c r="FK192" i="2"/>
  <c r="FJ192" i="2"/>
  <c r="FI192" i="2"/>
  <c r="FH192" i="2"/>
  <c r="FG192" i="2"/>
  <c r="FF192" i="2"/>
  <c r="FE192" i="2"/>
  <c r="FD192" i="2"/>
  <c r="FC192" i="2"/>
  <c r="FB192" i="2"/>
  <c r="FA192" i="2"/>
  <c r="EZ192" i="2"/>
  <c r="EX192" i="2"/>
  <c r="EW192" i="2"/>
  <c r="EV192" i="2"/>
  <c r="EU192" i="2"/>
  <c r="ET192" i="2"/>
  <c r="ES192" i="2"/>
  <c r="ER192" i="2"/>
  <c r="EQ192" i="2"/>
  <c r="EP192" i="2"/>
  <c r="EO192" i="2"/>
  <c r="EN192" i="2"/>
  <c r="EM192" i="2"/>
  <c r="EL192" i="2"/>
  <c r="EK192" i="2"/>
  <c r="EY192" i="2" s="1"/>
  <c r="DC192" i="2"/>
  <c r="AL192" i="2"/>
  <c r="GX191" i="2"/>
  <c r="GW191" i="2"/>
  <c r="GV191" i="2"/>
  <c r="GU191" i="2"/>
  <c r="GT191" i="2"/>
  <c r="GS191" i="2"/>
  <c r="GR191" i="2"/>
  <c r="GQ191" i="2"/>
  <c r="GP191" i="2"/>
  <c r="GO191" i="2"/>
  <c r="GN191" i="2"/>
  <c r="GM191" i="2"/>
  <c r="GL191" i="2"/>
  <c r="GK191" i="2"/>
  <c r="GH191" i="2"/>
  <c r="GG191" i="2"/>
  <c r="GF191" i="2"/>
  <c r="GE191" i="2"/>
  <c r="GD191" i="2"/>
  <c r="GC191" i="2"/>
  <c r="GB191" i="2"/>
  <c r="GA191" i="2"/>
  <c r="FZ191" i="2"/>
  <c r="FY191" i="2"/>
  <c r="FX191" i="2"/>
  <c r="FW191" i="2"/>
  <c r="FV191" i="2"/>
  <c r="FU191" i="2"/>
  <c r="GJ191" i="2" s="1"/>
  <c r="FM191" i="2"/>
  <c r="FL191" i="2"/>
  <c r="FK191" i="2"/>
  <c r="FJ191" i="2"/>
  <c r="FI191" i="2"/>
  <c r="FH191" i="2"/>
  <c r="FG191" i="2"/>
  <c r="FF191" i="2"/>
  <c r="FE191" i="2"/>
  <c r="FD191" i="2"/>
  <c r="FC191" i="2"/>
  <c r="FB191" i="2"/>
  <c r="FA191" i="2"/>
  <c r="EZ191" i="2"/>
  <c r="EX191" i="2"/>
  <c r="EW191" i="2"/>
  <c r="EV191" i="2"/>
  <c r="EU191" i="2"/>
  <c r="ET191" i="2"/>
  <c r="ES191" i="2"/>
  <c r="ER191" i="2"/>
  <c r="EQ191" i="2"/>
  <c r="EP191" i="2"/>
  <c r="EO191" i="2"/>
  <c r="EN191" i="2"/>
  <c r="EM191" i="2"/>
  <c r="EL191" i="2"/>
  <c r="EK191" i="2"/>
  <c r="EY191" i="2" s="1"/>
  <c r="GX190" i="2"/>
  <c r="GW190" i="2"/>
  <c r="GV190" i="2"/>
  <c r="GU190" i="2"/>
  <c r="GT190" i="2"/>
  <c r="GS190" i="2"/>
  <c r="GR190" i="2"/>
  <c r="GQ190" i="2"/>
  <c r="GP190" i="2"/>
  <c r="GO190" i="2"/>
  <c r="GN190" i="2"/>
  <c r="GM190" i="2"/>
  <c r="GL190" i="2"/>
  <c r="GK190" i="2"/>
  <c r="GH190" i="2"/>
  <c r="GG190" i="2"/>
  <c r="GF190" i="2"/>
  <c r="GE190" i="2"/>
  <c r="GD190" i="2"/>
  <c r="GC190" i="2"/>
  <c r="GB190" i="2"/>
  <c r="GA190" i="2"/>
  <c r="FZ190" i="2"/>
  <c r="FY190" i="2"/>
  <c r="FX190" i="2"/>
  <c r="FW190" i="2"/>
  <c r="FV190" i="2"/>
  <c r="FU190" i="2"/>
  <c r="GJ190" i="2" s="1"/>
  <c r="FM190" i="2"/>
  <c r="FL190" i="2"/>
  <c r="FK190" i="2"/>
  <c r="FJ190" i="2"/>
  <c r="FI190" i="2"/>
  <c r="FH190" i="2"/>
  <c r="FG190" i="2"/>
  <c r="FF190" i="2"/>
  <c r="FE190" i="2"/>
  <c r="FD190" i="2"/>
  <c r="FC190" i="2"/>
  <c r="FB190" i="2"/>
  <c r="FA190" i="2"/>
  <c r="EZ190" i="2"/>
  <c r="EX190" i="2"/>
  <c r="EW190" i="2"/>
  <c r="EV190" i="2"/>
  <c r="EU190" i="2"/>
  <c r="ET190" i="2"/>
  <c r="ES190" i="2"/>
  <c r="ER190" i="2"/>
  <c r="EQ190" i="2"/>
  <c r="EP190" i="2"/>
  <c r="EO190" i="2"/>
  <c r="EN190" i="2"/>
  <c r="EM190" i="2"/>
  <c r="EL190" i="2"/>
  <c r="EK190" i="2"/>
  <c r="EY190" i="2" s="1"/>
  <c r="EH190" i="2"/>
  <c r="EG190" i="2"/>
  <c r="EF190" i="2"/>
  <c r="EE190" i="2"/>
  <c r="ED190" i="2"/>
  <c r="EC190" i="2"/>
  <c r="EB190" i="2"/>
  <c r="EA190" i="2"/>
  <c r="DZ190" i="2"/>
  <c r="DY190" i="2"/>
  <c r="DX190" i="2"/>
  <c r="DW190" i="2"/>
  <c r="DV190" i="2"/>
  <c r="DU190" i="2"/>
  <c r="DT190" i="2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N190" i="2"/>
  <c r="AO190" i="2" s="1"/>
  <c r="AM190" i="2"/>
  <c r="GX189" i="2"/>
  <c r="GW189" i="2"/>
  <c r="GV189" i="2"/>
  <c r="GU189" i="2"/>
  <c r="GT189" i="2"/>
  <c r="GS189" i="2"/>
  <c r="GR189" i="2"/>
  <c r="GQ189" i="2"/>
  <c r="GP189" i="2"/>
  <c r="GO189" i="2"/>
  <c r="GN189" i="2"/>
  <c r="GM189" i="2"/>
  <c r="GL189" i="2"/>
  <c r="GK189" i="2"/>
  <c r="GH189" i="2"/>
  <c r="GG189" i="2"/>
  <c r="GF189" i="2"/>
  <c r="GE189" i="2"/>
  <c r="GD189" i="2"/>
  <c r="GC189" i="2"/>
  <c r="GB189" i="2"/>
  <c r="GA189" i="2"/>
  <c r="FZ189" i="2"/>
  <c r="FY189" i="2"/>
  <c r="FX189" i="2"/>
  <c r="FW189" i="2"/>
  <c r="FV189" i="2"/>
  <c r="FU189" i="2"/>
  <c r="GJ189" i="2" s="1"/>
  <c r="FM189" i="2"/>
  <c r="FL189" i="2"/>
  <c r="FK189" i="2"/>
  <c r="FJ189" i="2"/>
  <c r="FI189" i="2"/>
  <c r="FH189" i="2"/>
  <c r="FG189" i="2"/>
  <c r="FF189" i="2"/>
  <c r="FE189" i="2"/>
  <c r="FD189" i="2"/>
  <c r="FC189" i="2"/>
  <c r="FB189" i="2"/>
  <c r="FA189" i="2"/>
  <c r="EZ189" i="2"/>
  <c r="EX189" i="2"/>
  <c r="EW189" i="2"/>
  <c r="EV189" i="2"/>
  <c r="EU189" i="2"/>
  <c r="ET189" i="2"/>
  <c r="ES189" i="2"/>
  <c r="ER189" i="2"/>
  <c r="EQ189" i="2"/>
  <c r="EP189" i="2"/>
  <c r="EO189" i="2"/>
  <c r="EN189" i="2"/>
  <c r="EM189" i="2"/>
  <c r="EL189" i="2"/>
  <c r="EK189" i="2"/>
  <c r="EY189" i="2" s="1"/>
  <c r="AO189" i="2"/>
  <c r="GX188" i="2"/>
  <c r="GX204" i="2" s="1"/>
  <c r="GW188" i="2"/>
  <c r="GW204" i="2" s="1"/>
  <c r="GV188" i="2"/>
  <c r="GV204" i="2" s="1"/>
  <c r="GU188" i="2"/>
  <c r="GU204" i="2" s="1"/>
  <c r="GT188" i="2"/>
  <c r="GT204" i="2" s="1"/>
  <c r="GS188" i="2"/>
  <c r="GS204" i="2" s="1"/>
  <c r="GR188" i="2"/>
  <c r="GR204" i="2" s="1"/>
  <c r="GQ188" i="2"/>
  <c r="GQ204" i="2" s="1"/>
  <c r="GP188" i="2"/>
  <c r="GP204" i="2" s="1"/>
  <c r="GO188" i="2"/>
  <c r="GO204" i="2" s="1"/>
  <c r="GN188" i="2"/>
  <c r="GN204" i="2" s="1"/>
  <c r="GM188" i="2"/>
  <c r="GM204" i="2" s="1"/>
  <c r="GL188" i="2"/>
  <c r="GL204" i="2" s="1"/>
  <c r="GK188" i="2"/>
  <c r="GH188" i="2"/>
  <c r="GH204" i="2" s="1"/>
  <c r="GG188" i="2"/>
  <c r="GG204" i="2" s="1"/>
  <c r="GF188" i="2"/>
  <c r="GF204" i="2" s="1"/>
  <c r="GE188" i="2"/>
  <c r="GE204" i="2" s="1"/>
  <c r="GD188" i="2"/>
  <c r="GD204" i="2" s="1"/>
  <c r="GC188" i="2"/>
  <c r="GC204" i="2" s="1"/>
  <c r="GB188" i="2"/>
  <c r="GB204" i="2" s="1"/>
  <c r="GA188" i="2"/>
  <c r="GA204" i="2" s="1"/>
  <c r="FZ188" i="2"/>
  <c r="FZ204" i="2" s="1"/>
  <c r="FY188" i="2"/>
  <c r="FY204" i="2" s="1"/>
  <c r="FX188" i="2"/>
  <c r="FX204" i="2" s="1"/>
  <c r="FW188" i="2"/>
  <c r="FW204" i="2" s="1"/>
  <c r="FV188" i="2"/>
  <c r="FV204" i="2" s="1"/>
  <c r="FU188" i="2"/>
  <c r="FM188" i="2"/>
  <c r="FM204" i="2" s="1"/>
  <c r="FL188" i="2"/>
  <c r="FL204" i="2" s="1"/>
  <c r="FK188" i="2"/>
  <c r="FK204" i="2" s="1"/>
  <c r="FJ188" i="2"/>
  <c r="FJ204" i="2" s="1"/>
  <c r="FI188" i="2"/>
  <c r="FI204" i="2" s="1"/>
  <c r="FH188" i="2"/>
  <c r="FH204" i="2" s="1"/>
  <c r="FG188" i="2"/>
  <c r="FG204" i="2" s="1"/>
  <c r="FF188" i="2"/>
  <c r="FF204" i="2" s="1"/>
  <c r="FE188" i="2"/>
  <c r="FE204" i="2" s="1"/>
  <c r="FD188" i="2"/>
  <c r="FD204" i="2" s="1"/>
  <c r="FC188" i="2"/>
  <c r="FC204" i="2" s="1"/>
  <c r="FB188" i="2"/>
  <c r="FB204" i="2" s="1"/>
  <c r="FA188" i="2"/>
  <c r="FA204" i="2" s="1"/>
  <c r="EZ188" i="2"/>
  <c r="EX188" i="2"/>
  <c r="EX204" i="2" s="1"/>
  <c r="EW188" i="2"/>
  <c r="EW204" i="2" s="1"/>
  <c r="EV188" i="2"/>
  <c r="EV204" i="2" s="1"/>
  <c r="EU188" i="2"/>
  <c r="EU204" i="2" s="1"/>
  <c r="ET188" i="2"/>
  <c r="ET204" i="2" s="1"/>
  <c r="ES188" i="2"/>
  <c r="ES204" i="2" s="1"/>
  <c r="ER188" i="2"/>
  <c r="ER204" i="2" s="1"/>
  <c r="EQ188" i="2"/>
  <c r="EQ204" i="2" s="1"/>
  <c r="EP188" i="2"/>
  <c r="EP204" i="2" s="1"/>
  <c r="EO188" i="2"/>
  <c r="EO204" i="2" s="1"/>
  <c r="EN188" i="2"/>
  <c r="EN204" i="2" s="1"/>
  <c r="EM188" i="2"/>
  <c r="EM204" i="2" s="1"/>
  <c r="EL188" i="2"/>
  <c r="EL204" i="2" s="1"/>
  <c r="EK188" i="2"/>
  <c r="EH188" i="2"/>
  <c r="EG188" i="2"/>
  <c r="EF188" i="2"/>
  <c r="EE188" i="2"/>
  <c r="ED188" i="2"/>
  <c r="EC188" i="2"/>
  <c r="EB188" i="2"/>
  <c r="EA188" i="2"/>
  <c r="DZ188" i="2"/>
  <c r="DY188" i="2"/>
  <c r="DX188" i="2"/>
  <c r="DW188" i="2"/>
  <c r="DV188" i="2"/>
  <c r="DU188" i="2"/>
  <c r="DT188" i="2"/>
  <c r="DS188" i="2"/>
  <c r="DR188" i="2"/>
  <c r="DQ188" i="2"/>
  <c r="DP188" i="2"/>
  <c r="DO188" i="2"/>
  <c r="DN188" i="2"/>
  <c r="DM188" i="2"/>
  <c r="DL188" i="2"/>
  <c r="DK188" i="2"/>
  <c r="DJ188" i="2"/>
  <c r="DI188" i="2"/>
  <c r="DH188" i="2"/>
  <c r="DG188" i="2"/>
  <c r="DF188" i="2"/>
  <c r="DE188" i="2"/>
  <c r="DD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N188" i="2"/>
  <c r="AO188" i="2" s="1"/>
  <c r="AM188" i="2"/>
  <c r="AM187" i="2"/>
  <c r="GR183" i="2"/>
  <c r="GQ183" i="2"/>
  <c r="GP183" i="2"/>
  <c r="GL183" i="2"/>
  <c r="GK183" i="2"/>
  <c r="GH183" i="2"/>
  <c r="GB183" i="2"/>
  <c r="GA183" i="2"/>
  <c r="FZ183" i="2"/>
  <c r="FV183" i="2"/>
  <c r="FU183" i="2"/>
  <c r="BX183" i="2"/>
  <c r="F183" i="2"/>
  <c r="GY182" i="2"/>
  <c r="DA182" i="2"/>
  <c r="CZ182" i="2"/>
  <c r="CY182" i="2"/>
  <c r="CX182" i="2"/>
  <c r="CW182" i="2"/>
  <c r="CV182" i="2"/>
  <c r="CU182" i="2"/>
  <c r="CT182" i="2"/>
  <c r="CS182" i="2"/>
  <c r="CR182" i="2"/>
  <c r="CQ182" i="2"/>
  <c r="CP182" i="2"/>
  <c r="CO182" i="2"/>
  <c r="CN182" i="2"/>
  <c r="CM182" i="2"/>
  <c r="CH182" i="2"/>
  <c r="CG182" i="2"/>
  <c r="CF182" i="2"/>
  <c r="CD182" i="2"/>
  <c r="CC182" i="2"/>
  <c r="CB182" i="2"/>
  <c r="CA182" i="2"/>
  <c r="BZ182" i="2"/>
  <c r="BX182" i="2"/>
  <c r="CL182" i="2" s="1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P182" i="2"/>
  <c r="O182" i="2"/>
  <c r="N182" i="2"/>
  <c r="L182" i="2"/>
  <c r="K182" i="2"/>
  <c r="J182" i="2"/>
  <c r="I182" i="2"/>
  <c r="H182" i="2"/>
  <c r="F182" i="2"/>
  <c r="T182" i="2" s="1"/>
  <c r="D182" i="2"/>
  <c r="C182" i="2"/>
  <c r="GX181" i="2"/>
  <c r="GW181" i="2"/>
  <c r="GV181" i="2"/>
  <c r="GU181" i="2"/>
  <c r="GT181" i="2"/>
  <c r="GS181" i="2"/>
  <c r="GR181" i="2"/>
  <c r="GQ181" i="2"/>
  <c r="GP181" i="2"/>
  <c r="GO181" i="2"/>
  <c r="GN181" i="2"/>
  <c r="GM181" i="2"/>
  <c r="GL181" i="2"/>
  <c r="GK181" i="2"/>
  <c r="GH181" i="2"/>
  <c r="GG181" i="2"/>
  <c r="GF181" i="2"/>
  <c r="GE181" i="2"/>
  <c r="GD181" i="2"/>
  <c r="GC181" i="2"/>
  <c r="GB181" i="2"/>
  <c r="GA181" i="2"/>
  <c r="FZ181" i="2"/>
  <c r="FY181" i="2"/>
  <c r="FX181" i="2"/>
  <c r="FW181" i="2"/>
  <c r="FV181" i="2"/>
  <c r="FU181" i="2"/>
  <c r="GJ181" i="2" s="1"/>
  <c r="FM181" i="2"/>
  <c r="FL181" i="2"/>
  <c r="FK181" i="2"/>
  <c r="FJ181" i="2"/>
  <c r="FI181" i="2"/>
  <c r="FH181" i="2"/>
  <c r="FG181" i="2"/>
  <c r="FF181" i="2"/>
  <c r="FE181" i="2"/>
  <c r="FD181" i="2"/>
  <c r="FC181" i="2"/>
  <c r="FB181" i="2"/>
  <c r="FA181" i="2"/>
  <c r="EZ181" i="2"/>
  <c r="EX181" i="2"/>
  <c r="EW181" i="2"/>
  <c r="EV181" i="2"/>
  <c r="EU181" i="2"/>
  <c r="ET181" i="2"/>
  <c r="ES181" i="2"/>
  <c r="ER181" i="2"/>
  <c r="EQ181" i="2"/>
  <c r="EP181" i="2"/>
  <c r="EO181" i="2"/>
  <c r="EN181" i="2"/>
  <c r="EM181" i="2"/>
  <c r="EL181" i="2"/>
  <c r="EK181" i="2"/>
  <c r="EY181" i="2" s="1"/>
  <c r="GX180" i="2"/>
  <c r="GW180" i="2"/>
  <c r="GV180" i="2"/>
  <c r="GU180" i="2"/>
  <c r="GT180" i="2"/>
  <c r="GS180" i="2"/>
  <c r="GR180" i="2"/>
  <c r="GQ180" i="2"/>
  <c r="GP180" i="2"/>
  <c r="GO180" i="2"/>
  <c r="GN180" i="2"/>
  <c r="GM180" i="2"/>
  <c r="GL180" i="2"/>
  <c r="GK180" i="2"/>
  <c r="GI180" i="2"/>
  <c r="GI182" i="2" s="1"/>
  <c r="GH180" i="2"/>
  <c r="GG180" i="2"/>
  <c r="GF180" i="2"/>
  <c r="GE180" i="2"/>
  <c r="GD180" i="2"/>
  <c r="GC180" i="2"/>
  <c r="GB180" i="2"/>
  <c r="GA180" i="2"/>
  <c r="FZ180" i="2"/>
  <c r="FY180" i="2"/>
  <c r="FX180" i="2"/>
  <c r="FW180" i="2"/>
  <c r="FV180" i="2"/>
  <c r="FU180" i="2"/>
  <c r="GJ180" i="2" s="1"/>
  <c r="FM180" i="2"/>
  <c r="FL180" i="2"/>
  <c r="FK180" i="2"/>
  <c r="FJ180" i="2"/>
  <c r="FI180" i="2"/>
  <c r="FH180" i="2"/>
  <c r="FG180" i="2"/>
  <c r="FF180" i="2"/>
  <c r="FE180" i="2"/>
  <c r="FD180" i="2"/>
  <c r="FC180" i="2"/>
  <c r="FB180" i="2"/>
  <c r="FA180" i="2"/>
  <c r="EZ180" i="2"/>
  <c r="EX180" i="2"/>
  <c r="EW180" i="2"/>
  <c r="EV180" i="2"/>
  <c r="EU180" i="2"/>
  <c r="ET180" i="2"/>
  <c r="ES180" i="2"/>
  <c r="ER180" i="2"/>
  <c r="EQ180" i="2"/>
  <c r="EP180" i="2"/>
  <c r="EO180" i="2"/>
  <c r="EN180" i="2"/>
  <c r="EM180" i="2"/>
  <c r="EL180" i="2"/>
  <c r="EK180" i="2"/>
  <c r="EY180" i="2" s="1"/>
  <c r="GY179" i="2"/>
  <c r="GW179" i="2"/>
  <c r="GV179" i="2"/>
  <c r="GU179" i="2"/>
  <c r="GT179" i="2"/>
  <c r="GS179" i="2"/>
  <c r="GO179" i="2"/>
  <c r="GN179" i="2"/>
  <c r="GM179" i="2"/>
  <c r="GI179" i="2"/>
  <c r="GG179" i="2"/>
  <c r="GF179" i="2"/>
  <c r="GE179" i="2"/>
  <c r="GD179" i="2"/>
  <c r="GC179" i="2"/>
  <c r="FY179" i="2"/>
  <c r="FX179" i="2"/>
  <c r="FW179" i="2"/>
  <c r="GJ179" i="2" s="1"/>
  <c r="FM179" i="2"/>
  <c r="FL179" i="2"/>
  <c r="FK179" i="2"/>
  <c r="FJ179" i="2"/>
  <c r="FI179" i="2"/>
  <c r="FH179" i="2"/>
  <c r="FG179" i="2"/>
  <c r="FF179" i="2"/>
  <c r="FE179" i="2"/>
  <c r="FD179" i="2"/>
  <c r="FC179" i="2"/>
  <c r="FB179" i="2"/>
  <c r="FA179" i="2"/>
  <c r="EZ179" i="2"/>
  <c r="EX179" i="2"/>
  <c r="EW179" i="2"/>
  <c r="EV179" i="2"/>
  <c r="EU179" i="2"/>
  <c r="ET179" i="2"/>
  <c r="ES179" i="2"/>
  <c r="ER179" i="2"/>
  <c r="EQ179" i="2"/>
  <c r="EP179" i="2"/>
  <c r="EO179" i="2"/>
  <c r="EN179" i="2"/>
  <c r="EM179" i="2"/>
  <c r="EL179" i="2"/>
  <c r="EK179" i="2"/>
  <c r="EY179" i="2" s="1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H178" i="2"/>
  <c r="GG178" i="2"/>
  <c r="GF178" i="2"/>
  <c r="GE178" i="2"/>
  <c r="GD178" i="2"/>
  <c r="GC178" i="2"/>
  <c r="GB178" i="2"/>
  <c r="GA178" i="2"/>
  <c r="FZ178" i="2"/>
  <c r="FY178" i="2"/>
  <c r="FX178" i="2"/>
  <c r="FW178" i="2"/>
  <c r="GJ178" i="2" s="1"/>
  <c r="FM178" i="2"/>
  <c r="FL178" i="2"/>
  <c r="FK178" i="2"/>
  <c r="FJ178" i="2"/>
  <c r="FI178" i="2"/>
  <c r="FH178" i="2"/>
  <c r="FG178" i="2"/>
  <c r="FF178" i="2"/>
  <c r="FE178" i="2"/>
  <c r="FD178" i="2"/>
  <c r="FC178" i="2"/>
  <c r="FB178" i="2"/>
  <c r="FA178" i="2"/>
  <c r="EZ178" i="2"/>
  <c r="EX178" i="2"/>
  <c r="EW178" i="2"/>
  <c r="EV178" i="2"/>
  <c r="EU178" i="2"/>
  <c r="ET178" i="2"/>
  <c r="ES178" i="2"/>
  <c r="ER178" i="2"/>
  <c r="EQ178" i="2"/>
  <c r="EP178" i="2"/>
  <c r="EO178" i="2"/>
  <c r="EN178" i="2"/>
  <c r="EM178" i="2"/>
  <c r="EL178" i="2"/>
  <c r="EK178" i="2"/>
  <c r="EY178" i="2" s="1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H177" i="2"/>
  <c r="GG177" i="2"/>
  <c r="GF177" i="2"/>
  <c r="GE177" i="2"/>
  <c r="GD177" i="2"/>
  <c r="GC177" i="2"/>
  <c r="GB177" i="2"/>
  <c r="GA177" i="2"/>
  <c r="FZ177" i="2"/>
  <c r="FY177" i="2"/>
  <c r="FX177" i="2"/>
  <c r="FW177" i="2"/>
  <c r="GJ177" i="2" s="1"/>
  <c r="FM177" i="2"/>
  <c r="FL177" i="2"/>
  <c r="FK177" i="2"/>
  <c r="FJ177" i="2"/>
  <c r="FI177" i="2"/>
  <c r="FH177" i="2"/>
  <c r="FG177" i="2"/>
  <c r="FF177" i="2"/>
  <c r="FE177" i="2"/>
  <c r="FD177" i="2"/>
  <c r="FC177" i="2"/>
  <c r="FB177" i="2"/>
  <c r="FA177" i="2"/>
  <c r="EZ177" i="2"/>
  <c r="EX177" i="2"/>
  <c r="EW177" i="2"/>
  <c r="EV177" i="2"/>
  <c r="EU177" i="2"/>
  <c r="ET177" i="2"/>
  <c r="ES177" i="2"/>
  <c r="ER177" i="2"/>
  <c r="EQ177" i="2"/>
  <c r="EP177" i="2"/>
  <c r="EO177" i="2"/>
  <c r="EN177" i="2"/>
  <c r="EM177" i="2"/>
  <c r="EL177" i="2"/>
  <c r="EK177" i="2"/>
  <c r="EY177" i="2" s="1"/>
  <c r="GY176" i="2"/>
  <c r="GX176" i="2"/>
  <c r="GX183" i="2" s="1"/>
  <c r="GW176" i="2"/>
  <c r="GV176" i="2"/>
  <c r="GU176" i="2"/>
  <c r="GT176" i="2"/>
  <c r="GS176" i="2"/>
  <c r="GO176" i="2"/>
  <c r="GN176" i="2"/>
  <c r="GM176" i="2"/>
  <c r="GI176" i="2"/>
  <c r="GG176" i="2"/>
  <c r="GF176" i="2"/>
  <c r="GE176" i="2"/>
  <c r="GD176" i="2"/>
  <c r="GC176" i="2"/>
  <c r="FY176" i="2"/>
  <c r="FX176" i="2"/>
  <c r="FW176" i="2"/>
  <c r="GJ176" i="2" s="1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X176" i="2"/>
  <c r="EW176" i="2"/>
  <c r="EV176" i="2"/>
  <c r="EU176" i="2"/>
  <c r="ET176" i="2"/>
  <c r="ES176" i="2"/>
  <c r="ER176" i="2"/>
  <c r="EQ176" i="2"/>
  <c r="EP176" i="2"/>
  <c r="EO176" i="2"/>
  <c r="EN176" i="2"/>
  <c r="EM176" i="2"/>
  <c r="EL176" i="2"/>
  <c r="EK176" i="2"/>
  <c r="EY176" i="2" s="1"/>
  <c r="GY175" i="2"/>
  <c r="GY183" i="2" s="1"/>
  <c r="GW175" i="2"/>
  <c r="GW183" i="2" s="1"/>
  <c r="GV175" i="2"/>
  <c r="GV183" i="2" s="1"/>
  <c r="GU175" i="2"/>
  <c r="GU183" i="2" s="1"/>
  <c r="GT175" i="2"/>
  <c r="GT183" i="2" s="1"/>
  <c r="GS175" i="2"/>
  <c r="GS183" i="2" s="1"/>
  <c r="GO175" i="2"/>
  <c r="GO183" i="2" s="1"/>
  <c r="GN175" i="2"/>
  <c r="GN183" i="2" s="1"/>
  <c r="GM175" i="2"/>
  <c r="GI175" i="2"/>
  <c r="GI183" i="2" s="1"/>
  <c r="GG175" i="2"/>
  <c r="GG183" i="2" s="1"/>
  <c r="GF175" i="2"/>
  <c r="GF183" i="2" s="1"/>
  <c r="GE175" i="2"/>
  <c r="GE183" i="2" s="1"/>
  <c r="GD175" i="2"/>
  <c r="GD183" i="2" s="1"/>
  <c r="GC175" i="2"/>
  <c r="GC183" i="2" s="1"/>
  <c r="FY175" i="2"/>
  <c r="FY183" i="2" s="1"/>
  <c r="FX175" i="2"/>
  <c r="FX183" i="2" s="1"/>
  <c r="FW175" i="2"/>
  <c r="FM175" i="2"/>
  <c r="FM183" i="2" s="1"/>
  <c r="FL175" i="2"/>
  <c r="FL183" i="2" s="1"/>
  <c r="FK175" i="2"/>
  <c r="FK183" i="2" s="1"/>
  <c r="FJ175" i="2"/>
  <c r="FJ183" i="2" s="1"/>
  <c r="FI175" i="2"/>
  <c r="FI183" i="2" s="1"/>
  <c r="FH175" i="2"/>
  <c r="FH183" i="2" s="1"/>
  <c r="FG175" i="2"/>
  <c r="FF175" i="2"/>
  <c r="FE175" i="2"/>
  <c r="FE183" i="2" s="1"/>
  <c r="FD175" i="2"/>
  <c r="FD183" i="2" s="1"/>
  <c r="FC175" i="2"/>
  <c r="FC183" i="2" s="1"/>
  <c r="FB175" i="2"/>
  <c r="FB183" i="2" s="1"/>
  <c r="FA175" i="2"/>
  <c r="EZ175" i="2"/>
  <c r="EX175" i="2"/>
  <c r="EX183" i="2" s="1"/>
  <c r="EW175" i="2"/>
  <c r="EW183" i="2" s="1"/>
  <c r="EV175" i="2"/>
  <c r="EV183" i="2" s="1"/>
  <c r="EU175" i="2"/>
  <c r="EU183" i="2" s="1"/>
  <c r="ET175" i="2"/>
  <c r="ET183" i="2" s="1"/>
  <c r="ES175" i="2"/>
  <c r="ES183" i="2" s="1"/>
  <c r="ER175" i="2"/>
  <c r="EQ175" i="2"/>
  <c r="EP175" i="2"/>
  <c r="EP183" i="2" s="1"/>
  <c r="EO175" i="2"/>
  <c r="EO183" i="2" s="1"/>
  <c r="EN175" i="2"/>
  <c r="EN183" i="2" s="1"/>
  <c r="EM175" i="2"/>
  <c r="EM183" i="2" s="1"/>
  <c r="EL175" i="2"/>
  <c r="EK175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H174" i="2"/>
  <c r="GG174" i="2"/>
  <c r="GF174" i="2"/>
  <c r="GE174" i="2"/>
  <c r="GD174" i="2"/>
  <c r="GC174" i="2"/>
  <c r="GB174" i="2"/>
  <c r="GA174" i="2"/>
  <c r="FZ174" i="2"/>
  <c r="FY174" i="2"/>
  <c r="FX174" i="2"/>
  <c r="FW174" i="2"/>
  <c r="FV174" i="2"/>
  <c r="FU174" i="2"/>
  <c r="GJ174" i="2" s="1"/>
  <c r="FM174" i="2"/>
  <c r="FL174" i="2"/>
  <c r="FK174" i="2"/>
  <c r="FJ174" i="2"/>
  <c r="FI174" i="2"/>
  <c r="FH174" i="2"/>
  <c r="FG174" i="2"/>
  <c r="FF174" i="2"/>
  <c r="FE174" i="2"/>
  <c r="FD174" i="2"/>
  <c r="FC174" i="2"/>
  <c r="FB174" i="2"/>
  <c r="FA174" i="2"/>
  <c r="EZ174" i="2"/>
  <c r="EX174" i="2"/>
  <c r="EW174" i="2"/>
  <c r="EV174" i="2"/>
  <c r="EU174" i="2"/>
  <c r="ET174" i="2"/>
  <c r="ES174" i="2"/>
  <c r="ER174" i="2"/>
  <c r="EQ174" i="2"/>
  <c r="EP174" i="2"/>
  <c r="EO174" i="2"/>
  <c r="EN174" i="2"/>
  <c r="EM174" i="2"/>
  <c r="EL174" i="2"/>
  <c r="EK174" i="2"/>
  <c r="EY174" i="2" s="1"/>
  <c r="AL174" i="2"/>
  <c r="AL178" i="2" s="1"/>
  <c r="GX173" i="2"/>
  <c r="GW173" i="2"/>
  <c r="GV173" i="2"/>
  <c r="GU173" i="2"/>
  <c r="GT173" i="2"/>
  <c r="GS173" i="2"/>
  <c r="GR173" i="2"/>
  <c r="GQ173" i="2"/>
  <c r="GP173" i="2"/>
  <c r="GO173" i="2"/>
  <c r="GN173" i="2"/>
  <c r="GM173" i="2"/>
  <c r="GL173" i="2"/>
  <c r="GK173" i="2"/>
  <c r="GH173" i="2"/>
  <c r="GG173" i="2"/>
  <c r="GF173" i="2"/>
  <c r="GE173" i="2"/>
  <c r="GD173" i="2"/>
  <c r="GC173" i="2"/>
  <c r="GB173" i="2"/>
  <c r="GA173" i="2"/>
  <c r="FZ173" i="2"/>
  <c r="FY173" i="2"/>
  <c r="FX173" i="2"/>
  <c r="FW173" i="2"/>
  <c r="FV173" i="2"/>
  <c r="FU173" i="2"/>
  <c r="GJ173" i="2" s="1"/>
  <c r="FM173" i="2"/>
  <c r="FL173" i="2"/>
  <c r="FK173" i="2"/>
  <c r="FJ173" i="2"/>
  <c r="FI173" i="2"/>
  <c r="FH173" i="2"/>
  <c r="FG173" i="2"/>
  <c r="FF173" i="2"/>
  <c r="FE173" i="2"/>
  <c r="FD173" i="2"/>
  <c r="FC173" i="2"/>
  <c r="FB173" i="2"/>
  <c r="FA173" i="2"/>
  <c r="EZ173" i="2"/>
  <c r="EX173" i="2"/>
  <c r="EW173" i="2"/>
  <c r="EV173" i="2"/>
  <c r="EU173" i="2"/>
  <c r="ET173" i="2"/>
  <c r="ES173" i="2"/>
  <c r="ER173" i="2"/>
  <c r="EQ173" i="2"/>
  <c r="EP173" i="2"/>
  <c r="EO173" i="2"/>
  <c r="EN173" i="2"/>
  <c r="EM173" i="2"/>
  <c r="EL173" i="2"/>
  <c r="EK173" i="2"/>
  <c r="EY173" i="2" s="1"/>
  <c r="GX172" i="2"/>
  <c r="GW172" i="2"/>
  <c r="GV172" i="2"/>
  <c r="GU172" i="2"/>
  <c r="GT172" i="2"/>
  <c r="GS172" i="2"/>
  <c r="GR172" i="2"/>
  <c r="GQ172" i="2"/>
  <c r="GP172" i="2"/>
  <c r="GO172" i="2"/>
  <c r="GN172" i="2"/>
  <c r="GM172" i="2"/>
  <c r="GL172" i="2"/>
  <c r="GK172" i="2"/>
  <c r="GH172" i="2"/>
  <c r="GG172" i="2"/>
  <c r="GF172" i="2"/>
  <c r="GE172" i="2"/>
  <c r="GD172" i="2"/>
  <c r="GC172" i="2"/>
  <c r="GB172" i="2"/>
  <c r="GA172" i="2"/>
  <c r="FZ172" i="2"/>
  <c r="FY172" i="2"/>
  <c r="FX172" i="2"/>
  <c r="FW172" i="2"/>
  <c r="FV172" i="2"/>
  <c r="FU172" i="2"/>
  <c r="GJ172" i="2" s="1"/>
  <c r="FM172" i="2"/>
  <c r="FL172" i="2"/>
  <c r="FK172" i="2"/>
  <c r="FJ172" i="2"/>
  <c r="FI172" i="2"/>
  <c r="FH172" i="2"/>
  <c r="FG172" i="2"/>
  <c r="FF172" i="2"/>
  <c r="FE172" i="2"/>
  <c r="FD172" i="2"/>
  <c r="FC172" i="2"/>
  <c r="FB172" i="2"/>
  <c r="FA172" i="2"/>
  <c r="EZ172" i="2"/>
  <c r="EX172" i="2"/>
  <c r="EW172" i="2"/>
  <c r="EV172" i="2"/>
  <c r="EU172" i="2"/>
  <c r="ET172" i="2"/>
  <c r="ES172" i="2"/>
  <c r="ER172" i="2"/>
  <c r="EQ172" i="2"/>
  <c r="EP172" i="2"/>
  <c r="EO172" i="2"/>
  <c r="EN172" i="2"/>
  <c r="EM172" i="2"/>
  <c r="EL172" i="2"/>
  <c r="EK172" i="2"/>
  <c r="EY172" i="2" s="1"/>
  <c r="GX171" i="2"/>
  <c r="GW171" i="2"/>
  <c r="GV171" i="2"/>
  <c r="GU171" i="2"/>
  <c r="GT171" i="2"/>
  <c r="GS171" i="2"/>
  <c r="GR171" i="2"/>
  <c r="GQ171" i="2"/>
  <c r="GP171" i="2"/>
  <c r="GO171" i="2"/>
  <c r="GN171" i="2"/>
  <c r="GM171" i="2"/>
  <c r="GL171" i="2"/>
  <c r="GK171" i="2"/>
  <c r="GH171" i="2"/>
  <c r="GG171" i="2"/>
  <c r="GF171" i="2"/>
  <c r="GE171" i="2"/>
  <c r="GD171" i="2"/>
  <c r="GC171" i="2"/>
  <c r="GB171" i="2"/>
  <c r="GA171" i="2"/>
  <c r="FZ171" i="2"/>
  <c r="FY171" i="2"/>
  <c r="FX171" i="2"/>
  <c r="FW171" i="2"/>
  <c r="FV171" i="2"/>
  <c r="FU171" i="2"/>
  <c r="GJ171" i="2" s="1"/>
  <c r="FM171" i="2"/>
  <c r="FL171" i="2"/>
  <c r="FK171" i="2"/>
  <c r="FJ171" i="2"/>
  <c r="FI171" i="2"/>
  <c r="FH171" i="2"/>
  <c r="FG171" i="2"/>
  <c r="FF171" i="2"/>
  <c r="FE171" i="2"/>
  <c r="FD171" i="2"/>
  <c r="FC171" i="2"/>
  <c r="FB171" i="2"/>
  <c r="FA171" i="2"/>
  <c r="EZ171" i="2"/>
  <c r="EX171" i="2"/>
  <c r="EW171" i="2"/>
  <c r="EV171" i="2"/>
  <c r="EU171" i="2"/>
  <c r="ET171" i="2"/>
  <c r="ES171" i="2"/>
  <c r="ER171" i="2"/>
  <c r="EQ171" i="2"/>
  <c r="EP171" i="2"/>
  <c r="EO171" i="2"/>
  <c r="EN171" i="2"/>
  <c r="EM171" i="2"/>
  <c r="EL171" i="2"/>
  <c r="EK171" i="2"/>
  <c r="EY171" i="2" s="1"/>
  <c r="DC171" i="2"/>
  <c r="GX170" i="2"/>
  <c r="GW170" i="2"/>
  <c r="GV170" i="2"/>
  <c r="GU170" i="2"/>
  <c r="GT170" i="2"/>
  <c r="GS170" i="2"/>
  <c r="GR170" i="2"/>
  <c r="GQ170" i="2"/>
  <c r="GP170" i="2"/>
  <c r="GO170" i="2"/>
  <c r="GN170" i="2"/>
  <c r="GM170" i="2"/>
  <c r="GL170" i="2"/>
  <c r="GK170" i="2"/>
  <c r="GH170" i="2"/>
  <c r="GG170" i="2"/>
  <c r="GF170" i="2"/>
  <c r="GE170" i="2"/>
  <c r="GD170" i="2"/>
  <c r="GC170" i="2"/>
  <c r="GB170" i="2"/>
  <c r="GA170" i="2"/>
  <c r="FZ170" i="2"/>
  <c r="FY170" i="2"/>
  <c r="FX170" i="2"/>
  <c r="FW170" i="2"/>
  <c r="FV170" i="2"/>
  <c r="FU170" i="2"/>
  <c r="GJ170" i="2" s="1"/>
  <c r="FM170" i="2"/>
  <c r="FL170" i="2"/>
  <c r="FK170" i="2"/>
  <c r="FJ170" i="2"/>
  <c r="FI170" i="2"/>
  <c r="FH170" i="2"/>
  <c r="FG170" i="2"/>
  <c r="FF170" i="2"/>
  <c r="FE170" i="2"/>
  <c r="FD170" i="2"/>
  <c r="FC170" i="2"/>
  <c r="FB170" i="2"/>
  <c r="FA170" i="2"/>
  <c r="EZ170" i="2"/>
  <c r="EX170" i="2"/>
  <c r="EW170" i="2"/>
  <c r="EV170" i="2"/>
  <c r="EU170" i="2"/>
  <c r="ET170" i="2"/>
  <c r="ES170" i="2"/>
  <c r="ER170" i="2"/>
  <c r="EQ170" i="2"/>
  <c r="EP170" i="2"/>
  <c r="EO170" i="2"/>
  <c r="EN170" i="2"/>
  <c r="EM170" i="2"/>
  <c r="EL170" i="2"/>
  <c r="EK170" i="2"/>
  <c r="EY170" i="2" s="1"/>
  <c r="AL170" i="2"/>
  <c r="GX169" i="2"/>
  <c r="GW169" i="2"/>
  <c r="GV169" i="2"/>
  <c r="GU169" i="2"/>
  <c r="GT169" i="2"/>
  <c r="GS169" i="2"/>
  <c r="GR169" i="2"/>
  <c r="GQ169" i="2"/>
  <c r="GP169" i="2"/>
  <c r="GO169" i="2"/>
  <c r="GN169" i="2"/>
  <c r="GM169" i="2"/>
  <c r="GL169" i="2"/>
  <c r="GK169" i="2"/>
  <c r="GH169" i="2"/>
  <c r="GG169" i="2"/>
  <c r="GF169" i="2"/>
  <c r="GE169" i="2"/>
  <c r="GD169" i="2"/>
  <c r="GC169" i="2"/>
  <c r="GB169" i="2"/>
  <c r="GA169" i="2"/>
  <c r="FZ169" i="2"/>
  <c r="FY169" i="2"/>
  <c r="FX169" i="2"/>
  <c r="FW169" i="2"/>
  <c r="FV169" i="2"/>
  <c r="FU169" i="2"/>
  <c r="GJ169" i="2" s="1"/>
  <c r="FM169" i="2"/>
  <c r="FL169" i="2"/>
  <c r="FK169" i="2"/>
  <c r="FJ169" i="2"/>
  <c r="FI169" i="2"/>
  <c r="FH169" i="2"/>
  <c r="FG169" i="2"/>
  <c r="FF169" i="2"/>
  <c r="FE169" i="2"/>
  <c r="FD169" i="2"/>
  <c r="FC169" i="2"/>
  <c r="FB169" i="2"/>
  <c r="FA169" i="2"/>
  <c r="EZ169" i="2"/>
  <c r="EX169" i="2"/>
  <c r="EW169" i="2"/>
  <c r="EV169" i="2"/>
  <c r="EU169" i="2"/>
  <c r="ET169" i="2"/>
  <c r="ES169" i="2"/>
  <c r="ER169" i="2"/>
  <c r="EQ169" i="2"/>
  <c r="EP169" i="2"/>
  <c r="EO169" i="2"/>
  <c r="EN169" i="2"/>
  <c r="EM169" i="2"/>
  <c r="EL169" i="2"/>
  <c r="EK169" i="2"/>
  <c r="EY169" i="2" s="1"/>
  <c r="GX168" i="2"/>
  <c r="GW168" i="2"/>
  <c r="GV168" i="2"/>
  <c r="GU168" i="2"/>
  <c r="GT168" i="2"/>
  <c r="GS168" i="2"/>
  <c r="GR168" i="2"/>
  <c r="GQ168" i="2"/>
  <c r="GP168" i="2"/>
  <c r="GO168" i="2"/>
  <c r="GN168" i="2"/>
  <c r="GM168" i="2"/>
  <c r="GL168" i="2"/>
  <c r="GK168" i="2"/>
  <c r="GH168" i="2"/>
  <c r="GG168" i="2"/>
  <c r="GF168" i="2"/>
  <c r="GE168" i="2"/>
  <c r="GD168" i="2"/>
  <c r="GC168" i="2"/>
  <c r="GB168" i="2"/>
  <c r="GA168" i="2"/>
  <c r="FZ168" i="2"/>
  <c r="FY168" i="2"/>
  <c r="FX168" i="2"/>
  <c r="FW168" i="2"/>
  <c r="FV168" i="2"/>
  <c r="FU168" i="2"/>
  <c r="GJ168" i="2" s="1"/>
  <c r="FM168" i="2"/>
  <c r="FL168" i="2"/>
  <c r="FK168" i="2"/>
  <c r="FJ168" i="2"/>
  <c r="FI168" i="2"/>
  <c r="FH168" i="2"/>
  <c r="FG168" i="2"/>
  <c r="FF168" i="2"/>
  <c r="FE168" i="2"/>
  <c r="FD168" i="2"/>
  <c r="FC168" i="2"/>
  <c r="FB168" i="2"/>
  <c r="FA168" i="2"/>
  <c r="EZ168" i="2"/>
  <c r="EX168" i="2"/>
  <c r="EW168" i="2"/>
  <c r="EV168" i="2"/>
  <c r="EU168" i="2"/>
  <c r="ET168" i="2"/>
  <c r="ES168" i="2"/>
  <c r="ER168" i="2"/>
  <c r="EQ168" i="2"/>
  <c r="EP168" i="2"/>
  <c r="EO168" i="2"/>
  <c r="EN168" i="2"/>
  <c r="EM168" i="2"/>
  <c r="EL168" i="2"/>
  <c r="EK168" i="2"/>
  <c r="EY168" i="2" s="1"/>
  <c r="EH168" i="2"/>
  <c r="EG168" i="2"/>
  <c r="EF168" i="2"/>
  <c r="EE168" i="2"/>
  <c r="ED168" i="2"/>
  <c r="EC168" i="2"/>
  <c r="EB168" i="2"/>
  <c r="EA168" i="2"/>
  <c r="DZ168" i="2"/>
  <c r="DY168" i="2"/>
  <c r="DX168" i="2"/>
  <c r="DW168" i="2"/>
  <c r="DV168" i="2"/>
  <c r="DU168" i="2"/>
  <c r="DT168" i="2"/>
  <c r="DS168" i="2"/>
  <c r="DR168" i="2"/>
  <c r="DQ168" i="2"/>
  <c r="DP168" i="2"/>
  <c r="DO168" i="2"/>
  <c r="DN168" i="2"/>
  <c r="DM168" i="2"/>
  <c r="DL168" i="2"/>
  <c r="DK168" i="2"/>
  <c r="DJ168" i="2"/>
  <c r="DI168" i="2"/>
  <c r="DH168" i="2"/>
  <c r="DG168" i="2"/>
  <c r="DF168" i="2"/>
  <c r="DE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N168" i="2"/>
  <c r="AO168" i="2" s="1"/>
  <c r="AM168" i="2"/>
  <c r="GX167" i="2"/>
  <c r="GW167" i="2"/>
  <c r="GV167" i="2"/>
  <c r="GU167" i="2"/>
  <c r="GT167" i="2"/>
  <c r="GS167" i="2"/>
  <c r="GR167" i="2"/>
  <c r="GQ167" i="2"/>
  <c r="GP167" i="2"/>
  <c r="GO167" i="2"/>
  <c r="GN167" i="2"/>
  <c r="GM167" i="2"/>
  <c r="GL167" i="2"/>
  <c r="GK167" i="2"/>
  <c r="GH167" i="2"/>
  <c r="GG167" i="2"/>
  <c r="GF167" i="2"/>
  <c r="GE167" i="2"/>
  <c r="GD167" i="2"/>
  <c r="GC167" i="2"/>
  <c r="GB167" i="2"/>
  <c r="GA167" i="2"/>
  <c r="FZ167" i="2"/>
  <c r="FY167" i="2"/>
  <c r="FX167" i="2"/>
  <c r="FW167" i="2"/>
  <c r="FV167" i="2"/>
  <c r="FU167" i="2"/>
  <c r="GJ167" i="2" s="1"/>
  <c r="FM167" i="2"/>
  <c r="FL167" i="2"/>
  <c r="FK167" i="2"/>
  <c r="FJ167" i="2"/>
  <c r="FI167" i="2"/>
  <c r="FH167" i="2"/>
  <c r="FG167" i="2"/>
  <c r="FF167" i="2"/>
  <c r="FE167" i="2"/>
  <c r="FD167" i="2"/>
  <c r="FC167" i="2"/>
  <c r="FB167" i="2"/>
  <c r="FA167" i="2"/>
  <c r="EZ167" i="2"/>
  <c r="EX167" i="2"/>
  <c r="EW167" i="2"/>
  <c r="EV167" i="2"/>
  <c r="EU167" i="2"/>
  <c r="ET167" i="2"/>
  <c r="ES167" i="2"/>
  <c r="ER167" i="2"/>
  <c r="EQ167" i="2"/>
  <c r="EP167" i="2"/>
  <c r="EO167" i="2"/>
  <c r="EN167" i="2"/>
  <c r="EM167" i="2"/>
  <c r="EL167" i="2"/>
  <c r="EK167" i="2"/>
  <c r="EY167" i="2" s="1"/>
  <c r="AO167" i="2"/>
  <c r="GX166" i="2"/>
  <c r="GX182" i="2" s="1"/>
  <c r="GW166" i="2"/>
  <c r="GW182" i="2" s="1"/>
  <c r="GV166" i="2"/>
  <c r="GV182" i="2" s="1"/>
  <c r="GU166" i="2"/>
  <c r="GU182" i="2" s="1"/>
  <c r="GT166" i="2"/>
  <c r="GT182" i="2" s="1"/>
  <c r="GS166" i="2"/>
  <c r="GS182" i="2" s="1"/>
  <c r="GR166" i="2"/>
  <c r="GR182" i="2" s="1"/>
  <c r="GQ166" i="2"/>
  <c r="GQ182" i="2" s="1"/>
  <c r="GP166" i="2"/>
  <c r="GP182" i="2" s="1"/>
  <c r="GO166" i="2"/>
  <c r="GO182" i="2" s="1"/>
  <c r="GN166" i="2"/>
  <c r="GN182" i="2" s="1"/>
  <c r="GM166" i="2"/>
  <c r="GM182" i="2" s="1"/>
  <c r="GL166" i="2"/>
  <c r="GL182" i="2" s="1"/>
  <c r="GK166" i="2"/>
  <c r="GH166" i="2"/>
  <c r="GH182" i="2" s="1"/>
  <c r="GG166" i="2"/>
  <c r="GG182" i="2" s="1"/>
  <c r="GF166" i="2"/>
  <c r="GF182" i="2" s="1"/>
  <c r="GE166" i="2"/>
  <c r="GE182" i="2" s="1"/>
  <c r="GD166" i="2"/>
  <c r="GD182" i="2" s="1"/>
  <c r="GC166" i="2"/>
  <c r="GC182" i="2" s="1"/>
  <c r="GB166" i="2"/>
  <c r="GB182" i="2" s="1"/>
  <c r="GA166" i="2"/>
  <c r="GA182" i="2" s="1"/>
  <c r="FZ166" i="2"/>
  <c r="FZ182" i="2" s="1"/>
  <c r="FY166" i="2"/>
  <c r="FY182" i="2" s="1"/>
  <c r="FX166" i="2"/>
  <c r="FX182" i="2" s="1"/>
  <c r="FW166" i="2"/>
  <c r="FW182" i="2" s="1"/>
  <c r="FV166" i="2"/>
  <c r="FV182" i="2" s="1"/>
  <c r="FU166" i="2"/>
  <c r="FM166" i="2"/>
  <c r="FM182" i="2" s="1"/>
  <c r="FL166" i="2"/>
  <c r="FL182" i="2" s="1"/>
  <c r="FK166" i="2"/>
  <c r="FK182" i="2" s="1"/>
  <c r="FJ166" i="2"/>
  <c r="FJ182" i="2" s="1"/>
  <c r="FI166" i="2"/>
  <c r="FI182" i="2" s="1"/>
  <c r="FH166" i="2"/>
  <c r="FH182" i="2" s="1"/>
  <c r="FG166" i="2"/>
  <c r="FG182" i="2" s="1"/>
  <c r="FF166" i="2"/>
  <c r="FF182" i="2" s="1"/>
  <c r="FE166" i="2"/>
  <c r="FE182" i="2" s="1"/>
  <c r="FD166" i="2"/>
  <c r="FD182" i="2" s="1"/>
  <c r="FC166" i="2"/>
  <c r="FC182" i="2" s="1"/>
  <c r="FB166" i="2"/>
  <c r="FB182" i="2" s="1"/>
  <c r="FA166" i="2"/>
  <c r="FA182" i="2" s="1"/>
  <c r="EZ166" i="2"/>
  <c r="EX166" i="2"/>
  <c r="EX182" i="2" s="1"/>
  <c r="EW166" i="2"/>
  <c r="EW182" i="2" s="1"/>
  <c r="EV166" i="2"/>
  <c r="EV182" i="2" s="1"/>
  <c r="EU166" i="2"/>
  <c r="EU182" i="2" s="1"/>
  <c r="ET166" i="2"/>
  <c r="ET182" i="2" s="1"/>
  <c r="ES166" i="2"/>
  <c r="ES182" i="2" s="1"/>
  <c r="ER166" i="2"/>
  <c r="ER182" i="2" s="1"/>
  <c r="EQ166" i="2"/>
  <c r="EQ182" i="2" s="1"/>
  <c r="EP166" i="2"/>
  <c r="EP182" i="2" s="1"/>
  <c r="EO166" i="2"/>
  <c r="EO182" i="2" s="1"/>
  <c r="EN166" i="2"/>
  <c r="EN182" i="2" s="1"/>
  <c r="EM166" i="2"/>
  <c r="EM182" i="2" s="1"/>
  <c r="EL166" i="2"/>
  <c r="EL182" i="2" s="1"/>
  <c r="EK166" i="2"/>
  <c r="EH166" i="2"/>
  <c r="EG166" i="2"/>
  <c r="EF166" i="2"/>
  <c r="EE166" i="2"/>
  <c r="ED166" i="2"/>
  <c r="EC166" i="2"/>
  <c r="EB166" i="2"/>
  <c r="EA166" i="2"/>
  <c r="DZ166" i="2"/>
  <c r="DY166" i="2"/>
  <c r="DX166" i="2"/>
  <c r="DW166" i="2"/>
  <c r="DV166" i="2"/>
  <c r="DU166" i="2"/>
  <c r="DT166" i="2"/>
  <c r="DS166" i="2"/>
  <c r="DR166" i="2"/>
  <c r="DQ166" i="2"/>
  <c r="DP166" i="2"/>
  <c r="DO166" i="2"/>
  <c r="DN166" i="2"/>
  <c r="DM166" i="2"/>
  <c r="DL166" i="2"/>
  <c r="DK166" i="2"/>
  <c r="DJ166" i="2"/>
  <c r="DI166" i="2"/>
  <c r="DH166" i="2"/>
  <c r="DG166" i="2"/>
  <c r="DF166" i="2"/>
  <c r="DE166" i="2"/>
  <c r="DD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N166" i="2"/>
  <c r="AO166" i="2" s="1"/>
  <c r="AM166" i="2"/>
  <c r="GR161" i="2"/>
  <c r="GQ161" i="2"/>
  <c r="GP161" i="2"/>
  <c r="GL161" i="2"/>
  <c r="GK161" i="2"/>
  <c r="GH161" i="2"/>
  <c r="GB161" i="2"/>
  <c r="GA161" i="2"/>
  <c r="FZ161" i="2"/>
  <c r="FV161" i="2"/>
  <c r="FU161" i="2"/>
  <c r="BX161" i="2"/>
  <c r="F161" i="2"/>
  <c r="GY160" i="2"/>
  <c r="DA160" i="2"/>
  <c r="CZ160" i="2"/>
  <c r="CY160" i="2"/>
  <c r="CX160" i="2"/>
  <c r="CW160" i="2"/>
  <c r="CV160" i="2"/>
  <c r="CU160" i="2"/>
  <c r="CT160" i="2"/>
  <c r="CS160" i="2"/>
  <c r="CR160" i="2"/>
  <c r="CQ160" i="2"/>
  <c r="CP160" i="2"/>
  <c r="CO160" i="2"/>
  <c r="CN160" i="2"/>
  <c r="CM160" i="2"/>
  <c r="CH160" i="2"/>
  <c r="CG160" i="2"/>
  <c r="CF160" i="2"/>
  <c r="CD160" i="2"/>
  <c r="CC160" i="2"/>
  <c r="CB160" i="2"/>
  <c r="CA160" i="2"/>
  <c r="BZ160" i="2"/>
  <c r="BX160" i="2"/>
  <c r="CL160" i="2" s="1"/>
  <c r="AM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P160" i="2"/>
  <c r="O160" i="2"/>
  <c r="N160" i="2"/>
  <c r="L160" i="2"/>
  <c r="K160" i="2"/>
  <c r="J160" i="2"/>
  <c r="I160" i="2"/>
  <c r="H160" i="2"/>
  <c r="F160" i="2"/>
  <c r="T160" i="2" s="1"/>
  <c r="D160" i="2"/>
  <c r="C160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H159" i="2"/>
  <c r="GG159" i="2"/>
  <c r="GF159" i="2"/>
  <c r="GE159" i="2"/>
  <c r="GD159" i="2"/>
  <c r="GC159" i="2"/>
  <c r="GB159" i="2"/>
  <c r="GA159" i="2"/>
  <c r="FZ159" i="2"/>
  <c r="FY159" i="2"/>
  <c r="FX159" i="2"/>
  <c r="FW159" i="2"/>
  <c r="FV159" i="2"/>
  <c r="FU159" i="2"/>
  <c r="GJ159" i="2" s="1"/>
  <c r="FM159" i="2"/>
  <c r="FL159" i="2"/>
  <c r="FK159" i="2"/>
  <c r="FJ159" i="2"/>
  <c r="FI159" i="2"/>
  <c r="FH159" i="2"/>
  <c r="FG159" i="2"/>
  <c r="FF159" i="2"/>
  <c r="FE159" i="2"/>
  <c r="FD159" i="2"/>
  <c r="FC159" i="2"/>
  <c r="FB159" i="2"/>
  <c r="FA159" i="2"/>
  <c r="EZ159" i="2"/>
  <c r="EX159" i="2"/>
  <c r="EW159" i="2"/>
  <c r="EV159" i="2"/>
  <c r="EU159" i="2"/>
  <c r="ET159" i="2"/>
  <c r="ES159" i="2"/>
  <c r="ER159" i="2"/>
  <c r="EQ159" i="2"/>
  <c r="EP159" i="2"/>
  <c r="EO159" i="2"/>
  <c r="EN159" i="2"/>
  <c r="EM159" i="2"/>
  <c r="EL159" i="2"/>
  <c r="EK159" i="2"/>
  <c r="EY159" i="2" s="1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I158" i="2"/>
  <c r="GI160" i="2" s="1"/>
  <c r="GH158" i="2"/>
  <c r="GG158" i="2"/>
  <c r="GF158" i="2"/>
  <c r="GE158" i="2"/>
  <c r="GD158" i="2"/>
  <c r="GC158" i="2"/>
  <c r="GB158" i="2"/>
  <c r="GA158" i="2"/>
  <c r="FZ158" i="2"/>
  <c r="FY158" i="2"/>
  <c r="FX158" i="2"/>
  <c r="FW158" i="2"/>
  <c r="FV158" i="2"/>
  <c r="FU158" i="2"/>
  <c r="GJ158" i="2" s="1"/>
  <c r="FM158" i="2"/>
  <c r="FL158" i="2"/>
  <c r="FK158" i="2"/>
  <c r="FJ158" i="2"/>
  <c r="FI158" i="2"/>
  <c r="FH158" i="2"/>
  <c r="FG158" i="2"/>
  <c r="FF158" i="2"/>
  <c r="FE158" i="2"/>
  <c r="FD158" i="2"/>
  <c r="FC158" i="2"/>
  <c r="FB158" i="2"/>
  <c r="FA158" i="2"/>
  <c r="EZ158" i="2"/>
  <c r="EX158" i="2"/>
  <c r="EW158" i="2"/>
  <c r="EV158" i="2"/>
  <c r="EU158" i="2"/>
  <c r="ET158" i="2"/>
  <c r="ES158" i="2"/>
  <c r="ER158" i="2"/>
  <c r="EQ158" i="2"/>
  <c r="EP158" i="2"/>
  <c r="EO158" i="2"/>
  <c r="EN158" i="2"/>
  <c r="EM158" i="2"/>
  <c r="EL158" i="2"/>
  <c r="EK158" i="2"/>
  <c r="EY158" i="2" s="1"/>
  <c r="GY157" i="2"/>
  <c r="GW157" i="2"/>
  <c r="GV157" i="2"/>
  <c r="GU157" i="2"/>
  <c r="GT157" i="2"/>
  <c r="GS157" i="2"/>
  <c r="GO157" i="2"/>
  <c r="GN157" i="2"/>
  <c r="GM157" i="2"/>
  <c r="GI157" i="2"/>
  <c r="GG157" i="2"/>
  <c r="GF157" i="2"/>
  <c r="GE157" i="2"/>
  <c r="GD157" i="2"/>
  <c r="GC157" i="2"/>
  <c r="FY157" i="2"/>
  <c r="FX157" i="2"/>
  <c r="FW157" i="2"/>
  <c r="GJ157" i="2" s="1"/>
  <c r="FM157" i="2"/>
  <c r="FL157" i="2"/>
  <c r="FK157" i="2"/>
  <c r="FJ157" i="2"/>
  <c r="FI157" i="2"/>
  <c r="FH157" i="2"/>
  <c r="FG157" i="2"/>
  <c r="FF157" i="2"/>
  <c r="FE157" i="2"/>
  <c r="FD157" i="2"/>
  <c r="FC157" i="2"/>
  <c r="FB157" i="2"/>
  <c r="FA157" i="2"/>
  <c r="EZ157" i="2"/>
  <c r="EX157" i="2"/>
  <c r="EW157" i="2"/>
  <c r="EV157" i="2"/>
  <c r="EU157" i="2"/>
  <c r="ET157" i="2"/>
  <c r="ES157" i="2"/>
  <c r="ER157" i="2"/>
  <c r="EQ157" i="2"/>
  <c r="EP157" i="2"/>
  <c r="EO157" i="2"/>
  <c r="EN157" i="2"/>
  <c r="EM157" i="2"/>
  <c r="EL157" i="2"/>
  <c r="EK157" i="2"/>
  <c r="EY157" i="2" s="1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H156" i="2"/>
  <c r="GG156" i="2"/>
  <c r="GF156" i="2"/>
  <c r="GE156" i="2"/>
  <c r="GD156" i="2"/>
  <c r="GC156" i="2"/>
  <c r="GB156" i="2"/>
  <c r="GA156" i="2"/>
  <c r="FZ156" i="2"/>
  <c r="FY156" i="2"/>
  <c r="FX156" i="2"/>
  <c r="FW156" i="2"/>
  <c r="GJ156" i="2" s="1"/>
  <c r="FM156" i="2"/>
  <c r="FL156" i="2"/>
  <c r="FK156" i="2"/>
  <c r="FJ156" i="2"/>
  <c r="FI156" i="2"/>
  <c r="FH156" i="2"/>
  <c r="FG156" i="2"/>
  <c r="FF156" i="2"/>
  <c r="FE156" i="2"/>
  <c r="FD156" i="2"/>
  <c r="FC156" i="2"/>
  <c r="FB156" i="2"/>
  <c r="FA156" i="2"/>
  <c r="EZ156" i="2"/>
  <c r="EX156" i="2"/>
  <c r="EW156" i="2"/>
  <c r="EV156" i="2"/>
  <c r="EU156" i="2"/>
  <c r="ET156" i="2"/>
  <c r="ES156" i="2"/>
  <c r="ER156" i="2"/>
  <c r="EQ156" i="2"/>
  <c r="EP156" i="2"/>
  <c r="EO156" i="2"/>
  <c r="EN156" i="2"/>
  <c r="EM156" i="2"/>
  <c r="EL156" i="2"/>
  <c r="EK156" i="2"/>
  <c r="EY156" i="2" s="1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H155" i="2"/>
  <c r="GG155" i="2"/>
  <c r="GF155" i="2"/>
  <c r="GE155" i="2"/>
  <c r="GD155" i="2"/>
  <c r="GC155" i="2"/>
  <c r="GB155" i="2"/>
  <c r="GA155" i="2"/>
  <c r="FZ155" i="2"/>
  <c r="FY155" i="2"/>
  <c r="FX155" i="2"/>
  <c r="FW155" i="2"/>
  <c r="GJ155" i="2" s="1"/>
  <c r="FM155" i="2"/>
  <c r="FL155" i="2"/>
  <c r="FK155" i="2"/>
  <c r="FJ155" i="2"/>
  <c r="FI155" i="2"/>
  <c r="FH155" i="2"/>
  <c r="FG155" i="2"/>
  <c r="FF155" i="2"/>
  <c r="FE155" i="2"/>
  <c r="FD155" i="2"/>
  <c r="FC155" i="2"/>
  <c r="FB155" i="2"/>
  <c r="FA155" i="2"/>
  <c r="EZ155" i="2"/>
  <c r="EX155" i="2"/>
  <c r="EW155" i="2"/>
  <c r="EV155" i="2"/>
  <c r="EU155" i="2"/>
  <c r="ET155" i="2"/>
  <c r="ES155" i="2"/>
  <c r="ER155" i="2"/>
  <c r="EQ155" i="2"/>
  <c r="EP155" i="2"/>
  <c r="EO155" i="2"/>
  <c r="EN155" i="2"/>
  <c r="EM155" i="2"/>
  <c r="EL155" i="2"/>
  <c r="EK155" i="2"/>
  <c r="EY155" i="2" s="1"/>
  <c r="GY154" i="2"/>
  <c r="GX154" i="2"/>
  <c r="GX161" i="2" s="1"/>
  <c r="GW154" i="2"/>
  <c r="GV154" i="2"/>
  <c r="GU154" i="2"/>
  <c r="GT154" i="2"/>
  <c r="GS154" i="2"/>
  <c r="GO154" i="2"/>
  <c r="GN154" i="2"/>
  <c r="GM154" i="2"/>
  <c r="GI154" i="2"/>
  <c r="GG154" i="2"/>
  <c r="GF154" i="2"/>
  <c r="GE154" i="2"/>
  <c r="GD154" i="2"/>
  <c r="GC154" i="2"/>
  <c r="FY154" i="2"/>
  <c r="FX154" i="2"/>
  <c r="FW154" i="2"/>
  <c r="GJ154" i="2" s="1"/>
  <c r="FM154" i="2"/>
  <c r="FL154" i="2"/>
  <c r="FK154" i="2"/>
  <c r="FJ154" i="2"/>
  <c r="FI154" i="2"/>
  <c r="FH154" i="2"/>
  <c r="FG154" i="2"/>
  <c r="FF154" i="2"/>
  <c r="FE154" i="2"/>
  <c r="FD154" i="2"/>
  <c r="FC154" i="2"/>
  <c r="FB154" i="2"/>
  <c r="FA154" i="2"/>
  <c r="EZ154" i="2"/>
  <c r="EX154" i="2"/>
  <c r="EW154" i="2"/>
  <c r="EV154" i="2"/>
  <c r="EU154" i="2"/>
  <c r="ET154" i="2"/>
  <c r="ES154" i="2"/>
  <c r="ER154" i="2"/>
  <c r="EQ154" i="2"/>
  <c r="EP154" i="2"/>
  <c r="EO154" i="2"/>
  <c r="EN154" i="2"/>
  <c r="EM154" i="2"/>
  <c r="EL154" i="2"/>
  <c r="EK154" i="2"/>
  <c r="EY154" i="2" s="1"/>
  <c r="GY153" i="2"/>
  <c r="GY161" i="2" s="1"/>
  <c r="GW153" i="2"/>
  <c r="GW161" i="2" s="1"/>
  <c r="GV153" i="2"/>
  <c r="GV161" i="2" s="1"/>
  <c r="GU153" i="2"/>
  <c r="GU161" i="2" s="1"/>
  <c r="GT153" i="2"/>
  <c r="GT161" i="2" s="1"/>
  <c r="GS153" i="2"/>
  <c r="GS161" i="2" s="1"/>
  <c r="GO153" i="2"/>
  <c r="GO161" i="2" s="1"/>
  <c r="GN153" i="2"/>
  <c r="GN161" i="2" s="1"/>
  <c r="GM153" i="2"/>
  <c r="GI153" i="2"/>
  <c r="GI161" i="2" s="1"/>
  <c r="GG153" i="2"/>
  <c r="GG161" i="2" s="1"/>
  <c r="GF153" i="2"/>
  <c r="GF161" i="2" s="1"/>
  <c r="GE153" i="2"/>
  <c r="GE161" i="2" s="1"/>
  <c r="GD153" i="2"/>
  <c r="GD161" i="2" s="1"/>
  <c r="GC153" i="2"/>
  <c r="GC161" i="2" s="1"/>
  <c r="FY153" i="2"/>
  <c r="FY161" i="2" s="1"/>
  <c r="FX153" i="2"/>
  <c r="FX161" i="2" s="1"/>
  <c r="FW153" i="2"/>
  <c r="FM153" i="2"/>
  <c r="FM161" i="2" s="1"/>
  <c r="FL153" i="2"/>
  <c r="FL161" i="2" s="1"/>
  <c r="FK153" i="2"/>
  <c r="FK161" i="2" s="1"/>
  <c r="FJ153" i="2"/>
  <c r="FJ161" i="2" s="1"/>
  <c r="FI153" i="2"/>
  <c r="FI161" i="2" s="1"/>
  <c r="FH153" i="2"/>
  <c r="FH161" i="2" s="1"/>
  <c r="FG153" i="2"/>
  <c r="FG161" i="2" s="1"/>
  <c r="FF153" i="2"/>
  <c r="FF161" i="2" s="1"/>
  <c r="FE153" i="2"/>
  <c r="FE161" i="2" s="1"/>
  <c r="FD153" i="2"/>
  <c r="FD161" i="2" s="1"/>
  <c r="FC153" i="2"/>
  <c r="FC161" i="2" s="1"/>
  <c r="FB153" i="2"/>
  <c r="FB161" i="2" s="1"/>
  <c r="FA153" i="2"/>
  <c r="FA161" i="2" s="1"/>
  <c r="EZ153" i="2"/>
  <c r="EX153" i="2"/>
  <c r="EX161" i="2" s="1"/>
  <c r="EW153" i="2"/>
  <c r="EW161" i="2" s="1"/>
  <c r="EV153" i="2"/>
  <c r="EV161" i="2" s="1"/>
  <c r="EU153" i="2"/>
  <c r="EU161" i="2" s="1"/>
  <c r="ET153" i="2"/>
  <c r="ET161" i="2" s="1"/>
  <c r="ES153" i="2"/>
  <c r="ES161" i="2" s="1"/>
  <c r="ER153" i="2"/>
  <c r="ER161" i="2" s="1"/>
  <c r="EQ153" i="2"/>
  <c r="EQ161" i="2" s="1"/>
  <c r="EP153" i="2"/>
  <c r="EP161" i="2" s="1"/>
  <c r="EO153" i="2"/>
  <c r="EO161" i="2" s="1"/>
  <c r="EN153" i="2"/>
  <c r="EN161" i="2" s="1"/>
  <c r="EM153" i="2"/>
  <c r="EM161" i="2" s="1"/>
  <c r="EL153" i="2"/>
  <c r="EL161" i="2" s="1"/>
  <c r="EK153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GJ152" i="2" s="1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X152" i="2"/>
  <c r="EW152" i="2"/>
  <c r="EV152" i="2"/>
  <c r="EU152" i="2"/>
  <c r="ET152" i="2"/>
  <c r="ES152" i="2"/>
  <c r="ER152" i="2"/>
  <c r="EQ152" i="2"/>
  <c r="EP152" i="2"/>
  <c r="EO152" i="2"/>
  <c r="EN152" i="2"/>
  <c r="EM152" i="2"/>
  <c r="EL152" i="2"/>
  <c r="EK152" i="2"/>
  <c r="EY152" i="2" s="1"/>
  <c r="AL152" i="2"/>
  <c r="AL156" i="2" s="1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H151" i="2"/>
  <c r="GG151" i="2"/>
  <c r="GF151" i="2"/>
  <c r="GE151" i="2"/>
  <c r="GD151" i="2"/>
  <c r="GC151" i="2"/>
  <c r="GB151" i="2"/>
  <c r="GA151" i="2"/>
  <c r="FZ151" i="2"/>
  <c r="FY151" i="2"/>
  <c r="FX151" i="2"/>
  <c r="FW151" i="2"/>
  <c r="FV151" i="2"/>
  <c r="FU151" i="2"/>
  <c r="GJ151" i="2" s="1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X151" i="2"/>
  <c r="EW151" i="2"/>
  <c r="EV151" i="2"/>
  <c r="EU151" i="2"/>
  <c r="ET151" i="2"/>
  <c r="ES151" i="2"/>
  <c r="ER151" i="2"/>
  <c r="EQ151" i="2"/>
  <c r="EP151" i="2"/>
  <c r="EO151" i="2"/>
  <c r="EN151" i="2"/>
  <c r="EM151" i="2"/>
  <c r="EL151" i="2"/>
  <c r="EK151" i="2"/>
  <c r="EY151" i="2" s="1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H150" i="2"/>
  <c r="GG150" i="2"/>
  <c r="GF150" i="2"/>
  <c r="GE150" i="2"/>
  <c r="GD150" i="2"/>
  <c r="GC150" i="2"/>
  <c r="GB150" i="2"/>
  <c r="GA150" i="2"/>
  <c r="FZ150" i="2"/>
  <c r="FY150" i="2"/>
  <c r="FX150" i="2"/>
  <c r="FW150" i="2"/>
  <c r="FV150" i="2"/>
  <c r="FU150" i="2"/>
  <c r="GJ150" i="2" s="1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X150" i="2"/>
  <c r="EW150" i="2"/>
  <c r="EV150" i="2"/>
  <c r="EU150" i="2"/>
  <c r="ET150" i="2"/>
  <c r="ES150" i="2"/>
  <c r="ER150" i="2"/>
  <c r="EQ150" i="2"/>
  <c r="EP150" i="2"/>
  <c r="EO150" i="2"/>
  <c r="EN150" i="2"/>
  <c r="EM150" i="2"/>
  <c r="EL150" i="2"/>
  <c r="EK150" i="2"/>
  <c r="EY150" i="2" s="1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GJ149" i="2" s="1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Y149" i="2" s="1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GJ148" i="2" s="1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X148" i="2"/>
  <c r="EW148" i="2"/>
  <c r="EV148" i="2"/>
  <c r="EU148" i="2"/>
  <c r="ET148" i="2"/>
  <c r="ES148" i="2"/>
  <c r="ER148" i="2"/>
  <c r="EQ148" i="2"/>
  <c r="EP148" i="2"/>
  <c r="EO148" i="2"/>
  <c r="EN148" i="2"/>
  <c r="EM148" i="2"/>
  <c r="EL148" i="2"/>
  <c r="EK148" i="2"/>
  <c r="EY148" i="2" s="1"/>
  <c r="DC148" i="2"/>
  <c r="AL148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GJ147" i="2" s="1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X147" i="2"/>
  <c r="EW147" i="2"/>
  <c r="EV147" i="2"/>
  <c r="EU147" i="2"/>
  <c r="ET147" i="2"/>
  <c r="ES147" i="2"/>
  <c r="ER147" i="2"/>
  <c r="EQ147" i="2"/>
  <c r="EP147" i="2"/>
  <c r="EO147" i="2"/>
  <c r="EN147" i="2"/>
  <c r="EM147" i="2"/>
  <c r="EL147" i="2"/>
  <c r="EK147" i="2"/>
  <c r="EY147" i="2" s="1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H146" i="2"/>
  <c r="GG146" i="2"/>
  <c r="GF146" i="2"/>
  <c r="GE146" i="2"/>
  <c r="GD146" i="2"/>
  <c r="GC146" i="2"/>
  <c r="GB146" i="2"/>
  <c r="GA146" i="2"/>
  <c r="FZ146" i="2"/>
  <c r="FY146" i="2"/>
  <c r="FX146" i="2"/>
  <c r="FW146" i="2"/>
  <c r="FV146" i="2"/>
  <c r="FU146" i="2"/>
  <c r="GJ146" i="2" s="1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X146" i="2"/>
  <c r="EW146" i="2"/>
  <c r="EV146" i="2"/>
  <c r="EU146" i="2"/>
  <c r="ET146" i="2"/>
  <c r="ES146" i="2"/>
  <c r="ER146" i="2"/>
  <c r="EQ146" i="2"/>
  <c r="EP146" i="2"/>
  <c r="EO146" i="2"/>
  <c r="EN146" i="2"/>
  <c r="EM146" i="2"/>
  <c r="EL146" i="2"/>
  <c r="EK146" i="2"/>
  <c r="EY146" i="2" s="1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N146" i="2"/>
  <c r="AO146" i="2" s="1"/>
  <c r="AM146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H145" i="2"/>
  <c r="GG145" i="2"/>
  <c r="GF145" i="2"/>
  <c r="GE145" i="2"/>
  <c r="GD145" i="2"/>
  <c r="GC145" i="2"/>
  <c r="GB145" i="2"/>
  <c r="GA145" i="2"/>
  <c r="FZ145" i="2"/>
  <c r="FY145" i="2"/>
  <c r="FX145" i="2"/>
  <c r="FW145" i="2"/>
  <c r="FV145" i="2"/>
  <c r="FU145" i="2"/>
  <c r="GJ145" i="2" s="1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X145" i="2"/>
  <c r="EW145" i="2"/>
  <c r="EV145" i="2"/>
  <c r="EU145" i="2"/>
  <c r="ET145" i="2"/>
  <c r="ES145" i="2"/>
  <c r="ER145" i="2"/>
  <c r="EQ145" i="2"/>
  <c r="EP145" i="2"/>
  <c r="EO145" i="2"/>
  <c r="EN145" i="2"/>
  <c r="EM145" i="2"/>
  <c r="EL145" i="2"/>
  <c r="EK145" i="2"/>
  <c r="EY145" i="2" s="1"/>
  <c r="AO145" i="2"/>
  <c r="GX144" i="2"/>
  <c r="GX160" i="2" s="1"/>
  <c r="GW144" i="2"/>
  <c r="GW160" i="2" s="1"/>
  <c r="GV144" i="2"/>
  <c r="GV160" i="2" s="1"/>
  <c r="GU144" i="2"/>
  <c r="GU160" i="2" s="1"/>
  <c r="GT144" i="2"/>
  <c r="GT160" i="2" s="1"/>
  <c r="GS144" i="2"/>
  <c r="GS160" i="2" s="1"/>
  <c r="GR144" i="2"/>
  <c r="GR160" i="2" s="1"/>
  <c r="GQ144" i="2"/>
  <c r="GQ160" i="2" s="1"/>
  <c r="GP144" i="2"/>
  <c r="GP160" i="2" s="1"/>
  <c r="GO144" i="2"/>
  <c r="GO160" i="2" s="1"/>
  <c r="GN144" i="2"/>
  <c r="GN160" i="2" s="1"/>
  <c r="GM144" i="2"/>
  <c r="GM160" i="2" s="1"/>
  <c r="GL144" i="2"/>
  <c r="GL160" i="2" s="1"/>
  <c r="GK144" i="2"/>
  <c r="GH144" i="2"/>
  <c r="GH160" i="2" s="1"/>
  <c r="GG144" i="2"/>
  <c r="GG160" i="2" s="1"/>
  <c r="GF144" i="2"/>
  <c r="GF160" i="2" s="1"/>
  <c r="GE144" i="2"/>
  <c r="GE160" i="2" s="1"/>
  <c r="GD144" i="2"/>
  <c r="GD160" i="2" s="1"/>
  <c r="GC144" i="2"/>
  <c r="GC160" i="2" s="1"/>
  <c r="GB144" i="2"/>
  <c r="GB160" i="2" s="1"/>
  <c r="GA144" i="2"/>
  <c r="GA160" i="2" s="1"/>
  <c r="FZ144" i="2"/>
  <c r="FZ160" i="2" s="1"/>
  <c r="FY144" i="2"/>
  <c r="FY160" i="2" s="1"/>
  <c r="FX144" i="2"/>
  <c r="FX160" i="2" s="1"/>
  <c r="FW144" i="2"/>
  <c r="FW160" i="2" s="1"/>
  <c r="FV144" i="2"/>
  <c r="FV160" i="2" s="1"/>
  <c r="FU144" i="2"/>
  <c r="FM144" i="2"/>
  <c r="FM160" i="2" s="1"/>
  <c r="FL144" i="2"/>
  <c r="FL160" i="2" s="1"/>
  <c r="FK144" i="2"/>
  <c r="FK160" i="2" s="1"/>
  <c r="FJ144" i="2"/>
  <c r="FJ160" i="2" s="1"/>
  <c r="FI144" i="2"/>
  <c r="FI160" i="2" s="1"/>
  <c r="FH144" i="2"/>
  <c r="FH160" i="2" s="1"/>
  <c r="FG144" i="2"/>
  <c r="FG160" i="2" s="1"/>
  <c r="FF144" i="2"/>
  <c r="FF160" i="2" s="1"/>
  <c r="FE144" i="2"/>
  <c r="FE160" i="2" s="1"/>
  <c r="FD144" i="2"/>
  <c r="FD160" i="2" s="1"/>
  <c r="FC144" i="2"/>
  <c r="FC160" i="2" s="1"/>
  <c r="FB144" i="2"/>
  <c r="FB160" i="2" s="1"/>
  <c r="FA144" i="2"/>
  <c r="FA160" i="2" s="1"/>
  <c r="EZ144" i="2"/>
  <c r="EX144" i="2"/>
  <c r="EX160" i="2" s="1"/>
  <c r="EW144" i="2"/>
  <c r="EW160" i="2" s="1"/>
  <c r="EV144" i="2"/>
  <c r="EV160" i="2" s="1"/>
  <c r="EU144" i="2"/>
  <c r="EU160" i="2" s="1"/>
  <c r="ET144" i="2"/>
  <c r="ET160" i="2" s="1"/>
  <c r="ES144" i="2"/>
  <c r="ES160" i="2" s="1"/>
  <c r="ER144" i="2"/>
  <c r="ER160" i="2" s="1"/>
  <c r="EQ144" i="2"/>
  <c r="EQ160" i="2" s="1"/>
  <c r="EP144" i="2"/>
  <c r="EP160" i="2" s="1"/>
  <c r="EO144" i="2"/>
  <c r="EO160" i="2" s="1"/>
  <c r="EN144" i="2"/>
  <c r="EN160" i="2" s="1"/>
  <c r="EM144" i="2"/>
  <c r="EM160" i="2" s="1"/>
  <c r="EL144" i="2"/>
  <c r="EL160" i="2" s="1"/>
  <c r="EK144" i="2"/>
  <c r="EH144" i="2"/>
  <c r="EG144" i="2"/>
  <c r="EF144" i="2"/>
  <c r="EE144" i="2"/>
  <c r="ED144" i="2"/>
  <c r="EC144" i="2"/>
  <c r="EB144" i="2"/>
  <c r="EA144" i="2"/>
  <c r="DZ144" i="2"/>
  <c r="DY144" i="2"/>
  <c r="DX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H144" i="2"/>
  <c r="DG144" i="2"/>
  <c r="DF144" i="2"/>
  <c r="DE144" i="2"/>
  <c r="DD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N144" i="2"/>
  <c r="AO144" i="2" s="1"/>
  <c r="AM144" i="2"/>
  <c r="GR139" i="2"/>
  <c r="GQ139" i="2"/>
  <c r="GP139" i="2"/>
  <c r="GL139" i="2"/>
  <c r="GK139" i="2"/>
  <c r="GH139" i="2"/>
  <c r="GB139" i="2"/>
  <c r="GA139" i="2"/>
  <c r="FZ139" i="2"/>
  <c r="FV139" i="2"/>
  <c r="FU139" i="2"/>
  <c r="BX139" i="2"/>
  <c r="F139" i="2"/>
  <c r="GY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H138" i="2"/>
  <c r="CG138" i="2"/>
  <c r="CF138" i="2"/>
  <c r="CD138" i="2"/>
  <c r="CC138" i="2"/>
  <c r="CB138" i="2"/>
  <c r="CA138" i="2"/>
  <c r="BZ138" i="2"/>
  <c r="BX138" i="2"/>
  <c r="CL138" i="2" s="1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P138" i="2"/>
  <c r="O138" i="2"/>
  <c r="N138" i="2"/>
  <c r="L138" i="2"/>
  <c r="K138" i="2"/>
  <c r="J138" i="2"/>
  <c r="I138" i="2"/>
  <c r="H138" i="2"/>
  <c r="F138" i="2"/>
  <c r="T138" i="2" s="1"/>
  <c r="D138" i="2"/>
  <c r="C138" i="2"/>
  <c r="GX137" i="2"/>
  <c r="GW137" i="2"/>
  <c r="GV137" i="2"/>
  <c r="GU137" i="2"/>
  <c r="GT137" i="2"/>
  <c r="GS137" i="2"/>
  <c r="GR137" i="2"/>
  <c r="GQ137" i="2"/>
  <c r="GP137" i="2"/>
  <c r="GO137" i="2"/>
  <c r="GN137" i="2"/>
  <c r="GM137" i="2"/>
  <c r="GL137" i="2"/>
  <c r="GK137" i="2"/>
  <c r="GH137" i="2"/>
  <c r="GG137" i="2"/>
  <c r="GF137" i="2"/>
  <c r="GE137" i="2"/>
  <c r="GD137" i="2"/>
  <c r="GC137" i="2"/>
  <c r="GB137" i="2"/>
  <c r="GA137" i="2"/>
  <c r="FZ137" i="2"/>
  <c r="FY137" i="2"/>
  <c r="FX137" i="2"/>
  <c r="FW137" i="2"/>
  <c r="FV137" i="2"/>
  <c r="FU137" i="2"/>
  <c r="GJ137" i="2" s="1"/>
  <c r="FM137" i="2"/>
  <c r="FL137" i="2"/>
  <c r="FK137" i="2"/>
  <c r="FJ137" i="2"/>
  <c r="FI137" i="2"/>
  <c r="FH137" i="2"/>
  <c r="FG137" i="2"/>
  <c r="FF137" i="2"/>
  <c r="FE137" i="2"/>
  <c r="FD137" i="2"/>
  <c r="FC137" i="2"/>
  <c r="FB137" i="2"/>
  <c r="FA137" i="2"/>
  <c r="EZ137" i="2"/>
  <c r="EX137" i="2"/>
  <c r="EW137" i="2"/>
  <c r="EV137" i="2"/>
  <c r="EU137" i="2"/>
  <c r="ET137" i="2"/>
  <c r="ES137" i="2"/>
  <c r="ER137" i="2"/>
  <c r="EQ137" i="2"/>
  <c r="EP137" i="2"/>
  <c r="EO137" i="2"/>
  <c r="EN137" i="2"/>
  <c r="EM137" i="2"/>
  <c r="EL137" i="2"/>
  <c r="EK137" i="2"/>
  <c r="EY137" i="2" s="1"/>
  <c r="GX136" i="2"/>
  <c r="GW136" i="2"/>
  <c r="GV136" i="2"/>
  <c r="GU136" i="2"/>
  <c r="GT136" i="2"/>
  <c r="GS136" i="2"/>
  <c r="GR136" i="2"/>
  <c r="GQ136" i="2"/>
  <c r="GP136" i="2"/>
  <c r="GO136" i="2"/>
  <c r="GN136" i="2"/>
  <c r="GM136" i="2"/>
  <c r="GL136" i="2"/>
  <c r="GK136" i="2"/>
  <c r="GI136" i="2"/>
  <c r="GI138" i="2" s="1"/>
  <c r="GH136" i="2"/>
  <c r="GG136" i="2"/>
  <c r="GF136" i="2"/>
  <c r="GE136" i="2"/>
  <c r="GD136" i="2"/>
  <c r="GC136" i="2"/>
  <c r="GB136" i="2"/>
  <c r="GA136" i="2"/>
  <c r="FZ136" i="2"/>
  <c r="FY136" i="2"/>
  <c r="FX136" i="2"/>
  <c r="FW136" i="2"/>
  <c r="FV136" i="2"/>
  <c r="FU136" i="2"/>
  <c r="GJ136" i="2" s="1"/>
  <c r="FM136" i="2"/>
  <c r="FL136" i="2"/>
  <c r="FK136" i="2"/>
  <c r="FJ136" i="2"/>
  <c r="FI136" i="2"/>
  <c r="FH136" i="2"/>
  <c r="FG136" i="2"/>
  <c r="FF136" i="2"/>
  <c r="FE136" i="2"/>
  <c r="FD136" i="2"/>
  <c r="FC136" i="2"/>
  <c r="FB136" i="2"/>
  <c r="FA136" i="2"/>
  <c r="EZ136" i="2"/>
  <c r="EX136" i="2"/>
  <c r="EW136" i="2"/>
  <c r="EV136" i="2"/>
  <c r="EU136" i="2"/>
  <c r="ET136" i="2"/>
  <c r="ES136" i="2"/>
  <c r="ER136" i="2"/>
  <c r="EQ136" i="2"/>
  <c r="EP136" i="2"/>
  <c r="EO136" i="2"/>
  <c r="EN136" i="2"/>
  <c r="EM136" i="2"/>
  <c r="EL136" i="2"/>
  <c r="EK136" i="2"/>
  <c r="EY136" i="2" s="1"/>
  <c r="GY135" i="2"/>
  <c r="GW135" i="2"/>
  <c r="GV135" i="2"/>
  <c r="GU135" i="2"/>
  <c r="GT135" i="2"/>
  <c r="GS135" i="2"/>
  <c r="GO135" i="2"/>
  <c r="GN135" i="2"/>
  <c r="GM135" i="2"/>
  <c r="GI135" i="2"/>
  <c r="GG135" i="2"/>
  <c r="GF135" i="2"/>
  <c r="GE135" i="2"/>
  <c r="GD135" i="2"/>
  <c r="GC135" i="2"/>
  <c r="FY135" i="2"/>
  <c r="FX135" i="2"/>
  <c r="FW135" i="2"/>
  <c r="GJ135" i="2" s="1"/>
  <c r="FM135" i="2"/>
  <c r="FL135" i="2"/>
  <c r="FK135" i="2"/>
  <c r="FJ135" i="2"/>
  <c r="FI135" i="2"/>
  <c r="FH135" i="2"/>
  <c r="FG135" i="2"/>
  <c r="FF135" i="2"/>
  <c r="FE135" i="2"/>
  <c r="FD135" i="2"/>
  <c r="FC135" i="2"/>
  <c r="FB135" i="2"/>
  <c r="FA135" i="2"/>
  <c r="EZ135" i="2"/>
  <c r="EX135" i="2"/>
  <c r="EW135" i="2"/>
  <c r="EV135" i="2"/>
  <c r="EU135" i="2"/>
  <c r="ET135" i="2"/>
  <c r="ES135" i="2"/>
  <c r="ER135" i="2"/>
  <c r="EQ135" i="2"/>
  <c r="EP135" i="2"/>
  <c r="EO135" i="2"/>
  <c r="EN135" i="2"/>
  <c r="EM135" i="2"/>
  <c r="EL135" i="2"/>
  <c r="EK135" i="2"/>
  <c r="EY135" i="2" s="1"/>
  <c r="GX134" i="2"/>
  <c r="GW134" i="2"/>
  <c r="GV134" i="2"/>
  <c r="GU134" i="2"/>
  <c r="GT134" i="2"/>
  <c r="GS134" i="2"/>
  <c r="GR134" i="2"/>
  <c r="GQ134" i="2"/>
  <c r="GP134" i="2"/>
  <c r="GO134" i="2"/>
  <c r="GN134" i="2"/>
  <c r="GM134" i="2"/>
  <c r="GH134" i="2"/>
  <c r="GG134" i="2"/>
  <c r="GF134" i="2"/>
  <c r="GE134" i="2"/>
  <c r="GD134" i="2"/>
  <c r="GC134" i="2"/>
  <c r="GB134" i="2"/>
  <c r="GA134" i="2"/>
  <c r="FZ134" i="2"/>
  <c r="FY134" i="2"/>
  <c r="FX134" i="2"/>
  <c r="FW134" i="2"/>
  <c r="GJ134" i="2" s="1"/>
  <c r="FM134" i="2"/>
  <c r="FL134" i="2"/>
  <c r="FK134" i="2"/>
  <c r="FJ134" i="2"/>
  <c r="FI134" i="2"/>
  <c r="FH134" i="2"/>
  <c r="FG134" i="2"/>
  <c r="FF134" i="2"/>
  <c r="FE134" i="2"/>
  <c r="FD134" i="2"/>
  <c r="FC134" i="2"/>
  <c r="FB134" i="2"/>
  <c r="FA134" i="2"/>
  <c r="EZ134" i="2"/>
  <c r="FN134" i="2" s="1"/>
  <c r="EX134" i="2"/>
  <c r="EW134" i="2"/>
  <c r="EV134" i="2"/>
  <c r="EU134" i="2"/>
  <c r="ET134" i="2"/>
  <c r="ES134" i="2"/>
  <c r="ER134" i="2"/>
  <c r="EQ134" i="2"/>
  <c r="EP134" i="2"/>
  <c r="EO134" i="2"/>
  <c r="EN134" i="2"/>
  <c r="EM134" i="2"/>
  <c r="EL134" i="2"/>
  <c r="EK134" i="2"/>
  <c r="EY134" i="2" s="1"/>
  <c r="GX133" i="2"/>
  <c r="GW133" i="2"/>
  <c r="GV133" i="2"/>
  <c r="GU133" i="2"/>
  <c r="GT133" i="2"/>
  <c r="GS133" i="2"/>
  <c r="GR133" i="2"/>
  <c r="GQ133" i="2"/>
  <c r="GP133" i="2"/>
  <c r="GO133" i="2"/>
  <c r="GN133" i="2"/>
  <c r="GM133" i="2"/>
  <c r="GH133" i="2"/>
  <c r="GG133" i="2"/>
  <c r="GF133" i="2"/>
  <c r="GE133" i="2"/>
  <c r="GD133" i="2"/>
  <c r="GC133" i="2"/>
  <c r="GB133" i="2"/>
  <c r="GA133" i="2"/>
  <c r="FZ133" i="2"/>
  <c r="FY133" i="2"/>
  <c r="FX133" i="2"/>
  <c r="FW133" i="2"/>
  <c r="GJ133" i="2" s="1"/>
  <c r="FM133" i="2"/>
  <c r="FL133" i="2"/>
  <c r="FK133" i="2"/>
  <c r="FJ133" i="2"/>
  <c r="FI133" i="2"/>
  <c r="FH133" i="2"/>
  <c r="FG133" i="2"/>
  <c r="FF133" i="2"/>
  <c r="FE133" i="2"/>
  <c r="FD133" i="2"/>
  <c r="FC133" i="2"/>
  <c r="FB133" i="2"/>
  <c r="FA133" i="2"/>
  <c r="EZ133" i="2"/>
  <c r="EX133" i="2"/>
  <c r="EW133" i="2"/>
  <c r="EV133" i="2"/>
  <c r="EU133" i="2"/>
  <c r="ET133" i="2"/>
  <c r="ES133" i="2"/>
  <c r="ER133" i="2"/>
  <c r="EQ133" i="2"/>
  <c r="EP133" i="2"/>
  <c r="EO133" i="2"/>
  <c r="EN133" i="2"/>
  <c r="EM133" i="2"/>
  <c r="EL133" i="2"/>
  <c r="EK133" i="2"/>
  <c r="EY133" i="2" s="1"/>
  <c r="GY132" i="2"/>
  <c r="GX132" i="2"/>
  <c r="GX139" i="2" s="1"/>
  <c r="GW132" i="2"/>
  <c r="GV132" i="2"/>
  <c r="GU132" i="2"/>
  <c r="GT132" i="2"/>
  <c r="GS132" i="2"/>
  <c r="GO132" i="2"/>
  <c r="GN132" i="2"/>
  <c r="GM132" i="2"/>
  <c r="GI132" i="2"/>
  <c r="GG132" i="2"/>
  <c r="GF132" i="2"/>
  <c r="GE132" i="2"/>
  <c r="GD132" i="2"/>
  <c r="GC132" i="2"/>
  <c r="FY132" i="2"/>
  <c r="FX132" i="2"/>
  <c r="FW132" i="2"/>
  <c r="GJ132" i="2" s="1"/>
  <c r="FM132" i="2"/>
  <c r="FL132" i="2"/>
  <c r="FK132" i="2"/>
  <c r="FJ132" i="2"/>
  <c r="FI132" i="2"/>
  <c r="FH132" i="2"/>
  <c r="FG132" i="2"/>
  <c r="FF132" i="2"/>
  <c r="FE132" i="2"/>
  <c r="FD132" i="2"/>
  <c r="FC132" i="2"/>
  <c r="FB132" i="2"/>
  <c r="FA132" i="2"/>
  <c r="EZ132" i="2"/>
  <c r="EX132" i="2"/>
  <c r="EW132" i="2"/>
  <c r="EV132" i="2"/>
  <c r="EU132" i="2"/>
  <c r="ET132" i="2"/>
  <c r="ES132" i="2"/>
  <c r="ER132" i="2"/>
  <c r="EQ132" i="2"/>
  <c r="EP132" i="2"/>
  <c r="EO132" i="2"/>
  <c r="EN132" i="2"/>
  <c r="EM132" i="2"/>
  <c r="EL132" i="2"/>
  <c r="EK132" i="2"/>
  <c r="EY132" i="2" s="1"/>
  <c r="GY131" i="2"/>
  <c r="GY139" i="2" s="1"/>
  <c r="GW131" i="2"/>
  <c r="GW139" i="2" s="1"/>
  <c r="GV131" i="2"/>
  <c r="GV139" i="2" s="1"/>
  <c r="GU131" i="2"/>
  <c r="GU139" i="2" s="1"/>
  <c r="GT131" i="2"/>
  <c r="GT139" i="2" s="1"/>
  <c r="GS131" i="2"/>
  <c r="GS139" i="2" s="1"/>
  <c r="GO131" i="2"/>
  <c r="GO139" i="2" s="1"/>
  <c r="GN131" i="2"/>
  <c r="GN139" i="2" s="1"/>
  <c r="GM131" i="2"/>
  <c r="GI131" i="2"/>
  <c r="GI139" i="2" s="1"/>
  <c r="GG131" i="2"/>
  <c r="GG139" i="2" s="1"/>
  <c r="GF131" i="2"/>
  <c r="GF139" i="2" s="1"/>
  <c r="GE131" i="2"/>
  <c r="GE139" i="2" s="1"/>
  <c r="GD131" i="2"/>
  <c r="GD139" i="2" s="1"/>
  <c r="GC131" i="2"/>
  <c r="GC139" i="2" s="1"/>
  <c r="FY131" i="2"/>
  <c r="FY139" i="2" s="1"/>
  <c r="FX131" i="2"/>
  <c r="FX139" i="2" s="1"/>
  <c r="FW131" i="2"/>
  <c r="FM131" i="2"/>
  <c r="FM139" i="2" s="1"/>
  <c r="FL131" i="2"/>
  <c r="FL139" i="2" s="1"/>
  <c r="FK131" i="2"/>
  <c r="FK139" i="2" s="1"/>
  <c r="FJ131" i="2"/>
  <c r="FJ139" i="2" s="1"/>
  <c r="FI131" i="2"/>
  <c r="FI139" i="2" s="1"/>
  <c r="FH131" i="2"/>
  <c r="FH139" i="2" s="1"/>
  <c r="FG131" i="2"/>
  <c r="FG139" i="2" s="1"/>
  <c r="FF131" i="2"/>
  <c r="FF139" i="2" s="1"/>
  <c r="FE131" i="2"/>
  <c r="FE139" i="2" s="1"/>
  <c r="FD131" i="2"/>
  <c r="FD139" i="2" s="1"/>
  <c r="FC131" i="2"/>
  <c r="FC139" i="2" s="1"/>
  <c r="FB131" i="2"/>
  <c r="FB139" i="2" s="1"/>
  <c r="FA131" i="2"/>
  <c r="FA139" i="2" s="1"/>
  <c r="EZ131" i="2"/>
  <c r="EX131" i="2"/>
  <c r="EX139" i="2" s="1"/>
  <c r="EW131" i="2"/>
  <c r="EW139" i="2" s="1"/>
  <c r="EV131" i="2"/>
  <c r="EV139" i="2" s="1"/>
  <c r="EU131" i="2"/>
  <c r="EU139" i="2" s="1"/>
  <c r="ET131" i="2"/>
  <c r="ET139" i="2" s="1"/>
  <c r="ES131" i="2"/>
  <c r="ES139" i="2" s="1"/>
  <c r="ER131" i="2"/>
  <c r="ER139" i="2" s="1"/>
  <c r="EQ131" i="2"/>
  <c r="EQ139" i="2" s="1"/>
  <c r="EP131" i="2"/>
  <c r="EP139" i="2" s="1"/>
  <c r="EO131" i="2"/>
  <c r="EO139" i="2" s="1"/>
  <c r="EN131" i="2"/>
  <c r="EN139" i="2" s="1"/>
  <c r="EM131" i="2"/>
  <c r="EM139" i="2" s="1"/>
  <c r="EL131" i="2"/>
  <c r="EL139" i="2" s="1"/>
  <c r="EK131" i="2"/>
  <c r="GX130" i="2"/>
  <c r="GW130" i="2"/>
  <c r="GV130" i="2"/>
  <c r="GU130" i="2"/>
  <c r="GT130" i="2"/>
  <c r="GS130" i="2"/>
  <c r="GR130" i="2"/>
  <c r="GQ130" i="2"/>
  <c r="GP130" i="2"/>
  <c r="GO130" i="2"/>
  <c r="GN130" i="2"/>
  <c r="GM130" i="2"/>
  <c r="GL130" i="2"/>
  <c r="GK130" i="2"/>
  <c r="GH130" i="2"/>
  <c r="GG130" i="2"/>
  <c r="GF130" i="2"/>
  <c r="GE130" i="2"/>
  <c r="GD130" i="2"/>
  <c r="GC130" i="2"/>
  <c r="GB130" i="2"/>
  <c r="GA130" i="2"/>
  <c r="FZ130" i="2"/>
  <c r="FY130" i="2"/>
  <c r="FX130" i="2"/>
  <c r="FW130" i="2"/>
  <c r="FV130" i="2"/>
  <c r="FU130" i="2"/>
  <c r="GJ130" i="2" s="1"/>
  <c r="FM130" i="2"/>
  <c r="FL130" i="2"/>
  <c r="FK130" i="2"/>
  <c r="FJ130" i="2"/>
  <c r="FI130" i="2"/>
  <c r="FH130" i="2"/>
  <c r="FG130" i="2"/>
  <c r="FF130" i="2"/>
  <c r="FE130" i="2"/>
  <c r="FD130" i="2"/>
  <c r="FC130" i="2"/>
  <c r="FB130" i="2"/>
  <c r="FA130" i="2"/>
  <c r="EZ130" i="2"/>
  <c r="EX130" i="2"/>
  <c r="EW130" i="2"/>
  <c r="EV130" i="2"/>
  <c r="EU130" i="2"/>
  <c r="ET130" i="2"/>
  <c r="ES130" i="2"/>
  <c r="ER130" i="2"/>
  <c r="EQ130" i="2"/>
  <c r="EP130" i="2"/>
  <c r="EO130" i="2"/>
  <c r="EN130" i="2"/>
  <c r="EM130" i="2"/>
  <c r="EL130" i="2"/>
  <c r="EK130" i="2"/>
  <c r="EY130" i="2" s="1"/>
  <c r="AL130" i="2"/>
  <c r="AL134" i="2" s="1"/>
  <c r="GX129" i="2"/>
  <c r="GW129" i="2"/>
  <c r="GV129" i="2"/>
  <c r="GU129" i="2"/>
  <c r="GT129" i="2"/>
  <c r="GS129" i="2"/>
  <c r="GR129" i="2"/>
  <c r="GQ129" i="2"/>
  <c r="GP129" i="2"/>
  <c r="GO129" i="2"/>
  <c r="GN129" i="2"/>
  <c r="GM129" i="2"/>
  <c r="GL129" i="2"/>
  <c r="GK129" i="2"/>
  <c r="GH129" i="2"/>
  <c r="GG129" i="2"/>
  <c r="GF129" i="2"/>
  <c r="GE129" i="2"/>
  <c r="GD129" i="2"/>
  <c r="GC129" i="2"/>
  <c r="GB129" i="2"/>
  <c r="GA129" i="2"/>
  <c r="FZ129" i="2"/>
  <c r="FY129" i="2"/>
  <c r="FX129" i="2"/>
  <c r="FW129" i="2"/>
  <c r="FV129" i="2"/>
  <c r="FU129" i="2"/>
  <c r="GJ129" i="2" s="1"/>
  <c r="FM129" i="2"/>
  <c r="FL129" i="2"/>
  <c r="FK129" i="2"/>
  <c r="FJ129" i="2"/>
  <c r="FI129" i="2"/>
  <c r="FH129" i="2"/>
  <c r="FG129" i="2"/>
  <c r="FF129" i="2"/>
  <c r="FE129" i="2"/>
  <c r="FD129" i="2"/>
  <c r="FC129" i="2"/>
  <c r="FB129" i="2"/>
  <c r="FA129" i="2"/>
  <c r="EZ129" i="2"/>
  <c r="EX129" i="2"/>
  <c r="EW129" i="2"/>
  <c r="EV129" i="2"/>
  <c r="EU129" i="2"/>
  <c r="ET129" i="2"/>
  <c r="ES129" i="2"/>
  <c r="ER129" i="2"/>
  <c r="EQ129" i="2"/>
  <c r="EP129" i="2"/>
  <c r="EO129" i="2"/>
  <c r="EN129" i="2"/>
  <c r="EM129" i="2"/>
  <c r="EL129" i="2"/>
  <c r="EK129" i="2"/>
  <c r="EY129" i="2" s="1"/>
  <c r="GX128" i="2"/>
  <c r="GW128" i="2"/>
  <c r="GV128" i="2"/>
  <c r="GU128" i="2"/>
  <c r="GT128" i="2"/>
  <c r="GS128" i="2"/>
  <c r="GR128" i="2"/>
  <c r="GQ128" i="2"/>
  <c r="GP128" i="2"/>
  <c r="GO128" i="2"/>
  <c r="GN128" i="2"/>
  <c r="GM128" i="2"/>
  <c r="GL128" i="2"/>
  <c r="GK128" i="2"/>
  <c r="GH128" i="2"/>
  <c r="GG128" i="2"/>
  <c r="GF128" i="2"/>
  <c r="GE128" i="2"/>
  <c r="GD128" i="2"/>
  <c r="GC128" i="2"/>
  <c r="GB128" i="2"/>
  <c r="GA128" i="2"/>
  <c r="FZ128" i="2"/>
  <c r="FY128" i="2"/>
  <c r="FX128" i="2"/>
  <c r="FW128" i="2"/>
  <c r="FV128" i="2"/>
  <c r="FU128" i="2"/>
  <c r="GJ128" i="2" s="1"/>
  <c r="FM128" i="2"/>
  <c r="FL128" i="2"/>
  <c r="FK128" i="2"/>
  <c r="FJ128" i="2"/>
  <c r="FI128" i="2"/>
  <c r="FH128" i="2"/>
  <c r="FG128" i="2"/>
  <c r="FF128" i="2"/>
  <c r="FE128" i="2"/>
  <c r="FD128" i="2"/>
  <c r="FC128" i="2"/>
  <c r="FB128" i="2"/>
  <c r="FA128" i="2"/>
  <c r="EZ128" i="2"/>
  <c r="EX128" i="2"/>
  <c r="EW128" i="2"/>
  <c r="EV128" i="2"/>
  <c r="EU128" i="2"/>
  <c r="ET128" i="2"/>
  <c r="ES128" i="2"/>
  <c r="ER128" i="2"/>
  <c r="EQ128" i="2"/>
  <c r="EP128" i="2"/>
  <c r="EO128" i="2"/>
  <c r="EN128" i="2"/>
  <c r="EM128" i="2"/>
  <c r="EL128" i="2"/>
  <c r="EK128" i="2"/>
  <c r="EY128" i="2" s="1"/>
  <c r="GX127" i="2"/>
  <c r="GW127" i="2"/>
  <c r="GV127" i="2"/>
  <c r="GU127" i="2"/>
  <c r="GT127" i="2"/>
  <c r="GS127" i="2"/>
  <c r="GR127" i="2"/>
  <c r="GQ127" i="2"/>
  <c r="GP127" i="2"/>
  <c r="GO127" i="2"/>
  <c r="GN127" i="2"/>
  <c r="GM127" i="2"/>
  <c r="GL127" i="2"/>
  <c r="GK127" i="2"/>
  <c r="GH127" i="2"/>
  <c r="GG127" i="2"/>
  <c r="GF127" i="2"/>
  <c r="GE127" i="2"/>
  <c r="GD127" i="2"/>
  <c r="GC127" i="2"/>
  <c r="GB127" i="2"/>
  <c r="GA127" i="2"/>
  <c r="FZ127" i="2"/>
  <c r="FY127" i="2"/>
  <c r="FX127" i="2"/>
  <c r="FW127" i="2"/>
  <c r="FV127" i="2"/>
  <c r="FU127" i="2"/>
  <c r="GJ127" i="2" s="1"/>
  <c r="FM127" i="2"/>
  <c r="FL127" i="2"/>
  <c r="FK127" i="2"/>
  <c r="FJ127" i="2"/>
  <c r="FI127" i="2"/>
  <c r="FH127" i="2"/>
  <c r="FG127" i="2"/>
  <c r="FF127" i="2"/>
  <c r="FE127" i="2"/>
  <c r="FD127" i="2"/>
  <c r="FC127" i="2"/>
  <c r="FB127" i="2"/>
  <c r="FA127" i="2"/>
  <c r="EZ127" i="2"/>
  <c r="EX127" i="2"/>
  <c r="EW127" i="2"/>
  <c r="EV127" i="2"/>
  <c r="EU127" i="2"/>
  <c r="ET127" i="2"/>
  <c r="ES127" i="2"/>
  <c r="ER127" i="2"/>
  <c r="EQ127" i="2"/>
  <c r="EP127" i="2"/>
  <c r="EO127" i="2"/>
  <c r="EN127" i="2"/>
  <c r="EM127" i="2"/>
  <c r="EL127" i="2"/>
  <c r="EK127" i="2"/>
  <c r="EY127" i="2" s="1"/>
  <c r="GX126" i="2"/>
  <c r="GW126" i="2"/>
  <c r="GV126" i="2"/>
  <c r="GU126" i="2"/>
  <c r="GT126" i="2"/>
  <c r="GS126" i="2"/>
  <c r="GR126" i="2"/>
  <c r="GQ126" i="2"/>
  <c r="GP126" i="2"/>
  <c r="GO126" i="2"/>
  <c r="GN126" i="2"/>
  <c r="GM126" i="2"/>
  <c r="GL126" i="2"/>
  <c r="GK126" i="2"/>
  <c r="GH126" i="2"/>
  <c r="GG126" i="2"/>
  <c r="GF126" i="2"/>
  <c r="GE126" i="2"/>
  <c r="GD126" i="2"/>
  <c r="GC126" i="2"/>
  <c r="GB126" i="2"/>
  <c r="GA126" i="2"/>
  <c r="FZ126" i="2"/>
  <c r="FY126" i="2"/>
  <c r="FX126" i="2"/>
  <c r="FW126" i="2"/>
  <c r="FV126" i="2"/>
  <c r="FU126" i="2"/>
  <c r="GJ126" i="2" s="1"/>
  <c r="FM126" i="2"/>
  <c r="FL126" i="2"/>
  <c r="FK126" i="2"/>
  <c r="FJ126" i="2"/>
  <c r="FI126" i="2"/>
  <c r="FH126" i="2"/>
  <c r="FG126" i="2"/>
  <c r="FF126" i="2"/>
  <c r="FE126" i="2"/>
  <c r="FD126" i="2"/>
  <c r="FC126" i="2"/>
  <c r="FB126" i="2"/>
  <c r="FA126" i="2"/>
  <c r="EZ126" i="2"/>
  <c r="EX126" i="2"/>
  <c r="EW126" i="2"/>
  <c r="EV126" i="2"/>
  <c r="EU126" i="2"/>
  <c r="ET126" i="2"/>
  <c r="ES126" i="2"/>
  <c r="ER126" i="2"/>
  <c r="EQ126" i="2"/>
  <c r="EP126" i="2"/>
  <c r="EO126" i="2"/>
  <c r="EN126" i="2"/>
  <c r="EM126" i="2"/>
  <c r="EL126" i="2"/>
  <c r="EK126" i="2"/>
  <c r="EY126" i="2" s="1"/>
  <c r="DC126" i="2"/>
  <c r="AL126" i="2"/>
  <c r="GX125" i="2"/>
  <c r="GW125" i="2"/>
  <c r="GV125" i="2"/>
  <c r="GU125" i="2"/>
  <c r="GT125" i="2"/>
  <c r="GS125" i="2"/>
  <c r="GR125" i="2"/>
  <c r="GQ125" i="2"/>
  <c r="GP125" i="2"/>
  <c r="GO125" i="2"/>
  <c r="GN125" i="2"/>
  <c r="GM125" i="2"/>
  <c r="GL125" i="2"/>
  <c r="GK125" i="2"/>
  <c r="GH125" i="2"/>
  <c r="GG125" i="2"/>
  <c r="GF125" i="2"/>
  <c r="GE125" i="2"/>
  <c r="GD125" i="2"/>
  <c r="GC125" i="2"/>
  <c r="GB125" i="2"/>
  <c r="GA125" i="2"/>
  <c r="FZ125" i="2"/>
  <c r="FY125" i="2"/>
  <c r="FX125" i="2"/>
  <c r="FW125" i="2"/>
  <c r="FV125" i="2"/>
  <c r="FU125" i="2"/>
  <c r="GJ125" i="2" s="1"/>
  <c r="FM125" i="2"/>
  <c r="FL125" i="2"/>
  <c r="FK125" i="2"/>
  <c r="FJ125" i="2"/>
  <c r="FI125" i="2"/>
  <c r="FH125" i="2"/>
  <c r="FG125" i="2"/>
  <c r="FF125" i="2"/>
  <c r="FE125" i="2"/>
  <c r="FD125" i="2"/>
  <c r="FC125" i="2"/>
  <c r="FB125" i="2"/>
  <c r="FA125" i="2"/>
  <c r="EZ125" i="2"/>
  <c r="EX125" i="2"/>
  <c r="EW125" i="2"/>
  <c r="EV125" i="2"/>
  <c r="EU125" i="2"/>
  <c r="ET125" i="2"/>
  <c r="ES125" i="2"/>
  <c r="ER125" i="2"/>
  <c r="EQ125" i="2"/>
  <c r="EP125" i="2"/>
  <c r="EO125" i="2"/>
  <c r="EN125" i="2"/>
  <c r="EM125" i="2"/>
  <c r="EL125" i="2"/>
  <c r="EK125" i="2"/>
  <c r="EY125" i="2" s="1"/>
  <c r="GX124" i="2"/>
  <c r="GW124" i="2"/>
  <c r="GV124" i="2"/>
  <c r="GU124" i="2"/>
  <c r="GT124" i="2"/>
  <c r="GS124" i="2"/>
  <c r="GR124" i="2"/>
  <c r="GQ124" i="2"/>
  <c r="GP124" i="2"/>
  <c r="GO124" i="2"/>
  <c r="GN124" i="2"/>
  <c r="GM124" i="2"/>
  <c r="GL124" i="2"/>
  <c r="GK124" i="2"/>
  <c r="GH124" i="2"/>
  <c r="GG124" i="2"/>
  <c r="GF124" i="2"/>
  <c r="GE124" i="2"/>
  <c r="GD124" i="2"/>
  <c r="GC124" i="2"/>
  <c r="GB124" i="2"/>
  <c r="GA124" i="2"/>
  <c r="FZ124" i="2"/>
  <c r="FY124" i="2"/>
  <c r="FX124" i="2"/>
  <c r="FW124" i="2"/>
  <c r="FV124" i="2"/>
  <c r="FU124" i="2"/>
  <c r="GJ124" i="2" s="1"/>
  <c r="FM124" i="2"/>
  <c r="FL124" i="2"/>
  <c r="FK124" i="2"/>
  <c r="FJ124" i="2"/>
  <c r="FI124" i="2"/>
  <c r="FH124" i="2"/>
  <c r="FG124" i="2"/>
  <c r="FF124" i="2"/>
  <c r="FE124" i="2"/>
  <c r="FD124" i="2"/>
  <c r="FC124" i="2"/>
  <c r="FB124" i="2"/>
  <c r="FA124" i="2"/>
  <c r="EZ124" i="2"/>
  <c r="EX124" i="2"/>
  <c r="EW124" i="2"/>
  <c r="EV124" i="2"/>
  <c r="EU124" i="2"/>
  <c r="ET124" i="2"/>
  <c r="ES124" i="2"/>
  <c r="ER124" i="2"/>
  <c r="EQ124" i="2"/>
  <c r="EP124" i="2"/>
  <c r="EO124" i="2"/>
  <c r="EN124" i="2"/>
  <c r="EM124" i="2"/>
  <c r="EL124" i="2"/>
  <c r="EK124" i="2"/>
  <c r="EY124" i="2" s="1"/>
  <c r="EH124" i="2"/>
  <c r="EG124" i="2"/>
  <c r="EF124" i="2"/>
  <c r="EE124" i="2"/>
  <c r="ED124" i="2"/>
  <c r="EC124" i="2"/>
  <c r="EB124" i="2"/>
  <c r="EA124" i="2"/>
  <c r="DZ124" i="2"/>
  <c r="DY124" i="2"/>
  <c r="DX124" i="2"/>
  <c r="DW124" i="2"/>
  <c r="DV124" i="2"/>
  <c r="DU124" i="2"/>
  <c r="DT124" i="2"/>
  <c r="DS124" i="2"/>
  <c r="DR124" i="2"/>
  <c r="DQ124" i="2"/>
  <c r="DP124" i="2"/>
  <c r="DO124" i="2"/>
  <c r="DN124" i="2"/>
  <c r="DM124" i="2"/>
  <c r="DL124" i="2"/>
  <c r="DK124" i="2"/>
  <c r="DJ124" i="2"/>
  <c r="DI124" i="2"/>
  <c r="DH124" i="2"/>
  <c r="DG124" i="2"/>
  <c r="DF124" i="2"/>
  <c r="DE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N124" i="2"/>
  <c r="AO124" i="2" s="1"/>
  <c r="AM124" i="2"/>
  <c r="GX123" i="2"/>
  <c r="GW123" i="2"/>
  <c r="GV123" i="2"/>
  <c r="GU123" i="2"/>
  <c r="GT123" i="2"/>
  <c r="GS123" i="2"/>
  <c r="GR123" i="2"/>
  <c r="GQ123" i="2"/>
  <c r="GP123" i="2"/>
  <c r="GO123" i="2"/>
  <c r="GN123" i="2"/>
  <c r="GM123" i="2"/>
  <c r="GL123" i="2"/>
  <c r="GK123" i="2"/>
  <c r="GH123" i="2"/>
  <c r="GG123" i="2"/>
  <c r="GF123" i="2"/>
  <c r="GE123" i="2"/>
  <c r="GD123" i="2"/>
  <c r="GC123" i="2"/>
  <c r="GB123" i="2"/>
  <c r="GA123" i="2"/>
  <c r="FZ123" i="2"/>
  <c r="FY123" i="2"/>
  <c r="FX123" i="2"/>
  <c r="FW123" i="2"/>
  <c r="FV123" i="2"/>
  <c r="FU123" i="2"/>
  <c r="GJ123" i="2" s="1"/>
  <c r="FM123" i="2"/>
  <c r="FL123" i="2"/>
  <c r="FK123" i="2"/>
  <c r="FJ123" i="2"/>
  <c r="FI123" i="2"/>
  <c r="FH123" i="2"/>
  <c r="FG123" i="2"/>
  <c r="FF123" i="2"/>
  <c r="FE123" i="2"/>
  <c r="FD123" i="2"/>
  <c r="FC123" i="2"/>
  <c r="FB123" i="2"/>
  <c r="FA123" i="2"/>
  <c r="EZ123" i="2"/>
  <c r="EX123" i="2"/>
  <c r="EW123" i="2"/>
  <c r="EV123" i="2"/>
  <c r="EU123" i="2"/>
  <c r="ET123" i="2"/>
  <c r="ES123" i="2"/>
  <c r="ER123" i="2"/>
  <c r="EQ123" i="2"/>
  <c r="EP123" i="2"/>
  <c r="EO123" i="2"/>
  <c r="EN123" i="2"/>
  <c r="EM123" i="2"/>
  <c r="EL123" i="2"/>
  <c r="EK123" i="2"/>
  <c r="EY123" i="2" s="1"/>
  <c r="AO123" i="2"/>
  <c r="GX122" i="2"/>
  <c r="GX138" i="2" s="1"/>
  <c r="GW122" i="2"/>
  <c r="GW138" i="2" s="1"/>
  <c r="GV122" i="2"/>
  <c r="GV138" i="2" s="1"/>
  <c r="GU122" i="2"/>
  <c r="GU138" i="2" s="1"/>
  <c r="GT122" i="2"/>
  <c r="GT138" i="2" s="1"/>
  <c r="GS122" i="2"/>
  <c r="GS138" i="2" s="1"/>
  <c r="GR122" i="2"/>
  <c r="GR138" i="2" s="1"/>
  <c r="GQ122" i="2"/>
  <c r="GQ138" i="2" s="1"/>
  <c r="GP122" i="2"/>
  <c r="GP138" i="2" s="1"/>
  <c r="GO122" i="2"/>
  <c r="GO138" i="2" s="1"/>
  <c r="GN122" i="2"/>
  <c r="GN138" i="2" s="1"/>
  <c r="GM122" i="2"/>
  <c r="GM138" i="2" s="1"/>
  <c r="GL122" i="2"/>
  <c r="GL138" i="2" s="1"/>
  <c r="GK122" i="2"/>
  <c r="GH122" i="2"/>
  <c r="GH138" i="2" s="1"/>
  <c r="GG122" i="2"/>
  <c r="GG138" i="2" s="1"/>
  <c r="GF122" i="2"/>
  <c r="GF138" i="2" s="1"/>
  <c r="GE122" i="2"/>
  <c r="GE138" i="2" s="1"/>
  <c r="GD122" i="2"/>
  <c r="GD138" i="2" s="1"/>
  <c r="GC122" i="2"/>
  <c r="GC138" i="2" s="1"/>
  <c r="GB122" i="2"/>
  <c r="GB138" i="2" s="1"/>
  <c r="GA122" i="2"/>
  <c r="GA138" i="2" s="1"/>
  <c r="FZ122" i="2"/>
  <c r="FZ138" i="2" s="1"/>
  <c r="FY122" i="2"/>
  <c r="FY138" i="2" s="1"/>
  <c r="FX122" i="2"/>
  <c r="FX138" i="2" s="1"/>
  <c r="FW122" i="2"/>
  <c r="FW138" i="2" s="1"/>
  <c r="FV122" i="2"/>
  <c r="FV138" i="2" s="1"/>
  <c r="FU122" i="2"/>
  <c r="FM122" i="2"/>
  <c r="FM138" i="2" s="1"/>
  <c r="FL122" i="2"/>
  <c r="FL138" i="2" s="1"/>
  <c r="FK122" i="2"/>
  <c r="FK138" i="2" s="1"/>
  <c r="FJ122" i="2"/>
  <c r="FJ138" i="2" s="1"/>
  <c r="FI122" i="2"/>
  <c r="FI138" i="2" s="1"/>
  <c r="FH122" i="2"/>
  <c r="FH138" i="2" s="1"/>
  <c r="FG122" i="2"/>
  <c r="FG138" i="2" s="1"/>
  <c r="FF122" i="2"/>
  <c r="FF138" i="2" s="1"/>
  <c r="FE122" i="2"/>
  <c r="FE138" i="2" s="1"/>
  <c r="FD122" i="2"/>
  <c r="FD138" i="2" s="1"/>
  <c r="FC122" i="2"/>
  <c r="FC138" i="2" s="1"/>
  <c r="FB122" i="2"/>
  <c r="FB138" i="2" s="1"/>
  <c r="FA122" i="2"/>
  <c r="FA138" i="2" s="1"/>
  <c r="EZ122" i="2"/>
  <c r="EX122" i="2"/>
  <c r="EX138" i="2" s="1"/>
  <c r="EW122" i="2"/>
  <c r="EW138" i="2" s="1"/>
  <c r="EV122" i="2"/>
  <c r="EV138" i="2" s="1"/>
  <c r="EU122" i="2"/>
  <c r="EU138" i="2" s="1"/>
  <c r="ET122" i="2"/>
  <c r="ET138" i="2" s="1"/>
  <c r="ES122" i="2"/>
  <c r="ES138" i="2" s="1"/>
  <c r="ER122" i="2"/>
  <c r="ER138" i="2" s="1"/>
  <c r="EQ122" i="2"/>
  <c r="EQ138" i="2" s="1"/>
  <c r="EP122" i="2"/>
  <c r="EP138" i="2" s="1"/>
  <c r="EO122" i="2"/>
  <c r="EO138" i="2" s="1"/>
  <c r="EN122" i="2"/>
  <c r="EN138" i="2" s="1"/>
  <c r="EM122" i="2"/>
  <c r="EM138" i="2" s="1"/>
  <c r="EL122" i="2"/>
  <c r="EL138" i="2" s="1"/>
  <c r="EK122" i="2"/>
  <c r="EH122" i="2"/>
  <c r="EG122" i="2"/>
  <c r="EF122" i="2"/>
  <c r="EE122" i="2"/>
  <c r="ED122" i="2"/>
  <c r="EC122" i="2"/>
  <c r="EB122" i="2"/>
  <c r="EA122" i="2"/>
  <c r="DZ122" i="2"/>
  <c r="DY122" i="2"/>
  <c r="DX122" i="2"/>
  <c r="DW122" i="2"/>
  <c r="DV122" i="2"/>
  <c r="DU122" i="2"/>
  <c r="DT122" i="2"/>
  <c r="DS122" i="2"/>
  <c r="DR122" i="2"/>
  <c r="DQ122" i="2"/>
  <c r="DP122" i="2"/>
  <c r="DO122" i="2"/>
  <c r="DN122" i="2"/>
  <c r="DM122" i="2"/>
  <c r="DL122" i="2"/>
  <c r="DK122" i="2"/>
  <c r="DJ122" i="2"/>
  <c r="DI122" i="2"/>
  <c r="DH122" i="2"/>
  <c r="DG122" i="2"/>
  <c r="DF122" i="2"/>
  <c r="DE122" i="2"/>
  <c r="DD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N122" i="2"/>
  <c r="AO122" i="2" s="1"/>
  <c r="AM122" i="2"/>
  <c r="GR117" i="2"/>
  <c r="GQ117" i="2"/>
  <c r="GP117" i="2"/>
  <c r="GL117" i="2"/>
  <c r="GK117" i="2"/>
  <c r="GH117" i="2"/>
  <c r="GB117" i="2"/>
  <c r="GA117" i="2"/>
  <c r="FZ117" i="2"/>
  <c r="FV117" i="2"/>
  <c r="FU117" i="2"/>
  <c r="BX117" i="2"/>
  <c r="U117" i="2"/>
  <c r="F117" i="2"/>
  <c r="GY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H116" i="2"/>
  <c r="CG116" i="2"/>
  <c r="CF116" i="2"/>
  <c r="CD116" i="2"/>
  <c r="CC116" i="2"/>
  <c r="CB116" i="2"/>
  <c r="CA116" i="2"/>
  <c r="BZ116" i="2"/>
  <c r="BX116" i="2"/>
  <c r="CL116" i="2" s="1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P116" i="2"/>
  <c r="O116" i="2"/>
  <c r="N116" i="2"/>
  <c r="L116" i="2"/>
  <c r="K116" i="2"/>
  <c r="J116" i="2"/>
  <c r="I116" i="2"/>
  <c r="H116" i="2"/>
  <c r="F116" i="2"/>
  <c r="T116" i="2" s="1"/>
  <c r="D116" i="2"/>
  <c r="C116" i="2"/>
  <c r="GX115" i="2"/>
  <c r="GW115" i="2"/>
  <c r="GV115" i="2"/>
  <c r="GU115" i="2"/>
  <c r="GT115" i="2"/>
  <c r="GS115" i="2"/>
  <c r="GR115" i="2"/>
  <c r="GQ115" i="2"/>
  <c r="GP115" i="2"/>
  <c r="GO115" i="2"/>
  <c r="GN115" i="2"/>
  <c r="GM115" i="2"/>
  <c r="GL115" i="2"/>
  <c r="GK115" i="2"/>
  <c r="GH115" i="2"/>
  <c r="GG115" i="2"/>
  <c r="GF115" i="2"/>
  <c r="GE115" i="2"/>
  <c r="GD115" i="2"/>
  <c r="GC115" i="2"/>
  <c r="GB115" i="2"/>
  <c r="GA115" i="2"/>
  <c r="FZ115" i="2"/>
  <c r="FY115" i="2"/>
  <c r="FX115" i="2"/>
  <c r="FW115" i="2"/>
  <c r="FV115" i="2"/>
  <c r="FU115" i="2"/>
  <c r="GJ115" i="2" s="1"/>
  <c r="FM115" i="2"/>
  <c r="FL115" i="2"/>
  <c r="FK115" i="2"/>
  <c r="FJ115" i="2"/>
  <c r="FI115" i="2"/>
  <c r="FH115" i="2"/>
  <c r="FG115" i="2"/>
  <c r="FF115" i="2"/>
  <c r="FE115" i="2"/>
  <c r="FD115" i="2"/>
  <c r="FC115" i="2"/>
  <c r="FB115" i="2"/>
  <c r="FA115" i="2"/>
  <c r="EZ115" i="2"/>
  <c r="EX115" i="2"/>
  <c r="EW115" i="2"/>
  <c r="EV115" i="2"/>
  <c r="EU115" i="2"/>
  <c r="ET115" i="2"/>
  <c r="ES115" i="2"/>
  <c r="ER115" i="2"/>
  <c r="EQ115" i="2"/>
  <c r="EP115" i="2"/>
  <c r="EO115" i="2"/>
  <c r="EN115" i="2"/>
  <c r="EM115" i="2"/>
  <c r="EL115" i="2"/>
  <c r="EK115" i="2"/>
  <c r="EY115" i="2" s="1"/>
  <c r="GX114" i="2"/>
  <c r="GW114" i="2"/>
  <c r="GV114" i="2"/>
  <c r="GU114" i="2"/>
  <c r="GT114" i="2"/>
  <c r="GS114" i="2"/>
  <c r="GR114" i="2"/>
  <c r="GQ114" i="2"/>
  <c r="GP114" i="2"/>
  <c r="GO114" i="2"/>
  <c r="GN114" i="2"/>
  <c r="GM114" i="2"/>
  <c r="GL114" i="2"/>
  <c r="GK114" i="2"/>
  <c r="GI114" i="2"/>
  <c r="GI116" i="2" s="1"/>
  <c r="GH114" i="2"/>
  <c r="GG114" i="2"/>
  <c r="GF114" i="2"/>
  <c r="GE114" i="2"/>
  <c r="GD114" i="2"/>
  <c r="GC114" i="2"/>
  <c r="GB114" i="2"/>
  <c r="GA114" i="2"/>
  <c r="FZ114" i="2"/>
  <c r="FY114" i="2"/>
  <c r="FX114" i="2"/>
  <c r="FW114" i="2"/>
  <c r="FV114" i="2"/>
  <c r="FU114" i="2"/>
  <c r="GJ114" i="2" s="1"/>
  <c r="FM114" i="2"/>
  <c r="FL114" i="2"/>
  <c r="FK114" i="2"/>
  <c r="FJ114" i="2"/>
  <c r="FI114" i="2"/>
  <c r="FH114" i="2"/>
  <c r="FG114" i="2"/>
  <c r="FF114" i="2"/>
  <c r="FE114" i="2"/>
  <c r="FD114" i="2"/>
  <c r="FC114" i="2"/>
  <c r="FB114" i="2"/>
  <c r="FA114" i="2"/>
  <c r="EZ114" i="2"/>
  <c r="EX114" i="2"/>
  <c r="EW114" i="2"/>
  <c r="EV114" i="2"/>
  <c r="EU114" i="2"/>
  <c r="ET114" i="2"/>
  <c r="ES114" i="2"/>
  <c r="ER114" i="2"/>
  <c r="EQ114" i="2"/>
  <c r="EP114" i="2"/>
  <c r="EO114" i="2"/>
  <c r="EN114" i="2"/>
  <c r="EM114" i="2"/>
  <c r="EL114" i="2"/>
  <c r="EK114" i="2"/>
  <c r="EY114" i="2" s="1"/>
  <c r="GY113" i="2"/>
  <c r="GW113" i="2"/>
  <c r="GV113" i="2"/>
  <c r="GU113" i="2"/>
  <c r="GT113" i="2"/>
  <c r="GS113" i="2"/>
  <c r="GO113" i="2"/>
  <c r="GN113" i="2"/>
  <c r="GM113" i="2"/>
  <c r="GI113" i="2"/>
  <c r="GG113" i="2"/>
  <c r="GF113" i="2"/>
  <c r="GE113" i="2"/>
  <c r="GD113" i="2"/>
  <c r="GC113" i="2"/>
  <c r="FY113" i="2"/>
  <c r="FX113" i="2"/>
  <c r="FW113" i="2"/>
  <c r="GJ113" i="2" s="1"/>
  <c r="FM113" i="2"/>
  <c r="FL113" i="2"/>
  <c r="FK113" i="2"/>
  <c r="FJ113" i="2"/>
  <c r="FI113" i="2"/>
  <c r="FH113" i="2"/>
  <c r="FG113" i="2"/>
  <c r="FF113" i="2"/>
  <c r="FE113" i="2"/>
  <c r="FD113" i="2"/>
  <c r="FC113" i="2"/>
  <c r="FB113" i="2"/>
  <c r="FA113" i="2"/>
  <c r="EZ113" i="2"/>
  <c r="FN113" i="2" s="1"/>
  <c r="EX113" i="2"/>
  <c r="EW113" i="2"/>
  <c r="EV113" i="2"/>
  <c r="EU113" i="2"/>
  <c r="ET113" i="2"/>
  <c r="ES113" i="2"/>
  <c r="ER113" i="2"/>
  <c r="EQ113" i="2"/>
  <c r="EP113" i="2"/>
  <c r="EO113" i="2"/>
  <c r="EN113" i="2"/>
  <c r="EM113" i="2"/>
  <c r="EL113" i="2"/>
  <c r="EK113" i="2"/>
  <c r="EY113" i="2" s="1"/>
  <c r="GX112" i="2"/>
  <c r="GW112" i="2"/>
  <c r="GV112" i="2"/>
  <c r="GU112" i="2"/>
  <c r="GT112" i="2"/>
  <c r="GS112" i="2"/>
  <c r="GR112" i="2"/>
  <c r="GQ112" i="2"/>
  <c r="GP112" i="2"/>
  <c r="GO112" i="2"/>
  <c r="GN112" i="2"/>
  <c r="GM112" i="2"/>
  <c r="GH112" i="2"/>
  <c r="GG112" i="2"/>
  <c r="GF112" i="2"/>
  <c r="GE112" i="2"/>
  <c r="GD112" i="2"/>
  <c r="GC112" i="2"/>
  <c r="GB112" i="2"/>
  <c r="GA112" i="2"/>
  <c r="FZ112" i="2"/>
  <c r="FY112" i="2"/>
  <c r="FX112" i="2"/>
  <c r="FW112" i="2"/>
  <c r="GJ112" i="2" s="1"/>
  <c r="FM112" i="2"/>
  <c r="FL112" i="2"/>
  <c r="FK112" i="2"/>
  <c r="FJ112" i="2"/>
  <c r="FI112" i="2"/>
  <c r="FH112" i="2"/>
  <c r="FG112" i="2"/>
  <c r="FF112" i="2"/>
  <c r="FE112" i="2"/>
  <c r="FD112" i="2"/>
  <c r="FC112" i="2"/>
  <c r="FB112" i="2"/>
  <c r="FA112" i="2"/>
  <c r="EZ112" i="2"/>
  <c r="EX112" i="2"/>
  <c r="EW112" i="2"/>
  <c r="EV112" i="2"/>
  <c r="EU112" i="2"/>
  <c r="ET112" i="2"/>
  <c r="ES112" i="2"/>
  <c r="ER112" i="2"/>
  <c r="EQ112" i="2"/>
  <c r="EP112" i="2"/>
  <c r="EO112" i="2"/>
  <c r="EN112" i="2"/>
  <c r="EM112" i="2"/>
  <c r="EL112" i="2"/>
  <c r="EK112" i="2"/>
  <c r="EY112" i="2" s="1"/>
  <c r="GX111" i="2"/>
  <c r="GW111" i="2"/>
  <c r="GV111" i="2"/>
  <c r="GU111" i="2"/>
  <c r="GT111" i="2"/>
  <c r="GS111" i="2"/>
  <c r="GR111" i="2"/>
  <c r="GQ111" i="2"/>
  <c r="GP111" i="2"/>
  <c r="GO111" i="2"/>
  <c r="GN111" i="2"/>
  <c r="GM111" i="2"/>
  <c r="GH111" i="2"/>
  <c r="GG111" i="2"/>
  <c r="GF111" i="2"/>
  <c r="GE111" i="2"/>
  <c r="GD111" i="2"/>
  <c r="GC111" i="2"/>
  <c r="GB111" i="2"/>
  <c r="GA111" i="2"/>
  <c r="FZ111" i="2"/>
  <c r="FY111" i="2"/>
  <c r="FX111" i="2"/>
  <c r="FW111" i="2"/>
  <c r="GJ111" i="2" s="1"/>
  <c r="FM111" i="2"/>
  <c r="FL111" i="2"/>
  <c r="FK111" i="2"/>
  <c r="FJ111" i="2"/>
  <c r="FI111" i="2"/>
  <c r="FH111" i="2"/>
  <c r="FG111" i="2"/>
  <c r="FF111" i="2"/>
  <c r="FE111" i="2"/>
  <c r="FD111" i="2"/>
  <c r="FC111" i="2"/>
  <c r="FB111" i="2"/>
  <c r="FA111" i="2"/>
  <c r="EZ111" i="2"/>
  <c r="EX111" i="2"/>
  <c r="EW111" i="2"/>
  <c r="EV111" i="2"/>
  <c r="EU111" i="2"/>
  <c r="ET111" i="2"/>
  <c r="ES111" i="2"/>
  <c r="ER111" i="2"/>
  <c r="EQ111" i="2"/>
  <c r="EP111" i="2"/>
  <c r="EO111" i="2"/>
  <c r="EN111" i="2"/>
  <c r="EM111" i="2"/>
  <c r="EL111" i="2"/>
  <c r="EK111" i="2"/>
  <c r="EY111" i="2" s="1"/>
  <c r="GY110" i="2"/>
  <c r="GX110" i="2"/>
  <c r="GX117" i="2" s="1"/>
  <c r="GW110" i="2"/>
  <c r="GV110" i="2"/>
  <c r="GU110" i="2"/>
  <c r="GT110" i="2"/>
  <c r="GS110" i="2"/>
  <c r="GO110" i="2"/>
  <c r="GN110" i="2"/>
  <c r="GM110" i="2"/>
  <c r="GI110" i="2"/>
  <c r="GG110" i="2"/>
  <c r="GF110" i="2"/>
  <c r="GE110" i="2"/>
  <c r="GD110" i="2"/>
  <c r="GC110" i="2"/>
  <c r="FY110" i="2"/>
  <c r="FX110" i="2"/>
  <c r="FW110" i="2"/>
  <c r="GJ110" i="2" s="1"/>
  <c r="FM110" i="2"/>
  <c r="FL110" i="2"/>
  <c r="FK110" i="2"/>
  <c r="FJ110" i="2"/>
  <c r="FI110" i="2"/>
  <c r="FH110" i="2"/>
  <c r="FG110" i="2"/>
  <c r="FF110" i="2"/>
  <c r="FE110" i="2"/>
  <c r="FD110" i="2"/>
  <c r="FC110" i="2"/>
  <c r="FB110" i="2"/>
  <c r="FA110" i="2"/>
  <c r="EZ110" i="2"/>
  <c r="EX110" i="2"/>
  <c r="EW110" i="2"/>
  <c r="EV110" i="2"/>
  <c r="EU110" i="2"/>
  <c r="ET110" i="2"/>
  <c r="ES110" i="2"/>
  <c r="ER110" i="2"/>
  <c r="EQ110" i="2"/>
  <c r="EP110" i="2"/>
  <c r="EO110" i="2"/>
  <c r="EN110" i="2"/>
  <c r="EM110" i="2"/>
  <c r="EL110" i="2"/>
  <c r="EK110" i="2"/>
  <c r="EY110" i="2" s="1"/>
  <c r="GY109" i="2"/>
  <c r="GY117" i="2" s="1"/>
  <c r="GW109" i="2"/>
  <c r="GW117" i="2" s="1"/>
  <c r="GV109" i="2"/>
  <c r="GV117" i="2" s="1"/>
  <c r="GU109" i="2"/>
  <c r="GU117" i="2" s="1"/>
  <c r="GT109" i="2"/>
  <c r="GT117" i="2" s="1"/>
  <c r="GS109" i="2"/>
  <c r="GS117" i="2" s="1"/>
  <c r="GO109" i="2"/>
  <c r="GO117" i="2" s="1"/>
  <c r="GN109" i="2"/>
  <c r="GN117" i="2" s="1"/>
  <c r="GM109" i="2"/>
  <c r="GI109" i="2"/>
  <c r="GI117" i="2" s="1"/>
  <c r="GG109" i="2"/>
  <c r="GG117" i="2" s="1"/>
  <c r="GF109" i="2"/>
  <c r="GF117" i="2" s="1"/>
  <c r="GE109" i="2"/>
  <c r="GE117" i="2" s="1"/>
  <c r="GD109" i="2"/>
  <c r="GD117" i="2" s="1"/>
  <c r="GC109" i="2"/>
  <c r="GC117" i="2" s="1"/>
  <c r="FY109" i="2"/>
  <c r="FY117" i="2" s="1"/>
  <c r="FX109" i="2"/>
  <c r="FX117" i="2" s="1"/>
  <c r="FW109" i="2"/>
  <c r="FM109" i="2"/>
  <c r="FM117" i="2" s="1"/>
  <c r="FL109" i="2"/>
  <c r="FL117" i="2" s="1"/>
  <c r="FK109" i="2"/>
  <c r="FK117" i="2" s="1"/>
  <c r="FJ109" i="2"/>
  <c r="FJ117" i="2" s="1"/>
  <c r="FI109" i="2"/>
  <c r="FI117" i="2" s="1"/>
  <c r="FH109" i="2"/>
  <c r="FH117" i="2" s="1"/>
  <c r="FG109" i="2"/>
  <c r="FG117" i="2" s="1"/>
  <c r="FF109" i="2"/>
  <c r="FF117" i="2" s="1"/>
  <c r="FE109" i="2"/>
  <c r="FE117" i="2" s="1"/>
  <c r="FD109" i="2"/>
  <c r="FD117" i="2" s="1"/>
  <c r="FC109" i="2"/>
  <c r="FC117" i="2" s="1"/>
  <c r="FB109" i="2"/>
  <c r="FB117" i="2" s="1"/>
  <c r="FA109" i="2"/>
  <c r="FA117" i="2" s="1"/>
  <c r="EZ109" i="2"/>
  <c r="EX109" i="2"/>
  <c r="EX117" i="2" s="1"/>
  <c r="EW109" i="2"/>
  <c r="EW117" i="2" s="1"/>
  <c r="EV109" i="2"/>
  <c r="EV117" i="2" s="1"/>
  <c r="EU109" i="2"/>
  <c r="EU117" i="2" s="1"/>
  <c r="ET109" i="2"/>
  <c r="ET117" i="2" s="1"/>
  <c r="ES109" i="2"/>
  <c r="ES117" i="2" s="1"/>
  <c r="ER109" i="2"/>
  <c r="ER117" i="2" s="1"/>
  <c r="EQ109" i="2"/>
  <c r="EQ117" i="2" s="1"/>
  <c r="EP109" i="2"/>
  <c r="EP117" i="2" s="1"/>
  <c r="EO109" i="2"/>
  <c r="EO117" i="2" s="1"/>
  <c r="EN109" i="2"/>
  <c r="EN117" i="2" s="1"/>
  <c r="EM109" i="2"/>
  <c r="EM117" i="2" s="1"/>
  <c r="EL109" i="2"/>
  <c r="EL117" i="2" s="1"/>
  <c r="EK109" i="2"/>
  <c r="GX108" i="2"/>
  <c r="GW108" i="2"/>
  <c r="GV108" i="2"/>
  <c r="GU108" i="2"/>
  <c r="GT108" i="2"/>
  <c r="GS108" i="2"/>
  <c r="GR108" i="2"/>
  <c r="GQ108" i="2"/>
  <c r="GP108" i="2"/>
  <c r="GO108" i="2"/>
  <c r="GN108" i="2"/>
  <c r="GM108" i="2"/>
  <c r="GL108" i="2"/>
  <c r="GK108" i="2"/>
  <c r="GH108" i="2"/>
  <c r="GG108" i="2"/>
  <c r="GF108" i="2"/>
  <c r="GE108" i="2"/>
  <c r="GD108" i="2"/>
  <c r="GC108" i="2"/>
  <c r="GB108" i="2"/>
  <c r="GA108" i="2"/>
  <c r="FZ108" i="2"/>
  <c r="FY108" i="2"/>
  <c r="FX108" i="2"/>
  <c r="FW108" i="2"/>
  <c r="FV108" i="2"/>
  <c r="FU108" i="2"/>
  <c r="GJ108" i="2" s="1"/>
  <c r="FM108" i="2"/>
  <c r="FL108" i="2"/>
  <c r="FK108" i="2"/>
  <c r="FJ108" i="2"/>
  <c r="FI108" i="2"/>
  <c r="FH108" i="2"/>
  <c r="FG108" i="2"/>
  <c r="FF108" i="2"/>
  <c r="FE108" i="2"/>
  <c r="FD108" i="2"/>
  <c r="FC108" i="2"/>
  <c r="FB108" i="2"/>
  <c r="FA108" i="2"/>
  <c r="EZ108" i="2"/>
  <c r="EX108" i="2"/>
  <c r="EW108" i="2"/>
  <c r="EV108" i="2"/>
  <c r="EU108" i="2"/>
  <c r="ET108" i="2"/>
  <c r="ES108" i="2"/>
  <c r="ER108" i="2"/>
  <c r="EQ108" i="2"/>
  <c r="EP108" i="2"/>
  <c r="EO108" i="2"/>
  <c r="EN108" i="2"/>
  <c r="EM108" i="2"/>
  <c r="EL108" i="2"/>
  <c r="EK108" i="2"/>
  <c r="EY108" i="2" s="1"/>
  <c r="AL108" i="2"/>
  <c r="AL112" i="2" s="1"/>
  <c r="GX107" i="2"/>
  <c r="GW107" i="2"/>
  <c r="GV107" i="2"/>
  <c r="GU107" i="2"/>
  <c r="GT107" i="2"/>
  <c r="GS107" i="2"/>
  <c r="GR107" i="2"/>
  <c r="GQ107" i="2"/>
  <c r="GP107" i="2"/>
  <c r="GO107" i="2"/>
  <c r="GN107" i="2"/>
  <c r="GM107" i="2"/>
  <c r="GL107" i="2"/>
  <c r="GK107" i="2"/>
  <c r="GH107" i="2"/>
  <c r="GG107" i="2"/>
  <c r="GF107" i="2"/>
  <c r="GE107" i="2"/>
  <c r="GD107" i="2"/>
  <c r="GC107" i="2"/>
  <c r="GB107" i="2"/>
  <c r="GA107" i="2"/>
  <c r="FZ107" i="2"/>
  <c r="FY107" i="2"/>
  <c r="FX107" i="2"/>
  <c r="FW107" i="2"/>
  <c r="FV107" i="2"/>
  <c r="FU107" i="2"/>
  <c r="GJ107" i="2" s="1"/>
  <c r="FM107" i="2"/>
  <c r="FL107" i="2"/>
  <c r="FK107" i="2"/>
  <c r="FJ107" i="2"/>
  <c r="FI107" i="2"/>
  <c r="FH107" i="2"/>
  <c r="FG107" i="2"/>
  <c r="FF107" i="2"/>
  <c r="FE107" i="2"/>
  <c r="FD107" i="2"/>
  <c r="FC107" i="2"/>
  <c r="FB107" i="2"/>
  <c r="FA107" i="2"/>
  <c r="EZ107" i="2"/>
  <c r="EX107" i="2"/>
  <c r="EW107" i="2"/>
  <c r="EV107" i="2"/>
  <c r="EU107" i="2"/>
  <c r="ET107" i="2"/>
  <c r="ES107" i="2"/>
  <c r="ER107" i="2"/>
  <c r="EQ107" i="2"/>
  <c r="EP107" i="2"/>
  <c r="EO107" i="2"/>
  <c r="EN107" i="2"/>
  <c r="EM107" i="2"/>
  <c r="EL107" i="2"/>
  <c r="EK107" i="2"/>
  <c r="EY107" i="2" s="1"/>
  <c r="GX106" i="2"/>
  <c r="GW106" i="2"/>
  <c r="GV106" i="2"/>
  <c r="GU106" i="2"/>
  <c r="GT106" i="2"/>
  <c r="GS106" i="2"/>
  <c r="GR106" i="2"/>
  <c r="GQ106" i="2"/>
  <c r="GP106" i="2"/>
  <c r="GO106" i="2"/>
  <c r="GN106" i="2"/>
  <c r="GM106" i="2"/>
  <c r="GL106" i="2"/>
  <c r="GK106" i="2"/>
  <c r="GH106" i="2"/>
  <c r="GG106" i="2"/>
  <c r="GF106" i="2"/>
  <c r="GE106" i="2"/>
  <c r="GD106" i="2"/>
  <c r="GC106" i="2"/>
  <c r="GB106" i="2"/>
  <c r="GA106" i="2"/>
  <c r="FZ106" i="2"/>
  <c r="FY106" i="2"/>
  <c r="FX106" i="2"/>
  <c r="FW106" i="2"/>
  <c r="FV106" i="2"/>
  <c r="FU106" i="2"/>
  <c r="GJ106" i="2" s="1"/>
  <c r="FM106" i="2"/>
  <c r="FL106" i="2"/>
  <c r="FK106" i="2"/>
  <c r="FJ106" i="2"/>
  <c r="FI106" i="2"/>
  <c r="FH106" i="2"/>
  <c r="FG106" i="2"/>
  <c r="FF106" i="2"/>
  <c r="FE106" i="2"/>
  <c r="FD106" i="2"/>
  <c r="FC106" i="2"/>
  <c r="FB106" i="2"/>
  <c r="FA106" i="2"/>
  <c r="EZ106" i="2"/>
  <c r="EX106" i="2"/>
  <c r="EW106" i="2"/>
  <c r="EV106" i="2"/>
  <c r="EU106" i="2"/>
  <c r="ET106" i="2"/>
  <c r="ES106" i="2"/>
  <c r="ER106" i="2"/>
  <c r="EQ106" i="2"/>
  <c r="EP106" i="2"/>
  <c r="EO106" i="2"/>
  <c r="EN106" i="2"/>
  <c r="EM106" i="2"/>
  <c r="EL106" i="2"/>
  <c r="EK106" i="2"/>
  <c r="EY106" i="2" s="1"/>
  <c r="GX105" i="2"/>
  <c r="GW105" i="2"/>
  <c r="GV105" i="2"/>
  <c r="GU105" i="2"/>
  <c r="GT105" i="2"/>
  <c r="GS105" i="2"/>
  <c r="GR105" i="2"/>
  <c r="GQ105" i="2"/>
  <c r="GP105" i="2"/>
  <c r="GO105" i="2"/>
  <c r="GN105" i="2"/>
  <c r="GM105" i="2"/>
  <c r="GL105" i="2"/>
  <c r="GK105" i="2"/>
  <c r="GH105" i="2"/>
  <c r="GG105" i="2"/>
  <c r="GF105" i="2"/>
  <c r="GE105" i="2"/>
  <c r="GD105" i="2"/>
  <c r="GC105" i="2"/>
  <c r="GB105" i="2"/>
  <c r="GA105" i="2"/>
  <c r="FZ105" i="2"/>
  <c r="FY105" i="2"/>
  <c r="FX105" i="2"/>
  <c r="FW105" i="2"/>
  <c r="FV105" i="2"/>
  <c r="FU105" i="2"/>
  <c r="GJ105" i="2" s="1"/>
  <c r="FM105" i="2"/>
  <c r="FL105" i="2"/>
  <c r="FK105" i="2"/>
  <c r="FJ105" i="2"/>
  <c r="FI105" i="2"/>
  <c r="FH105" i="2"/>
  <c r="FG105" i="2"/>
  <c r="FF105" i="2"/>
  <c r="FE105" i="2"/>
  <c r="FD105" i="2"/>
  <c r="FC105" i="2"/>
  <c r="FB105" i="2"/>
  <c r="FA105" i="2"/>
  <c r="EZ105" i="2"/>
  <c r="EX105" i="2"/>
  <c r="EW105" i="2"/>
  <c r="EV105" i="2"/>
  <c r="EU105" i="2"/>
  <c r="ET105" i="2"/>
  <c r="ES105" i="2"/>
  <c r="ER105" i="2"/>
  <c r="EQ105" i="2"/>
  <c r="EP105" i="2"/>
  <c r="EO105" i="2"/>
  <c r="EN105" i="2"/>
  <c r="EM105" i="2"/>
  <c r="EL105" i="2"/>
  <c r="EK105" i="2"/>
  <c r="EY105" i="2" s="1"/>
  <c r="GX104" i="2"/>
  <c r="GW104" i="2"/>
  <c r="GV104" i="2"/>
  <c r="GU104" i="2"/>
  <c r="GT104" i="2"/>
  <c r="GS104" i="2"/>
  <c r="GR104" i="2"/>
  <c r="GQ104" i="2"/>
  <c r="GP104" i="2"/>
  <c r="GO104" i="2"/>
  <c r="GN104" i="2"/>
  <c r="GM104" i="2"/>
  <c r="GL104" i="2"/>
  <c r="GK104" i="2"/>
  <c r="GH104" i="2"/>
  <c r="GG104" i="2"/>
  <c r="GF104" i="2"/>
  <c r="GE104" i="2"/>
  <c r="GD104" i="2"/>
  <c r="GC104" i="2"/>
  <c r="GB104" i="2"/>
  <c r="GA104" i="2"/>
  <c r="FZ104" i="2"/>
  <c r="FY104" i="2"/>
  <c r="FX104" i="2"/>
  <c r="FW104" i="2"/>
  <c r="FV104" i="2"/>
  <c r="FU104" i="2"/>
  <c r="GJ104" i="2" s="1"/>
  <c r="FM104" i="2"/>
  <c r="FL104" i="2"/>
  <c r="FK104" i="2"/>
  <c r="FJ104" i="2"/>
  <c r="FI104" i="2"/>
  <c r="FH104" i="2"/>
  <c r="FG104" i="2"/>
  <c r="FF104" i="2"/>
  <c r="FE104" i="2"/>
  <c r="FD104" i="2"/>
  <c r="FC104" i="2"/>
  <c r="FB104" i="2"/>
  <c r="FA104" i="2"/>
  <c r="EZ104" i="2"/>
  <c r="EX104" i="2"/>
  <c r="EW104" i="2"/>
  <c r="EV104" i="2"/>
  <c r="EU104" i="2"/>
  <c r="ET104" i="2"/>
  <c r="ES104" i="2"/>
  <c r="ER104" i="2"/>
  <c r="EQ104" i="2"/>
  <c r="EP104" i="2"/>
  <c r="EO104" i="2"/>
  <c r="EN104" i="2"/>
  <c r="EM104" i="2"/>
  <c r="EL104" i="2"/>
  <c r="EK104" i="2"/>
  <c r="EY104" i="2" s="1"/>
  <c r="DC104" i="2"/>
  <c r="AO104" i="2"/>
  <c r="AL104" i="2"/>
  <c r="GX103" i="2"/>
  <c r="GW103" i="2"/>
  <c r="GV103" i="2"/>
  <c r="GU103" i="2"/>
  <c r="GT103" i="2"/>
  <c r="GS103" i="2"/>
  <c r="GR103" i="2"/>
  <c r="GQ103" i="2"/>
  <c r="GP103" i="2"/>
  <c r="GO103" i="2"/>
  <c r="GN103" i="2"/>
  <c r="GM103" i="2"/>
  <c r="GL103" i="2"/>
  <c r="GK103" i="2"/>
  <c r="GH103" i="2"/>
  <c r="GG103" i="2"/>
  <c r="GF103" i="2"/>
  <c r="GE103" i="2"/>
  <c r="GD103" i="2"/>
  <c r="GC103" i="2"/>
  <c r="GB103" i="2"/>
  <c r="GA103" i="2"/>
  <c r="FZ103" i="2"/>
  <c r="FY103" i="2"/>
  <c r="FX103" i="2"/>
  <c r="FW103" i="2"/>
  <c r="FV103" i="2"/>
  <c r="FU103" i="2"/>
  <c r="GJ103" i="2" s="1"/>
  <c r="FM103" i="2"/>
  <c r="FL103" i="2"/>
  <c r="FK103" i="2"/>
  <c r="FJ103" i="2"/>
  <c r="FI103" i="2"/>
  <c r="FH103" i="2"/>
  <c r="FG103" i="2"/>
  <c r="FF103" i="2"/>
  <c r="FE103" i="2"/>
  <c r="FD103" i="2"/>
  <c r="FC103" i="2"/>
  <c r="FB103" i="2"/>
  <c r="FA103" i="2"/>
  <c r="EZ103" i="2"/>
  <c r="EX103" i="2"/>
  <c r="EW103" i="2"/>
  <c r="EV103" i="2"/>
  <c r="EU103" i="2"/>
  <c r="ET103" i="2"/>
  <c r="ES103" i="2"/>
  <c r="ER103" i="2"/>
  <c r="EQ103" i="2"/>
  <c r="EP103" i="2"/>
  <c r="EO103" i="2"/>
  <c r="EN103" i="2"/>
  <c r="EM103" i="2"/>
  <c r="EL103" i="2"/>
  <c r="EK103" i="2"/>
  <c r="EY103" i="2" s="1"/>
  <c r="GX102" i="2"/>
  <c r="GW102" i="2"/>
  <c r="GV102" i="2"/>
  <c r="GU102" i="2"/>
  <c r="GT102" i="2"/>
  <c r="GS102" i="2"/>
  <c r="GR102" i="2"/>
  <c r="GQ102" i="2"/>
  <c r="GP102" i="2"/>
  <c r="GO102" i="2"/>
  <c r="GN102" i="2"/>
  <c r="GM102" i="2"/>
  <c r="GL102" i="2"/>
  <c r="GK102" i="2"/>
  <c r="GH102" i="2"/>
  <c r="GG102" i="2"/>
  <c r="GF102" i="2"/>
  <c r="GE102" i="2"/>
  <c r="GD102" i="2"/>
  <c r="GC102" i="2"/>
  <c r="GB102" i="2"/>
  <c r="GA102" i="2"/>
  <c r="FZ102" i="2"/>
  <c r="FY102" i="2"/>
  <c r="FX102" i="2"/>
  <c r="FW102" i="2"/>
  <c r="FV102" i="2"/>
  <c r="FU102" i="2"/>
  <c r="GJ102" i="2" s="1"/>
  <c r="FM102" i="2"/>
  <c r="FL102" i="2"/>
  <c r="FK102" i="2"/>
  <c r="FJ102" i="2"/>
  <c r="FI102" i="2"/>
  <c r="FH102" i="2"/>
  <c r="FG102" i="2"/>
  <c r="FF102" i="2"/>
  <c r="FE102" i="2"/>
  <c r="FD102" i="2"/>
  <c r="FC102" i="2"/>
  <c r="FB102" i="2"/>
  <c r="FA102" i="2"/>
  <c r="EZ102" i="2"/>
  <c r="EX102" i="2"/>
  <c r="EW102" i="2"/>
  <c r="EV102" i="2"/>
  <c r="EU102" i="2"/>
  <c r="ET102" i="2"/>
  <c r="ES102" i="2"/>
  <c r="ER102" i="2"/>
  <c r="EQ102" i="2"/>
  <c r="EP102" i="2"/>
  <c r="EO102" i="2"/>
  <c r="EN102" i="2"/>
  <c r="EM102" i="2"/>
  <c r="EL102" i="2"/>
  <c r="EK102" i="2"/>
  <c r="EY102" i="2" s="1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N102" i="2"/>
  <c r="AO102" i="2" s="1"/>
  <c r="AM102" i="2"/>
  <c r="GX101" i="2"/>
  <c r="GW101" i="2"/>
  <c r="GV101" i="2"/>
  <c r="GU101" i="2"/>
  <c r="GT101" i="2"/>
  <c r="GS101" i="2"/>
  <c r="GR101" i="2"/>
  <c r="GQ101" i="2"/>
  <c r="GP101" i="2"/>
  <c r="GO101" i="2"/>
  <c r="GN101" i="2"/>
  <c r="GM101" i="2"/>
  <c r="GL101" i="2"/>
  <c r="GK101" i="2"/>
  <c r="GH101" i="2"/>
  <c r="GG101" i="2"/>
  <c r="GF101" i="2"/>
  <c r="GE101" i="2"/>
  <c r="GD101" i="2"/>
  <c r="GC101" i="2"/>
  <c r="GB101" i="2"/>
  <c r="GA101" i="2"/>
  <c r="FZ101" i="2"/>
  <c r="FY101" i="2"/>
  <c r="FX101" i="2"/>
  <c r="FW101" i="2"/>
  <c r="FV101" i="2"/>
  <c r="FU101" i="2"/>
  <c r="GJ101" i="2" s="1"/>
  <c r="FM101" i="2"/>
  <c r="FL101" i="2"/>
  <c r="FK101" i="2"/>
  <c r="FJ101" i="2"/>
  <c r="FI101" i="2"/>
  <c r="FH101" i="2"/>
  <c r="FG101" i="2"/>
  <c r="FF101" i="2"/>
  <c r="FE101" i="2"/>
  <c r="FD101" i="2"/>
  <c r="FC101" i="2"/>
  <c r="FB101" i="2"/>
  <c r="FA101" i="2"/>
  <c r="EZ101" i="2"/>
  <c r="EX101" i="2"/>
  <c r="EW101" i="2"/>
  <c r="EV101" i="2"/>
  <c r="EU101" i="2"/>
  <c r="ET101" i="2"/>
  <c r="ES101" i="2"/>
  <c r="ER101" i="2"/>
  <c r="EQ101" i="2"/>
  <c r="EP101" i="2"/>
  <c r="EO101" i="2"/>
  <c r="EN101" i="2"/>
  <c r="EM101" i="2"/>
  <c r="EL101" i="2"/>
  <c r="EK101" i="2"/>
  <c r="EY101" i="2" s="1"/>
  <c r="AO101" i="2"/>
  <c r="GX100" i="2"/>
  <c r="GX116" i="2" s="1"/>
  <c r="GW100" i="2"/>
  <c r="GW116" i="2" s="1"/>
  <c r="GV100" i="2"/>
  <c r="GV116" i="2" s="1"/>
  <c r="GU100" i="2"/>
  <c r="GU116" i="2" s="1"/>
  <c r="GT100" i="2"/>
  <c r="GT116" i="2" s="1"/>
  <c r="GS100" i="2"/>
  <c r="GS116" i="2" s="1"/>
  <c r="GR100" i="2"/>
  <c r="GR116" i="2" s="1"/>
  <c r="GQ100" i="2"/>
  <c r="GQ116" i="2" s="1"/>
  <c r="GP100" i="2"/>
  <c r="GP116" i="2" s="1"/>
  <c r="GO100" i="2"/>
  <c r="GO116" i="2" s="1"/>
  <c r="GN100" i="2"/>
  <c r="GN116" i="2" s="1"/>
  <c r="GM100" i="2"/>
  <c r="GM116" i="2" s="1"/>
  <c r="GL100" i="2"/>
  <c r="GL116" i="2" s="1"/>
  <c r="GK100" i="2"/>
  <c r="GH100" i="2"/>
  <c r="GH116" i="2" s="1"/>
  <c r="GG100" i="2"/>
  <c r="GG116" i="2" s="1"/>
  <c r="GF100" i="2"/>
  <c r="GF116" i="2" s="1"/>
  <c r="GE100" i="2"/>
  <c r="GE116" i="2" s="1"/>
  <c r="GD100" i="2"/>
  <c r="GD116" i="2" s="1"/>
  <c r="GC100" i="2"/>
  <c r="GC116" i="2" s="1"/>
  <c r="GB100" i="2"/>
  <c r="GB116" i="2" s="1"/>
  <c r="GA100" i="2"/>
  <c r="GA116" i="2" s="1"/>
  <c r="FZ100" i="2"/>
  <c r="FZ116" i="2" s="1"/>
  <c r="FY100" i="2"/>
  <c r="FY116" i="2" s="1"/>
  <c r="FX100" i="2"/>
  <c r="FX116" i="2" s="1"/>
  <c r="FW100" i="2"/>
  <c r="FW116" i="2" s="1"/>
  <c r="FV100" i="2"/>
  <c r="FV116" i="2" s="1"/>
  <c r="FU100" i="2"/>
  <c r="FM100" i="2"/>
  <c r="FM116" i="2" s="1"/>
  <c r="FL100" i="2"/>
  <c r="FL116" i="2" s="1"/>
  <c r="FK100" i="2"/>
  <c r="FK116" i="2" s="1"/>
  <c r="FJ100" i="2"/>
  <c r="FJ116" i="2" s="1"/>
  <c r="FI100" i="2"/>
  <c r="FI116" i="2" s="1"/>
  <c r="FH100" i="2"/>
  <c r="FH116" i="2" s="1"/>
  <c r="FG100" i="2"/>
  <c r="FG116" i="2" s="1"/>
  <c r="FF100" i="2"/>
  <c r="FF116" i="2" s="1"/>
  <c r="FE100" i="2"/>
  <c r="FE116" i="2" s="1"/>
  <c r="FD100" i="2"/>
  <c r="FD116" i="2" s="1"/>
  <c r="FC100" i="2"/>
  <c r="FC116" i="2" s="1"/>
  <c r="FB100" i="2"/>
  <c r="FB116" i="2" s="1"/>
  <c r="FA100" i="2"/>
  <c r="FA116" i="2" s="1"/>
  <c r="EZ100" i="2"/>
  <c r="EX100" i="2"/>
  <c r="EX116" i="2" s="1"/>
  <c r="EW100" i="2"/>
  <c r="EW116" i="2" s="1"/>
  <c r="EV100" i="2"/>
  <c r="EV116" i="2" s="1"/>
  <c r="EU100" i="2"/>
  <c r="EU116" i="2" s="1"/>
  <c r="ET100" i="2"/>
  <c r="ET116" i="2" s="1"/>
  <c r="ES100" i="2"/>
  <c r="ES116" i="2" s="1"/>
  <c r="ER100" i="2"/>
  <c r="ER116" i="2" s="1"/>
  <c r="EQ100" i="2"/>
  <c r="EQ116" i="2" s="1"/>
  <c r="EP100" i="2"/>
  <c r="EP116" i="2" s="1"/>
  <c r="EO100" i="2"/>
  <c r="EO116" i="2" s="1"/>
  <c r="EN100" i="2"/>
  <c r="EN116" i="2" s="1"/>
  <c r="EM100" i="2"/>
  <c r="EM116" i="2" s="1"/>
  <c r="EL100" i="2"/>
  <c r="EL116" i="2" s="1"/>
  <c r="EK100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N100" i="2"/>
  <c r="AO100" i="2" s="1"/>
  <c r="AM100" i="2"/>
  <c r="GR95" i="2"/>
  <c r="GQ95" i="2"/>
  <c r="GP95" i="2"/>
  <c r="GL95" i="2"/>
  <c r="GK95" i="2"/>
  <c r="GH95" i="2"/>
  <c r="GB95" i="2"/>
  <c r="GA95" i="2"/>
  <c r="FZ95" i="2"/>
  <c r="FV95" i="2"/>
  <c r="FU95" i="2"/>
  <c r="BX95" i="2"/>
  <c r="F95" i="2"/>
  <c r="GY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H94" i="2"/>
  <c r="CG94" i="2"/>
  <c r="CF94" i="2"/>
  <c r="CD94" i="2"/>
  <c r="CC94" i="2"/>
  <c r="CB94" i="2"/>
  <c r="CA94" i="2"/>
  <c r="BZ94" i="2"/>
  <c r="BX94" i="2"/>
  <c r="CL94" i="2" s="1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P94" i="2"/>
  <c r="O94" i="2"/>
  <c r="N94" i="2"/>
  <c r="L94" i="2"/>
  <c r="K94" i="2"/>
  <c r="J94" i="2"/>
  <c r="I94" i="2"/>
  <c r="H94" i="2"/>
  <c r="F94" i="2"/>
  <c r="T94" i="2" s="1"/>
  <c r="D94" i="2"/>
  <c r="C94" i="2"/>
  <c r="GX93" i="2"/>
  <c r="GW93" i="2"/>
  <c r="GV93" i="2"/>
  <c r="GU93" i="2"/>
  <c r="GT93" i="2"/>
  <c r="GS93" i="2"/>
  <c r="GR93" i="2"/>
  <c r="GQ93" i="2"/>
  <c r="GP93" i="2"/>
  <c r="GO93" i="2"/>
  <c r="GN93" i="2"/>
  <c r="GM93" i="2"/>
  <c r="GL93" i="2"/>
  <c r="GK93" i="2"/>
  <c r="GH93" i="2"/>
  <c r="GG93" i="2"/>
  <c r="GF93" i="2"/>
  <c r="GE93" i="2"/>
  <c r="GD93" i="2"/>
  <c r="GC93" i="2"/>
  <c r="GB93" i="2"/>
  <c r="GA93" i="2"/>
  <c r="FZ93" i="2"/>
  <c r="FY93" i="2"/>
  <c r="FX93" i="2"/>
  <c r="FW93" i="2"/>
  <c r="FV93" i="2"/>
  <c r="FU93" i="2"/>
  <c r="GJ93" i="2" s="1"/>
  <c r="FM93" i="2"/>
  <c r="FL93" i="2"/>
  <c r="FK93" i="2"/>
  <c r="FJ93" i="2"/>
  <c r="FI93" i="2"/>
  <c r="FH93" i="2"/>
  <c r="FG93" i="2"/>
  <c r="FF93" i="2"/>
  <c r="FE93" i="2"/>
  <c r="FD93" i="2"/>
  <c r="FC93" i="2"/>
  <c r="FB93" i="2"/>
  <c r="FA93" i="2"/>
  <c r="EZ93" i="2"/>
  <c r="EX93" i="2"/>
  <c r="EW93" i="2"/>
  <c r="EV93" i="2"/>
  <c r="EU93" i="2"/>
  <c r="ET93" i="2"/>
  <c r="ES93" i="2"/>
  <c r="ER93" i="2"/>
  <c r="EQ93" i="2"/>
  <c r="EP93" i="2"/>
  <c r="EO93" i="2"/>
  <c r="EN93" i="2"/>
  <c r="EM93" i="2"/>
  <c r="EL93" i="2"/>
  <c r="EK93" i="2"/>
  <c r="EY93" i="2" s="1"/>
  <c r="GX92" i="2"/>
  <c r="GW92" i="2"/>
  <c r="GV92" i="2"/>
  <c r="GU92" i="2"/>
  <c r="GT92" i="2"/>
  <c r="GS92" i="2"/>
  <c r="GR92" i="2"/>
  <c r="GQ92" i="2"/>
  <c r="GP92" i="2"/>
  <c r="GO92" i="2"/>
  <c r="GN92" i="2"/>
  <c r="GM92" i="2"/>
  <c r="GL92" i="2"/>
  <c r="GK92" i="2"/>
  <c r="GI92" i="2"/>
  <c r="GI94" i="2" s="1"/>
  <c r="GH92" i="2"/>
  <c r="GG92" i="2"/>
  <c r="GF92" i="2"/>
  <c r="GE92" i="2"/>
  <c r="GD92" i="2"/>
  <c r="GC92" i="2"/>
  <c r="GB92" i="2"/>
  <c r="GA92" i="2"/>
  <c r="FZ92" i="2"/>
  <c r="FY92" i="2"/>
  <c r="FX92" i="2"/>
  <c r="FW92" i="2"/>
  <c r="FV92" i="2"/>
  <c r="FU92" i="2"/>
  <c r="GJ92" i="2" s="1"/>
  <c r="FM92" i="2"/>
  <c r="FL92" i="2"/>
  <c r="FK92" i="2"/>
  <c r="FJ92" i="2"/>
  <c r="FI92" i="2"/>
  <c r="FH92" i="2"/>
  <c r="FG92" i="2"/>
  <c r="FF92" i="2"/>
  <c r="FE92" i="2"/>
  <c r="FD92" i="2"/>
  <c r="FC92" i="2"/>
  <c r="FB92" i="2"/>
  <c r="FA92" i="2"/>
  <c r="EZ92" i="2"/>
  <c r="EX92" i="2"/>
  <c r="EW92" i="2"/>
  <c r="EV92" i="2"/>
  <c r="EU92" i="2"/>
  <c r="ET92" i="2"/>
  <c r="ES92" i="2"/>
  <c r="ER92" i="2"/>
  <c r="EQ92" i="2"/>
  <c r="EP92" i="2"/>
  <c r="EO92" i="2"/>
  <c r="EN92" i="2"/>
  <c r="EM92" i="2"/>
  <c r="EL92" i="2"/>
  <c r="EK92" i="2"/>
  <c r="EY92" i="2" s="1"/>
  <c r="GY91" i="2"/>
  <c r="GW91" i="2"/>
  <c r="GV91" i="2"/>
  <c r="GU91" i="2"/>
  <c r="GT91" i="2"/>
  <c r="GS91" i="2"/>
  <c r="GO91" i="2"/>
  <c r="GN91" i="2"/>
  <c r="GM91" i="2"/>
  <c r="GI91" i="2"/>
  <c r="GG91" i="2"/>
  <c r="GF91" i="2"/>
  <c r="GE91" i="2"/>
  <c r="GD91" i="2"/>
  <c r="GC91" i="2"/>
  <c r="FY91" i="2"/>
  <c r="FX91" i="2"/>
  <c r="FW91" i="2"/>
  <c r="GJ91" i="2" s="1"/>
  <c r="FM91" i="2"/>
  <c r="FL91" i="2"/>
  <c r="FK91" i="2"/>
  <c r="FJ91" i="2"/>
  <c r="FI91" i="2"/>
  <c r="FH91" i="2"/>
  <c r="FG91" i="2"/>
  <c r="FF91" i="2"/>
  <c r="FE91" i="2"/>
  <c r="FD91" i="2"/>
  <c r="FC91" i="2"/>
  <c r="FB91" i="2"/>
  <c r="FA91" i="2"/>
  <c r="EZ91" i="2"/>
  <c r="EX91" i="2"/>
  <c r="EW91" i="2"/>
  <c r="EV91" i="2"/>
  <c r="EU91" i="2"/>
  <c r="ET91" i="2"/>
  <c r="ES91" i="2"/>
  <c r="ER91" i="2"/>
  <c r="EQ91" i="2"/>
  <c r="EP91" i="2"/>
  <c r="EO91" i="2"/>
  <c r="EN91" i="2"/>
  <c r="EM91" i="2"/>
  <c r="EL91" i="2"/>
  <c r="EK91" i="2"/>
  <c r="EY91" i="2" s="1"/>
  <c r="GX90" i="2"/>
  <c r="GW90" i="2"/>
  <c r="GV90" i="2"/>
  <c r="GU90" i="2"/>
  <c r="GT90" i="2"/>
  <c r="GS90" i="2"/>
  <c r="GR90" i="2"/>
  <c r="GQ90" i="2"/>
  <c r="GP90" i="2"/>
  <c r="GO90" i="2"/>
  <c r="GN90" i="2"/>
  <c r="GM90" i="2"/>
  <c r="GH90" i="2"/>
  <c r="GG90" i="2"/>
  <c r="GF90" i="2"/>
  <c r="GE90" i="2"/>
  <c r="GD90" i="2"/>
  <c r="GC90" i="2"/>
  <c r="GB90" i="2"/>
  <c r="GA90" i="2"/>
  <c r="FZ90" i="2"/>
  <c r="FY90" i="2"/>
  <c r="FX90" i="2"/>
  <c r="FW90" i="2"/>
  <c r="GJ90" i="2" s="1"/>
  <c r="FM90" i="2"/>
  <c r="FL90" i="2"/>
  <c r="FK90" i="2"/>
  <c r="FJ90" i="2"/>
  <c r="FI90" i="2"/>
  <c r="FH90" i="2"/>
  <c r="FG90" i="2"/>
  <c r="FF90" i="2"/>
  <c r="FE90" i="2"/>
  <c r="FD90" i="2"/>
  <c r="FC90" i="2"/>
  <c r="FB90" i="2"/>
  <c r="FA90" i="2"/>
  <c r="EZ90" i="2"/>
  <c r="EX90" i="2"/>
  <c r="EW90" i="2"/>
  <c r="EV90" i="2"/>
  <c r="EU90" i="2"/>
  <c r="ET90" i="2"/>
  <c r="ES90" i="2"/>
  <c r="ER90" i="2"/>
  <c r="EQ90" i="2"/>
  <c r="EP90" i="2"/>
  <c r="EO90" i="2"/>
  <c r="EN90" i="2"/>
  <c r="EM90" i="2"/>
  <c r="EL90" i="2"/>
  <c r="EK90" i="2"/>
  <c r="EY90" i="2" s="1"/>
  <c r="GX89" i="2"/>
  <c r="GW89" i="2"/>
  <c r="GV89" i="2"/>
  <c r="GU89" i="2"/>
  <c r="GT89" i="2"/>
  <c r="GS89" i="2"/>
  <c r="GR89" i="2"/>
  <c r="GQ89" i="2"/>
  <c r="GP89" i="2"/>
  <c r="GO89" i="2"/>
  <c r="GN89" i="2"/>
  <c r="GM89" i="2"/>
  <c r="GH89" i="2"/>
  <c r="GG89" i="2"/>
  <c r="GF89" i="2"/>
  <c r="GE89" i="2"/>
  <c r="GD89" i="2"/>
  <c r="GC89" i="2"/>
  <c r="GB89" i="2"/>
  <c r="GA89" i="2"/>
  <c r="FZ89" i="2"/>
  <c r="FY89" i="2"/>
  <c r="FX89" i="2"/>
  <c r="FW89" i="2"/>
  <c r="GJ89" i="2" s="1"/>
  <c r="FM89" i="2"/>
  <c r="FL89" i="2"/>
  <c r="FK89" i="2"/>
  <c r="FJ89" i="2"/>
  <c r="FI89" i="2"/>
  <c r="FH89" i="2"/>
  <c r="FG89" i="2"/>
  <c r="FF89" i="2"/>
  <c r="FE89" i="2"/>
  <c r="FD89" i="2"/>
  <c r="FC89" i="2"/>
  <c r="FB89" i="2"/>
  <c r="FA89" i="2"/>
  <c r="EZ89" i="2"/>
  <c r="EX89" i="2"/>
  <c r="EW89" i="2"/>
  <c r="EV89" i="2"/>
  <c r="EU89" i="2"/>
  <c r="ET89" i="2"/>
  <c r="ES89" i="2"/>
  <c r="ER89" i="2"/>
  <c r="EQ89" i="2"/>
  <c r="EP89" i="2"/>
  <c r="EO89" i="2"/>
  <c r="EN89" i="2"/>
  <c r="EM89" i="2"/>
  <c r="EL89" i="2"/>
  <c r="EK89" i="2"/>
  <c r="EY89" i="2" s="1"/>
  <c r="GY88" i="2"/>
  <c r="GX88" i="2"/>
  <c r="GX95" i="2" s="1"/>
  <c r="GW88" i="2"/>
  <c r="GV88" i="2"/>
  <c r="GU88" i="2"/>
  <c r="GT88" i="2"/>
  <c r="GS88" i="2"/>
  <c r="GO88" i="2"/>
  <c r="GN88" i="2"/>
  <c r="GM88" i="2"/>
  <c r="GI88" i="2"/>
  <c r="GG88" i="2"/>
  <c r="GF88" i="2"/>
  <c r="GE88" i="2"/>
  <c r="GD88" i="2"/>
  <c r="GC88" i="2"/>
  <c r="FY88" i="2"/>
  <c r="FX88" i="2"/>
  <c r="FW88" i="2"/>
  <c r="GJ88" i="2" s="1"/>
  <c r="FM88" i="2"/>
  <c r="FL88" i="2"/>
  <c r="FK88" i="2"/>
  <c r="FJ88" i="2"/>
  <c r="FI88" i="2"/>
  <c r="FH88" i="2"/>
  <c r="FG88" i="2"/>
  <c r="FF88" i="2"/>
  <c r="FE88" i="2"/>
  <c r="FD88" i="2"/>
  <c r="FC88" i="2"/>
  <c r="FB88" i="2"/>
  <c r="FA88" i="2"/>
  <c r="EZ88" i="2"/>
  <c r="EX88" i="2"/>
  <c r="EW88" i="2"/>
  <c r="EV88" i="2"/>
  <c r="EU88" i="2"/>
  <c r="ET88" i="2"/>
  <c r="ES88" i="2"/>
  <c r="ER88" i="2"/>
  <c r="EQ88" i="2"/>
  <c r="EP88" i="2"/>
  <c r="EO88" i="2"/>
  <c r="EN88" i="2"/>
  <c r="EM88" i="2"/>
  <c r="EL88" i="2"/>
  <c r="EK88" i="2"/>
  <c r="EY88" i="2" s="1"/>
  <c r="GY87" i="2"/>
  <c r="GY95" i="2" s="1"/>
  <c r="GW87" i="2"/>
  <c r="GW95" i="2" s="1"/>
  <c r="GV87" i="2"/>
  <c r="GV95" i="2" s="1"/>
  <c r="GU87" i="2"/>
  <c r="GU95" i="2" s="1"/>
  <c r="GT87" i="2"/>
  <c r="GT95" i="2" s="1"/>
  <c r="GS87" i="2"/>
  <c r="GS95" i="2" s="1"/>
  <c r="GO87" i="2"/>
  <c r="GO95" i="2" s="1"/>
  <c r="GN87" i="2"/>
  <c r="GN95" i="2" s="1"/>
  <c r="GM87" i="2"/>
  <c r="GI87" i="2"/>
  <c r="GI95" i="2" s="1"/>
  <c r="GG87" i="2"/>
  <c r="GG95" i="2" s="1"/>
  <c r="GF87" i="2"/>
  <c r="GF95" i="2" s="1"/>
  <c r="GE87" i="2"/>
  <c r="GE95" i="2" s="1"/>
  <c r="GD87" i="2"/>
  <c r="GD95" i="2" s="1"/>
  <c r="GC87" i="2"/>
  <c r="GC95" i="2" s="1"/>
  <c r="FY87" i="2"/>
  <c r="FY95" i="2" s="1"/>
  <c r="FX87" i="2"/>
  <c r="FX95" i="2" s="1"/>
  <c r="FW87" i="2"/>
  <c r="FM87" i="2"/>
  <c r="FM95" i="2" s="1"/>
  <c r="FL87" i="2"/>
  <c r="FL95" i="2" s="1"/>
  <c r="FK87" i="2"/>
  <c r="FK95" i="2" s="1"/>
  <c r="FJ87" i="2"/>
  <c r="FJ95" i="2" s="1"/>
  <c r="FI87" i="2"/>
  <c r="FI95" i="2" s="1"/>
  <c r="FH87" i="2"/>
  <c r="FH95" i="2" s="1"/>
  <c r="FG87" i="2"/>
  <c r="FG95" i="2" s="1"/>
  <c r="FF87" i="2"/>
  <c r="FF95" i="2" s="1"/>
  <c r="FE87" i="2"/>
  <c r="FE95" i="2" s="1"/>
  <c r="FD87" i="2"/>
  <c r="FD95" i="2" s="1"/>
  <c r="FC87" i="2"/>
  <c r="FC95" i="2" s="1"/>
  <c r="FB87" i="2"/>
  <c r="FB95" i="2" s="1"/>
  <c r="FA87" i="2"/>
  <c r="FA95" i="2" s="1"/>
  <c r="EZ87" i="2"/>
  <c r="EX87" i="2"/>
  <c r="EX95" i="2" s="1"/>
  <c r="EW87" i="2"/>
  <c r="EW95" i="2" s="1"/>
  <c r="EV87" i="2"/>
  <c r="EV95" i="2" s="1"/>
  <c r="EU87" i="2"/>
  <c r="EU95" i="2" s="1"/>
  <c r="ET87" i="2"/>
  <c r="ET95" i="2" s="1"/>
  <c r="ES87" i="2"/>
  <c r="ES95" i="2" s="1"/>
  <c r="ER87" i="2"/>
  <c r="ER95" i="2" s="1"/>
  <c r="EQ87" i="2"/>
  <c r="EQ95" i="2" s="1"/>
  <c r="EP87" i="2"/>
  <c r="EP95" i="2" s="1"/>
  <c r="EO87" i="2"/>
  <c r="EO95" i="2" s="1"/>
  <c r="EN87" i="2"/>
  <c r="EN95" i="2" s="1"/>
  <c r="EM87" i="2"/>
  <c r="EM95" i="2" s="1"/>
  <c r="EL87" i="2"/>
  <c r="EL95" i="2" s="1"/>
  <c r="EK87" i="2"/>
  <c r="GX86" i="2"/>
  <c r="GW86" i="2"/>
  <c r="GV86" i="2"/>
  <c r="GU86" i="2"/>
  <c r="GT86" i="2"/>
  <c r="GS86" i="2"/>
  <c r="GR86" i="2"/>
  <c r="GQ86" i="2"/>
  <c r="GP86" i="2"/>
  <c r="GO86" i="2"/>
  <c r="GN86" i="2"/>
  <c r="GM86" i="2"/>
  <c r="GL86" i="2"/>
  <c r="GK86" i="2"/>
  <c r="GH86" i="2"/>
  <c r="GG86" i="2"/>
  <c r="GF86" i="2"/>
  <c r="GE86" i="2"/>
  <c r="GD86" i="2"/>
  <c r="GC86" i="2"/>
  <c r="GB86" i="2"/>
  <c r="GA86" i="2"/>
  <c r="FZ86" i="2"/>
  <c r="FY86" i="2"/>
  <c r="FX86" i="2"/>
  <c r="FW86" i="2"/>
  <c r="FV86" i="2"/>
  <c r="FU86" i="2"/>
  <c r="GJ86" i="2" s="1"/>
  <c r="FM86" i="2"/>
  <c r="FL86" i="2"/>
  <c r="FK86" i="2"/>
  <c r="FJ86" i="2"/>
  <c r="FI86" i="2"/>
  <c r="FH86" i="2"/>
  <c r="FG86" i="2"/>
  <c r="FF86" i="2"/>
  <c r="FE86" i="2"/>
  <c r="FD86" i="2"/>
  <c r="FC86" i="2"/>
  <c r="FB86" i="2"/>
  <c r="FA86" i="2"/>
  <c r="EZ86" i="2"/>
  <c r="EX86" i="2"/>
  <c r="EW86" i="2"/>
  <c r="EV86" i="2"/>
  <c r="EU86" i="2"/>
  <c r="ET86" i="2"/>
  <c r="ES86" i="2"/>
  <c r="ER86" i="2"/>
  <c r="EQ86" i="2"/>
  <c r="EP86" i="2"/>
  <c r="EO86" i="2"/>
  <c r="EN86" i="2"/>
  <c r="EM86" i="2"/>
  <c r="EL86" i="2"/>
  <c r="EK86" i="2"/>
  <c r="EY86" i="2" s="1"/>
  <c r="AL86" i="2"/>
  <c r="AL90" i="2" s="1"/>
  <c r="GX85" i="2"/>
  <c r="GW85" i="2"/>
  <c r="GV85" i="2"/>
  <c r="GU85" i="2"/>
  <c r="GT85" i="2"/>
  <c r="GS85" i="2"/>
  <c r="GR85" i="2"/>
  <c r="GQ85" i="2"/>
  <c r="GP85" i="2"/>
  <c r="GO85" i="2"/>
  <c r="GN85" i="2"/>
  <c r="GM85" i="2"/>
  <c r="GL85" i="2"/>
  <c r="GK85" i="2"/>
  <c r="GH85" i="2"/>
  <c r="GG85" i="2"/>
  <c r="GF85" i="2"/>
  <c r="GE85" i="2"/>
  <c r="GD85" i="2"/>
  <c r="GC85" i="2"/>
  <c r="GB85" i="2"/>
  <c r="GA85" i="2"/>
  <c r="FZ85" i="2"/>
  <c r="FY85" i="2"/>
  <c r="FX85" i="2"/>
  <c r="FW85" i="2"/>
  <c r="FV85" i="2"/>
  <c r="FU85" i="2"/>
  <c r="GJ85" i="2" s="1"/>
  <c r="FM85" i="2"/>
  <c r="FL85" i="2"/>
  <c r="FK85" i="2"/>
  <c r="FJ85" i="2"/>
  <c r="FI85" i="2"/>
  <c r="FH85" i="2"/>
  <c r="FG85" i="2"/>
  <c r="FF85" i="2"/>
  <c r="FE85" i="2"/>
  <c r="FD85" i="2"/>
  <c r="FC85" i="2"/>
  <c r="FB85" i="2"/>
  <c r="FA85" i="2"/>
  <c r="EZ85" i="2"/>
  <c r="EX85" i="2"/>
  <c r="EW85" i="2"/>
  <c r="EV85" i="2"/>
  <c r="EU85" i="2"/>
  <c r="ET85" i="2"/>
  <c r="ES85" i="2"/>
  <c r="ER85" i="2"/>
  <c r="EQ85" i="2"/>
  <c r="EP85" i="2"/>
  <c r="EO85" i="2"/>
  <c r="EN85" i="2"/>
  <c r="EM85" i="2"/>
  <c r="EL85" i="2"/>
  <c r="EK85" i="2"/>
  <c r="EY85" i="2" s="1"/>
  <c r="GX84" i="2"/>
  <c r="GW84" i="2"/>
  <c r="GV84" i="2"/>
  <c r="GU84" i="2"/>
  <c r="GT84" i="2"/>
  <c r="GS84" i="2"/>
  <c r="GR84" i="2"/>
  <c r="GQ84" i="2"/>
  <c r="GP84" i="2"/>
  <c r="GO84" i="2"/>
  <c r="GN84" i="2"/>
  <c r="GM84" i="2"/>
  <c r="GL84" i="2"/>
  <c r="GK84" i="2"/>
  <c r="GH84" i="2"/>
  <c r="GG84" i="2"/>
  <c r="GF84" i="2"/>
  <c r="GE84" i="2"/>
  <c r="GD84" i="2"/>
  <c r="GC84" i="2"/>
  <c r="GB84" i="2"/>
  <c r="GA84" i="2"/>
  <c r="FZ84" i="2"/>
  <c r="FY84" i="2"/>
  <c r="FX84" i="2"/>
  <c r="FW84" i="2"/>
  <c r="FV84" i="2"/>
  <c r="FU84" i="2"/>
  <c r="GJ84" i="2" s="1"/>
  <c r="FM84" i="2"/>
  <c r="FL84" i="2"/>
  <c r="FK84" i="2"/>
  <c r="FJ84" i="2"/>
  <c r="FI84" i="2"/>
  <c r="FH84" i="2"/>
  <c r="FG84" i="2"/>
  <c r="FF84" i="2"/>
  <c r="FE84" i="2"/>
  <c r="FD84" i="2"/>
  <c r="FC84" i="2"/>
  <c r="FB84" i="2"/>
  <c r="FA84" i="2"/>
  <c r="EZ84" i="2"/>
  <c r="EX84" i="2"/>
  <c r="EW84" i="2"/>
  <c r="EV84" i="2"/>
  <c r="EU84" i="2"/>
  <c r="ET84" i="2"/>
  <c r="ES84" i="2"/>
  <c r="ER84" i="2"/>
  <c r="EQ84" i="2"/>
  <c r="EP84" i="2"/>
  <c r="EO84" i="2"/>
  <c r="EN84" i="2"/>
  <c r="EM84" i="2"/>
  <c r="EL84" i="2"/>
  <c r="EK84" i="2"/>
  <c r="EY84" i="2" s="1"/>
  <c r="GX83" i="2"/>
  <c r="GW83" i="2"/>
  <c r="GV83" i="2"/>
  <c r="GU83" i="2"/>
  <c r="GT83" i="2"/>
  <c r="GS83" i="2"/>
  <c r="GR83" i="2"/>
  <c r="GQ83" i="2"/>
  <c r="GP83" i="2"/>
  <c r="GO83" i="2"/>
  <c r="GN83" i="2"/>
  <c r="GM83" i="2"/>
  <c r="GL83" i="2"/>
  <c r="GK83" i="2"/>
  <c r="GH83" i="2"/>
  <c r="GG83" i="2"/>
  <c r="GF83" i="2"/>
  <c r="GE83" i="2"/>
  <c r="GD83" i="2"/>
  <c r="GC83" i="2"/>
  <c r="GB83" i="2"/>
  <c r="GA83" i="2"/>
  <c r="FZ83" i="2"/>
  <c r="FY83" i="2"/>
  <c r="FX83" i="2"/>
  <c r="FW83" i="2"/>
  <c r="FV83" i="2"/>
  <c r="FU83" i="2"/>
  <c r="GJ83" i="2" s="1"/>
  <c r="FM83" i="2"/>
  <c r="FL83" i="2"/>
  <c r="FK83" i="2"/>
  <c r="FJ83" i="2"/>
  <c r="FI83" i="2"/>
  <c r="FH83" i="2"/>
  <c r="FG83" i="2"/>
  <c r="FF83" i="2"/>
  <c r="FE83" i="2"/>
  <c r="FD83" i="2"/>
  <c r="FC83" i="2"/>
  <c r="FB83" i="2"/>
  <c r="FA83" i="2"/>
  <c r="EZ83" i="2"/>
  <c r="EX83" i="2"/>
  <c r="EW83" i="2"/>
  <c r="EV83" i="2"/>
  <c r="EU83" i="2"/>
  <c r="ET83" i="2"/>
  <c r="ES83" i="2"/>
  <c r="ER83" i="2"/>
  <c r="EQ83" i="2"/>
  <c r="EP83" i="2"/>
  <c r="EO83" i="2"/>
  <c r="EN83" i="2"/>
  <c r="EM83" i="2"/>
  <c r="EL83" i="2"/>
  <c r="EK83" i="2"/>
  <c r="EY83" i="2" s="1"/>
  <c r="GX82" i="2"/>
  <c r="GW82" i="2"/>
  <c r="GV82" i="2"/>
  <c r="GU82" i="2"/>
  <c r="GT82" i="2"/>
  <c r="GS82" i="2"/>
  <c r="GR82" i="2"/>
  <c r="GQ82" i="2"/>
  <c r="GP82" i="2"/>
  <c r="GO82" i="2"/>
  <c r="GN82" i="2"/>
  <c r="GM82" i="2"/>
  <c r="GL82" i="2"/>
  <c r="GK82" i="2"/>
  <c r="GH82" i="2"/>
  <c r="GG82" i="2"/>
  <c r="GF82" i="2"/>
  <c r="GE82" i="2"/>
  <c r="GD82" i="2"/>
  <c r="GC82" i="2"/>
  <c r="GB82" i="2"/>
  <c r="GA82" i="2"/>
  <c r="FZ82" i="2"/>
  <c r="FY82" i="2"/>
  <c r="FX82" i="2"/>
  <c r="FW82" i="2"/>
  <c r="FV82" i="2"/>
  <c r="FU82" i="2"/>
  <c r="GJ82" i="2" s="1"/>
  <c r="FM82" i="2"/>
  <c r="FL82" i="2"/>
  <c r="FK82" i="2"/>
  <c r="FJ82" i="2"/>
  <c r="FI82" i="2"/>
  <c r="FH82" i="2"/>
  <c r="FG82" i="2"/>
  <c r="FF82" i="2"/>
  <c r="FE82" i="2"/>
  <c r="FD82" i="2"/>
  <c r="FC82" i="2"/>
  <c r="FB82" i="2"/>
  <c r="FA82" i="2"/>
  <c r="EZ82" i="2"/>
  <c r="EX82" i="2"/>
  <c r="EW82" i="2"/>
  <c r="EV82" i="2"/>
  <c r="EU82" i="2"/>
  <c r="ET82" i="2"/>
  <c r="ES82" i="2"/>
  <c r="ER82" i="2"/>
  <c r="EQ82" i="2"/>
  <c r="EP82" i="2"/>
  <c r="EO82" i="2"/>
  <c r="EN82" i="2"/>
  <c r="EM82" i="2"/>
  <c r="EL82" i="2"/>
  <c r="EK82" i="2"/>
  <c r="EY82" i="2" s="1"/>
  <c r="DC82" i="2"/>
  <c r="AL82" i="2"/>
  <c r="GX81" i="2"/>
  <c r="GW81" i="2"/>
  <c r="GV81" i="2"/>
  <c r="GU81" i="2"/>
  <c r="GT81" i="2"/>
  <c r="GS81" i="2"/>
  <c r="GR81" i="2"/>
  <c r="GQ81" i="2"/>
  <c r="GP81" i="2"/>
  <c r="GO81" i="2"/>
  <c r="GN81" i="2"/>
  <c r="GM81" i="2"/>
  <c r="GL81" i="2"/>
  <c r="GK81" i="2"/>
  <c r="GH81" i="2"/>
  <c r="GG81" i="2"/>
  <c r="GF81" i="2"/>
  <c r="GE81" i="2"/>
  <c r="GD81" i="2"/>
  <c r="GC81" i="2"/>
  <c r="GB81" i="2"/>
  <c r="GA81" i="2"/>
  <c r="FZ81" i="2"/>
  <c r="FY81" i="2"/>
  <c r="FX81" i="2"/>
  <c r="FW81" i="2"/>
  <c r="FV81" i="2"/>
  <c r="FU81" i="2"/>
  <c r="GJ81" i="2" s="1"/>
  <c r="FM81" i="2"/>
  <c r="FL81" i="2"/>
  <c r="FK81" i="2"/>
  <c r="FJ81" i="2"/>
  <c r="FI81" i="2"/>
  <c r="FH81" i="2"/>
  <c r="FG81" i="2"/>
  <c r="FF81" i="2"/>
  <c r="FE81" i="2"/>
  <c r="FD81" i="2"/>
  <c r="FC81" i="2"/>
  <c r="FB81" i="2"/>
  <c r="FA81" i="2"/>
  <c r="EZ81" i="2"/>
  <c r="EX81" i="2"/>
  <c r="EW81" i="2"/>
  <c r="EV81" i="2"/>
  <c r="EU81" i="2"/>
  <c r="ET81" i="2"/>
  <c r="ES81" i="2"/>
  <c r="ER81" i="2"/>
  <c r="EQ81" i="2"/>
  <c r="EP81" i="2"/>
  <c r="EO81" i="2"/>
  <c r="EN81" i="2"/>
  <c r="EM81" i="2"/>
  <c r="EL81" i="2"/>
  <c r="EK81" i="2"/>
  <c r="EY81" i="2" s="1"/>
  <c r="GX80" i="2"/>
  <c r="GW80" i="2"/>
  <c r="GV80" i="2"/>
  <c r="GU80" i="2"/>
  <c r="GT80" i="2"/>
  <c r="GS80" i="2"/>
  <c r="GR80" i="2"/>
  <c r="GQ80" i="2"/>
  <c r="GP80" i="2"/>
  <c r="GO80" i="2"/>
  <c r="GN80" i="2"/>
  <c r="GM80" i="2"/>
  <c r="GL80" i="2"/>
  <c r="GK80" i="2"/>
  <c r="GH80" i="2"/>
  <c r="GG80" i="2"/>
  <c r="GF80" i="2"/>
  <c r="GE80" i="2"/>
  <c r="GD80" i="2"/>
  <c r="GC80" i="2"/>
  <c r="GB80" i="2"/>
  <c r="GA80" i="2"/>
  <c r="FZ80" i="2"/>
  <c r="FY80" i="2"/>
  <c r="FX80" i="2"/>
  <c r="FW80" i="2"/>
  <c r="FV80" i="2"/>
  <c r="FU80" i="2"/>
  <c r="GJ80" i="2" s="1"/>
  <c r="FM80" i="2"/>
  <c r="FL80" i="2"/>
  <c r="FK80" i="2"/>
  <c r="FJ80" i="2"/>
  <c r="FI80" i="2"/>
  <c r="FH80" i="2"/>
  <c r="FG80" i="2"/>
  <c r="FF80" i="2"/>
  <c r="FE80" i="2"/>
  <c r="FD80" i="2"/>
  <c r="FC80" i="2"/>
  <c r="FB80" i="2"/>
  <c r="FA80" i="2"/>
  <c r="EZ80" i="2"/>
  <c r="EX80" i="2"/>
  <c r="EW80" i="2"/>
  <c r="EV80" i="2"/>
  <c r="EU80" i="2"/>
  <c r="ET80" i="2"/>
  <c r="ES80" i="2"/>
  <c r="ER80" i="2"/>
  <c r="EQ80" i="2"/>
  <c r="EP80" i="2"/>
  <c r="EO80" i="2"/>
  <c r="EN80" i="2"/>
  <c r="EM80" i="2"/>
  <c r="EL80" i="2"/>
  <c r="EK80" i="2"/>
  <c r="EY80" i="2" s="1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N80" i="2"/>
  <c r="AO80" i="2" s="1"/>
  <c r="AM80" i="2"/>
  <c r="GX79" i="2"/>
  <c r="GW79" i="2"/>
  <c r="GV79" i="2"/>
  <c r="GU79" i="2"/>
  <c r="GT79" i="2"/>
  <c r="GS79" i="2"/>
  <c r="GR79" i="2"/>
  <c r="GQ79" i="2"/>
  <c r="GP79" i="2"/>
  <c r="GO79" i="2"/>
  <c r="GN79" i="2"/>
  <c r="GM79" i="2"/>
  <c r="GL79" i="2"/>
  <c r="GK79" i="2"/>
  <c r="GH79" i="2"/>
  <c r="GG79" i="2"/>
  <c r="GF79" i="2"/>
  <c r="GE79" i="2"/>
  <c r="GD79" i="2"/>
  <c r="GC79" i="2"/>
  <c r="GB79" i="2"/>
  <c r="GA79" i="2"/>
  <c r="FZ79" i="2"/>
  <c r="FY79" i="2"/>
  <c r="FX79" i="2"/>
  <c r="FW79" i="2"/>
  <c r="FV79" i="2"/>
  <c r="FU79" i="2"/>
  <c r="GJ79" i="2" s="1"/>
  <c r="FM79" i="2"/>
  <c r="FL79" i="2"/>
  <c r="FK79" i="2"/>
  <c r="FJ79" i="2"/>
  <c r="FI79" i="2"/>
  <c r="FH79" i="2"/>
  <c r="FG79" i="2"/>
  <c r="FF79" i="2"/>
  <c r="FE79" i="2"/>
  <c r="FD79" i="2"/>
  <c r="FC79" i="2"/>
  <c r="FB79" i="2"/>
  <c r="FA79" i="2"/>
  <c r="EZ79" i="2"/>
  <c r="EX79" i="2"/>
  <c r="EW79" i="2"/>
  <c r="EV79" i="2"/>
  <c r="EU79" i="2"/>
  <c r="ET79" i="2"/>
  <c r="ES79" i="2"/>
  <c r="ER79" i="2"/>
  <c r="EQ79" i="2"/>
  <c r="EP79" i="2"/>
  <c r="EO79" i="2"/>
  <c r="EN79" i="2"/>
  <c r="EM79" i="2"/>
  <c r="EL79" i="2"/>
  <c r="EK79" i="2"/>
  <c r="EY79" i="2" s="1"/>
  <c r="AO79" i="2"/>
  <c r="GX78" i="2"/>
  <c r="GX94" i="2" s="1"/>
  <c r="GW78" i="2"/>
  <c r="GW94" i="2" s="1"/>
  <c r="GV78" i="2"/>
  <c r="GV94" i="2" s="1"/>
  <c r="GU78" i="2"/>
  <c r="GU94" i="2" s="1"/>
  <c r="GT78" i="2"/>
  <c r="GT94" i="2" s="1"/>
  <c r="GS78" i="2"/>
  <c r="GS94" i="2" s="1"/>
  <c r="GR78" i="2"/>
  <c r="GR94" i="2" s="1"/>
  <c r="GQ78" i="2"/>
  <c r="GQ94" i="2" s="1"/>
  <c r="GP78" i="2"/>
  <c r="GP94" i="2" s="1"/>
  <c r="GO78" i="2"/>
  <c r="GO94" i="2" s="1"/>
  <c r="GN78" i="2"/>
  <c r="GN94" i="2" s="1"/>
  <c r="GM78" i="2"/>
  <c r="GM94" i="2" s="1"/>
  <c r="GL78" i="2"/>
  <c r="GL94" i="2" s="1"/>
  <c r="GK78" i="2"/>
  <c r="GH78" i="2"/>
  <c r="GH94" i="2" s="1"/>
  <c r="GG78" i="2"/>
  <c r="GG94" i="2" s="1"/>
  <c r="GF78" i="2"/>
  <c r="GF94" i="2" s="1"/>
  <c r="GE78" i="2"/>
  <c r="GE94" i="2" s="1"/>
  <c r="GD78" i="2"/>
  <c r="GD94" i="2" s="1"/>
  <c r="GC78" i="2"/>
  <c r="GC94" i="2" s="1"/>
  <c r="GB78" i="2"/>
  <c r="GB94" i="2" s="1"/>
  <c r="GA78" i="2"/>
  <c r="GA94" i="2" s="1"/>
  <c r="FZ78" i="2"/>
  <c r="FZ94" i="2" s="1"/>
  <c r="FY78" i="2"/>
  <c r="FY94" i="2" s="1"/>
  <c r="FX78" i="2"/>
  <c r="FX94" i="2" s="1"/>
  <c r="FW78" i="2"/>
  <c r="FW94" i="2" s="1"/>
  <c r="FV78" i="2"/>
  <c r="FV94" i="2" s="1"/>
  <c r="FU78" i="2"/>
  <c r="FM78" i="2"/>
  <c r="FM94" i="2" s="1"/>
  <c r="FL78" i="2"/>
  <c r="FL94" i="2" s="1"/>
  <c r="FK78" i="2"/>
  <c r="FK94" i="2" s="1"/>
  <c r="FJ78" i="2"/>
  <c r="FJ94" i="2" s="1"/>
  <c r="FI78" i="2"/>
  <c r="FI94" i="2" s="1"/>
  <c r="FH78" i="2"/>
  <c r="FH94" i="2" s="1"/>
  <c r="FG78" i="2"/>
  <c r="FG94" i="2" s="1"/>
  <c r="FF78" i="2"/>
  <c r="FF94" i="2" s="1"/>
  <c r="FE78" i="2"/>
  <c r="FE94" i="2" s="1"/>
  <c r="FD78" i="2"/>
  <c r="FD94" i="2" s="1"/>
  <c r="FC78" i="2"/>
  <c r="FC94" i="2" s="1"/>
  <c r="FB78" i="2"/>
  <c r="FB94" i="2" s="1"/>
  <c r="FA78" i="2"/>
  <c r="FA94" i="2" s="1"/>
  <c r="EZ78" i="2"/>
  <c r="EX78" i="2"/>
  <c r="EX94" i="2" s="1"/>
  <c r="EW78" i="2"/>
  <c r="EW94" i="2" s="1"/>
  <c r="EV78" i="2"/>
  <c r="EV94" i="2" s="1"/>
  <c r="EU78" i="2"/>
  <c r="EU94" i="2" s="1"/>
  <c r="ET78" i="2"/>
  <c r="ET94" i="2" s="1"/>
  <c r="ES78" i="2"/>
  <c r="ES94" i="2" s="1"/>
  <c r="ER78" i="2"/>
  <c r="ER94" i="2" s="1"/>
  <c r="EQ78" i="2"/>
  <c r="EQ94" i="2" s="1"/>
  <c r="EP78" i="2"/>
  <c r="EP94" i="2" s="1"/>
  <c r="EO78" i="2"/>
  <c r="EO94" i="2" s="1"/>
  <c r="EN78" i="2"/>
  <c r="EN94" i="2" s="1"/>
  <c r="EM78" i="2"/>
  <c r="EM94" i="2" s="1"/>
  <c r="EL78" i="2"/>
  <c r="EL94" i="2" s="1"/>
  <c r="EK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N78" i="2"/>
  <c r="AO78" i="2" s="1"/>
  <c r="AM78" i="2"/>
  <c r="GR73" i="2"/>
  <c r="GQ73" i="2"/>
  <c r="GP73" i="2"/>
  <c r="GL73" i="2"/>
  <c r="GK73" i="2"/>
  <c r="GH73" i="2"/>
  <c r="GB73" i="2"/>
  <c r="GA73" i="2"/>
  <c r="FZ73" i="2"/>
  <c r="FV73" i="2"/>
  <c r="FU73" i="2"/>
  <c r="BX73" i="2"/>
  <c r="F73" i="2"/>
  <c r="GY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H72" i="2"/>
  <c r="CG72" i="2"/>
  <c r="CF72" i="2"/>
  <c r="CD72" i="2"/>
  <c r="CC72" i="2"/>
  <c r="CB72" i="2"/>
  <c r="CA72" i="2"/>
  <c r="BZ72" i="2"/>
  <c r="BX72" i="2"/>
  <c r="CL72" i="2" s="1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P72" i="2"/>
  <c r="O72" i="2"/>
  <c r="N72" i="2"/>
  <c r="L72" i="2"/>
  <c r="K72" i="2"/>
  <c r="J72" i="2"/>
  <c r="I72" i="2"/>
  <c r="H72" i="2"/>
  <c r="F72" i="2"/>
  <c r="T72" i="2" s="1"/>
  <c r="D72" i="2"/>
  <c r="C72" i="2"/>
  <c r="GX71" i="2"/>
  <c r="GW71" i="2"/>
  <c r="GV71" i="2"/>
  <c r="GU71" i="2"/>
  <c r="GT71" i="2"/>
  <c r="GS71" i="2"/>
  <c r="GR71" i="2"/>
  <c r="GQ71" i="2"/>
  <c r="GP71" i="2"/>
  <c r="GO71" i="2"/>
  <c r="GN71" i="2"/>
  <c r="GM71" i="2"/>
  <c r="GL71" i="2"/>
  <c r="GK71" i="2"/>
  <c r="GH71" i="2"/>
  <c r="GG71" i="2"/>
  <c r="GF71" i="2"/>
  <c r="GE71" i="2"/>
  <c r="GD71" i="2"/>
  <c r="GC71" i="2"/>
  <c r="GB71" i="2"/>
  <c r="GA71" i="2"/>
  <c r="FZ71" i="2"/>
  <c r="FY71" i="2"/>
  <c r="FX71" i="2"/>
  <c r="FW71" i="2"/>
  <c r="FV71" i="2"/>
  <c r="FU71" i="2"/>
  <c r="GJ71" i="2" s="1"/>
  <c r="FM71" i="2"/>
  <c r="FL71" i="2"/>
  <c r="FK71" i="2"/>
  <c r="FJ71" i="2"/>
  <c r="FI71" i="2"/>
  <c r="FH71" i="2"/>
  <c r="FG71" i="2"/>
  <c r="FF71" i="2"/>
  <c r="FE71" i="2"/>
  <c r="FD71" i="2"/>
  <c r="FC71" i="2"/>
  <c r="FB71" i="2"/>
  <c r="FA71" i="2"/>
  <c r="EZ71" i="2"/>
  <c r="EX71" i="2"/>
  <c r="EW71" i="2"/>
  <c r="EV71" i="2"/>
  <c r="EU71" i="2"/>
  <c r="ET71" i="2"/>
  <c r="ES71" i="2"/>
  <c r="ER71" i="2"/>
  <c r="EQ71" i="2"/>
  <c r="EP71" i="2"/>
  <c r="EO71" i="2"/>
  <c r="EN71" i="2"/>
  <c r="EM71" i="2"/>
  <c r="EL71" i="2"/>
  <c r="EK71" i="2"/>
  <c r="EY71" i="2" s="1"/>
  <c r="GX70" i="2"/>
  <c r="GW70" i="2"/>
  <c r="GV70" i="2"/>
  <c r="GU70" i="2"/>
  <c r="GT70" i="2"/>
  <c r="GS70" i="2"/>
  <c r="GR70" i="2"/>
  <c r="GQ70" i="2"/>
  <c r="GP70" i="2"/>
  <c r="GO70" i="2"/>
  <c r="GN70" i="2"/>
  <c r="GM70" i="2"/>
  <c r="GL70" i="2"/>
  <c r="GK70" i="2"/>
  <c r="GI70" i="2"/>
  <c r="GI72" i="2" s="1"/>
  <c r="GH70" i="2"/>
  <c r="GG70" i="2"/>
  <c r="GF70" i="2"/>
  <c r="GE70" i="2"/>
  <c r="GD70" i="2"/>
  <c r="GC70" i="2"/>
  <c r="GB70" i="2"/>
  <c r="GA70" i="2"/>
  <c r="FZ70" i="2"/>
  <c r="FY70" i="2"/>
  <c r="FX70" i="2"/>
  <c r="FW70" i="2"/>
  <c r="FV70" i="2"/>
  <c r="FU70" i="2"/>
  <c r="GJ70" i="2" s="1"/>
  <c r="FM70" i="2"/>
  <c r="FL70" i="2"/>
  <c r="FK70" i="2"/>
  <c r="FJ70" i="2"/>
  <c r="FI70" i="2"/>
  <c r="FH70" i="2"/>
  <c r="FG70" i="2"/>
  <c r="FF70" i="2"/>
  <c r="FE70" i="2"/>
  <c r="FD70" i="2"/>
  <c r="FC70" i="2"/>
  <c r="FB70" i="2"/>
  <c r="FA70" i="2"/>
  <c r="EZ70" i="2"/>
  <c r="EX70" i="2"/>
  <c r="EW70" i="2"/>
  <c r="EV70" i="2"/>
  <c r="EU70" i="2"/>
  <c r="ET70" i="2"/>
  <c r="ES70" i="2"/>
  <c r="ER70" i="2"/>
  <c r="EQ70" i="2"/>
  <c r="EP70" i="2"/>
  <c r="EO70" i="2"/>
  <c r="EN70" i="2"/>
  <c r="EM70" i="2"/>
  <c r="EL70" i="2"/>
  <c r="EK70" i="2"/>
  <c r="EY70" i="2" s="1"/>
  <c r="GY69" i="2"/>
  <c r="GW69" i="2"/>
  <c r="GV69" i="2"/>
  <c r="GU69" i="2"/>
  <c r="GT69" i="2"/>
  <c r="GS69" i="2"/>
  <c r="GO69" i="2"/>
  <c r="GN69" i="2"/>
  <c r="GM69" i="2"/>
  <c r="GI69" i="2"/>
  <c r="GG69" i="2"/>
  <c r="GF69" i="2"/>
  <c r="GE69" i="2"/>
  <c r="GD69" i="2"/>
  <c r="GC69" i="2"/>
  <c r="FY69" i="2"/>
  <c r="FX69" i="2"/>
  <c r="FW69" i="2"/>
  <c r="GJ69" i="2" s="1"/>
  <c r="FM69" i="2"/>
  <c r="FL69" i="2"/>
  <c r="FK69" i="2"/>
  <c r="FJ69" i="2"/>
  <c r="FI69" i="2"/>
  <c r="FH69" i="2"/>
  <c r="FG69" i="2"/>
  <c r="FF69" i="2"/>
  <c r="FE69" i="2"/>
  <c r="FD69" i="2"/>
  <c r="FC69" i="2"/>
  <c r="FB69" i="2"/>
  <c r="FA69" i="2"/>
  <c r="EZ69" i="2"/>
  <c r="EX69" i="2"/>
  <c r="EW69" i="2"/>
  <c r="EV69" i="2"/>
  <c r="EU69" i="2"/>
  <c r="ET69" i="2"/>
  <c r="ES69" i="2"/>
  <c r="ER69" i="2"/>
  <c r="EQ69" i="2"/>
  <c r="EP69" i="2"/>
  <c r="EO69" i="2"/>
  <c r="EN69" i="2"/>
  <c r="EM69" i="2"/>
  <c r="EL69" i="2"/>
  <c r="EK69" i="2"/>
  <c r="EY69" i="2" s="1"/>
  <c r="GX68" i="2"/>
  <c r="GW68" i="2"/>
  <c r="GV68" i="2"/>
  <c r="GU68" i="2"/>
  <c r="GT68" i="2"/>
  <c r="GS68" i="2"/>
  <c r="GR68" i="2"/>
  <c r="GQ68" i="2"/>
  <c r="GP68" i="2"/>
  <c r="GO68" i="2"/>
  <c r="GN68" i="2"/>
  <c r="GM68" i="2"/>
  <c r="GH68" i="2"/>
  <c r="GG68" i="2"/>
  <c r="GF68" i="2"/>
  <c r="GE68" i="2"/>
  <c r="GD68" i="2"/>
  <c r="GC68" i="2"/>
  <c r="GB68" i="2"/>
  <c r="GA68" i="2"/>
  <c r="FZ68" i="2"/>
  <c r="FY68" i="2"/>
  <c r="FX68" i="2"/>
  <c r="FW68" i="2"/>
  <c r="GJ68" i="2" s="1"/>
  <c r="FM68" i="2"/>
  <c r="FL68" i="2"/>
  <c r="FK68" i="2"/>
  <c r="FJ68" i="2"/>
  <c r="FI68" i="2"/>
  <c r="FH68" i="2"/>
  <c r="FG68" i="2"/>
  <c r="FF68" i="2"/>
  <c r="FE68" i="2"/>
  <c r="FD68" i="2"/>
  <c r="FC68" i="2"/>
  <c r="FB68" i="2"/>
  <c r="FA68" i="2"/>
  <c r="EZ68" i="2"/>
  <c r="EX68" i="2"/>
  <c r="EW68" i="2"/>
  <c r="EV68" i="2"/>
  <c r="EU68" i="2"/>
  <c r="ET68" i="2"/>
  <c r="ES68" i="2"/>
  <c r="ER68" i="2"/>
  <c r="EQ68" i="2"/>
  <c r="EP68" i="2"/>
  <c r="EO68" i="2"/>
  <c r="EN68" i="2"/>
  <c r="EM68" i="2"/>
  <c r="EL68" i="2"/>
  <c r="EK68" i="2"/>
  <c r="EY68" i="2" s="1"/>
  <c r="GX67" i="2"/>
  <c r="GW67" i="2"/>
  <c r="GV67" i="2"/>
  <c r="GU67" i="2"/>
  <c r="GT67" i="2"/>
  <c r="GS67" i="2"/>
  <c r="GR67" i="2"/>
  <c r="GQ67" i="2"/>
  <c r="GP67" i="2"/>
  <c r="GO67" i="2"/>
  <c r="GN67" i="2"/>
  <c r="GM67" i="2"/>
  <c r="GH67" i="2"/>
  <c r="GG67" i="2"/>
  <c r="GF67" i="2"/>
  <c r="GE67" i="2"/>
  <c r="GD67" i="2"/>
  <c r="GC67" i="2"/>
  <c r="GB67" i="2"/>
  <c r="GA67" i="2"/>
  <c r="FZ67" i="2"/>
  <c r="FY67" i="2"/>
  <c r="FX67" i="2"/>
  <c r="FW67" i="2"/>
  <c r="GJ67" i="2" s="1"/>
  <c r="FM67" i="2"/>
  <c r="FL67" i="2"/>
  <c r="FK67" i="2"/>
  <c r="FJ67" i="2"/>
  <c r="FI67" i="2"/>
  <c r="FH67" i="2"/>
  <c r="FG67" i="2"/>
  <c r="FF67" i="2"/>
  <c r="FE67" i="2"/>
  <c r="FD67" i="2"/>
  <c r="FC67" i="2"/>
  <c r="FB67" i="2"/>
  <c r="FA67" i="2"/>
  <c r="EZ67" i="2"/>
  <c r="EX67" i="2"/>
  <c r="EW67" i="2"/>
  <c r="EV67" i="2"/>
  <c r="EU67" i="2"/>
  <c r="ET67" i="2"/>
  <c r="ES67" i="2"/>
  <c r="ER67" i="2"/>
  <c r="EQ67" i="2"/>
  <c r="EP67" i="2"/>
  <c r="EO67" i="2"/>
  <c r="EN67" i="2"/>
  <c r="EM67" i="2"/>
  <c r="EL67" i="2"/>
  <c r="EK67" i="2"/>
  <c r="EY67" i="2" s="1"/>
  <c r="GY66" i="2"/>
  <c r="GX66" i="2"/>
  <c r="GX73" i="2" s="1"/>
  <c r="GW66" i="2"/>
  <c r="GV66" i="2"/>
  <c r="GU66" i="2"/>
  <c r="GT66" i="2"/>
  <c r="GS66" i="2"/>
  <c r="GO66" i="2"/>
  <c r="GN66" i="2"/>
  <c r="GM66" i="2"/>
  <c r="GI66" i="2"/>
  <c r="GG66" i="2"/>
  <c r="GF66" i="2"/>
  <c r="GE66" i="2"/>
  <c r="GD66" i="2"/>
  <c r="GC66" i="2"/>
  <c r="FY66" i="2"/>
  <c r="FX66" i="2"/>
  <c r="FW66" i="2"/>
  <c r="GJ66" i="2" s="1"/>
  <c r="FM66" i="2"/>
  <c r="FL66" i="2"/>
  <c r="FK66" i="2"/>
  <c r="FJ66" i="2"/>
  <c r="FI66" i="2"/>
  <c r="FH66" i="2"/>
  <c r="FG66" i="2"/>
  <c r="FF66" i="2"/>
  <c r="FE66" i="2"/>
  <c r="FD66" i="2"/>
  <c r="FC66" i="2"/>
  <c r="FB66" i="2"/>
  <c r="FA66" i="2"/>
  <c r="EZ66" i="2"/>
  <c r="EX66" i="2"/>
  <c r="EW66" i="2"/>
  <c r="EV66" i="2"/>
  <c r="EU66" i="2"/>
  <c r="ET66" i="2"/>
  <c r="ES66" i="2"/>
  <c r="ER66" i="2"/>
  <c r="EQ66" i="2"/>
  <c r="EP66" i="2"/>
  <c r="EO66" i="2"/>
  <c r="EN66" i="2"/>
  <c r="EM66" i="2"/>
  <c r="EL66" i="2"/>
  <c r="EK66" i="2"/>
  <c r="EY66" i="2" s="1"/>
  <c r="GY65" i="2"/>
  <c r="GY73" i="2" s="1"/>
  <c r="GW65" i="2"/>
  <c r="GW73" i="2" s="1"/>
  <c r="GV65" i="2"/>
  <c r="GV73" i="2" s="1"/>
  <c r="GU65" i="2"/>
  <c r="GU73" i="2" s="1"/>
  <c r="GT65" i="2"/>
  <c r="GT73" i="2" s="1"/>
  <c r="GS65" i="2"/>
  <c r="GS73" i="2" s="1"/>
  <c r="GO65" i="2"/>
  <c r="GO73" i="2" s="1"/>
  <c r="GN65" i="2"/>
  <c r="GN73" i="2" s="1"/>
  <c r="GM65" i="2"/>
  <c r="GI65" i="2"/>
  <c r="GI73" i="2" s="1"/>
  <c r="GG65" i="2"/>
  <c r="GG73" i="2" s="1"/>
  <c r="GF65" i="2"/>
  <c r="GF73" i="2" s="1"/>
  <c r="GE65" i="2"/>
  <c r="GE73" i="2" s="1"/>
  <c r="GD65" i="2"/>
  <c r="GD73" i="2" s="1"/>
  <c r="GC65" i="2"/>
  <c r="GC73" i="2" s="1"/>
  <c r="FY65" i="2"/>
  <c r="FY73" i="2" s="1"/>
  <c r="FX65" i="2"/>
  <c r="FX73" i="2" s="1"/>
  <c r="FW65" i="2"/>
  <c r="FM65" i="2"/>
  <c r="FM73" i="2" s="1"/>
  <c r="FL65" i="2"/>
  <c r="FL73" i="2" s="1"/>
  <c r="FK65" i="2"/>
  <c r="FK73" i="2" s="1"/>
  <c r="FJ65" i="2"/>
  <c r="FJ73" i="2" s="1"/>
  <c r="FI65" i="2"/>
  <c r="FI73" i="2" s="1"/>
  <c r="FH65" i="2"/>
  <c r="FH73" i="2" s="1"/>
  <c r="FG65" i="2"/>
  <c r="FG73" i="2" s="1"/>
  <c r="FF65" i="2"/>
  <c r="FF73" i="2" s="1"/>
  <c r="FE65" i="2"/>
  <c r="FE73" i="2" s="1"/>
  <c r="FD65" i="2"/>
  <c r="FD73" i="2" s="1"/>
  <c r="FC65" i="2"/>
  <c r="FC73" i="2" s="1"/>
  <c r="FB65" i="2"/>
  <c r="FB73" i="2" s="1"/>
  <c r="FA65" i="2"/>
  <c r="FA73" i="2" s="1"/>
  <c r="EZ65" i="2"/>
  <c r="EX65" i="2"/>
  <c r="EX73" i="2" s="1"/>
  <c r="EW65" i="2"/>
  <c r="EW73" i="2" s="1"/>
  <c r="EV65" i="2"/>
  <c r="EV73" i="2" s="1"/>
  <c r="EU65" i="2"/>
  <c r="EU73" i="2" s="1"/>
  <c r="ET65" i="2"/>
  <c r="ET73" i="2" s="1"/>
  <c r="ES65" i="2"/>
  <c r="ES73" i="2" s="1"/>
  <c r="ER65" i="2"/>
  <c r="ER73" i="2" s="1"/>
  <c r="EQ65" i="2"/>
  <c r="EQ73" i="2" s="1"/>
  <c r="EP65" i="2"/>
  <c r="EP73" i="2" s="1"/>
  <c r="EO65" i="2"/>
  <c r="EO73" i="2" s="1"/>
  <c r="EN65" i="2"/>
  <c r="EN73" i="2" s="1"/>
  <c r="EM65" i="2"/>
  <c r="EM73" i="2" s="1"/>
  <c r="EL65" i="2"/>
  <c r="EL73" i="2" s="1"/>
  <c r="EK65" i="2"/>
  <c r="GX64" i="2"/>
  <c r="GW64" i="2"/>
  <c r="GV64" i="2"/>
  <c r="GU64" i="2"/>
  <c r="GT64" i="2"/>
  <c r="GS64" i="2"/>
  <c r="GR64" i="2"/>
  <c r="GQ64" i="2"/>
  <c r="GP64" i="2"/>
  <c r="GO64" i="2"/>
  <c r="GN64" i="2"/>
  <c r="GM64" i="2"/>
  <c r="GL64" i="2"/>
  <c r="GK64" i="2"/>
  <c r="GH64" i="2"/>
  <c r="GG64" i="2"/>
  <c r="GF64" i="2"/>
  <c r="GE64" i="2"/>
  <c r="GD64" i="2"/>
  <c r="GC64" i="2"/>
  <c r="GB64" i="2"/>
  <c r="GA64" i="2"/>
  <c r="FZ64" i="2"/>
  <c r="FY64" i="2"/>
  <c r="FX64" i="2"/>
  <c r="FW64" i="2"/>
  <c r="FV64" i="2"/>
  <c r="FU64" i="2"/>
  <c r="GJ64" i="2" s="1"/>
  <c r="FM64" i="2"/>
  <c r="FL64" i="2"/>
  <c r="FK64" i="2"/>
  <c r="FJ64" i="2"/>
  <c r="FI64" i="2"/>
  <c r="FH64" i="2"/>
  <c r="FG64" i="2"/>
  <c r="FF64" i="2"/>
  <c r="FE64" i="2"/>
  <c r="FD64" i="2"/>
  <c r="FC64" i="2"/>
  <c r="FB64" i="2"/>
  <c r="FA64" i="2"/>
  <c r="EZ64" i="2"/>
  <c r="EX64" i="2"/>
  <c r="EW64" i="2"/>
  <c r="EV64" i="2"/>
  <c r="EU64" i="2"/>
  <c r="ET64" i="2"/>
  <c r="ES64" i="2"/>
  <c r="ER64" i="2"/>
  <c r="EQ64" i="2"/>
  <c r="EP64" i="2"/>
  <c r="EO64" i="2"/>
  <c r="EN64" i="2"/>
  <c r="EM64" i="2"/>
  <c r="EL64" i="2"/>
  <c r="EK64" i="2"/>
  <c r="EY64" i="2" s="1"/>
  <c r="AL64" i="2"/>
  <c r="AL68" i="2" s="1"/>
  <c r="GX63" i="2"/>
  <c r="GW63" i="2"/>
  <c r="GV63" i="2"/>
  <c r="GU63" i="2"/>
  <c r="GT63" i="2"/>
  <c r="GS63" i="2"/>
  <c r="GR63" i="2"/>
  <c r="GQ63" i="2"/>
  <c r="GP63" i="2"/>
  <c r="GO63" i="2"/>
  <c r="GN63" i="2"/>
  <c r="GM63" i="2"/>
  <c r="GL63" i="2"/>
  <c r="GK63" i="2"/>
  <c r="GH63" i="2"/>
  <c r="GG63" i="2"/>
  <c r="GF63" i="2"/>
  <c r="GE63" i="2"/>
  <c r="GD63" i="2"/>
  <c r="GC63" i="2"/>
  <c r="GB63" i="2"/>
  <c r="GA63" i="2"/>
  <c r="FZ63" i="2"/>
  <c r="FY63" i="2"/>
  <c r="FX63" i="2"/>
  <c r="FW63" i="2"/>
  <c r="FV63" i="2"/>
  <c r="FU63" i="2"/>
  <c r="GJ63" i="2" s="1"/>
  <c r="FM63" i="2"/>
  <c r="FL63" i="2"/>
  <c r="FK63" i="2"/>
  <c r="FJ63" i="2"/>
  <c r="FI63" i="2"/>
  <c r="FH63" i="2"/>
  <c r="FG63" i="2"/>
  <c r="FF63" i="2"/>
  <c r="FE63" i="2"/>
  <c r="FD63" i="2"/>
  <c r="FC63" i="2"/>
  <c r="FB63" i="2"/>
  <c r="FA63" i="2"/>
  <c r="EZ63" i="2"/>
  <c r="EX63" i="2"/>
  <c r="EW63" i="2"/>
  <c r="EV63" i="2"/>
  <c r="EU63" i="2"/>
  <c r="ET63" i="2"/>
  <c r="ES63" i="2"/>
  <c r="ER63" i="2"/>
  <c r="EQ63" i="2"/>
  <c r="EP63" i="2"/>
  <c r="EO63" i="2"/>
  <c r="EN63" i="2"/>
  <c r="EM63" i="2"/>
  <c r="EL63" i="2"/>
  <c r="EK63" i="2"/>
  <c r="EY63" i="2" s="1"/>
  <c r="GX62" i="2"/>
  <c r="GW62" i="2"/>
  <c r="GV62" i="2"/>
  <c r="GU62" i="2"/>
  <c r="GT62" i="2"/>
  <c r="GS62" i="2"/>
  <c r="GR62" i="2"/>
  <c r="GQ62" i="2"/>
  <c r="GP62" i="2"/>
  <c r="GO62" i="2"/>
  <c r="GN62" i="2"/>
  <c r="GM62" i="2"/>
  <c r="GL62" i="2"/>
  <c r="GK62" i="2"/>
  <c r="GH62" i="2"/>
  <c r="GG62" i="2"/>
  <c r="GF62" i="2"/>
  <c r="GE62" i="2"/>
  <c r="GD62" i="2"/>
  <c r="GC62" i="2"/>
  <c r="GB62" i="2"/>
  <c r="GA62" i="2"/>
  <c r="FZ62" i="2"/>
  <c r="FY62" i="2"/>
  <c r="FX62" i="2"/>
  <c r="FW62" i="2"/>
  <c r="FV62" i="2"/>
  <c r="FU62" i="2"/>
  <c r="GJ62" i="2" s="1"/>
  <c r="FM62" i="2"/>
  <c r="FL62" i="2"/>
  <c r="FK62" i="2"/>
  <c r="FJ62" i="2"/>
  <c r="FI62" i="2"/>
  <c r="FH62" i="2"/>
  <c r="FG62" i="2"/>
  <c r="FF62" i="2"/>
  <c r="FE62" i="2"/>
  <c r="FD62" i="2"/>
  <c r="FC62" i="2"/>
  <c r="FB62" i="2"/>
  <c r="FA62" i="2"/>
  <c r="EZ62" i="2"/>
  <c r="EX62" i="2"/>
  <c r="EW62" i="2"/>
  <c r="EV62" i="2"/>
  <c r="EU62" i="2"/>
  <c r="ET62" i="2"/>
  <c r="ES62" i="2"/>
  <c r="ER62" i="2"/>
  <c r="EQ62" i="2"/>
  <c r="EP62" i="2"/>
  <c r="EO62" i="2"/>
  <c r="EN62" i="2"/>
  <c r="EM62" i="2"/>
  <c r="EL62" i="2"/>
  <c r="EK62" i="2"/>
  <c r="EY62" i="2" s="1"/>
  <c r="GX61" i="2"/>
  <c r="GW61" i="2"/>
  <c r="GV61" i="2"/>
  <c r="GU61" i="2"/>
  <c r="GT61" i="2"/>
  <c r="GS61" i="2"/>
  <c r="GR61" i="2"/>
  <c r="GQ61" i="2"/>
  <c r="GP61" i="2"/>
  <c r="GO61" i="2"/>
  <c r="GN61" i="2"/>
  <c r="GM61" i="2"/>
  <c r="GL61" i="2"/>
  <c r="GK61" i="2"/>
  <c r="GH61" i="2"/>
  <c r="GG61" i="2"/>
  <c r="GF61" i="2"/>
  <c r="GE61" i="2"/>
  <c r="GD61" i="2"/>
  <c r="GC61" i="2"/>
  <c r="GB61" i="2"/>
  <c r="GA61" i="2"/>
  <c r="FZ61" i="2"/>
  <c r="FY61" i="2"/>
  <c r="FX61" i="2"/>
  <c r="FW61" i="2"/>
  <c r="FV61" i="2"/>
  <c r="FU61" i="2"/>
  <c r="GJ61" i="2" s="1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Y61" i="2" s="1"/>
  <c r="GX60" i="2"/>
  <c r="GW60" i="2"/>
  <c r="GV60" i="2"/>
  <c r="GU60" i="2"/>
  <c r="GT60" i="2"/>
  <c r="GS60" i="2"/>
  <c r="GR60" i="2"/>
  <c r="GQ60" i="2"/>
  <c r="GP60" i="2"/>
  <c r="GO60" i="2"/>
  <c r="GN60" i="2"/>
  <c r="GM60" i="2"/>
  <c r="GL60" i="2"/>
  <c r="GK60" i="2"/>
  <c r="GH60" i="2"/>
  <c r="GG60" i="2"/>
  <c r="GF60" i="2"/>
  <c r="GE60" i="2"/>
  <c r="GD60" i="2"/>
  <c r="GC60" i="2"/>
  <c r="GB60" i="2"/>
  <c r="GA60" i="2"/>
  <c r="FZ60" i="2"/>
  <c r="FY60" i="2"/>
  <c r="FX60" i="2"/>
  <c r="FW60" i="2"/>
  <c r="FV60" i="2"/>
  <c r="FU60" i="2"/>
  <c r="GJ60" i="2" s="1"/>
  <c r="FM60" i="2"/>
  <c r="FL60" i="2"/>
  <c r="FK60" i="2"/>
  <c r="FJ60" i="2"/>
  <c r="FI60" i="2"/>
  <c r="FH60" i="2"/>
  <c r="FG60" i="2"/>
  <c r="FF60" i="2"/>
  <c r="FE60" i="2"/>
  <c r="FD60" i="2"/>
  <c r="FC60" i="2"/>
  <c r="FB60" i="2"/>
  <c r="FA60" i="2"/>
  <c r="EZ60" i="2"/>
  <c r="EX60" i="2"/>
  <c r="EW60" i="2"/>
  <c r="EV60" i="2"/>
  <c r="EU60" i="2"/>
  <c r="ET60" i="2"/>
  <c r="ES60" i="2"/>
  <c r="ER60" i="2"/>
  <c r="EQ60" i="2"/>
  <c r="EP60" i="2"/>
  <c r="EO60" i="2"/>
  <c r="EN60" i="2"/>
  <c r="EM60" i="2"/>
  <c r="EL60" i="2"/>
  <c r="EK60" i="2"/>
  <c r="EY60" i="2" s="1"/>
  <c r="DC60" i="2"/>
  <c r="AL60" i="2"/>
  <c r="GX59" i="2"/>
  <c r="GW59" i="2"/>
  <c r="GV59" i="2"/>
  <c r="GU59" i="2"/>
  <c r="GT59" i="2"/>
  <c r="GS59" i="2"/>
  <c r="GR59" i="2"/>
  <c r="GQ59" i="2"/>
  <c r="GP59" i="2"/>
  <c r="GO59" i="2"/>
  <c r="GN59" i="2"/>
  <c r="GM59" i="2"/>
  <c r="GL59" i="2"/>
  <c r="GK59" i="2"/>
  <c r="GH59" i="2"/>
  <c r="GG59" i="2"/>
  <c r="GF59" i="2"/>
  <c r="GE59" i="2"/>
  <c r="GD59" i="2"/>
  <c r="GC59" i="2"/>
  <c r="GB59" i="2"/>
  <c r="GA59" i="2"/>
  <c r="FZ59" i="2"/>
  <c r="FY59" i="2"/>
  <c r="FX59" i="2"/>
  <c r="FW59" i="2"/>
  <c r="FV59" i="2"/>
  <c r="FU59" i="2"/>
  <c r="GJ59" i="2" s="1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X59" i="2"/>
  <c r="EW59" i="2"/>
  <c r="EV59" i="2"/>
  <c r="EU59" i="2"/>
  <c r="ET59" i="2"/>
  <c r="ES59" i="2"/>
  <c r="ER59" i="2"/>
  <c r="EQ59" i="2"/>
  <c r="EP59" i="2"/>
  <c r="EO59" i="2"/>
  <c r="EN59" i="2"/>
  <c r="EM59" i="2"/>
  <c r="EL59" i="2"/>
  <c r="EK59" i="2"/>
  <c r="EY59" i="2" s="1"/>
  <c r="GX58" i="2"/>
  <c r="GW58" i="2"/>
  <c r="GV58" i="2"/>
  <c r="GU58" i="2"/>
  <c r="GT58" i="2"/>
  <c r="GS58" i="2"/>
  <c r="GR58" i="2"/>
  <c r="GQ58" i="2"/>
  <c r="GP58" i="2"/>
  <c r="GO58" i="2"/>
  <c r="GN58" i="2"/>
  <c r="GM58" i="2"/>
  <c r="GL58" i="2"/>
  <c r="GK58" i="2"/>
  <c r="GH58" i="2"/>
  <c r="GG58" i="2"/>
  <c r="GF58" i="2"/>
  <c r="GE58" i="2"/>
  <c r="GD58" i="2"/>
  <c r="GC58" i="2"/>
  <c r="GB58" i="2"/>
  <c r="GA58" i="2"/>
  <c r="FZ58" i="2"/>
  <c r="FY58" i="2"/>
  <c r="FX58" i="2"/>
  <c r="FW58" i="2"/>
  <c r="FV58" i="2"/>
  <c r="FU58" i="2"/>
  <c r="GJ58" i="2" s="1"/>
  <c r="FM58" i="2"/>
  <c r="FL58" i="2"/>
  <c r="FK58" i="2"/>
  <c r="FJ58" i="2"/>
  <c r="FI58" i="2"/>
  <c r="FH58" i="2"/>
  <c r="FG58" i="2"/>
  <c r="FF58" i="2"/>
  <c r="FE58" i="2"/>
  <c r="FD58" i="2"/>
  <c r="FC58" i="2"/>
  <c r="FB58" i="2"/>
  <c r="FA58" i="2"/>
  <c r="EZ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Y58" i="2" s="1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N58" i="2"/>
  <c r="AO58" i="2" s="1"/>
  <c r="AM58" i="2"/>
  <c r="GX57" i="2"/>
  <c r="GW57" i="2"/>
  <c r="GV57" i="2"/>
  <c r="GU57" i="2"/>
  <c r="GT57" i="2"/>
  <c r="GS57" i="2"/>
  <c r="GR57" i="2"/>
  <c r="GQ57" i="2"/>
  <c r="GP57" i="2"/>
  <c r="GO57" i="2"/>
  <c r="GN57" i="2"/>
  <c r="GM57" i="2"/>
  <c r="GL57" i="2"/>
  <c r="GK57" i="2"/>
  <c r="GH57" i="2"/>
  <c r="GG57" i="2"/>
  <c r="GF57" i="2"/>
  <c r="GE57" i="2"/>
  <c r="GD57" i="2"/>
  <c r="GC57" i="2"/>
  <c r="GB57" i="2"/>
  <c r="GA57" i="2"/>
  <c r="FZ57" i="2"/>
  <c r="FY57" i="2"/>
  <c r="FX57" i="2"/>
  <c r="FW57" i="2"/>
  <c r="FV57" i="2"/>
  <c r="FU57" i="2"/>
  <c r="GJ57" i="2" s="1"/>
  <c r="FM57" i="2"/>
  <c r="FL57" i="2"/>
  <c r="FK57" i="2"/>
  <c r="FJ57" i="2"/>
  <c r="FI57" i="2"/>
  <c r="FH57" i="2"/>
  <c r="FG57" i="2"/>
  <c r="FF57" i="2"/>
  <c r="FE57" i="2"/>
  <c r="FD57" i="2"/>
  <c r="FC57" i="2"/>
  <c r="FB57" i="2"/>
  <c r="FA57" i="2"/>
  <c r="EZ57" i="2"/>
  <c r="EX57" i="2"/>
  <c r="EW57" i="2"/>
  <c r="EV57" i="2"/>
  <c r="EU57" i="2"/>
  <c r="ET57" i="2"/>
  <c r="ES57" i="2"/>
  <c r="ER57" i="2"/>
  <c r="EQ57" i="2"/>
  <c r="EP57" i="2"/>
  <c r="EO57" i="2"/>
  <c r="EN57" i="2"/>
  <c r="EM57" i="2"/>
  <c r="EL57" i="2"/>
  <c r="EK57" i="2"/>
  <c r="EY57" i="2" s="1"/>
  <c r="AO57" i="2"/>
  <c r="GX56" i="2"/>
  <c r="GX72" i="2" s="1"/>
  <c r="GW56" i="2"/>
  <c r="GW72" i="2" s="1"/>
  <c r="GV56" i="2"/>
  <c r="GV72" i="2" s="1"/>
  <c r="GU56" i="2"/>
  <c r="GU72" i="2" s="1"/>
  <c r="GT56" i="2"/>
  <c r="GT72" i="2" s="1"/>
  <c r="GS56" i="2"/>
  <c r="GS72" i="2" s="1"/>
  <c r="GR56" i="2"/>
  <c r="GR72" i="2" s="1"/>
  <c r="GQ56" i="2"/>
  <c r="GQ72" i="2" s="1"/>
  <c r="GP56" i="2"/>
  <c r="GP72" i="2" s="1"/>
  <c r="GO56" i="2"/>
  <c r="GO72" i="2" s="1"/>
  <c r="GN56" i="2"/>
  <c r="GN72" i="2" s="1"/>
  <c r="GM56" i="2"/>
  <c r="GM72" i="2" s="1"/>
  <c r="GL56" i="2"/>
  <c r="GL72" i="2" s="1"/>
  <c r="GK56" i="2"/>
  <c r="GH56" i="2"/>
  <c r="GH72" i="2" s="1"/>
  <c r="GG56" i="2"/>
  <c r="GG72" i="2" s="1"/>
  <c r="GF56" i="2"/>
  <c r="GF72" i="2" s="1"/>
  <c r="GE56" i="2"/>
  <c r="GE72" i="2" s="1"/>
  <c r="GD56" i="2"/>
  <c r="GD72" i="2" s="1"/>
  <c r="GC56" i="2"/>
  <c r="GC72" i="2" s="1"/>
  <c r="GB56" i="2"/>
  <c r="GB72" i="2" s="1"/>
  <c r="GA56" i="2"/>
  <c r="GA72" i="2" s="1"/>
  <c r="FZ56" i="2"/>
  <c r="FZ72" i="2" s="1"/>
  <c r="FY56" i="2"/>
  <c r="FY72" i="2" s="1"/>
  <c r="FX56" i="2"/>
  <c r="FX72" i="2" s="1"/>
  <c r="FW56" i="2"/>
  <c r="FW72" i="2" s="1"/>
  <c r="FV56" i="2"/>
  <c r="FV72" i="2" s="1"/>
  <c r="FU56" i="2"/>
  <c r="FM56" i="2"/>
  <c r="FM72" i="2" s="1"/>
  <c r="FL56" i="2"/>
  <c r="FL72" i="2" s="1"/>
  <c r="FK56" i="2"/>
  <c r="FK72" i="2" s="1"/>
  <c r="FJ56" i="2"/>
  <c r="FJ72" i="2" s="1"/>
  <c r="FI56" i="2"/>
  <c r="FI72" i="2" s="1"/>
  <c r="FH56" i="2"/>
  <c r="FH72" i="2" s="1"/>
  <c r="FG56" i="2"/>
  <c r="FG72" i="2" s="1"/>
  <c r="FF56" i="2"/>
  <c r="FF72" i="2" s="1"/>
  <c r="FE56" i="2"/>
  <c r="FE72" i="2" s="1"/>
  <c r="FD56" i="2"/>
  <c r="FD72" i="2" s="1"/>
  <c r="FC56" i="2"/>
  <c r="FC72" i="2" s="1"/>
  <c r="FB56" i="2"/>
  <c r="FB72" i="2" s="1"/>
  <c r="FA56" i="2"/>
  <c r="FA72" i="2" s="1"/>
  <c r="EZ56" i="2"/>
  <c r="EX56" i="2"/>
  <c r="EX72" i="2" s="1"/>
  <c r="EW56" i="2"/>
  <c r="EW72" i="2" s="1"/>
  <c r="EV56" i="2"/>
  <c r="EV72" i="2" s="1"/>
  <c r="EU56" i="2"/>
  <c r="EU72" i="2" s="1"/>
  <c r="ET56" i="2"/>
  <c r="ET72" i="2" s="1"/>
  <c r="ES56" i="2"/>
  <c r="ES72" i="2" s="1"/>
  <c r="ER56" i="2"/>
  <c r="ER72" i="2" s="1"/>
  <c r="EQ56" i="2"/>
  <c r="EQ72" i="2" s="1"/>
  <c r="EP56" i="2"/>
  <c r="EP72" i="2" s="1"/>
  <c r="EO56" i="2"/>
  <c r="EO72" i="2" s="1"/>
  <c r="EN56" i="2"/>
  <c r="EN72" i="2" s="1"/>
  <c r="EM56" i="2"/>
  <c r="EM72" i="2" s="1"/>
  <c r="EL56" i="2"/>
  <c r="EL72" i="2" s="1"/>
  <c r="EK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N56" i="2"/>
  <c r="AO56" i="2" s="1"/>
  <c r="AM56" i="2"/>
  <c r="AJ54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X48" i="2"/>
  <c r="EW48" i="2"/>
  <c r="EV48" i="2"/>
  <c r="EU48" i="2"/>
  <c r="ET48" i="2"/>
  <c r="ES48" i="2"/>
  <c r="ER48" i="2"/>
  <c r="EQ48" i="2"/>
  <c r="EP48" i="2"/>
  <c r="EO48" i="2"/>
  <c r="EN48" i="2"/>
  <c r="EM48" i="2"/>
  <c r="EL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48" i="2"/>
  <c r="C48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47" i="2"/>
  <c r="C47" i="2"/>
  <c r="FM46" i="2"/>
  <c r="FL46" i="2"/>
  <c r="FK46" i="2"/>
  <c r="FJ46" i="2"/>
  <c r="FI46" i="2"/>
  <c r="FH46" i="2"/>
  <c r="FG46" i="2"/>
  <c r="FF46" i="2"/>
  <c r="FE46" i="2"/>
  <c r="FD46" i="2"/>
  <c r="FC46" i="2"/>
  <c r="FB46" i="2"/>
  <c r="FA46" i="2"/>
  <c r="EX46" i="2"/>
  <c r="EW46" i="2"/>
  <c r="EV46" i="2"/>
  <c r="EU46" i="2"/>
  <c r="ET46" i="2"/>
  <c r="ES46" i="2"/>
  <c r="ER46" i="2"/>
  <c r="EQ46" i="2"/>
  <c r="EP46" i="2"/>
  <c r="EO46" i="2"/>
  <c r="EN46" i="2"/>
  <c r="EM46" i="2"/>
  <c r="EL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46" i="2"/>
  <c r="C46" i="2"/>
  <c r="FM45" i="2"/>
  <c r="FL45" i="2"/>
  <c r="FK45" i="2"/>
  <c r="FJ45" i="2"/>
  <c r="FI45" i="2"/>
  <c r="FH45" i="2"/>
  <c r="FG45" i="2"/>
  <c r="FF45" i="2"/>
  <c r="FE45" i="2"/>
  <c r="FD45" i="2"/>
  <c r="FC45" i="2"/>
  <c r="FB45" i="2"/>
  <c r="EZ45" i="2"/>
  <c r="EX45" i="2"/>
  <c r="EW45" i="2"/>
  <c r="EV45" i="2"/>
  <c r="EU45" i="2"/>
  <c r="ET45" i="2"/>
  <c r="ES45" i="2"/>
  <c r="ER45" i="2"/>
  <c r="EQ45" i="2"/>
  <c r="EP45" i="2"/>
  <c r="EO45" i="2"/>
  <c r="EN45" i="2"/>
  <c r="EM45" i="2"/>
  <c r="EK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45" i="2"/>
  <c r="C45" i="2"/>
  <c r="FM44" i="2"/>
  <c r="FL44" i="2"/>
  <c r="FK44" i="2"/>
  <c r="FJ44" i="2"/>
  <c r="FI44" i="2"/>
  <c r="FH44" i="2"/>
  <c r="FG44" i="2"/>
  <c r="FF44" i="2"/>
  <c r="FE44" i="2"/>
  <c r="FD44" i="2"/>
  <c r="FC44" i="2"/>
  <c r="FB44" i="2"/>
  <c r="FA44" i="2"/>
  <c r="EX44" i="2"/>
  <c r="EW44" i="2"/>
  <c r="EV44" i="2"/>
  <c r="EU44" i="2"/>
  <c r="ET44" i="2"/>
  <c r="ES44" i="2"/>
  <c r="ER44" i="2"/>
  <c r="EQ44" i="2"/>
  <c r="EP44" i="2"/>
  <c r="EO44" i="2"/>
  <c r="EN44" i="2"/>
  <c r="EM44" i="2"/>
  <c r="EL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44" i="2"/>
  <c r="C44" i="2"/>
  <c r="FM43" i="2"/>
  <c r="FL43" i="2"/>
  <c r="FK43" i="2"/>
  <c r="FJ43" i="2"/>
  <c r="FI43" i="2"/>
  <c r="FH43" i="2"/>
  <c r="FG43" i="2"/>
  <c r="FF43" i="2"/>
  <c r="FE43" i="2"/>
  <c r="FD43" i="2"/>
  <c r="FC43" i="2"/>
  <c r="FB43" i="2"/>
  <c r="FA43" i="2"/>
  <c r="EX43" i="2"/>
  <c r="EW43" i="2"/>
  <c r="EV43" i="2"/>
  <c r="EU43" i="2"/>
  <c r="ET43" i="2"/>
  <c r="ES43" i="2"/>
  <c r="ER43" i="2"/>
  <c r="EQ43" i="2"/>
  <c r="EP43" i="2"/>
  <c r="EO43" i="2"/>
  <c r="EN43" i="2"/>
  <c r="EM43" i="2"/>
  <c r="EL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43" i="2"/>
  <c r="C43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42" i="2"/>
  <c r="C42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41" i="2"/>
  <c r="C41" i="2"/>
  <c r="FM40" i="2"/>
  <c r="FL40" i="2"/>
  <c r="FK40" i="2"/>
  <c r="FJ40" i="2"/>
  <c r="FI40" i="2"/>
  <c r="FH40" i="2"/>
  <c r="FG40" i="2"/>
  <c r="FF40" i="2"/>
  <c r="FE40" i="2"/>
  <c r="FD40" i="2"/>
  <c r="FC40" i="2"/>
  <c r="FB40" i="2"/>
  <c r="FA40" i="2"/>
  <c r="EX40" i="2"/>
  <c r="EW40" i="2"/>
  <c r="EV40" i="2"/>
  <c r="EU40" i="2"/>
  <c r="ET40" i="2"/>
  <c r="ES40" i="2"/>
  <c r="ER40" i="2"/>
  <c r="EQ40" i="2"/>
  <c r="EP40" i="2"/>
  <c r="EO40" i="2"/>
  <c r="EN40" i="2"/>
  <c r="EM40" i="2"/>
  <c r="EL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40" i="2"/>
  <c r="C40" i="2"/>
  <c r="FM39" i="2"/>
  <c r="FL39" i="2"/>
  <c r="FK39" i="2"/>
  <c r="FJ39" i="2"/>
  <c r="FI39" i="2"/>
  <c r="FH39" i="2"/>
  <c r="FG39" i="2"/>
  <c r="FF39" i="2"/>
  <c r="FE39" i="2"/>
  <c r="FD39" i="2"/>
  <c r="FC39" i="2"/>
  <c r="FB39" i="2"/>
  <c r="FA39" i="2"/>
  <c r="EX39" i="2"/>
  <c r="EW39" i="2"/>
  <c r="EV39" i="2"/>
  <c r="EU39" i="2"/>
  <c r="ET39" i="2"/>
  <c r="ES39" i="2"/>
  <c r="ER39" i="2"/>
  <c r="EQ39" i="2"/>
  <c r="EP39" i="2"/>
  <c r="EO39" i="2"/>
  <c r="EN39" i="2"/>
  <c r="EM39" i="2"/>
  <c r="EL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D39" i="2"/>
  <c r="C39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D38" i="2"/>
  <c r="C38" i="2"/>
  <c r="FM37" i="2"/>
  <c r="FL37" i="2"/>
  <c r="FK37" i="2"/>
  <c r="FJ37" i="2"/>
  <c r="FI37" i="2"/>
  <c r="FH37" i="2"/>
  <c r="FE37" i="2"/>
  <c r="FD37" i="2"/>
  <c r="FC37" i="2"/>
  <c r="FB37" i="2"/>
  <c r="EX37" i="2"/>
  <c r="EW37" i="2"/>
  <c r="EV37" i="2"/>
  <c r="EU37" i="2"/>
  <c r="ET37" i="2"/>
  <c r="ES37" i="2"/>
  <c r="EP37" i="2"/>
  <c r="EO37" i="2"/>
  <c r="EN37" i="2"/>
  <c r="EM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D37" i="2"/>
  <c r="C37" i="2"/>
  <c r="FM36" i="2"/>
  <c r="FL36" i="2"/>
  <c r="FK36" i="2"/>
  <c r="FJ36" i="2"/>
  <c r="FI36" i="2"/>
  <c r="FH36" i="2"/>
  <c r="FG36" i="2"/>
  <c r="FF36" i="2"/>
  <c r="FE36" i="2"/>
  <c r="FD36" i="2"/>
  <c r="FC36" i="2"/>
  <c r="FB36" i="2"/>
  <c r="FA36" i="2"/>
  <c r="EX36" i="2"/>
  <c r="EW36" i="2"/>
  <c r="EV36" i="2"/>
  <c r="EU36" i="2"/>
  <c r="ET36" i="2"/>
  <c r="ES36" i="2"/>
  <c r="ER36" i="2"/>
  <c r="EQ36" i="2"/>
  <c r="EP36" i="2"/>
  <c r="EO36" i="2"/>
  <c r="EN36" i="2"/>
  <c r="EM36" i="2"/>
  <c r="EL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D36" i="2"/>
  <c r="C36" i="2"/>
  <c r="FM35" i="2"/>
  <c r="FL35" i="2"/>
  <c r="FK35" i="2"/>
  <c r="FJ35" i="2"/>
  <c r="FI35" i="2"/>
  <c r="FH35" i="2"/>
  <c r="FG35" i="2"/>
  <c r="FF35" i="2"/>
  <c r="FE35" i="2"/>
  <c r="FD35" i="2"/>
  <c r="FC35" i="2"/>
  <c r="FB35" i="2"/>
  <c r="FA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35" i="2"/>
  <c r="C35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D34" i="2"/>
  <c r="C34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D33" i="2"/>
  <c r="C33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DA32" i="2"/>
  <c r="DA49" i="2" s="1"/>
  <c r="CZ32" i="2"/>
  <c r="CZ49" i="2" s="1"/>
  <c r="CY32" i="2"/>
  <c r="CY49" i="2" s="1"/>
  <c r="CX32" i="2"/>
  <c r="CX49" i="2" s="1"/>
  <c r="CW32" i="2"/>
  <c r="CW49" i="2" s="1"/>
  <c r="CV32" i="2"/>
  <c r="CV49" i="2" s="1"/>
  <c r="CU32" i="2"/>
  <c r="CU49" i="2" s="1"/>
  <c r="CT32" i="2"/>
  <c r="CT49" i="2" s="1"/>
  <c r="CS32" i="2"/>
  <c r="CS49" i="2" s="1"/>
  <c r="CR32" i="2"/>
  <c r="CR49" i="2" s="1"/>
  <c r="CQ32" i="2"/>
  <c r="CQ49" i="2" s="1"/>
  <c r="CP32" i="2"/>
  <c r="CP49" i="2" s="1"/>
  <c r="CO32" i="2"/>
  <c r="CO49" i="2" s="1"/>
  <c r="CN32" i="2"/>
  <c r="CN49" i="2" s="1"/>
  <c r="CM32" i="2"/>
  <c r="CM49" i="2" s="1"/>
  <c r="CL32" i="2"/>
  <c r="BX50" i="2" s="1"/>
  <c r="CK32" i="2"/>
  <c r="CJ32" i="2"/>
  <c r="CI32" i="2"/>
  <c r="CH32" i="2"/>
  <c r="CH49" i="2" s="1"/>
  <c r="CG32" i="2"/>
  <c r="CG49" i="2" s="1"/>
  <c r="CF32" i="2"/>
  <c r="CF49" i="2" s="1"/>
  <c r="CE32" i="2"/>
  <c r="CD32" i="2"/>
  <c r="CD49" i="2" s="1"/>
  <c r="CC32" i="2"/>
  <c r="CC49" i="2" s="1"/>
  <c r="CB32" i="2"/>
  <c r="CB49" i="2" s="1"/>
  <c r="CA32" i="2"/>
  <c r="CA49" i="2" s="1"/>
  <c r="BZ32" i="2"/>
  <c r="BZ49" i="2" s="1"/>
  <c r="BY32" i="2"/>
  <c r="BX32" i="2"/>
  <c r="BX49" i="2" s="1"/>
  <c r="CL49" i="2" s="1"/>
  <c r="AI32" i="2"/>
  <c r="AI49" i="2" s="1"/>
  <c r="AH32" i="2"/>
  <c r="AH49" i="2" s="1"/>
  <c r="AG32" i="2"/>
  <c r="AG49" i="2" s="1"/>
  <c r="AF32" i="2"/>
  <c r="AF49" i="2" s="1"/>
  <c r="AE32" i="2"/>
  <c r="AE49" i="2" s="1"/>
  <c r="AD32" i="2"/>
  <c r="AD49" i="2" s="1"/>
  <c r="AC32" i="2"/>
  <c r="AC49" i="2" s="1"/>
  <c r="AB32" i="2"/>
  <c r="AB49" i="2" s="1"/>
  <c r="AA32" i="2"/>
  <c r="AA49" i="2" s="1"/>
  <c r="Z32" i="2"/>
  <c r="Z49" i="2" s="1"/>
  <c r="Y32" i="2"/>
  <c r="Y49" i="2" s="1"/>
  <c r="X32" i="2"/>
  <c r="X49" i="2" s="1"/>
  <c r="W32" i="2"/>
  <c r="W49" i="2" s="1"/>
  <c r="V32" i="2"/>
  <c r="V49" i="2" s="1"/>
  <c r="U32" i="2"/>
  <c r="U49" i="2" s="1"/>
  <c r="T32" i="2"/>
  <c r="S32" i="2"/>
  <c r="R32" i="2"/>
  <c r="Q32" i="2"/>
  <c r="P32" i="2"/>
  <c r="P49" i="2" s="1"/>
  <c r="O32" i="2"/>
  <c r="O49" i="2" s="1"/>
  <c r="N32" i="2"/>
  <c r="N49" i="2" s="1"/>
  <c r="M32" i="2"/>
  <c r="L32" i="2"/>
  <c r="L49" i="2" s="1"/>
  <c r="K32" i="2"/>
  <c r="K49" i="2" s="1"/>
  <c r="J32" i="2"/>
  <c r="J49" i="2" s="1"/>
  <c r="I32" i="2"/>
  <c r="I49" i="2" s="1"/>
  <c r="H32" i="2"/>
  <c r="H49" i="2" s="1"/>
  <c r="G32" i="2"/>
  <c r="F32" i="2"/>
  <c r="F49" i="2" s="1"/>
  <c r="T49" i="2" s="1"/>
  <c r="D32" i="2"/>
  <c r="C32" i="2"/>
  <c r="C49" i="2" s="1"/>
  <c r="AK24" i="2"/>
  <c r="AJ24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D23" i="2"/>
  <c r="C23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D22" i="2"/>
  <c r="C22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D21" i="2"/>
  <c r="C21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D20" i="2"/>
  <c r="C20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D19" i="2"/>
  <c r="C19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D18" i="2"/>
  <c r="C18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D17" i="2"/>
  <c r="C17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D16" i="2"/>
  <c r="C16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D15" i="2"/>
  <c r="C15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D14" i="2"/>
  <c r="C14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D13" i="2"/>
  <c r="C13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D12" i="2"/>
  <c r="C12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D11" i="2"/>
  <c r="C11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D10" i="2"/>
  <c r="C10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D9" i="2"/>
  <c r="C9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D8" i="2"/>
  <c r="C8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DA7" i="2"/>
  <c r="DA24" i="2" s="1"/>
  <c r="CZ7" i="2"/>
  <c r="CZ24" i="2" s="1"/>
  <c r="CY7" i="2"/>
  <c r="CY24" i="2" s="1"/>
  <c r="CX7" i="2"/>
  <c r="CX24" i="2" s="1"/>
  <c r="CW7" i="2"/>
  <c r="CW24" i="2" s="1"/>
  <c r="CV7" i="2"/>
  <c r="CV24" i="2" s="1"/>
  <c r="CU7" i="2"/>
  <c r="CU24" i="2" s="1"/>
  <c r="CT7" i="2"/>
  <c r="CT24" i="2" s="1"/>
  <c r="CS7" i="2"/>
  <c r="CS24" i="2" s="1"/>
  <c r="CR7" i="2"/>
  <c r="CR24" i="2" s="1"/>
  <c r="CQ7" i="2"/>
  <c r="CQ24" i="2" s="1"/>
  <c r="CP7" i="2"/>
  <c r="CP24" i="2" s="1"/>
  <c r="CO7" i="2"/>
  <c r="CO24" i="2" s="1"/>
  <c r="CN7" i="2"/>
  <c r="CN24" i="2" s="1"/>
  <c r="CM7" i="2"/>
  <c r="CM24" i="2" s="1"/>
  <c r="CL7" i="2"/>
  <c r="BX25" i="2" s="1"/>
  <c r="CK7" i="2"/>
  <c r="CJ7" i="2"/>
  <c r="CI7" i="2"/>
  <c r="CH7" i="2"/>
  <c r="CH24" i="2" s="1"/>
  <c r="CG7" i="2"/>
  <c r="CG24" i="2" s="1"/>
  <c r="CF7" i="2"/>
  <c r="CF24" i="2" s="1"/>
  <c r="CE7" i="2"/>
  <c r="CD7" i="2"/>
  <c r="CD24" i="2" s="1"/>
  <c r="CC7" i="2"/>
  <c r="CC24" i="2" s="1"/>
  <c r="CB7" i="2"/>
  <c r="CB24" i="2" s="1"/>
  <c r="CA7" i="2"/>
  <c r="CA24" i="2" s="1"/>
  <c r="BZ7" i="2"/>
  <c r="BZ24" i="2" s="1"/>
  <c r="BY7" i="2"/>
  <c r="BX7" i="2"/>
  <c r="BX24" i="2" s="1"/>
  <c r="CL24" i="2" s="1"/>
  <c r="AI7" i="2"/>
  <c r="AI24" i="2" s="1"/>
  <c r="AH7" i="2"/>
  <c r="AH24" i="2" s="1"/>
  <c r="AG7" i="2"/>
  <c r="AG24" i="2" s="1"/>
  <c r="AF7" i="2"/>
  <c r="AF24" i="2" s="1"/>
  <c r="AE7" i="2"/>
  <c r="AE24" i="2" s="1"/>
  <c r="AD7" i="2"/>
  <c r="AD24" i="2" s="1"/>
  <c r="AC7" i="2"/>
  <c r="AC24" i="2" s="1"/>
  <c r="AB7" i="2"/>
  <c r="AB24" i="2" s="1"/>
  <c r="AA7" i="2"/>
  <c r="AA24" i="2" s="1"/>
  <c r="Z7" i="2"/>
  <c r="Z24" i="2" s="1"/>
  <c r="Y7" i="2"/>
  <c r="Y24" i="2" s="1"/>
  <c r="X7" i="2"/>
  <c r="X24" i="2" s="1"/>
  <c r="W7" i="2"/>
  <c r="W24" i="2" s="1"/>
  <c r="V7" i="2"/>
  <c r="V24" i="2" s="1"/>
  <c r="U7" i="2"/>
  <c r="U24" i="2" s="1"/>
  <c r="T7" i="2"/>
  <c r="F25" i="2" s="1"/>
  <c r="S7" i="2"/>
  <c r="R7" i="2"/>
  <c r="Q7" i="2"/>
  <c r="P7" i="2"/>
  <c r="P24" i="2" s="1"/>
  <c r="O7" i="2"/>
  <c r="O24" i="2" s="1"/>
  <c r="N7" i="2"/>
  <c r="N24" i="2" s="1"/>
  <c r="M7" i="2"/>
  <c r="L7" i="2"/>
  <c r="L24" i="2" s="1"/>
  <c r="K7" i="2"/>
  <c r="K24" i="2" s="1"/>
  <c r="J7" i="2"/>
  <c r="J24" i="2" s="1"/>
  <c r="I7" i="2"/>
  <c r="I24" i="2" s="1"/>
  <c r="H7" i="2"/>
  <c r="H24" i="2" s="1"/>
  <c r="G7" i="2"/>
  <c r="F7" i="2"/>
  <c r="F24" i="2" s="1"/>
  <c r="T24" i="2" s="1"/>
  <c r="D7" i="2"/>
  <c r="C7" i="2"/>
  <c r="C24" i="2" s="1"/>
  <c r="CQ3" i="2"/>
  <c r="CB3" i="2"/>
  <c r="BI186" i="3" l="1"/>
  <c r="BK186" i="3"/>
  <c r="BE186" i="3"/>
  <c r="BG186" i="3"/>
  <c r="BA186" i="3"/>
  <c r="BC186" i="3"/>
  <c r="BI154" i="3"/>
  <c r="BK154" i="3"/>
  <c r="BE154" i="3"/>
  <c r="BG154" i="3"/>
  <c r="BA154" i="3"/>
  <c r="BC154" i="3"/>
  <c r="AO188" i="4"/>
  <c r="AO190" i="4"/>
  <c r="BN175" i="3"/>
  <c r="BL175" i="3"/>
  <c r="BN143" i="3"/>
  <c r="BL143" i="3"/>
  <c r="D24" i="4"/>
  <c r="E24" i="4" s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D49" i="4"/>
  <c r="E49" i="4" s="1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K72" i="4"/>
  <c r="EK7" i="4" s="1"/>
  <c r="EY56" i="4"/>
  <c r="EY72" i="4" s="1"/>
  <c r="EY7" i="4" s="1"/>
  <c r="EZ72" i="4"/>
  <c r="EZ7" i="4" s="1"/>
  <c r="FO56" i="4"/>
  <c r="FN56" i="4"/>
  <c r="FU72" i="4"/>
  <c r="GJ56" i="4"/>
  <c r="GJ72" i="4" s="1"/>
  <c r="GK72" i="4"/>
  <c r="HA56" i="4"/>
  <c r="GZ56" i="4"/>
  <c r="FO57" i="4"/>
  <c r="FN57" i="4"/>
  <c r="HA57" i="4"/>
  <c r="GZ57" i="4"/>
  <c r="FO58" i="4"/>
  <c r="FN58" i="4"/>
  <c r="HA58" i="4"/>
  <c r="GZ58" i="4"/>
  <c r="FO59" i="4"/>
  <c r="FN59" i="4"/>
  <c r="HA59" i="4"/>
  <c r="GZ59" i="4"/>
  <c r="FO60" i="4"/>
  <c r="FN60" i="4"/>
  <c r="HA60" i="4"/>
  <c r="GZ60" i="4"/>
  <c r="FO61" i="4"/>
  <c r="FN61" i="4"/>
  <c r="HA61" i="4"/>
  <c r="GZ61" i="4"/>
  <c r="FO62" i="4"/>
  <c r="FN62" i="4"/>
  <c r="HA62" i="4"/>
  <c r="GZ62" i="4"/>
  <c r="FO63" i="4"/>
  <c r="FN63" i="4"/>
  <c r="HA63" i="4"/>
  <c r="GZ63" i="4"/>
  <c r="FO64" i="4"/>
  <c r="FN64" i="4"/>
  <c r="HA64" i="4"/>
  <c r="GZ64" i="4"/>
  <c r="EK73" i="4"/>
  <c r="EK32" i="4" s="1"/>
  <c r="EY65" i="4"/>
  <c r="EY73" i="4" s="1"/>
  <c r="EY32" i="4" s="1"/>
  <c r="EZ73" i="4"/>
  <c r="EZ32" i="4" s="1"/>
  <c r="FO65" i="4"/>
  <c r="FN65" i="4"/>
  <c r="FW73" i="4"/>
  <c r="GJ65" i="4"/>
  <c r="GJ73" i="4" s="1"/>
  <c r="GM73" i="4"/>
  <c r="HA65" i="4"/>
  <c r="GZ65" i="4"/>
  <c r="FO66" i="4"/>
  <c r="FN66" i="4"/>
  <c r="HA66" i="4"/>
  <c r="GZ66" i="4"/>
  <c r="FO67" i="4"/>
  <c r="FN67" i="4"/>
  <c r="HA67" i="4"/>
  <c r="GZ67" i="4"/>
  <c r="FO68" i="4"/>
  <c r="FN68" i="4"/>
  <c r="HA68" i="4"/>
  <c r="GZ68" i="4"/>
  <c r="FO69" i="4"/>
  <c r="FN69" i="4"/>
  <c r="HA69" i="4"/>
  <c r="GZ69" i="4"/>
  <c r="FO70" i="4"/>
  <c r="FN70" i="4"/>
  <c r="HA70" i="4"/>
  <c r="GZ70" i="4"/>
  <c r="FO71" i="4"/>
  <c r="FN71" i="4"/>
  <c r="HA71" i="4"/>
  <c r="GZ71" i="4"/>
  <c r="E72" i="4"/>
  <c r="EK94" i="4"/>
  <c r="EK8" i="4" s="1"/>
  <c r="EY78" i="4"/>
  <c r="EY94" i="4" s="1"/>
  <c r="EY8" i="4" s="1"/>
  <c r="EZ94" i="4"/>
  <c r="EZ8" i="4" s="1"/>
  <c r="FO78" i="4"/>
  <c r="FN78" i="4"/>
  <c r="FU94" i="4"/>
  <c r="GJ78" i="4"/>
  <c r="GJ94" i="4" s="1"/>
  <c r="GK94" i="4"/>
  <c r="HA78" i="4"/>
  <c r="GZ78" i="4"/>
  <c r="FO79" i="4"/>
  <c r="FN79" i="4"/>
  <c r="HA79" i="4"/>
  <c r="GZ79" i="4"/>
  <c r="FO80" i="4"/>
  <c r="FN80" i="4"/>
  <c r="HA80" i="4"/>
  <c r="GZ80" i="4"/>
  <c r="FO81" i="4"/>
  <c r="FN81" i="4"/>
  <c r="HA81" i="4"/>
  <c r="GZ81" i="4"/>
  <c r="FO82" i="4"/>
  <c r="FN82" i="4"/>
  <c r="HA82" i="4"/>
  <c r="GZ82" i="4"/>
  <c r="FO83" i="4"/>
  <c r="FN83" i="4"/>
  <c r="HA83" i="4"/>
  <c r="GZ83" i="4"/>
  <c r="FO84" i="4"/>
  <c r="FN84" i="4"/>
  <c r="HA84" i="4"/>
  <c r="GZ84" i="4"/>
  <c r="FO85" i="4"/>
  <c r="FN85" i="4"/>
  <c r="HA85" i="4"/>
  <c r="GZ85" i="4"/>
  <c r="FO86" i="4"/>
  <c r="FN86" i="4"/>
  <c r="HA86" i="4"/>
  <c r="GZ86" i="4"/>
  <c r="EK95" i="4"/>
  <c r="EK33" i="4" s="1"/>
  <c r="EY87" i="4"/>
  <c r="EY95" i="4" s="1"/>
  <c r="EY33" i="4" s="1"/>
  <c r="EZ95" i="4"/>
  <c r="EZ33" i="4" s="1"/>
  <c r="FO87" i="4"/>
  <c r="FN87" i="4"/>
  <c r="FW95" i="4"/>
  <c r="GJ87" i="4"/>
  <c r="GJ95" i="4" s="1"/>
  <c r="GM95" i="4"/>
  <c r="HA87" i="4"/>
  <c r="GZ87" i="4"/>
  <c r="FO88" i="4"/>
  <c r="FN88" i="4"/>
  <c r="HA88" i="4"/>
  <c r="GZ88" i="4"/>
  <c r="FO89" i="4"/>
  <c r="FN89" i="4"/>
  <c r="HA89" i="4"/>
  <c r="GZ89" i="4"/>
  <c r="FO90" i="4"/>
  <c r="FN90" i="4"/>
  <c r="HA90" i="4"/>
  <c r="GZ90" i="4"/>
  <c r="FO91" i="4"/>
  <c r="FN91" i="4"/>
  <c r="HA91" i="4"/>
  <c r="GZ91" i="4"/>
  <c r="FO92" i="4"/>
  <c r="FN92" i="4"/>
  <c r="HA92" i="4"/>
  <c r="GZ92" i="4"/>
  <c r="FO93" i="4"/>
  <c r="FN93" i="4"/>
  <c r="HA93" i="4"/>
  <c r="GZ93" i="4"/>
  <c r="E94" i="4"/>
  <c r="EK116" i="4"/>
  <c r="EK9" i="4" s="1"/>
  <c r="EY100" i="4"/>
  <c r="EY116" i="4" s="1"/>
  <c r="EY9" i="4" s="1"/>
  <c r="EZ116" i="4"/>
  <c r="EZ9" i="4" s="1"/>
  <c r="FO100" i="4"/>
  <c r="FN100" i="4"/>
  <c r="FU116" i="4"/>
  <c r="GJ100" i="4"/>
  <c r="GJ116" i="4" s="1"/>
  <c r="GK116" i="4"/>
  <c r="HA100" i="4"/>
  <c r="GZ100" i="4"/>
  <c r="FO101" i="4"/>
  <c r="FN101" i="4"/>
  <c r="HA101" i="4"/>
  <c r="GZ101" i="4"/>
  <c r="FO102" i="4"/>
  <c r="FN102" i="4"/>
  <c r="HA102" i="4"/>
  <c r="GZ102" i="4"/>
  <c r="FO103" i="4"/>
  <c r="FN103" i="4"/>
  <c r="HA103" i="4"/>
  <c r="GZ103" i="4"/>
  <c r="FO104" i="4"/>
  <c r="FN104" i="4"/>
  <c r="HA104" i="4"/>
  <c r="GZ104" i="4"/>
  <c r="FO105" i="4"/>
  <c r="FN105" i="4"/>
  <c r="HA105" i="4"/>
  <c r="GZ105" i="4"/>
  <c r="FO106" i="4"/>
  <c r="FN106" i="4"/>
  <c r="HA106" i="4"/>
  <c r="GZ106" i="4"/>
  <c r="FO107" i="4"/>
  <c r="FN107" i="4"/>
  <c r="HA107" i="4"/>
  <c r="GZ107" i="4"/>
  <c r="FO108" i="4"/>
  <c r="FN108" i="4"/>
  <c r="HA108" i="4"/>
  <c r="GZ108" i="4"/>
  <c r="EK117" i="4"/>
  <c r="EK34" i="4" s="1"/>
  <c r="EY109" i="4"/>
  <c r="EY117" i="4" s="1"/>
  <c r="EY34" i="4" s="1"/>
  <c r="EZ117" i="4"/>
  <c r="EZ34" i="4" s="1"/>
  <c r="FO109" i="4"/>
  <c r="FN109" i="4"/>
  <c r="FW117" i="4"/>
  <c r="GJ109" i="4"/>
  <c r="GJ117" i="4" s="1"/>
  <c r="GM117" i="4"/>
  <c r="HA109" i="4"/>
  <c r="GZ109" i="4"/>
  <c r="FO110" i="4"/>
  <c r="FN110" i="4"/>
  <c r="HA110" i="4"/>
  <c r="GZ110" i="4"/>
  <c r="FO111" i="4"/>
  <c r="FN111" i="4"/>
  <c r="HA111" i="4"/>
  <c r="GZ111" i="4"/>
  <c r="FO112" i="4"/>
  <c r="FN112" i="4"/>
  <c r="HA112" i="4"/>
  <c r="GZ112" i="4"/>
  <c r="HA113" i="4"/>
  <c r="GZ113" i="4"/>
  <c r="FO114" i="4"/>
  <c r="FN114" i="4"/>
  <c r="HA114" i="4"/>
  <c r="GZ114" i="4"/>
  <c r="FO115" i="4"/>
  <c r="FN115" i="4"/>
  <c r="HA115" i="4"/>
  <c r="GZ115" i="4"/>
  <c r="E116" i="4"/>
  <c r="EK138" i="4"/>
  <c r="EK10" i="4" s="1"/>
  <c r="EY122" i="4"/>
  <c r="EY138" i="4" s="1"/>
  <c r="EY10" i="4" s="1"/>
  <c r="EZ138" i="4"/>
  <c r="EZ10" i="4" s="1"/>
  <c r="FO122" i="4"/>
  <c r="FN122" i="4"/>
  <c r="FU138" i="4"/>
  <c r="GJ122" i="4"/>
  <c r="GJ138" i="4" s="1"/>
  <c r="GK138" i="4"/>
  <c r="HA122" i="4"/>
  <c r="GZ122" i="4"/>
  <c r="FO123" i="4"/>
  <c r="FN123" i="4"/>
  <c r="HA123" i="4"/>
  <c r="GZ123" i="4"/>
  <c r="FO124" i="4"/>
  <c r="FN124" i="4"/>
  <c r="HA124" i="4"/>
  <c r="GZ124" i="4"/>
  <c r="FO125" i="4"/>
  <c r="FN125" i="4"/>
  <c r="HA125" i="4"/>
  <c r="GZ125" i="4"/>
  <c r="FO126" i="4"/>
  <c r="FN126" i="4"/>
  <c r="HA126" i="4"/>
  <c r="GZ126" i="4"/>
  <c r="FO127" i="4"/>
  <c r="FN127" i="4"/>
  <c r="HA127" i="4"/>
  <c r="GZ127" i="4"/>
  <c r="FO128" i="4"/>
  <c r="FN128" i="4"/>
  <c r="HA128" i="4"/>
  <c r="GZ128" i="4"/>
  <c r="FO129" i="4"/>
  <c r="FN129" i="4"/>
  <c r="HA129" i="4"/>
  <c r="GZ129" i="4"/>
  <c r="FO130" i="4"/>
  <c r="FN130" i="4"/>
  <c r="HA130" i="4"/>
  <c r="GZ130" i="4"/>
  <c r="EK139" i="4"/>
  <c r="EK35" i="4" s="1"/>
  <c r="EY131" i="4"/>
  <c r="EY139" i="4" s="1"/>
  <c r="EY35" i="4" s="1"/>
  <c r="EZ139" i="4"/>
  <c r="EZ35" i="4" s="1"/>
  <c r="FO131" i="4"/>
  <c r="FN131" i="4"/>
  <c r="FW139" i="4"/>
  <c r="GJ131" i="4"/>
  <c r="GJ139" i="4" s="1"/>
  <c r="GM139" i="4"/>
  <c r="HA131" i="4"/>
  <c r="GZ131" i="4"/>
  <c r="FO132" i="4"/>
  <c r="FN132" i="4"/>
  <c r="HA132" i="4"/>
  <c r="GZ132" i="4"/>
  <c r="FO133" i="4"/>
  <c r="FN133" i="4"/>
  <c r="HA133" i="4"/>
  <c r="GZ133" i="4"/>
  <c r="HA134" i="4"/>
  <c r="GZ134" i="4"/>
  <c r="FO135" i="4"/>
  <c r="FN135" i="4"/>
  <c r="HA135" i="4"/>
  <c r="GZ135" i="4"/>
  <c r="FO136" i="4"/>
  <c r="FN136" i="4"/>
  <c r="HA136" i="4"/>
  <c r="GZ136" i="4"/>
  <c r="FO137" i="4"/>
  <c r="FN137" i="4"/>
  <c r="HA137" i="4"/>
  <c r="GZ137" i="4"/>
  <c r="E138" i="4"/>
  <c r="EK160" i="4"/>
  <c r="EK11" i="4" s="1"/>
  <c r="EY144" i="4"/>
  <c r="EY160" i="4" s="1"/>
  <c r="EY11" i="4" s="1"/>
  <c r="EZ160" i="4"/>
  <c r="EZ11" i="4" s="1"/>
  <c r="FO144" i="4"/>
  <c r="FN144" i="4"/>
  <c r="FU160" i="4"/>
  <c r="GJ144" i="4"/>
  <c r="GJ160" i="4" s="1"/>
  <c r="GK160" i="4"/>
  <c r="HA144" i="4"/>
  <c r="GZ144" i="4"/>
  <c r="FO145" i="4"/>
  <c r="FN145" i="4"/>
  <c r="HA145" i="4"/>
  <c r="GZ145" i="4"/>
  <c r="FO146" i="4"/>
  <c r="FN146" i="4"/>
  <c r="HA146" i="4"/>
  <c r="GZ146" i="4"/>
  <c r="FO147" i="4"/>
  <c r="FN147" i="4"/>
  <c r="HA147" i="4"/>
  <c r="GZ147" i="4"/>
  <c r="FO148" i="4"/>
  <c r="FN148" i="4"/>
  <c r="HA148" i="4"/>
  <c r="GZ148" i="4"/>
  <c r="FO149" i="4"/>
  <c r="FN149" i="4"/>
  <c r="HA149" i="4"/>
  <c r="GZ149" i="4"/>
  <c r="FO150" i="4"/>
  <c r="FN150" i="4"/>
  <c r="HA150" i="4"/>
  <c r="GZ150" i="4"/>
  <c r="FO151" i="4"/>
  <c r="FN151" i="4"/>
  <c r="HA151" i="4"/>
  <c r="GZ151" i="4"/>
  <c r="FO152" i="4"/>
  <c r="FN152" i="4"/>
  <c r="HA152" i="4"/>
  <c r="GZ152" i="4"/>
  <c r="EK161" i="4"/>
  <c r="EK36" i="4" s="1"/>
  <c r="EY153" i="4"/>
  <c r="EY161" i="4" s="1"/>
  <c r="EY36" i="4" s="1"/>
  <c r="EZ161" i="4"/>
  <c r="EZ36" i="4" s="1"/>
  <c r="FO153" i="4"/>
  <c r="FN153" i="4"/>
  <c r="FW161" i="4"/>
  <c r="GJ153" i="4"/>
  <c r="GJ161" i="4" s="1"/>
  <c r="GM161" i="4"/>
  <c r="HA153" i="4"/>
  <c r="GZ153" i="4"/>
  <c r="FO154" i="4"/>
  <c r="FN154" i="4"/>
  <c r="HA154" i="4"/>
  <c r="GZ154" i="4"/>
  <c r="FO155" i="4"/>
  <c r="FN155" i="4"/>
  <c r="HA155" i="4"/>
  <c r="GZ155" i="4"/>
  <c r="FO156" i="4"/>
  <c r="FN156" i="4"/>
  <c r="HA156" i="4"/>
  <c r="GZ156" i="4"/>
  <c r="FO157" i="4"/>
  <c r="FN157" i="4"/>
  <c r="HA157" i="4"/>
  <c r="GZ157" i="4"/>
  <c r="FO158" i="4"/>
  <c r="FN158" i="4"/>
  <c r="HA158" i="4"/>
  <c r="GZ158" i="4"/>
  <c r="FO159" i="4"/>
  <c r="FN159" i="4"/>
  <c r="HA159" i="4"/>
  <c r="GZ159" i="4"/>
  <c r="E160" i="4"/>
  <c r="EK182" i="4"/>
  <c r="EK12" i="4" s="1"/>
  <c r="EY166" i="4"/>
  <c r="EY182" i="4" s="1"/>
  <c r="EY12" i="4" s="1"/>
  <c r="EZ182" i="4"/>
  <c r="EZ12" i="4" s="1"/>
  <c r="FO166" i="4"/>
  <c r="FN166" i="4"/>
  <c r="FU182" i="4"/>
  <c r="GJ166" i="4"/>
  <c r="GJ182" i="4" s="1"/>
  <c r="GK182" i="4"/>
  <c r="HA166" i="4"/>
  <c r="GZ166" i="4"/>
  <c r="FO167" i="4"/>
  <c r="FN167" i="4"/>
  <c r="HA167" i="4"/>
  <c r="GZ167" i="4"/>
  <c r="FO168" i="4"/>
  <c r="FN168" i="4"/>
  <c r="HA168" i="4"/>
  <c r="GZ168" i="4"/>
  <c r="FO169" i="4"/>
  <c r="FN169" i="4"/>
  <c r="HA169" i="4"/>
  <c r="GZ169" i="4"/>
  <c r="FO170" i="4"/>
  <c r="FN170" i="4"/>
  <c r="HA170" i="4"/>
  <c r="GZ170" i="4"/>
  <c r="FO171" i="4"/>
  <c r="FN171" i="4"/>
  <c r="HA171" i="4"/>
  <c r="GZ171" i="4"/>
  <c r="FO172" i="4"/>
  <c r="FN172" i="4"/>
  <c r="HA172" i="4"/>
  <c r="GZ172" i="4"/>
  <c r="FO173" i="4"/>
  <c r="FN173" i="4"/>
  <c r="HA173" i="4"/>
  <c r="GZ173" i="4"/>
  <c r="FO174" i="4"/>
  <c r="FN174" i="4"/>
  <c r="HA174" i="4"/>
  <c r="GZ174" i="4"/>
  <c r="EL183" i="4"/>
  <c r="EL37" i="4" s="1"/>
  <c r="EK183" i="4"/>
  <c r="EK37" i="4" s="1"/>
  <c r="EY175" i="4"/>
  <c r="EY183" i="4" s="1"/>
  <c r="EY37" i="4" s="1"/>
  <c r="ER183" i="4"/>
  <c r="ER37" i="4" s="1"/>
  <c r="EQ183" i="4"/>
  <c r="EQ37" i="4" s="1"/>
  <c r="FA183" i="4"/>
  <c r="FA37" i="4" s="1"/>
  <c r="EZ183" i="4"/>
  <c r="EZ37" i="4" s="1"/>
  <c r="FO175" i="4"/>
  <c r="FN175" i="4"/>
  <c r="FG183" i="4"/>
  <c r="FG37" i="4" s="1"/>
  <c r="FF183" i="4"/>
  <c r="FF37" i="4" s="1"/>
  <c r="FW183" i="4"/>
  <c r="GJ175" i="4"/>
  <c r="GJ183" i="4" s="1"/>
  <c r="GM183" i="4"/>
  <c r="HA175" i="4"/>
  <c r="GZ175" i="4"/>
  <c r="FO176" i="4"/>
  <c r="FN176" i="4"/>
  <c r="HA176" i="4"/>
  <c r="GZ176" i="4"/>
  <c r="FO177" i="4"/>
  <c r="FN177" i="4"/>
  <c r="HA177" i="4"/>
  <c r="GZ177" i="4"/>
  <c r="FO178" i="4"/>
  <c r="FN178" i="4"/>
  <c r="HA178" i="4"/>
  <c r="GZ178" i="4"/>
  <c r="FO179" i="4"/>
  <c r="FN179" i="4"/>
  <c r="HA179" i="4"/>
  <c r="GZ179" i="4"/>
  <c r="FO180" i="4"/>
  <c r="FN180" i="4"/>
  <c r="HA180" i="4"/>
  <c r="GZ180" i="4"/>
  <c r="FO181" i="4"/>
  <c r="FN181" i="4"/>
  <c r="HA181" i="4"/>
  <c r="GZ181" i="4"/>
  <c r="E182" i="4"/>
  <c r="EK204" i="4"/>
  <c r="EK13" i="4" s="1"/>
  <c r="FF14" i="3" s="1"/>
  <c r="FF25" i="3" s="1"/>
  <c r="EY188" i="4"/>
  <c r="EY204" i="4" s="1"/>
  <c r="EY13" i="4" s="1"/>
  <c r="EZ204" i="4"/>
  <c r="EZ13" i="4" s="1"/>
  <c r="FG14" i="3" s="1"/>
  <c r="FG25" i="3" s="1"/>
  <c r="FO188" i="4"/>
  <c r="FN188" i="4"/>
  <c r="FU204" i="4"/>
  <c r="GJ188" i="4"/>
  <c r="GJ204" i="4" s="1"/>
  <c r="GK204" i="4"/>
  <c r="HA188" i="4"/>
  <c r="GZ188" i="4"/>
  <c r="FO189" i="4"/>
  <c r="FN189" i="4"/>
  <c r="HA189" i="4"/>
  <c r="GZ189" i="4"/>
  <c r="FO190" i="4"/>
  <c r="FN190" i="4"/>
  <c r="HA190" i="4"/>
  <c r="GZ190" i="4"/>
  <c r="FO191" i="4"/>
  <c r="FN191" i="4"/>
  <c r="HA191" i="4"/>
  <c r="GZ191" i="4"/>
  <c r="FO192" i="4"/>
  <c r="FN192" i="4"/>
  <c r="HA192" i="4"/>
  <c r="GZ192" i="4"/>
  <c r="FO193" i="4"/>
  <c r="FN193" i="4"/>
  <c r="HA193" i="4"/>
  <c r="GZ193" i="4"/>
  <c r="FO194" i="4"/>
  <c r="FN194" i="4"/>
  <c r="HA194" i="4"/>
  <c r="GZ194" i="4"/>
  <c r="FO195" i="4"/>
  <c r="FN195" i="4"/>
  <c r="HA195" i="4"/>
  <c r="GZ195" i="4"/>
  <c r="FO196" i="4"/>
  <c r="FN196" i="4"/>
  <c r="HA196" i="4"/>
  <c r="GZ196" i="4"/>
  <c r="EK205" i="4"/>
  <c r="EK38" i="4" s="1"/>
  <c r="EY197" i="4"/>
  <c r="EY205" i="4" s="1"/>
  <c r="EY38" i="4" s="1"/>
  <c r="EZ205" i="4"/>
  <c r="EZ38" i="4" s="1"/>
  <c r="FO197" i="4"/>
  <c r="FN197" i="4"/>
  <c r="FW205" i="4"/>
  <c r="GJ197" i="4"/>
  <c r="GJ205" i="4" s="1"/>
  <c r="GM205" i="4"/>
  <c r="HA197" i="4"/>
  <c r="GZ197" i="4"/>
  <c r="FO198" i="4"/>
  <c r="FN198" i="4"/>
  <c r="HA198" i="4"/>
  <c r="GZ198" i="4"/>
  <c r="FO199" i="4"/>
  <c r="FN199" i="4"/>
  <c r="HA199" i="4"/>
  <c r="GZ199" i="4"/>
  <c r="FO200" i="4"/>
  <c r="FN200" i="4"/>
  <c r="HA200" i="4"/>
  <c r="GZ200" i="4"/>
  <c r="FO201" i="4"/>
  <c r="FN201" i="4"/>
  <c r="HA201" i="4"/>
  <c r="GZ201" i="4"/>
  <c r="FO202" i="4"/>
  <c r="FN202" i="4"/>
  <c r="HA202" i="4"/>
  <c r="GZ202" i="4"/>
  <c r="FO203" i="4"/>
  <c r="FN203" i="4"/>
  <c r="HA203" i="4"/>
  <c r="GZ203" i="4"/>
  <c r="E204" i="4"/>
  <c r="EK226" i="4"/>
  <c r="EK14" i="4" s="1"/>
  <c r="EY210" i="4"/>
  <c r="EY226" i="4" s="1"/>
  <c r="EY14" i="4" s="1"/>
  <c r="EZ226" i="4"/>
  <c r="EZ14" i="4" s="1"/>
  <c r="FO210" i="4"/>
  <c r="FN210" i="4"/>
  <c r="FU226" i="4"/>
  <c r="GJ210" i="4"/>
  <c r="GJ226" i="4" s="1"/>
  <c r="GK226" i="4"/>
  <c r="HA210" i="4"/>
  <c r="GZ210" i="4"/>
  <c r="FO211" i="4"/>
  <c r="FN211" i="4"/>
  <c r="HA211" i="4"/>
  <c r="GZ211" i="4"/>
  <c r="FO212" i="4"/>
  <c r="FN212" i="4"/>
  <c r="HA212" i="4"/>
  <c r="GZ212" i="4"/>
  <c r="FO213" i="4"/>
  <c r="FN213" i="4"/>
  <c r="HA213" i="4"/>
  <c r="GZ213" i="4"/>
  <c r="FO214" i="4"/>
  <c r="FN214" i="4"/>
  <c r="HA214" i="4"/>
  <c r="GZ214" i="4"/>
  <c r="FO215" i="4"/>
  <c r="FN215" i="4"/>
  <c r="HA215" i="4"/>
  <c r="GZ215" i="4"/>
  <c r="FO216" i="4"/>
  <c r="FN216" i="4"/>
  <c r="HA216" i="4"/>
  <c r="GZ216" i="4"/>
  <c r="FO217" i="4"/>
  <c r="FN217" i="4"/>
  <c r="HA217" i="4"/>
  <c r="GZ217" i="4"/>
  <c r="FO218" i="4"/>
  <c r="FN218" i="4"/>
  <c r="HA218" i="4"/>
  <c r="GZ218" i="4"/>
  <c r="EK227" i="4"/>
  <c r="EK39" i="4" s="1"/>
  <c r="EY219" i="4"/>
  <c r="EY227" i="4" s="1"/>
  <c r="EY39" i="4" s="1"/>
  <c r="EZ227" i="4"/>
  <c r="EZ39" i="4" s="1"/>
  <c r="FO219" i="4"/>
  <c r="FN219" i="4"/>
  <c r="FW227" i="4"/>
  <c r="GJ219" i="4"/>
  <c r="GJ227" i="4" s="1"/>
  <c r="GM227" i="4"/>
  <c r="HA219" i="4"/>
  <c r="GZ219" i="4"/>
  <c r="FO220" i="4"/>
  <c r="FN220" i="4"/>
  <c r="HA220" i="4"/>
  <c r="GZ220" i="4"/>
  <c r="FO221" i="4"/>
  <c r="FN221" i="4"/>
  <c r="HA221" i="4"/>
  <c r="GZ221" i="4"/>
  <c r="FO222" i="4"/>
  <c r="FN222" i="4"/>
  <c r="HA222" i="4"/>
  <c r="GZ222" i="4"/>
  <c r="FO223" i="4"/>
  <c r="FN223" i="4"/>
  <c r="HA223" i="4"/>
  <c r="GZ223" i="4"/>
  <c r="FO224" i="4"/>
  <c r="FN224" i="4"/>
  <c r="HA224" i="4"/>
  <c r="GZ224" i="4"/>
  <c r="FO225" i="4"/>
  <c r="FN225" i="4"/>
  <c r="HA225" i="4"/>
  <c r="GZ225" i="4"/>
  <c r="E226" i="4"/>
  <c r="EK248" i="4"/>
  <c r="EK15" i="4" s="1"/>
  <c r="EY232" i="4"/>
  <c r="EY248" i="4" s="1"/>
  <c r="EY15" i="4" s="1"/>
  <c r="EZ248" i="4"/>
  <c r="EZ15" i="4" s="1"/>
  <c r="FO232" i="4"/>
  <c r="FN232" i="4"/>
  <c r="FU248" i="4"/>
  <c r="GJ232" i="4"/>
  <c r="GJ248" i="4" s="1"/>
  <c r="GK248" i="4"/>
  <c r="HA232" i="4"/>
  <c r="GZ232" i="4"/>
  <c r="FO233" i="4"/>
  <c r="FN233" i="4"/>
  <c r="HA233" i="4"/>
  <c r="GZ233" i="4"/>
  <c r="FO234" i="4"/>
  <c r="FN234" i="4"/>
  <c r="HA234" i="4"/>
  <c r="GZ234" i="4"/>
  <c r="FO235" i="4"/>
  <c r="FN235" i="4"/>
  <c r="HA235" i="4"/>
  <c r="GZ235" i="4"/>
  <c r="FO236" i="4"/>
  <c r="FN236" i="4"/>
  <c r="HA236" i="4"/>
  <c r="GZ236" i="4"/>
  <c r="FO237" i="4"/>
  <c r="FN237" i="4"/>
  <c r="HA237" i="4"/>
  <c r="GZ237" i="4"/>
  <c r="FO238" i="4"/>
  <c r="FN238" i="4"/>
  <c r="HA238" i="4"/>
  <c r="GZ238" i="4"/>
  <c r="FO239" i="4"/>
  <c r="FN239" i="4"/>
  <c r="HA239" i="4"/>
  <c r="GZ239" i="4"/>
  <c r="FO240" i="4"/>
  <c r="FN240" i="4"/>
  <c r="HA240" i="4"/>
  <c r="GZ240" i="4"/>
  <c r="EK249" i="4"/>
  <c r="EK40" i="4" s="1"/>
  <c r="EY241" i="4"/>
  <c r="EY249" i="4" s="1"/>
  <c r="EY40" i="4" s="1"/>
  <c r="EZ249" i="4"/>
  <c r="EZ40" i="4" s="1"/>
  <c r="FO241" i="4"/>
  <c r="FN241" i="4"/>
  <c r="FW249" i="4"/>
  <c r="GJ241" i="4"/>
  <c r="GJ249" i="4" s="1"/>
  <c r="GM249" i="4"/>
  <c r="HA241" i="4"/>
  <c r="GZ241" i="4"/>
  <c r="FO242" i="4"/>
  <c r="FN242" i="4"/>
  <c r="HA242" i="4"/>
  <c r="GZ242" i="4"/>
  <c r="FO243" i="4"/>
  <c r="FN243" i="4"/>
  <c r="HA243" i="4"/>
  <c r="GZ243" i="4"/>
  <c r="FO244" i="4"/>
  <c r="FN244" i="4"/>
  <c r="HA244" i="4"/>
  <c r="GZ244" i="4"/>
  <c r="FO245" i="4"/>
  <c r="FN245" i="4"/>
  <c r="HA245" i="4"/>
  <c r="GZ245" i="4"/>
  <c r="FO246" i="4"/>
  <c r="FN246" i="4"/>
  <c r="HA246" i="4"/>
  <c r="GZ246" i="4"/>
  <c r="FO247" i="4"/>
  <c r="FN247" i="4"/>
  <c r="HA247" i="4"/>
  <c r="GZ247" i="4"/>
  <c r="E248" i="4"/>
  <c r="EZ270" i="4"/>
  <c r="EZ16" i="4" s="1"/>
  <c r="FO254" i="4"/>
  <c r="FN254" i="4"/>
  <c r="FU270" i="4"/>
  <c r="GJ254" i="4"/>
  <c r="GJ270" i="4" s="1"/>
  <c r="GK270" i="4"/>
  <c r="HA254" i="4"/>
  <c r="GZ254" i="4"/>
  <c r="FO255" i="4"/>
  <c r="FN255" i="4"/>
  <c r="HA255" i="4"/>
  <c r="GZ255" i="4"/>
  <c r="FO256" i="4"/>
  <c r="FN256" i="4"/>
  <c r="HA256" i="4"/>
  <c r="GZ256" i="4"/>
  <c r="FO257" i="4"/>
  <c r="FN257" i="4"/>
  <c r="HA257" i="4"/>
  <c r="GZ257" i="4"/>
  <c r="FO258" i="4"/>
  <c r="FN258" i="4"/>
  <c r="HA258" i="4"/>
  <c r="GZ258" i="4"/>
  <c r="FO259" i="4"/>
  <c r="FN259" i="4"/>
  <c r="HA259" i="4"/>
  <c r="GZ259" i="4"/>
  <c r="FO260" i="4"/>
  <c r="FN260" i="4"/>
  <c r="HA260" i="4"/>
  <c r="GZ260" i="4"/>
  <c r="FO261" i="4"/>
  <c r="FN261" i="4"/>
  <c r="HA261" i="4"/>
  <c r="GZ261" i="4"/>
  <c r="FO262" i="4"/>
  <c r="FN262" i="4"/>
  <c r="HA262" i="4"/>
  <c r="GZ262" i="4"/>
  <c r="EZ271" i="4"/>
  <c r="EZ41" i="4" s="1"/>
  <c r="FO263" i="4"/>
  <c r="FN263" i="4"/>
  <c r="FW271" i="4"/>
  <c r="GJ263" i="4"/>
  <c r="GJ271" i="4" s="1"/>
  <c r="GM271" i="4"/>
  <c r="HA263" i="4"/>
  <c r="GZ263" i="4"/>
  <c r="FO264" i="4"/>
  <c r="FN264" i="4"/>
  <c r="HA264" i="4"/>
  <c r="GZ264" i="4"/>
  <c r="FO265" i="4"/>
  <c r="FN265" i="4"/>
  <c r="HA265" i="4"/>
  <c r="GZ265" i="4"/>
  <c r="FO266" i="4"/>
  <c r="FN266" i="4"/>
  <c r="HA266" i="4"/>
  <c r="GZ266" i="4"/>
  <c r="FO267" i="4"/>
  <c r="FN267" i="4"/>
  <c r="HA267" i="4"/>
  <c r="GZ267" i="4"/>
  <c r="FO268" i="4"/>
  <c r="FN268" i="4"/>
  <c r="HA268" i="4"/>
  <c r="GZ268" i="4"/>
  <c r="FO269" i="4"/>
  <c r="FN269" i="4"/>
  <c r="HA269" i="4"/>
  <c r="GZ269" i="4"/>
  <c r="E270" i="4"/>
  <c r="EK270" i="4"/>
  <c r="EK16" i="4" s="1"/>
  <c r="T270" i="4"/>
  <c r="EK292" i="4"/>
  <c r="EK17" i="4" s="1"/>
  <c r="EY276" i="4"/>
  <c r="EY292" i="4" s="1"/>
  <c r="EY17" i="4" s="1"/>
  <c r="EZ292" i="4"/>
  <c r="EZ17" i="4" s="1"/>
  <c r="FO276" i="4"/>
  <c r="FN276" i="4"/>
  <c r="FU292" i="4"/>
  <c r="GJ276" i="4"/>
  <c r="GJ292" i="4" s="1"/>
  <c r="GK292" i="4"/>
  <c r="HA276" i="4"/>
  <c r="GZ276" i="4"/>
  <c r="FO277" i="4"/>
  <c r="FN277" i="4"/>
  <c r="HA277" i="4"/>
  <c r="GZ277" i="4"/>
  <c r="FO278" i="4"/>
  <c r="FN278" i="4"/>
  <c r="HA278" i="4"/>
  <c r="GZ278" i="4"/>
  <c r="FO279" i="4"/>
  <c r="FN279" i="4"/>
  <c r="HA279" i="4"/>
  <c r="GZ279" i="4"/>
  <c r="FO280" i="4"/>
  <c r="FN280" i="4"/>
  <c r="HA280" i="4"/>
  <c r="GZ280" i="4"/>
  <c r="FO281" i="4"/>
  <c r="FN281" i="4"/>
  <c r="HA281" i="4"/>
  <c r="GZ281" i="4"/>
  <c r="HA282" i="4"/>
  <c r="GZ282" i="4"/>
  <c r="FO283" i="4"/>
  <c r="FN283" i="4"/>
  <c r="HA283" i="4"/>
  <c r="GZ283" i="4"/>
  <c r="FO284" i="4"/>
  <c r="FN284" i="4"/>
  <c r="HA284" i="4"/>
  <c r="GZ284" i="4"/>
  <c r="EK293" i="4"/>
  <c r="EK42" i="4" s="1"/>
  <c r="EY285" i="4"/>
  <c r="EY293" i="4" s="1"/>
  <c r="EY42" i="4" s="1"/>
  <c r="EZ293" i="4"/>
  <c r="EZ42" i="4" s="1"/>
  <c r="FO285" i="4"/>
  <c r="FN285" i="4"/>
  <c r="FW293" i="4"/>
  <c r="GJ285" i="4"/>
  <c r="GJ293" i="4" s="1"/>
  <c r="GM293" i="4"/>
  <c r="HA285" i="4"/>
  <c r="GZ285" i="4"/>
  <c r="FO286" i="4"/>
  <c r="FN286" i="4"/>
  <c r="HA286" i="4"/>
  <c r="GZ286" i="4"/>
  <c r="FO287" i="4"/>
  <c r="FN287" i="4"/>
  <c r="HA287" i="4"/>
  <c r="GZ287" i="4"/>
  <c r="FO288" i="4"/>
  <c r="FN288" i="4"/>
  <c r="HA288" i="4"/>
  <c r="GZ288" i="4"/>
  <c r="FO289" i="4"/>
  <c r="FN289" i="4"/>
  <c r="HA289" i="4"/>
  <c r="GZ289" i="4"/>
  <c r="FO290" i="4"/>
  <c r="FN290" i="4"/>
  <c r="HA290" i="4"/>
  <c r="GZ290" i="4"/>
  <c r="FO291" i="4"/>
  <c r="FN291" i="4"/>
  <c r="HA291" i="4"/>
  <c r="GZ291" i="4"/>
  <c r="E292" i="4"/>
  <c r="EK314" i="4"/>
  <c r="EK18" i="4" s="1"/>
  <c r="EY298" i="4"/>
  <c r="EY314" i="4" s="1"/>
  <c r="EY18" i="4" s="1"/>
  <c r="EZ314" i="4"/>
  <c r="EZ18" i="4" s="1"/>
  <c r="FO298" i="4"/>
  <c r="FN298" i="4"/>
  <c r="FU314" i="4"/>
  <c r="GJ298" i="4"/>
  <c r="GJ314" i="4" s="1"/>
  <c r="GK314" i="4"/>
  <c r="HA298" i="4"/>
  <c r="GZ298" i="4"/>
  <c r="FO299" i="4"/>
  <c r="FN299" i="4"/>
  <c r="HA299" i="4"/>
  <c r="GZ299" i="4"/>
  <c r="FO300" i="4"/>
  <c r="FN300" i="4"/>
  <c r="HA300" i="4"/>
  <c r="GZ300" i="4"/>
  <c r="FO301" i="4"/>
  <c r="FN301" i="4"/>
  <c r="HA301" i="4"/>
  <c r="GZ301" i="4"/>
  <c r="FO302" i="4"/>
  <c r="FN302" i="4"/>
  <c r="HA302" i="4"/>
  <c r="GZ302" i="4"/>
  <c r="FO303" i="4"/>
  <c r="FN303" i="4"/>
  <c r="HA303" i="4"/>
  <c r="GZ303" i="4"/>
  <c r="FO304" i="4"/>
  <c r="FN304" i="4"/>
  <c r="HA304" i="4"/>
  <c r="GZ304" i="4"/>
  <c r="FO305" i="4"/>
  <c r="FN305" i="4"/>
  <c r="HA305" i="4"/>
  <c r="GZ305" i="4"/>
  <c r="FO306" i="4"/>
  <c r="FN306" i="4"/>
  <c r="HA306" i="4"/>
  <c r="GZ306" i="4"/>
  <c r="EK315" i="4"/>
  <c r="EK43" i="4" s="1"/>
  <c r="EY307" i="4"/>
  <c r="EY315" i="4" s="1"/>
  <c r="EY43" i="4" s="1"/>
  <c r="EZ315" i="4"/>
  <c r="EZ43" i="4" s="1"/>
  <c r="FO307" i="4"/>
  <c r="FN307" i="4"/>
  <c r="FW315" i="4"/>
  <c r="GJ307" i="4"/>
  <c r="GJ315" i="4" s="1"/>
  <c r="GM315" i="4"/>
  <c r="HA307" i="4"/>
  <c r="GZ307" i="4"/>
  <c r="FO308" i="4"/>
  <c r="FN308" i="4"/>
  <c r="HA308" i="4"/>
  <c r="GZ308" i="4"/>
  <c r="FO309" i="4"/>
  <c r="FN309" i="4"/>
  <c r="HA309" i="4"/>
  <c r="GZ309" i="4"/>
  <c r="FO310" i="4"/>
  <c r="FN310" i="4"/>
  <c r="HA310" i="4"/>
  <c r="GZ310" i="4"/>
  <c r="FO311" i="4"/>
  <c r="FN311" i="4"/>
  <c r="HA311" i="4"/>
  <c r="GZ311" i="4"/>
  <c r="FO312" i="4"/>
  <c r="FN312" i="4"/>
  <c r="HA312" i="4"/>
  <c r="GZ312" i="4"/>
  <c r="FO313" i="4"/>
  <c r="FN313" i="4"/>
  <c r="HA313" i="4"/>
  <c r="GZ313" i="4"/>
  <c r="E314" i="4"/>
  <c r="EK336" i="4"/>
  <c r="EK19" i="4" s="1"/>
  <c r="EY320" i="4"/>
  <c r="EY336" i="4" s="1"/>
  <c r="EY19" i="4" s="1"/>
  <c r="EZ336" i="4"/>
  <c r="EZ19" i="4" s="1"/>
  <c r="FO320" i="4"/>
  <c r="FN320" i="4"/>
  <c r="FU336" i="4"/>
  <c r="GJ320" i="4"/>
  <c r="GJ336" i="4" s="1"/>
  <c r="GK336" i="4"/>
  <c r="HA320" i="4"/>
  <c r="GZ320" i="4"/>
  <c r="FO321" i="4"/>
  <c r="FN321" i="4"/>
  <c r="HA321" i="4"/>
  <c r="GZ321" i="4"/>
  <c r="FO322" i="4"/>
  <c r="FN322" i="4"/>
  <c r="HA322" i="4"/>
  <c r="GZ322" i="4"/>
  <c r="FO323" i="4"/>
  <c r="FN323" i="4"/>
  <c r="HA323" i="4"/>
  <c r="GZ323" i="4"/>
  <c r="FO324" i="4"/>
  <c r="FN324" i="4"/>
  <c r="HA324" i="4"/>
  <c r="GZ324" i="4"/>
  <c r="FO325" i="4"/>
  <c r="FN325" i="4"/>
  <c r="HA325" i="4"/>
  <c r="GZ325" i="4"/>
  <c r="FO326" i="4"/>
  <c r="FN326" i="4"/>
  <c r="HA326" i="4"/>
  <c r="GZ326" i="4"/>
  <c r="FO327" i="4"/>
  <c r="FN327" i="4"/>
  <c r="HA327" i="4"/>
  <c r="GZ327" i="4"/>
  <c r="FO328" i="4"/>
  <c r="FN328" i="4"/>
  <c r="HA328" i="4"/>
  <c r="GZ328" i="4"/>
  <c r="EK337" i="4"/>
  <c r="EK44" i="4" s="1"/>
  <c r="EY329" i="4"/>
  <c r="EY337" i="4" s="1"/>
  <c r="EY44" i="4" s="1"/>
  <c r="EZ337" i="4"/>
  <c r="EZ44" i="4" s="1"/>
  <c r="FO329" i="4"/>
  <c r="FN329" i="4"/>
  <c r="FW337" i="4"/>
  <c r="GJ329" i="4"/>
  <c r="GJ337" i="4" s="1"/>
  <c r="GM337" i="4"/>
  <c r="HA329" i="4"/>
  <c r="GZ329" i="4"/>
  <c r="FO330" i="4"/>
  <c r="FN330" i="4"/>
  <c r="HA330" i="4"/>
  <c r="GZ330" i="4"/>
  <c r="FO331" i="4"/>
  <c r="FN331" i="4"/>
  <c r="HA331" i="4"/>
  <c r="GZ331" i="4"/>
  <c r="FO332" i="4"/>
  <c r="FN332" i="4"/>
  <c r="HA332" i="4"/>
  <c r="GZ332" i="4"/>
  <c r="FO333" i="4"/>
  <c r="FN333" i="4"/>
  <c r="HA333" i="4"/>
  <c r="GZ333" i="4"/>
  <c r="FO334" i="4"/>
  <c r="FN334" i="4"/>
  <c r="HA334" i="4"/>
  <c r="GZ334" i="4"/>
  <c r="FO335" i="4"/>
  <c r="FN335" i="4"/>
  <c r="HA335" i="4"/>
  <c r="GZ335" i="4"/>
  <c r="E336" i="4"/>
  <c r="EK358" i="4"/>
  <c r="EK21" i="4" s="1"/>
  <c r="EY342" i="4"/>
  <c r="EY358" i="4" s="1"/>
  <c r="EY21" i="4" s="1"/>
  <c r="EZ358" i="4"/>
  <c r="EZ21" i="4" s="1"/>
  <c r="FO342" i="4"/>
  <c r="FN342" i="4"/>
  <c r="FU358" i="4"/>
  <c r="GJ342" i="4"/>
  <c r="GJ358" i="4" s="1"/>
  <c r="GK358" i="4"/>
  <c r="HA342" i="4"/>
  <c r="GZ342" i="4"/>
  <c r="FO343" i="4"/>
  <c r="FN343" i="4"/>
  <c r="HA343" i="4"/>
  <c r="GZ343" i="4"/>
  <c r="FO344" i="4"/>
  <c r="FN344" i="4"/>
  <c r="HA344" i="4"/>
  <c r="GZ344" i="4"/>
  <c r="FO345" i="4"/>
  <c r="FN345" i="4"/>
  <c r="HA345" i="4"/>
  <c r="GZ345" i="4"/>
  <c r="FO346" i="4"/>
  <c r="FN346" i="4"/>
  <c r="HA346" i="4"/>
  <c r="GZ346" i="4"/>
  <c r="FO347" i="4"/>
  <c r="FN347" i="4"/>
  <c r="HA347" i="4"/>
  <c r="GZ347" i="4"/>
  <c r="FO348" i="4"/>
  <c r="FN348" i="4"/>
  <c r="HA348" i="4"/>
  <c r="GZ348" i="4"/>
  <c r="FO349" i="4"/>
  <c r="FN349" i="4"/>
  <c r="HA349" i="4"/>
  <c r="GZ349" i="4"/>
  <c r="FO350" i="4"/>
  <c r="FN350" i="4"/>
  <c r="HA350" i="4"/>
  <c r="GZ350" i="4"/>
  <c r="EK359" i="4"/>
  <c r="EK46" i="4" s="1"/>
  <c r="EY351" i="4"/>
  <c r="EY359" i="4" s="1"/>
  <c r="EY46" i="4" s="1"/>
  <c r="EZ359" i="4"/>
  <c r="EZ46" i="4" s="1"/>
  <c r="FO351" i="4"/>
  <c r="FN351" i="4"/>
  <c r="FW359" i="4"/>
  <c r="GJ351" i="4"/>
  <c r="GJ359" i="4" s="1"/>
  <c r="GM359" i="4"/>
  <c r="HA351" i="4"/>
  <c r="GZ351" i="4"/>
  <c r="FO352" i="4"/>
  <c r="FN352" i="4"/>
  <c r="HA352" i="4"/>
  <c r="GZ352" i="4"/>
  <c r="FO353" i="4"/>
  <c r="FN353" i="4"/>
  <c r="HA353" i="4"/>
  <c r="GZ353" i="4"/>
  <c r="FO354" i="4"/>
  <c r="FN354" i="4"/>
  <c r="HA354" i="4"/>
  <c r="GZ354" i="4"/>
  <c r="FO355" i="4"/>
  <c r="FN355" i="4"/>
  <c r="HA355" i="4"/>
  <c r="GZ355" i="4"/>
  <c r="FO356" i="4"/>
  <c r="FN356" i="4"/>
  <c r="HA356" i="4"/>
  <c r="GZ356" i="4"/>
  <c r="FO357" i="4"/>
  <c r="FN357" i="4"/>
  <c r="HA357" i="4"/>
  <c r="GZ357" i="4"/>
  <c r="E358" i="4"/>
  <c r="EK380" i="4"/>
  <c r="EK22" i="4" s="1"/>
  <c r="EY364" i="4"/>
  <c r="EY380" i="4" s="1"/>
  <c r="EY22" i="4" s="1"/>
  <c r="EZ380" i="4"/>
  <c r="EZ22" i="4" s="1"/>
  <c r="FO364" i="4"/>
  <c r="FN364" i="4"/>
  <c r="FU380" i="4"/>
  <c r="GJ364" i="4"/>
  <c r="GJ380" i="4" s="1"/>
  <c r="GK380" i="4"/>
  <c r="HA364" i="4"/>
  <c r="GZ364" i="4"/>
  <c r="FO365" i="4"/>
  <c r="FN365" i="4"/>
  <c r="HA365" i="4"/>
  <c r="GZ365" i="4"/>
  <c r="FO366" i="4"/>
  <c r="FN366" i="4"/>
  <c r="HA366" i="4"/>
  <c r="GZ366" i="4"/>
  <c r="FO367" i="4"/>
  <c r="FN367" i="4"/>
  <c r="HA367" i="4"/>
  <c r="GZ367" i="4"/>
  <c r="FO368" i="4"/>
  <c r="FN368" i="4"/>
  <c r="HA368" i="4"/>
  <c r="GZ368" i="4"/>
  <c r="FO369" i="4"/>
  <c r="FN369" i="4"/>
  <c r="HA369" i="4"/>
  <c r="GZ369" i="4"/>
  <c r="FO370" i="4"/>
  <c r="FN370" i="4"/>
  <c r="HA370" i="4"/>
  <c r="GZ370" i="4"/>
  <c r="FO371" i="4"/>
  <c r="FN371" i="4"/>
  <c r="HA371" i="4"/>
  <c r="GZ371" i="4"/>
  <c r="FO372" i="4"/>
  <c r="FN372" i="4"/>
  <c r="HA372" i="4"/>
  <c r="GZ372" i="4"/>
  <c r="EK381" i="4"/>
  <c r="EK47" i="4" s="1"/>
  <c r="EY373" i="4"/>
  <c r="EY381" i="4" s="1"/>
  <c r="EY47" i="4" s="1"/>
  <c r="EZ381" i="4"/>
  <c r="EZ47" i="4" s="1"/>
  <c r="FO373" i="4"/>
  <c r="FN373" i="4"/>
  <c r="FW381" i="4"/>
  <c r="GJ373" i="4"/>
  <c r="GJ381" i="4" s="1"/>
  <c r="GM381" i="4"/>
  <c r="HA373" i="4"/>
  <c r="GZ373" i="4"/>
  <c r="FO374" i="4"/>
  <c r="FN374" i="4"/>
  <c r="HA374" i="4"/>
  <c r="GZ374" i="4"/>
  <c r="FO375" i="4"/>
  <c r="FN375" i="4"/>
  <c r="HA375" i="4"/>
  <c r="GZ375" i="4"/>
  <c r="FO376" i="4"/>
  <c r="FN376" i="4"/>
  <c r="HA376" i="4"/>
  <c r="GZ376" i="4"/>
  <c r="HA377" i="4"/>
  <c r="GZ377" i="4"/>
  <c r="FO378" i="4"/>
  <c r="FN378" i="4"/>
  <c r="HA378" i="4"/>
  <c r="GZ378" i="4"/>
  <c r="FO379" i="4"/>
  <c r="FN379" i="4"/>
  <c r="HA379" i="4"/>
  <c r="GZ379" i="4"/>
  <c r="E380" i="4"/>
  <c r="EK402" i="4"/>
  <c r="EK23" i="4" s="1"/>
  <c r="EY386" i="4"/>
  <c r="EY402" i="4" s="1"/>
  <c r="EY23" i="4" s="1"/>
  <c r="EZ402" i="4"/>
  <c r="EZ23" i="4" s="1"/>
  <c r="FO386" i="4"/>
  <c r="FN386" i="4"/>
  <c r="FU402" i="4"/>
  <c r="GJ386" i="4"/>
  <c r="GJ402" i="4" s="1"/>
  <c r="GK402" i="4"/>
  <c r="HA386" i="4"/>
  <c r="GZ386" i="4"/>
  <c r="FO387" i="4"/>
  <c r="FN387" i="4"/>
  <c r="HA387" i="4"/>
  <c r="GZ387" i="4"/>
  <c r="FO388" i="4"/>
  <c r="FN388" i="4"/>
  <c r="HA388" i="4"/>
  <c r="GZ388" i="4"/>
  <c r="FO389" i="4"/>
  <c r="FN389" i="4"/>
  <c r="HA389" i="4"/>
  <c r="GZ389" i="4"/>
  <c r="FO390" i="4"/>
  <c r="FN390" i="4"/>
  <c r="HA390" i="4"/>
  <c r="GZ390" i="4"/>
  <c r="FO391" i="4"/>
  <c r="FN391" i="4"/>
  <c r="HA391" i="4"/>
  <c r="GZ391" i="4"/>
  <c r="FO392" i="4"/>
  <c r="FN392" i="4"/>
  <c r="HA392" i="4"/>
  <c r="GZ392" i="4"/>
  <c r="FO393" i="4"/>
  <c r="FN393" i="4"/>
  <c r="HA393" i="4"/>
  <c r="GZ393" i="4"/>
  <c r="FO394" i="4"/>
  <c r="FN394" i="4"/>
  <c r="HA394" i="4"/>
  <c r="GZ394" i="4"/>
  <c r="EK403" i="4"/>
  <c r="EK48" i="4" s="1"/>
  <c r="EY395" i="4"/>
  <c r="EY403" i="4" s="1"/>
  <c r="EY48" i="4" s="1"/>
  <c r="EZ403" i="4"/>
  <c r="EZ48" i="4" s="1"/>
  <c r="FO395" i="4"/>
  <c r="FN395" i="4"/>
  <c r="FW403" i="4"/>
  <c r="GJ395" i="4"/>
  <c r="GJ403" i="4" s="1"/>
  <c r="GM403" i="4"/>
  <c r="HA395" i="4"/>
  <c r="GZ395" i="4"/>
  <c r="FO396" i="4"/>
  <c r="FN396" i="4"/>
  <c r="HA396" i="4"/>
  <c r="GZ396" i="4"/>
  <c r="FO397" i="4"/>
  <c r="FN397" i="4"/>
  <c r="HA397" i="4"/>
  <c r="GZ397" i="4"/>
  <c r="FO398" i="4"/>
  <c r="FN398" i="4"/>
  <c r="HA398" i="4"/>
  <c r="GZ398" i="4"/>
  <c r="FO399" i="4"/>
  <c r="FN399" i="4"/>
  <c r="HA399" i="4"/>
  <c r="GZ399" i="4"/>
  <c r="FO400" i="4"/>
  <c r="FN400" i="4"/>
  <c r="HA400" i="4"/>
  <c r="GZ400" i="4"/>
  <c r="FO401" i="4"/>
  <c r="FN401" i="4"/>
  <c r="HA401" i="4"/>
  <c r="GZ401" i="4"/>
  <c r="E402" i="4"/>
  <c r="EK424" i="4"/>
  <c r="EK20" i="4" s="1"/>
  <c r="EY408" i="4"/>
  <c r="EY424" i="4" s="1"/>
  <c r="EY20" i="4" s="1"/>
  <c r="EZ424" i="4"/>
  <c r="EZ20" i="4" s="1"/>
  <c r="FO408" i="4"/>
  <c r="FN408" i="4"/>
  <c r="FU424" i="4"/>
  <c r="GJ408" i="4"/>
  <c r="GJ424" i="4" s="1"/>
  <c r="GK424" i="4"/>
  <c r="HA408" i="4"/>
  <c r="GZ408" i="4"/>
  <c r="FO409" i="4"/>
  <c r="FN409" i="4"/>
  <c r="HA409" i="4"/>
  <c r="GZ409" i="4"/>
  <c r="FO410" i="4"/>
  <c r="FN410" i="4"/>
  <c r="HA410" i="4"/>
  <c r="GZ410" i="4"/>
  <c r="FO411" i="4"/>
  <c r="FN411" i="4"/>
  <c r="HA411" i="4"/>
  <c r="GZ411" i="4"/>
  <c r="FO412" i="4"/>
  <c r="FN412" i="4"/>
  <c r="HA412" i="4"/>
  <c r="GZ412" i="4"/>
  <c r="FO413" i="4"/>
  <c r="FN413" i="4"/>
  <c r="HA413" i="4"/>
  <c r="GZ413" i="4"/>
  <c r="FO414" i="4"/>
  <c r="FN414" i="4"/>
  <c r="HA414" i="4"/>
  <c r="GZ414" i="4"/>
  <c r="FO415" i="4"/>
  <c r="FN415" i="4"/>
  <c r="HA415" i="4"/>
  <c r="GZ415" i="4"/>
  <c r="FO416" i="4"/>
  <c r="FN416" i="4"/>
  <c r="HA416" i="4"/>
  <c r="GZ416" i="4"/>
  <c r="EL425" i="4"/>
  <c r="EL45" i="4" s="1"/>
  <c r="EY417" i="4"/>
  <c r="EY425" i="4" s="1"/>
  <c r="EY45" i="4" s="1"/>
  <c r="FA425" i="4"/>
  <c r="FA45" i="4" s="1"/>
  <c r="FO417" i="4"/>
  <c r="FN417" i="4"/>
  <c r="FW425" i="4"/>
  <c r="GJ417" i="4"/>
  <c r="GJ425" i="4" s="1"/>
  <c r="GM425" i="4"/>
  <c r="HA417" i="4"/>
  <c r="GZ417" i="4"/>
  <c r="FO418" i="4"/>
  <c r="FN418" i="4"/>
  <c r="HA418" i="4"/>
  <c r="GZ418" i="4"/>
  <c r="FO419" i="4"/>
  <c r="FN419" i="4"/>
  <c r="HA419" i="4"/>
  <c r="GZ419" i="4"/>
  <c r="FO420" i="4"/>
  <c r="FN420" i="4"/>
  <c r="HA420" i="4"/>
  <c r="GZ420" i="4"/>
  <c r="FO421" i="4"/>
  <c r="FN421" i="4"/>
  <c r="HA421" i="4"/>
  <c r="GZ421" i="4"/>
  <c r="FO422" i="4"/>
  <c r="FN422" i="4"/>
  <c r="HA422" i="4"/>
  <c r="GZ422" i="4"/>
  <c r="FO423" i="4"/>
  <c r="FN423" i="4"/>
  <c r="HA423" i="4"/>
  <c r="GZ423" i="4"/>
  <c r="E424" i="4"/>
  <c r="B186" i="3"/>
  <c r="X164" i="3"/>
  <c r="B154" i="3"/>
  <c r="X132" i="3"/>
  <c r="X68" i="3"/>
  <c r="B56" i="3"/>
  <c r="X34" i="3"/>
  <c r="Y98" i="3" s="1"/>
  <c r="B25" i="3"/>
  <c r="DM3" i="3"/>
  <c r="DM34" i="3" s="1"/>
  <c r="CJ3" i="3"/>
  <c r="AA164" i="3"/>
  <c r="AA132" i="3"/>
  <c r="AA68" i="3"/>
  <c r="AT34" i="3"/>
  <c r="AU98" i="3" s="1"/>
  <c r="E25" i="3"/>
  <c r="LL8" i="3"/>
  <c r="KY8" i="3"/>
  <c r="KL8" i="3"/>
  <c r="JY8" i="3"/>
  <c r="JL8" i="3"/>
  <c r="IY8" i="3"/>
  <c r="IL8" i="3"/>
  <c r="HY8" i="3"/>
  <c r="HL8" i="3"/>
  <c r="GY8" i="3"/>
  <c r="GL8" i="3"/>
  <c r="FY8" i="3"/>
  <c r="FL8" i="3"/>
  <c r="FN8" i="3" s="1"/>
  <c r="EY8" i="3"/>
  <c r="BX8" i="3"/>
  <c r="G8" i="3"/>
  <c r="F25" i="3"/>
  <c r="G25" i="3" s="1"/>
  <c r="LM8" i="3"/>
  <c r="KZ8" i="3"/>
  <c r="KM8" i="3"/>
  <c r="JZ8" i="3"/>
  <c r="JM8" i="3"/>
  <c r="IZ8" i="3"/>
  <c r="IM8" i="3"/>
  <c r="HZ8" i="3"/>
  <c r="HM8" i="3"/>
  <c r="GZ8" i="3"/>
  <c r="GM8" i="3"/>
  <c r="FZ8" i="3"/>
  <c r="FM8" i="3"/>
  <c r="EZ8" i="3"/>
  <c r="BY8" i="3"/>
  <c r="BN8" i="3"/>
  <c r="BL8" i="3"/>
  <c r="H25" i="3"/>
  <c r="FB8" i="3"/>
  <c r="K8" i="3"/>
  <c r="I8" i="3"/>
  <c r="J25" i="3"/>
  <c r="FD8" i="3"/>
  <c r="FD25" i="3" s="1"/>
  <c r="L25" i="3"/>
  <c r="FO8" i="3"/>
  <c r="O8" i="3"/>
  <c r="M8" i="3"/>
  <c r="N25" i="3"/>
  <c r="FQ8" i="3"/>
  <c r="FQ25" i="3" s="1"/>
  <c r="P25" i="3"/>
  <c r="GB8" i="3"/>
  <c r="S8" i="3"/>
  <c r="Q8" i="3"/>
  <c r="R25" i="3"/>
  <c r="GD8" i="3"/>
  <c r="GD25" i="3" s="1"/>
  <c r="T25" i="3"/>
  <c r="GO8" i="3"/>
  <c r="W8" i="3"/>
  <c r="U8" i="3"/>
  <c r="V25" i="3"/>
  <c r="GQ8" i="3"/>
  <c r="GQ25" i="3" s="1"/>
  <c r="X25" i="3"/>
  <c r="HB8" i="3"/>
  <c r="AA8" i="3"/>
  <c r="Y8" i="3"/>
  <c r="Z25" i="3"/>
  <c r="HD8" i="3"/>
  <c r="HD25" i="3" s="1"/>
  <c r="AB25" i="3"/>
  <c r="HO8" i="3"/>
  <c r="AE8" i="3"/>
  <c r="AC8" i="3"/>
  <c r="AD25" i="3"/>
  <c r="HQ8" i="3"/>
  <c r="HQ25" i="3" s="1"/>
  <c r="AF25" i="3"/>
  <c r="IB8" i="3"/>
  <c r="AI8" i="3"/>
  <c r="AG8" i="3"/>
  <c r="AH25" i="3"/>
  <c r="ID8" i="3"/>
  <c r="ID25" i="3" s="1"/>
  <c r="AJ25" i="3"/>
  <c r="AM25" i="3" s="1"/>
  <c r="IO8" i="3"/>
  <c r="AM8" i="3"/>
  <c r="AK8" i="3"/>
  <c r="AL25" i="3"/>
  <c r="IQ8" i="3"/>
  <c r="IQ25" i="3" s="1"/>
  <c r="AN25" i="3"/>
  <c r="JB8" i="3"/>
  <c r="AQ8" i="3"/>
  <c r="AO8" i="3"/>
  <c r="AP25" i="3"/>
  <c r="JD8" i="3"/>
  <c r="JD25" i="3" s="1"/>
  <c r="AR25" i="3"/>
  <c r="JO8" i="3"/>
  <c r="AU8" i="3"/>
  <c r="AS8" i="3"/>
  <c r="AT25" i="3"/>
  <c r="JQ8" i="3"/>
  <c r="JQ25" i="3" s="1"/>
  <c r="AV25" i="3"/>
  <c r="KB8" i="3"/>
  <c r="AY8" i="3"/>
  <c r="AW8" i="3"/>
  <c r="AX25" i="3"/>
  <c r="KD8" i="3"/>
  <c r="KD25" i="3" s="1"/>
  <c r="AZ25" i="3"/>
  <c r="KO8" i="3"/>
  <c r="BC8" i="3"/>
  <c r="BA8" i="3"/>
  <c r="BB25" i="3"/>
  <c r="KQ8" i="3"/>
  <c r="KQ25" i="3" s="1"/>
  <c r="BD25" i="3"/>
  <c r="LB8" i="3"/>
  <c r="BG8" i="3"/>
  <c r="BE8" i="3"/>
  <c r="BF25" i="3"/>
  <c r="LD8" i="3"/>
  <c r="LD25" i="3" s="1"/>
  <c r="BH25" i="3"/>
  <c r="LO8" i="3"/>
  <c r="BK8" i="3"/>
  <c r="BI8" i="3"/>
  <c r="BJ25" i="3"/>
  <c r="LQ8" i="3"/>
  <c r="LQ25" i="3" s="1"/>
  <c r="H27" i="3"/>
  <c r="BP25" i="3"/>
  <c r="CA25" i="3"/>
  <c r="CD8" i="3"/>
  <c r="CB8" i="3"/>
  <c r="CE25" i="3"/>
  <c r="CH8" i="3"/>
  <c r="CF8" i="3"/>
  <c r="CI25" i="3"/>
  <c r="CL8" i="3"/>
  <c r="CJ8" i="3"/>
  <c r="CM25" i="3"/>
  <c r="CP8" i="3"/>
  <c r="CN8" i="3"/>
  <c r="DA25" i="3"/>
  <c r="EO8" i="3"/>
  <c r="DD8" i="3"/>
  <c r="DB8" i="3"/>
  <c r="DC25" i="3"/>
  <c r="EQ8" i="3"/>
  <c r="EQ25" i="3" s="1"/>
  <c r="DE28" i="3" s="1"/>
  <c r="DE25" i="3"/>
  <c r="DH8" i="3"/>
  <c r="DF8" i="3"/>
  <c r="DI25" i="3"/>
  <c r="DL8" i="3"/>
  <c r="DJ8" i="3"/>
  <c r="DM25" i="3"/>
  <c r="DP8" i="3"/>
  <c r="DN8" i="3"/>
  <c r="DQ25" i="3"/>
  <c r="DT8" i="3"/>
  <c r="DR8" i="3"/>
  <c r="DU25" i="3"/>
  <c r="DX8" i="3"/>
  <c r="DV8" i="3"/>
  <c r="DY25" i="3"/>
  <c r="EB8" i="3"/>
  <c r="DZ8" i="3"/>
  <c r="EC25" i="3"/>
  <c r="EF8" i="3"/>
  <c r="ED8" i="3"/>
  <c r="EG25" i="3"/>
  <c r="EJ8" i="3"/>
  <c r="EH8" i="3"/>
  <c r="EK25" i="3"/>
  <c r="EN8" i="3"/>
  <c r="EL8" i="3"/>
  <c r="LL9" i="3"/>
  <c r="LN9" i="3" s="1"/>
  <c r="KY9" i="3"/>
  <c r="LA9" i="3" s="1"/>
  <c r="KL9" i="3"/>
  <c r="KN9" i="3" s="1"/>
  <c r="JY9" i="3"/>
  <c r="KA9" i="3" s="1"/>
  <c r="JL9" i="3"/>
  <c r="JN9" i="3" s="1"/>
  <c r="IY9" i="3"/>
  <c r="JA9" i="3" s="1"/>
  <c r="IL9" i="3"/>
  <c r="IN9" i="3" s="1"/>
  <c r="HY9" i="3"/>
  <c r="IA9" i="3" s="1"/>
  <c r="HL9" i="3"/>
  <c r="HN9" i="3" s="1"/>
  <c r="GY9" i="3"/>
  <c r="HA9" i="3" s="1"/>
  <c r="GL9" i="3"/>
  <c r="GN9" i="3" s="1"/>
  <c r="FY9" i="3"/>
  <c r="GA9" i="3" s="1"/>
  <c r="FL9" i="3"/>
  <c r="FN9" i="3" s="1"/>
  <c r="EY9" i="3"/>
  <c r="FA9" i="3" s="1"/>
  <c r="BX9" i="3"/>
  <c r="BZ9" i="3" s="1"/>
  <c r="G9" i="3"/>
  <c r="LM9" i="3"/>
  <c r="KZ9" i="3"/>
  <c r="KM9" i="3"/>
  <c r="JZ9" i="3"/>
  <c r="JM9" i="3"/>
  <c r="IZ9" i="3"/>
  <c r="IM9" i="3"/>
  <c r="HZ9" i="3"/>
  <c r="HM9" i="3"/>
  <c r="GZ9" i="3"/>
  <c r="GM9" i="3"/>
  <c r="FZ9" i="3"/>
  <c r="FM9" i="3"/>
  <c r="EZ9" i="3"/>
  <c r="BY9" i="3"/>
  <c r="BN9" i="3"/>
  <c r="BL9" i="3"/>
  <c r="FB9" i="3"/>
  <c r="K9" i="3"/>
  <c r="I9" i="3"/>
  <c r="FO9" i="3"/>
  <c r="O9" i="3"/>
  <c r="M9" i="3"/>
  <c r="GB9" i="3"/>
  <c r="S9" i="3"/>
  <c r="Q9" i="3"/>
  <c r="GO9" i="3"/>
  <c r="W9" i="3"/>
  <c r="U9" i="3"/>
  <c r="HB9" i="3"/>
  <c r="AA9" i="3"/>
  <c r="Y9" i="3"/>
  <c r="HO9" i="3"/>
  <c r="AE9" i="3"/>
  <c r="AC9" i="3"/>
  <c r="IB9" i="3"/>
  <c r="AI9" i="3"/>
  <c r="AG9" i="3"/>
  <c r="IO9" i="3"/>
  <c r="AM9" i="3"/>
  <c r="AK9" i="3"/>
  <c r="JB9" i="3"/>
  <c r="AQ9" i="3"/>
  <c r="AO9" i="3"/>
  <c r="JO9" i="3"/>
  <c r="AU9" i="3"/>
  <c r="AS9" i="3"/>
  <c r="KB9" i="3"/>
  <c r="AY9" i="3"/>
  <c r="AW9" i="3"/>
  <c r="KO9" i="3"/>
  <c r="BC9" i="3"/>
  <c r="BA9" i="3"/>
  <c r="LB9" i="3"/>
  <c r="BG9" i="3"/>
  <c r="BE9" i="3"/>
  <c r="LO9" i="3"/>
  <c r="BK9" i="3"/>
  <c r="BI9" i="3"/>
  <c r="CD9" i="3"/>
  <c r="CB9" i="3"/>
  <c r="CH9" i="3"/>
  <c r="CF9" i="3"/>
  <c r="CL9" i="3"/>
  <c r="CJ9" i="3"/>
  <c r="CP9" i="3"/>
  <c r="CN9" i="3"/>
  <c r="EO9" i="3"/>
  <c r="DD9" i="3"/>
  <c r="DB9" i="3"/>
  <c r="DH9" i="3"/>
  <c r="DF9" i="3"/>
  <c r="DL9" i="3"/>
  <c r="DJ9" i="3"/>
  <c r="DP9" i="3"/>
  <c r="DN9" i="3"/>
  <c r="DT9" i="3"/>
  <c r="DR9" i="3"/>
  <c r="DX9" i="3"/>
  <c r="DV9" i="3"/>
  <c r="EB9" i="3"/>
  <c r="DZ9" i="3"/>
  <c r="EF9" i="3"/>
  <c r="ED9" i="3"/>
  <c r="EJ9" i="3"/>
  <c r="EH9" i="3"/>
  <c r="EN9" i="3"/>
  <c r="EL9" i="3"/>
  <c r="LL10" i="3"/>
  <c r="LN10" i="3" s="1"/>
  <c r="KY10" i="3"/>
  <c r="LA10" i="3" s="1"/>
  <c r="KL10" i="3"/>
  <c r="KN10" i="3" s="1"/>
  <c r="JY10" i="3"/>
  <c r="KA10" i="3" s="1"/>
  <c r="JL10" i="3"/>
  <c r="JN10" i="3" s="1"/>
  <c r="IY10" i="3"/>
  <c r="JA10" i="3" s="1"/>
  <c r="IL10" i="3"/>
  <c r="IN10" i="3" s="1"/>
  <c r="HY10" i="3"/>
  <c r="IA10" i="3" s="1"/>
  <c r="HL10" i="3"/>
  <c r="HN10" i="3" s="1"/>
  <c r="GY10" i="3"/>
  <c r="HA10" i="3" s="1"/>
  <c r="GL10" i="3"/>
  <c r="GN10" i="3" s="1"/>
  <c r="FY10" i="3"/>
  <c r="GA10" i="3" s="1"/>
  <c r="FL10" i="3"/>
  <c r="FN10" i="3" s="1"/>
  <c r="EY10" i="3"/>
  <c r="FA10" i="3" s="1"/>
  <c r="BX10" i="3"/>
  <c r="BZ10" i="3" s="1"/>
  <c r="G10" i="3"/>
  <c r="LM10" i="3"/>
  <c r="KZ10" i="3"/>
  <c r="KM10" i="3"/>
  <c r="JZ10" i="3"/>
  <c r="JM10" i="3"/>
  <c r="IZ10" i="3"/>
  <c r="IM10" i="3"/>
  <c r="HZ10" i="3"/>
  <c r="HM10" i="3"/>
  <c r="GZ10" i="3"/>
  <c r="GM10" i="3"/>
  <c r="FZ10" i="3"/>
  <c r="FM10" i="3"/>
  <c r="EZ10" i="3"/>
  <c r="BY10" i="3"/>
  <c r="BN10" i="3"/>
  <c r="BL10" i="3"/>
  <c r="FB10" i="3"/>
  <c r="K10" i="3"/>
  <c r="I10" i="3"/>
  <c r="FO10" i="3"/>
  <c r="O10" i="3"/>
  <c r="M10" i="3"/>
  <c r="GB10" i="3"/>
  <c r="S10" i="3"/>
  <c r="Q10" i="3"/>
  <c r="GO10" i="3"/>
  <c r="W10" i="3"/>
  <c r="U10" i="3"/>
  <c r="HB10" i="3"/>
  <c r="AA10" i="3"/>
  <c r="Y10" i="3"/>
  <c r="HO10" i="3"/>
  <c r="AE10" i="3"/>
  <c r="AC10" i="3"/>
  <c r="IB10" i="3"/>
  <c r="AI10" i="3"/>
  <c r="AG10" i="3"/>
  <c r="IO10" i="3"/>
  <c r="AM10" i="3"/>
  <c r="AK10" i="3"/>
  <c r="JB10" i="3"/>
  <c r="AQ10" i="3"/>
  <c r="AO10" i="3"/>
  <c r="JO10" i="3"/>
  <c r="AU10" i="3"/>
  <c r="AS10" i="3"/>
  <c r="KB10" i="3"/>
  <c r="AY10" i="3"/>
  <c r="AW10" i="3"/>
  <c r="KO10" i="3"/>
  <c r="BC10" i="3"/>
  <c r="BA10" i="3"/>
  <c r="LB10" i="3"/>
  <c r="BG10" i="3"/>
  <c r="BE10" i="3"/>
  <c r="LO10" i="3"/>
  <c r="BK10" i="3"/>
  <c r="BI10" i="3"/>
  <c r="CD10" i="3"/>
  <c r="CB10" i="3"/>
  <c r="CH10" i="3"/>
  <c r="CF10" i="3"/>
  <c r="CL10" i="3"/>
  <c r="CJ10" i="3"/>
  <c r="CP10" i="3"/>
  <c r="CN10" i="3"/>
  <c r="EO10" i="3"/>
  <c r="DD10" i="3"/>
  <c r="DB10" i="3"/>
  <c r="DH10" i="3"/>
  <c r="DF10" i="3"/>
  <c r="DL10" i="3"/>
  <c r="DJ10" i="3"/>
  <c r="DP10" i="3"/>
  <c r="DN10" i="3"/>
  <c r="DT10" i="3"/>
  <c r="DR10" i="3"/>
  <c r="DX10" i="3"/>
  <c r="DV10" i="3"/>
  <c r="EB10" i="3"/>
  <c r="DZ10" i="3"/>
  <c r="EF10" i="3"/>
  <c r="ED10" i="3"/>
  <c r="EJ10" i="3"/>
  <c r="EH10" i="3"/>
  <c r="EN10" i="3"/>
  <c r="EL10" i="3"/>
  <c r="LL11" i="3"/>
  <c r="LN11" i="3" s="1"/>
  <c r="KY11" i="3"/>
  <c r="LA11" i="3" s="1"/>
  <c r="KL11" i="3"/>
  <c r="KN11" i="3" s="1"/>
  <c r="JY11" i="3"/>
  <c r="KA11" i="3" s="1"/>
  <c r="JL11" i="3"/>
  <c r="JN11" i="3" s="1"/>
  <c r="IY11" i="3"/>
  <c r="JA11" i="3" s="1"/>
  <c r="IL11" i="3"/>
  <c r="IN11" i="3" s="1"/>
  <c r="HY11" i="3"/>
  <c r="IA11" i="3" s="1"/>
  <c r="HL11" i="3"/>
  <c r="HN11" i="3" s="1"/>
  <c r="GY11" i="3"/>
  <c r="HA11" i="3" s="1"/>
  <c r="GL11" i="3"/>
  <c r="GN11" i="3" s="1"/>
  <c r="FY11" i="3"/>
  <c r="GA11" i="3" s="1"/>
  <c r="FL11" i="3"/>
  <c r="FN11" i="3" s="1"/>
  <c r="EY11" i="3"/>
  <c r="FA11" i="3" s="1"/>
  <c r="BX11" i="3"/>
  <c r="BZ11" i="3" s="1"/>
  <c r="G11" i="3"/>
  <c r="LM11" i="3"/>
  <c r="KZ11" i="3"/>
  <c r="KM11" i="3"/>
  <c r="JZ11" i="3"/>
  <c r="JM11" i="3"/>
  <c r="IZ11" i="3"/>
  <c r="IM11" i="3"/>
  <c r="HZ11" i="3"/>
  <c r="HM11" i="3"/>
  <c r="GZ11" i="3"/>
  <c r="GM11" i="3"/>
  <c r="FZ11" i="3"/>
  <c r="FM11" i="3"/>
  <c r="EZ11" i="3"/>
  <c r="BY11" i="3"/>
  <c r="BN11" i="3"/>
  <c r="BL11" i="3"/>
  <c r="FB11" i="3"/>
  <c r="K11" i="3"/>
  <c r="I11" i="3"/>
  <c r="FO11" i="3"/>
  <c r="O11" i="3"/>
  <c r="M11" i="3"/>
  <c r="GB11" i="3"/>
  <c r="S11" i="3"/>
  <c r="Q11" i="3"/>
  <c r="GO11" i="3"/>
  <c r="W11" i="3"/>
  <c r="U11" i="3"/>
  <c r="HB11" i="3"/>
  <c r="AA11" i="3"/>
  <c r="Y11" i="3"/>
  <c r="HO11" i="3"/>
  <c r="AE11" i="3"/>
  <c r="AC11" i="3"/>
  <c r="IB11" i="3"/>
  <c r="AI11" i="3"/>
  <c r="AG11" i="3"/>
  <c r="IO11" i="3"/>
  <c r="AM11" i="3"/>
  <c r="AK11" i="3"/>
  <c r="JB11" i="3"/>
  <c r="AQ11" i="3"/>
  <c r="AO11" i="3"/>
  <c r="JO11" i="3"/>
  <c r="AU11" i="3"/>
  <c r="AS11" i="3"/>
  <c r="KB11" i="3"/>
  <c r="AY11" i="3"/>
  <c r="AW11" i="3"/>
  <c r="KO11" i="3"/>
  <c r="BC11" i="3"/>
  <c r="BA11" i="3"/>
  <c r="LB11" i="3"/>
  <c r="BG11" i="3"/>
  <c r="BE11" i="3"/>
  <c r="LO11" i="3"/>
  <c r="BK11" i="3"/>
  <c r="BI11" i="3"/>
  <c r="CD11" i="3"/>
  <c r="CB11" i="3"/>
  <c r="CH11" i="3"/>
  <c r="CF11" i="3"/>
  <c r="CL11" i="3"/>
  <c r="CJ11" i="3"/>
  <c r="CP11" i="3"/>
  <c r="CN11" i="3"/>
  <c r="EO11" i="3"/>
  <c r="DD11" i="3"/>
  <c r="DB11" i="3"/>
  <c r="DH11" i="3"/>
  <c r="DF11" i="3"/>
  <c r="DL11" i="3"/>
  <c r="DJ11" i="3"/>
  <c r="DP11" i="3"/>
  <c r="DN11" i="3"/>
  <c r="DT11" i="3"/>
  <c r="DR11" i="3"/>
  <c r="DX11" i="3"/>
  <c r="DV11" i="3"/>
  <c r="EB11" i="3"/>
  <c r="DZ11" i="3"/>
  <c r="EF11" i="3"/>
  <c r="ED11" i="3"/>
  <c r="EJ11" i="3"/>
  <c r="EH11" i="3"/>
  <c r="EN11" i="3"/>
  <c r="EL11" i="3"/>
  <c r="LL12" i="3"/>
  <c r="LN12" i="3" s="1"/>
  <c r="KY12" i="3"/>
  <c r="LA12" i="3" s="1"/>
  <c r="KL12" i="3"/>
  <c r="KN12" i="3" s="1"/>
  <c r="JY12" i="3"/>
  <c r="KA12" i="3" s="1"/>
  <c r="JL12" i="3"/>
  <c r="JN12" i="3" s="1"/>
  <c r="IY12" i="3"/>
  <c r="JA12" i="3" s="1"/>
  <c r="IL12" i="3"/>
  <c r="IN12" i="3" s="1"/>
  <c r="HY12" i="3"/>
  <c r="IA12" i="3" s="1"/>
  <c r="HL12" i="3"/>
  <c r="HN12" i="3" s="1"/>
  <c r="GY12" i="3"/>
  <c r="HA12" i="3" s="1"/>
  <c r="GL12" i="3"/>
  <c r="GN12" i="3" s="1"/>
  <c r="FY12" i="3"/>
  <c r="GA12" i="3" s="1"/>
  <c r="FL12" i="3"/>
  <c r="FN12" i="3" s="1"/>
  <c r="EY12" i="3"/>
  <c r="FA12" i="3" s="1"/>
  <c r="BX12" i="3"/>
  <c r="BZ12" i="3" s="1"/>
  <c r="G12" i="3"/>
  <c r="LM12" i="3"/>
  <c r="KZ12" i="3"/>
  <c r="KM12" i="3"/>
  <c r="JZ12" i="3"/>
  <c r="JM12" i="3"/>
  <c r="IZ12" i="3"/>
  <c r="IM12" i="3"/>
  <c r="HZ12" i="3"/>
  <c r="HM12" i="3"/>
  <c r="GZ12" i="3"/>
  <c r="GM12" i="3"/>
  <c r="FZ12" i="3"/>
  <c r="FM12" i="3"/>
  <c r="EZ12" i="3"/>
  <c r="BY12" i="3"/>
  <c r="BN12" i="3"/>
  <c r="BL12" i="3"/>
  <c r="FB12" i="3"/>
  <c r="K12" i="3"/>
  <c r="I12" i="3"/>
  <c r="FO12" i="3"/>
  <c r="O12" i="3"/>
  <c r="M12" i="3"/>
  <c r="GB12" i="3"/>
  <c r="S12" i="3"/>
  <c r="Q12" i="3"/>
  <c r="GO12" i="3"/>
  <c r="W12" i="3"/>
  <c r="U12" i="3"/>
  <c r="HB12" i="3"/>
  <c r="AA12" i="3"/>
  <c r="Y12" i="3"/>
  <c r="HO12" i="3"/>
  <c r="AE12" i="3"/>
  <c r="AC12" i="3"/>
  <c r="IB12" i="3"/>
  <c r="AI12" i="3"/>
  <c r="AG12" i="3"/>
  <c r="IO12" i="3"/>
  <c r="AM12" i="3"/>
  <c r="AK12" i="3"/>
  <c r="JB12" i="3"/>
  <c r="AQ12" i="3"/>
  <c r="AO12" i="3"/>
  <c r="JO12" i="3"/>
  <c r="AU12" i="3"/>
  <c r="AS12" i="3"/>
  <c r="KB12" i="3"/>
  <c r="AY12" i="3"/>
  <c r="AW12" i="3"/>
  <c r="KO12" i="3"/>
  <c r="BC12" i="3"/>
  <c r="BA12" i="3"/>
  <c r="LB12" i="3"/>
  <c r="BG12" i="3"/>
  <c r="BE12" i="3"/>
  <c r="LO12" i="3"/>
  <c r="BK12" i="3"/>
  <c r="BI12" i="3"/>
  <c r="CD12" i="3"/>
  <c r="CB12" i="3"/>
  <c r="CH12" i="3"/>
  <c r="CF12" i="3"/>
  <c r="CL12" i="3"/>
  <c r="CJ12" i="3"/>
  <c r="CP12" i="3"/>
  <c r="CN12" i="3"/>
  <c r="EO12" i="3"/>
  <c r="DD12" i="3"/>
  <c r="DB12" i="3"/>
  <c r="DH12" i="3"/>
  <c r="DF12" i="3"/>
  <c r="DL12" i="3"/>
  <c r="DJ12" i="3"/>
  <c r="DP12" i="3"/>
  <c r="DN12" i="3"/>
  <c r="DT12" i="3"/>
  <c r="DR12" i="3"/>
  <c r="DX12" i="3"/>
  <c r="DV12" i="3"/>
  <c r="EB12" i="3"/>
  <c r="DZ12" i="3"/>
  <c r="EF12" i="3"/>
  <c r="ED12" i="3"/>
  <c r="EJ12" i="3"/>
  <c r="EH12" i="3"/>
  <c r="EN12" i="3"/>
  <c r="EL12" i="3"/>
  <c r="LL13" i="3"/>
  <c r="LN13" i="3" s="1"/>
  <c r="KY13" i="3"/>
  <c r="LA13" i="3" s="1"/>
  <c r="KL13" i="3"/>
  <c r="KN13" i="3" s="1"/>
  <c r="JY13" i="3"/>
  <c r="KA13" i="3" s="1"/>
  <c r="JL13" i="3"/>
  <c r="JN13" i="3" s="1"/>
  <c r="IY13" i="3"/>
  <c r="JA13" i="3" s="1"/>
  <c r="IL13" i="3"/>
  <c r="IN13" i="3" s="1"/>
  <c r="HY13" i="3"/>
  <c r="IA13" i="3" s="1"/>
  <c r="HL13" i="3"/>
  <c r="HN13" i="3" s="1"/>
  <c r="GY13" i="3"/>
  <c r="HA13" i="3" s="1"/>
  <c r="GL13" i="3"/>
  <c r="GN13" i="3" s="1"/>
  <c r="FY13" i="3"/>
  <c r="GA13" i="3" s="1"/>
  <c r="FL13" i="3"/>
  <c r="FN13" i="3" s="1"/>
  <c r="EY13" i="3"/>
  <c r="FA13" i="3" s="1"/>
  <c r="BX13" i="3"/>
  <c r="BZ13" i="3" s="1"/>
  <c r="G13" i="3"/>
  <c r="LM13" i="3"/>
  <c r="KZ13" i="3"/>
  <c r="KM13" i="3"/>
  <c r="JZ13" i="3"/>
  <c r="JM13" i="3"/>
  <c r="IZ13" i="3"/>
  <c r="IM13" i="3"/>
  <c r="HZ13" i="3"/>
  <c r="HM13" i="3"/>
  <c r="GZ13" i="3"/>
  <c r="GM13" i="3"/>
  <c r="FZ13" i="3"/>
  <c r="FM13" i="3"/>
  <c r="EZ13" i="3"/>
  <c r="BY13" i="3"/>
  <c r="BN13" i="3"/>
  <c r="BL13" i="3"/>
  <c r="FB13" i="3"/>
  <c r="K13" i="3"/>
  <c r="I13" i="3"/>
  <c r="FO13" i="3"/>
  <c r="O13" i="3"/>
  <c r="M13" i="3"/>
  <c r="GB13" i="3"/>
  <c r="S13" i="3"/>
  <c r="Q13" i="3"/>
  <c r="GO13" i="3"/>
  <c r="W13" i="3"/>
  <c r="U13" i="3"/>
  <c r="HB13" i="3"/>
  <c r="AA13" i="3"/>
  <c r="Y13" i="3"/>
  <c r="HO13" i="3"/>
  <c r="AE13" i="3"/>
  <c r="AC13" i="3"/>
  <c r="IB13" i="3"/>
  <c r="AI13" i="3"/>
  <c r="AG13" i="3"/>
  <c r="IO13" i="3"/>
  <c r="AM13" i="3"/>
  <c r="AK13" i="3"/>
  <c r="JB13" i="3"/>
  <c r="AQ13" i="3"/>
  <c r="AO13" i="3"/>
  <c r="JO13" i="3"/>
  <c r="AU13" i="3"/>
  <c r="AS13" i="3"/>
  <c r="KB13" i="3"/>
  <c r="AY13" i="3"/>
  <c r="AW13" i="3"/>
  <c r="KO13" i="3"/>
  <c r="BC13" i="3"/>
  <c r="BA13" i="3"/>
  <c r="LB13" i="3"/>
  <c r="BG13" i="3"/>
  <c r="BE13" i="3"/>
  <c r="LO13" i="3"/>
  <c r="BK13" i="3"/>
  <c r="BI13" i="3"/>
  <c r="CD13" i="3"/>
  <c r="CB13" i="3"/>
  <c r="CH13" i="3"/>
  <c r="CF13" i="3"/>
  <c r="CL13" i="3"/>
  <c r="CJ13" i="3"/>
  <c r="CP13" i="3"/>
  <c r="CN13" i="3"/>
  <c r="EO13" i="3"/>
  <c r="DD13" i="3"/>
  <c r="DB13" i="3"/>
  <c r="DH13" i="3"/>
  <c r="DF13" i="3"/>
  <c r="DL13" i="3"/>
  <c r="DJ13" i="3"/>
  <c r="DP13" i="3"/>
  <c r="DN13" i="3"/>
  <c r="DT13" i="3"/>
  <c r="DR13" i="3"/>
  <c r="DX13" i="3"/>
  <c r="DV13" i="3"/>
  <c r="EB13" i="3"/>
  <c r="DZ13" i="3"/>
  <c r="EF13" i="3"/>
  <c r="ED13" i="3"/>
  <c r="EJ13" i="3"/>
  <c r="EH13" i="3"/>
  <c r="EN13" i="3"/>
  <c r="EL13" i="3"/>
  <c r="LL14" i="3"/>
  <c r="KY14" i="3"/>
  <c r="KL14" i="3"/>
  <c r="JY14" i="3"/>
  <c r="JL14" i="3"/>
  <c r="IY14" i="3"/>
  <c r="IL14" i="3"/>
  <c r="HY14" i="3"/>
  <c r="HL14" i="3"/>
  <c r="GY14" i="3"/>
  <c r="GL14" i="3"/>
  <c r="FY14" i="3"/>
  <c r="FL14" i="3"/>
  <c r="EY14" i="3"/>
  <c r="BX14" i="3"/>
  <c r="G14" i="3"/>
  <c r="LM14" i="3"/>
  <c r="KZ14" i="3"/>
  <c r="KM14" i="3"/>
  <c r="JZ14" i="3"/>
  <c r="JM14" i="3"/>
  <c r="IZ14" i="3"/>
  <c r="IM14" i="3"/>
  <c r="HZ14" i="3"/>
  <c r="HM14" i="3"/>
  <c r="GZ14" i="3"/>
  <c r="GM14" i="3"/>
  <c r="FZ14" i="3"/>
  <c r="FM14" i="3"/>
  <c r="EZ14" i="3"/>
  <c r="BY14" i="3"/>
  <c r="BN14" i="3"/>
  <c r="BL14" i="3"/>
  <c r="FB14" i="3"/>
  <c r="K14" i="3"/>
  <c r="I14" i="3"/>
  <c r="FO14" i="3"/>
  <c r="O14" i="3"/>
  <c r="M14" i="3"/>
  <c r="GB14" i="3"/>
  <c r="S14" i="3"/>
  <c r="Q14" i="3"/>
  <c r="GO14" i="3"/>
  <c r="W14" i="3"/>
  <c r="U14" i="3"/>
  <c r="HB14" i="3"/>
  <c r="AA14" i="3"/>
  <c r="Y14" i="3"/>
  <c r="HO14" i="3"/>
  <c r="AE14" i="3"/>
  <c r="AC14" i="3"/>
  <c r="IB14" i="3"/>
  <c r="AI14" i="3"/>
  <c r="AG14" i="3"/>
  <c r="IO14" i="3"/>
  <c r="AM14" i="3"/>
  <c r="AK14" i="3"/>
  <c r="JB14" i="3"/>
  <c r="AQ14" i="3"/>
  <c r="AO14" i="3"/>
  <c r="JO14" i="3"/>
  <c r="AU14" i="3"/>
  <c r="AS14" i="3"/>
  <c r="KB14" i="3"/>
  <c r="AY14" i="3"/>
  <c r="AW14" i="3"/>
  <c r="KO14" i="3"/>
  <c r="BC14" i="3"/>
  <c r="BA14" i="3"/>
  <c r="LB14" i="3"/>
  <c r="BG14" i="3"/>
  <c r="BE14" i="3"/>
  <c r="LO14" i="3"/>
  <c r="BK14" i="3"/>
  <c r="BI14" i="3"/>
  <c r="CD14" i="3"/>
  <c r="CB14" i="3"/>
  <c r="CH14" i="3"/>
  <c r="CF14" i="3"/>
  <c r="CL14" i="3"/>
  <c r="CJ14" i="3"/>
  <c r="CP14" i="3"/>
  <c r="CN14" i="3"/>
  <c r="EO14" i="3"/>
  <c r="DD14" i="3"/>
  <c r="DB14" i="3"/>
  <c r="DH14" i="3"/>
  <c r="DF14" i="3"/>
  <c r="DL14" i="3"/>
  <c r="DJ14" i="3"/>
  <c r="DP14" i="3"/>
  <c r="DN14" i="3"/>
  <c r="DT14" i="3"/>
  <c r="DR14" i="3"/>
  <c r="DX14" i="3"/>
  <c r="DV14" i="3"/>
  <c r="EB14" i="3"/>
  <c r="DZ14" i="3"/>
  <c r="EF14" i="3"/>
  <c r="ED14" i="3"/>
  <c r="EJ14" i="3"/>
  <c r="EH14" i="3"/>
  <c r="EN14" i="3"/>
  <c r="EL14" i="3"/>
  <c r="LL15" i="3"/>
  <c r="LN15" i="3" s="1"/>
  <c r="KY15" i="3"/>
  <c r="LA15" i="3" s="1"/>
  <c r="KL15" i="3"/>
  <c r="KN15" i="3" s="1"/>
  <c r="JY15" i="3"/>
  <c r="KA15" i="3" s="1"/>
  <c r="JL15" i="3"/>
  <c r="JN15" i="3" s="1"/>
  <c r="IY15" i="3"/>
  <c r="JA15" i="3" s="1"/>
  <c r="IL15" i="3"/>
  <c r="IN15" i="3" s="1"/>
  <c r="HY15" i="3"/>
  <c r="IA15" i="3" s="1"/>
  <c r="HL15" i="3"/>
  <c r="HN15" i="3" s="1"/>
  <c r="GY15" i="3"/>
  <c r="HA15" i="3" s="1"/>
  <c r="GL15" i="3"/>
  <c r="GN15" i="3" s="1"/>
  <c r="FY15" i="3"/>
  <c r="GA15" i="3" s="1"/>
  <c r="FL15" i="3"/>
  <c r="FN15" i="3" s="1"/>
  <c r="EY15" i="3"/>
  <c r="FA15" i="3" s="1"/>
  <c r="BX15" i="3"/>
  <c r="BZ15" i="3" s="1"/>
  <c r="G15" i="3"/>
  <c r="LM15" i="3"/>
  <c r="KZ15" i="3"/>
  <c r="KM15" i="3"/>
  <c r="JZ15" i="3"/>
  <c r="JM15" i="3"/>
  <c r="IZ15" i="3"/>
  <c r="IM15" i="3"/>
  <c r="HZ15" i="3"/>
  <c r="HM15" i="3"/>
  <c r="GZ15" i="3"/>
  <c r="GM15" i="3"/>
  <c r="FZ15" i="3"/>
  <c r="FM15" i="3"/>
  <c r="EZ15" i="3"/>
  <c r="BY15" i="3"/>
  <c r="BN15" i="3"/>
  <c r="BL15" i="3"/>
  <c r="FB15" i="3"/>
  <c r="K15" i="3"/>
  <c r="I15" i="3"/>
  <c r="FO15" i="3"/>
  <c r="O15" i="3"/>
  <c r="M15" i="3"/>
  <c r="GB15" i="3"/>
  <c r="S15" i="3"/>
  <c r="Q15" i="3"/>
  <c r="GO15" i="3"/>
  <c r="W15" i="3"/>
  <c r="U15" i="3"/>
  <c r="HB15" i="3"/>
  <c r="AA15" i="3"/>
  <c r="Y15" i="3"/>
  <c r="HO15" i="3"/>
  <c r="AE15" i="3"/>
  <c r="AC15" i="3"/>
  <c r="IB15" i="3"/>
  <c r="AI15" i="3"/>
  <c r="AG15" i="3"/>
  <c r="IO15" i="3"/>
  <c r="AM15" i="3"/>
  <c r="AK15" i="3"/>
  <c r="JB15" i="3"/>
  <c r="AQ15" i="3"/>
  <c r="AO15" i="3"/>
  <c r="JO15" i="3"/>
  <c r="AU15" i="3"/>
  <c r="AS15" i="3"/>
  <c r="KB15" i="3"/>
  <c r="AY15" i="3"/>
  <c r="AW15" i="3"/>
  <c r="KO15" i="3"/>
  <c r="BC15" i="3"/>
  <c r="BA15" i="3"/>
  <c r="LB15" i="3"/>
  <c r="BG15" i="3"/>
  <c r="BE15" i="3"/>
  <c r="LO15" i="3"/>
  <c r="BK15" i="3"/>
  <c r="BI15" i="3"/>
  <c r="CD15" i="3"/>
  <c r="CB15" i="3"/>
  <c r="CH15" i="3"/>
  <c r="CF15" i="3"/>
  <c r="CL15" i="3"/>
  <c r="CJ15" i="3"/>
  <c r="CP15" i="3"/>
  <c r="CN15" i="3"/>
  <c r="EO15" i="3"/>
  <c r="DD15" i="3"/>
  <c r="DB15" i="3"/>
  <c r="DH15" i="3"/>
  <c r="DF15" i="3"/>
  <c r="DL15" i="3"/>
  <c r="DJ15" i="3"/>
  <c r="DP15" i="3"/>
  <c r="DN15" i="3"/>
  <c r="DT15" i="3"/>
  <c r="DR15" i="3"/>
  <c r="DX15" i="3"/>
  <c r="DV15" i="3"/>
  <c r="EB15" i="3"/>
  <c r="DZ15" i="3"/>
  <c r="EF15" i="3"/>
  <c r="ED15" i="3"/>
  <c r="EJ15" i="3"/>
  <c r="EH15" i="3"/>
  <c r="EN15" i="3"/>
  <c r="EL15" i="3"/>
  <c r="LL16" i="3"/>
  <c r="LN16" i="3" s="1"/>
  <c r="KY16" i="3"/>
  <c r="LA16" i="3" s="1"/>
  <c r="KL16" i="3"/>
  <c r="KN16" i="3" s="1"/>
  <c r="JY16" i="3"/>
  <c r="KA16" i="3" s="1"/>
  <c r="JL16" i="3"/>
  <c r="JN16" i="3" s="1"/>
  <c r="IY16" i="3"/>
  <c r="JA16" i="3" s="1"/>
  <c r="IL16" i="3"/>
  <c r="IN16" i="3" s="1"/>
  <c r="HY16" i="3"/>
  <c r="IA16" i="3" s="1"/>
  <c r="HL16" i="3"/>
  <c r="HN16" i="3" s="1"/>
  <c r="GY16" i="3"/>
  <c r="HA16" i="3" s="1"/>
  <c r="GL16" i="3"/>
  <c r="GN16" i="3" s="1"/>
  <c r="FY16" i="3"/>
  <c r="GA16" i="3" s="1"/>
  <c r="FL16" i="3"/>
  <c r="FN16" i="3" s="1"/>
  <c r="EY16" i="3"/>
  <c r="FA16" i="3" s="1"/>
  <c r="BX16" i="3"/>
  <c r="BZ16" i="3" s="1"/>
  <c r="G16" i="3"/>
  <c r="LM16" i="3"/>
  <c r="KZ16" i="3"/>
  <c r="KM16" i="3"/>
  <c r="JZ16" i="3"/>
  <c r="JM16" i="3"/>
  <c r="IZ16" i="3"/>
  <c r="IM16" i="3"/>
  <c r="HZ16" i="3"/>
  <c r="HM16" i="3"/>
  <c r="GZ16" i="3"/>
  <c r="GM16" i="3"/>
  <c r="FZ16" i="3"/>
  <c r="FM16" i="3"/>
  <c r="EZ16" i="3"/>
  <c r="BY16" i="3"/>
  <c r="BN16" i="3"/>
  <c r="BL16" i="3"/>
  <c r="FB16" i="3"/>
  <c r="K16" i="3"/>
  <c r="I16" i="3"/>
  <c r="FO16" i="3"/>
  <c r="O16" i="3"/>
  <c r="M16" i="3"/>
  <c r="GB16" i="3"/>
  <c r="S16" i="3"/>
  <c r="Q16" i="3"/>
  <c r="GO16" i="3"/>
  <c r="W16" i="3"/>
  <c r="U16" i="3"/>
  <c r="HB16" i="3"/>
  <c r="AA16" i="3"/>
  <c r="Y16" i="3"/>
  <c r="HO16" i="3"/>
  <c r="AE16" i="3"/>
  <c r="AC16" i="3"/>
  <c r="IB16" i="3"/>
  <c r="AI16" i="3"/>
  <c r="AG16" i="3"/>
  <c r="IO16" i="3"/>
  <c r="AM16" i="3"/>
  <c r="AK16" i="3"/>
  <c r="JB16" i="3"/>
  <c r="AQ16" i="3"/>
  <c r="AO16" i="3"/>
  <c r="JO16" i="3"/>
  <c r="AU16" i="3"/>
  <c r="AS16" i="3"/>
  <c r="KB16" i="3"/>
  <c r="AY16" i="3"/>
  <c r="AW16" i="3"/>
  <c r="KO16" i="3"/>
  <c r="BC16" i="3"/>
  <c r="BA16" i="3"/>
  <c r="LB16" i="3"/>
  <c r="BG16" i="3"/>
  <c r="BE16" i="3"/>
  <c r="LO16" i="3"/>
  <c r="BK16" i="3"/>
  <c r="BI16" i="3"/>
  <c r="CD16" i="3"/>
  <c r="CB16" i="3"/>
  <c r="CH16" i="3"/>
  <c r="CF16" i="3"/>
  <c r="CL16" i="3"/>
  <c r="CJ16" i="3"/>
  <c r="CP16" i="3"/>
  <c r="CN16" i="3"/>
  <c r="EO16" i="3"/>
  <c r="DD16" i="3"/>
  <c r="DB16" i="3"/>
  <c r="DH16" i="3"/>
  <c r="DF16" i="3"/>
  <c r="DL16" i="3"/>
  <c r="DJ16" i="3"/>
  <c r="DP16" i="3"/>
  <c r="DN16" i="3"/>
  <c r="DT16" i="3"/>
  <c r="DR16" i="3"/>
  <c r="DX16" i="3"/>
  <c r="DV16" i="3"/>
  <c r="EB16" i="3"/>
  <c r="DZ16" i="3"/>
  <c r="EF16" i="3"/>
  <c r="ED16" i="3"/>
  <c r="EJ16" i="3"/>
  <c r="EH16" i="3"/>
  <c r="EN16" i="3"/>
  <c r="EL16" i="3"/>
  <c r="LL17" i="3"/>
  <c r="LN17" i="3" s="1"/>
  <c r="KY17" i="3"/>
  <c r="LA17" i="3" s="1"/>
  <c r="KL17" i="3"/>
  <c r="KN17" i="3" s="1"/>
  <c r="JY17" i="3"/>
  <c r="KA17" i="3" s="1"/>
  <c r="JL17" i="3"/>
  <c r="JN17" i="3" s="1"/>
  <c r="IY17" i="3"/>
  <c r="JA17" i="3" s="1"/>
  <c r="IL17" i="3"/>
  <c r="IN17" i="3" s="1"/>
  <c r="HY17" i="3"/>
  <c r="IA17" i="3" s="1"/>
  <c r="HL17" i="3"/>
  <c r="HN17" i="3" s="1"/>
  <c r="GY17" i="3"/>
  <c r="HA17" i="3" s="1"/>
  <c r="GL17" i="3"/>
  <c r="GN17" i="3" s="1"/>
  <c r="FY17" i="3"/>
  <c r="GA17" i="3" s="1"/>
  <c r="FL17" i="3"/>
  <c r="FN17" i="3" s="1"/>
  <c r="EY17" i="3"/>
  <c r="FA17" i="3" s="1"/>
  <c r="BX17" i="3"/>
  <c r="BZ17" i="3" s="1"/>
  <c r="G17" i="3"/>
  <c r="LM17" i="3"/>
  <c r="KZ17" i="3"/>
  <c r="KM17" i="3"/>
  <c r="JZ17" i="3"/>
  <c r="JM17" i="3"/>
  <c r="IZ17" i="3"/>
  <c r="IM17" i="3"/>
  <c r="HZ17" i="3"/>
  <c r="HM17" i="3"/>
  <c r="GZ17" i="3"/>
  <c r="GM17" i="3"/>
  <c r="FZ17" i="3"/>
  <c r="FM17" i="3"/>
  <c r="EZ17" i="3"/>
  <c r="BY17" i="3"/>
  <c r="BN17" i="3"/>
  <c r="BL17" i="3"/>
  <c r="FB17" i="3"/>
  <c r="K17" i="3"/>
  <c r="I17" i="3"/>
  <c r="FO17" i="3"/>
  <c r="O17" i="3"/>
  <c r="M17" i="3"/>
  <c r="GB17" i="3"/>
  <c r="S17" i="3"/>
  <c r="Q17" i="3"/>
  <c r="GO17" i="3"/>
  <c r="W17" i="3"/>
  <c r="U17" i="3"/>
  <c r="HB17" i="3"/>
  <c r="AA17" i="3"/>
  <c r="Y17" i="3"/>
  <c r="HO17" i="3"/>
  <c r="AE17" i="3"/>
  <c r="AC17" i="3"/>
  <c r="IB17" i="3"/>
  <c r="AI17" i="3"/>
  <c r="AG17" i="3"/>
  <c r="IO17" i="3"/>
  <c r="AM17" i="3"/>
  <c r="AK17" i="3"/>
  <c r="JB17" i="3"/>
  <c r="AQ17" i="3"/>
  <c r="AO17" i="3"/>
  <c r="JO17" i="3"/>
  <c r="AU17" i="3"/>
  <c r="AS17" i="3"/>
  <c r="KB17" i="3"/>
  <c r="AY17" i="3"/>
  <c r="AW17" i="3"/>
  <c r="KO17" i="3"/>
  <c r="BC17" i="3"/>
  <c r="BA17" i="3"/>
  <c r="LB17" i="3"/>
  <c r="BG17" i="3"/>
  <c r="BE17" i="3"/>
  <c r="LO17" i="3"/>
  <c r="BK17" i="3"/>
  <c r="BI17" i="3"/>
  <c r="CD17" i="3"/>
  <c r="CB17" i="3"/>
  <c r="CH17" i="3"/>
  <c r="CF17" i="3"/>
  <c r="CL17" i="3"/>
  <c r="CJ17" i="3"/>
  <c r="CP17" i="3"/>
  <c r="CN17" i="3"/>
  <c r="EO17" i="3"/>
  <c r="DD17" i="3"/>
  <c r="DB17" i="3"/>
  <c r="DH17" i="3"/>
  <c r="DF17" i="3"/>
  <c r="DL17" i="3"/>
  <c r="DJ17" i="3"/>
  <c r="DP17" i="3"/>
  <c r="DN17" i="3"/>
  <c r="DT17" i="3"/>
  <c r="DR17" i="3"/>
  <c r="DX17" i="3"/>
  <c r="DV17" i="3"/>
  <c r="EB17" i="3"/>
  <c r="DZ17" i="3"/>
  <c r="EF17" i="3"/>
  <c r="ED17" i="3"/>
  <c r="EJ17" i="3"/>
  <c r="EH17" i="3"/>
  <c r="EN17" i="3"/>
  <c r="EL17" i="3"/>
  <c r="LL18" i="3"/>
  <c r="LN18" i="3" s="1"/>
  <c r="KY18" i="3"/>
  <c r="LA18" i="3" s="1"/>
  <c r="KL18" i="3"/>
  <c r="KN18" i="3" s="1"/>
  <c r="JY18" i="3"/>
  <c r="KA18" i="3" s="1"/>
  <c r="JL18" i="3"/>
  <c r="JN18" i="3" s="1"/>
  <c r="IY18" i="3"/>
  <c r="JA18" i="3" s="1"/>
  <c r="IL18" i="3"/>
  <c r="IN18" i="3" s="1"/>
  <c r="HY18" i="3"/>
  <c r="IA18" i="3" s="1"/>
  <c r="HL18" i="3"/>
  <c r="HN18" i="3" s="1"/>
  <c r="GY18" i="3"/>
  <c r="HA18" i="3" s="1"/>
  <c r="GL18" i="3"/>
  <c r="GN18" i="3" s="1"/>
  <c r="FY18" i="3"/>
  <c r="GA18" i="3" s="1"/>
  <c r="FL18" i="3"/>
  <c r="FN18" i="3" s="1"/>
  <c r="EY18" i="3"/>
  <c r="FA18" i="3" s="1"/>
  <c r="BX18" i="3"/>
  <c r="BZ18" i="3" s="1"/>
  <c r="G18" i="3"/>
  <c r="LM18" i="3"/>
  <c r="KZ18" i="3"/>
  <c r="KM18" i="3"/>
  <c r="JZ18" i="3"/>
  <c r="JM18" i="3"/>
  <c r="IZ18" i="3"/>
  <c r="IM18" i="3"/>
  <c r="HZ18" i="3"/>
  <c r="HM18" i="3"/>
  <c r="GZ18" i="3"/>
  <c r="GM18" i="3"/>
  <c r="FZ18" i="3"/>
  <c r="FM18" i="3"/>
  <c r="EZ18" i="3"/>
  <c r="BY18" i="3"/>
  <c r="BN18" i="3"/>
  <c r="BL18" i="3"/>
  <c r="FB18" i="3"/>
  <c r="K18" i="3"/>
  <c r="I18" i="3"/>
  <c r="FO18" i="3"/>
  <c r="O18" i="3"/>
  <c r="M18" i="3"/>
  <c r="GB18" i="3"/>
  <c r="S18" i="3"/>
  <c r="Q18" i="3"/>
  <c r="GO18" i="3"/>
  <c r="W18" i="3"/>
  <c r="U18" i="3"/>
  <c r="HB18" i="3"/>
  <c r="AA18" i="3"/>
  <c r="Y18" i="3"/>
  <c r="HO18" i="3"/>
  <c r="AE18" i="3"/>
  <c r="AC18" i="3"/>
  <c r="IB18" i="3"/>
  <c r="AI18" i="3"/>
  <c r="AG18" i="3"/>
  <c r="IO18" i="3"/>
  <c r="AM18" i="3"/>
  <c r="AK18" i="3"/>
  <c r="JB18" i="3"/>
  <c r="AQ18" i="3"/>
  <c r="AO18" i="3"/>
  <c r="JO18" i="3"/>
  <c r="AU18" i="3"/>
  <c r="AS18" i="3"/>
  <c r="KB18" i="3"/>
  <c r="AY18" i="3"/>
  <c r="AW18" i="3"/>
  <c r="KO18" i="3"/>
  <c r="BC18" i="3"/>
  <c r="BA18" i="3"/>
  <c r="LB18" i="3"/>
  <c r="BG18" i="3"/>
  <c r="BE18" i="3"/>
  <c r="LO18" i="3"/>
  <c r="BK18" i="3"/>
  <c r="BI18" i="3"/>
  <c r="CD18" i="3"/>
  <c r="CB18" i="3"/>
  <c r="CH18" i="3"/>
  <c r="CF18" i="3"/>
  <c r="CL18" i="3"/>
  <c r="CJ18" i="3"/>
  <c r="CP18" i="3"/>
  <c r="CN18" i="3"/>
  <c r="EO18" i="3"/>
  <c r="DD18" i="3"/>
  <c r="DB18" i="3"/>
  <c r="DH18" i="3"/>
  <c r="DF18" i="3"/>
  <c r="DL18" i="3"/>
  <c r="DJ18" i="3"/>
  <c r="DP18" i="3"/>
  <c r="DN18" i="3"/>
  <c r="DT18" i="3"/>
  <c r="DR18" i="3"/>
  <c r="DX18" i="3"/>
  <c r="DV18" i="3"/>
  <c r="EB18" i="3"/>
  <c r="DZ18" i="3"/>
  <c r="EF18" i="3"/>
  <c r="ED18" i="3"/>
  <c r="EJ18" i="3"/>
  <c r="EH18" i="3"/>
  <c r="EN18" i="3"/>
  <c r="EL18" i="3"/>
  <c r="LL19" i="3"/>
  <c r="LN19" i="3" s="1"/>
  <c r="KY19" i="3"/>
  <c r="LA19" i="3" s="1"/>
  <c r="KL19" i="3"/>
  <c r="KN19" i="3" s="1"/>
  <c r="JY19" i="3"/>
  <c r="KA19" i="3" s="1"/>
  <c r="JL19" i="3"/>
  <c r="JN19" i="3" s="1"/>
  <c r="IY19" i="3"/>
  <c r="JA19" i="3" s="1"/>
  <c r="IL19" i="3"/>
  <c r="IN19" i="3" s="1"/>
  <c r="HY19" i="3"/>
  <c r="IA19" i="3" s="1"/>
  <c r="HL19" i="3"/>
  <c r="HN19" i="3" s="1"/>
  <c r="GY19" i="3"/>
  <c r="HA19" i="3" s="1"/>
  <c r="GL19" i="3"/>
  <c r="GN19" i="3" s="1"/>
  <c r="FY19" i="3"/>
  <c r="GA19" i="3" s="1"/>
  <c r="FL19" i="3"/>
  <c r="FN19" i="3" s="1"/>
  <c r="EY19" i="3"/>
  <c r="FA19" i="3" s="1"/>
  <c r="BX19" i="3"/>
  <c r="BZ19" i="3" s="1"/>
  <c r="G19" i="3"/>
  <c r="LM19" i="3"/>
  <c r="KZ19" i="3"/>
  <c r="KM19" i="3"/>
  <c r="JZ19" i="3"/>
  <c r="JM19" i="3"/>
  <c r="IZ19" i="3"/>
  <c r="IM19" i="3"/>
  <c r="HZ19" i="3"/>
  <c r="HM19" i="3"/>
  <c r="GZ19" i="3"/>
  <c r="GM19" i="3"/>
  <c r="FZ19" i="3"/>
  <c r="FM19" i="3"/>
  <c r="EZ19" i="3"/>
  <c r="BY19" i="3"/>
  <c r="BN19" i="3"/>
  <c r="BL19" i="3"/>
  <c r="FB19" i="3"/>
  <c r="K19" i="3"/>
  <c r="I19" i="3"/>
  <c r="FO19" i="3"/>
  <c r="O19" i="3"/>
  <c r="M19" i="3"/>
  <c r="GB19" i="3"/>
  <c r="S19" i="3"/>
  <c r="Q19" i="3"/>
  <c r="GO19" i="3"/>
  <c r="W19" i="3"/>
  <c r="U19" i="3"/>
  <c r="HB19" i="3"/>
  <c r="AA19" i="3"/>
  <c r="Y19" i="3"/>
  <c r="HO19" i="3"/>
  <c r="AE19" i="3"/>
  <c r="AC19" i="3"/>
  <c r="IB19" i="3"/>
  <c r="AI19" i="3"/>
  <c r="AG19" i="3"/>
  <c r="IO19" i="3"/>
  <c r="AM19" i="3"/>
  <c r="AK19" i="3"/>
  <c r="JB19" i="3"/>
  <c r="AQ19" i="3"/>
  <c r="AO19" i="3"/>
  <c r="JO19" i="3"/>
  <c r="AU19" i="3"/>
  <c r="AS19" i="3"/>
  <c r="KB19" i="3"/>
  <c r="AY19" i="3"/>
  <c r="AW19" i="3"/>
  <c r="KO19" i="3"/>
  <c r="BC19" i="3"/>
  <c r="BA19" i="3"/>
  <c r="LB19" i="3"/>
  <c r="BG19" i="3"/>
  <c r="BE19" i="3"/>
  <c r="LO19" i="3"/>
  <c r="BK19" i="3"/>
  <c r="BI19" i="3"/>
  <c r="CD19" i="3"/>
  <c r="CB19" i="3"/>
  <c r="CH19" i="3"/>
  <c r="CF19" i="3"/>
  <c r="CL19" i="3"/>
  <c r="CJ19" i="3"/>
  <c r="CP19" i="3"/>
  <c r="CN19" i="3"/>
  <c r="EO19" i="3"/>
  <c r="DD19" i="3"/>
  <c r="DB19" i="3"/>
  <c r="DH19" i="3"/>
  <c r="DF19" i="3"/>
  <c r="DL19" i="3"/>
  <c r="DJ19" i="3"/>
  <c r="DP19" i="3"/>
  <c r="DN19" i="3"/>
  <c r="DT19" i="3"/>
  <c r="DR19" i="3"/>
  <c r="DX19" i="3"/>
  <c r="DV19" i="3"/>
  <c r="EB19" i="3"/>
  <c r="DZ19" i="3"/>
  <c r="EF19" i="3"/>
  <c r="ED19" i="3"/>
  <c r="EJ19" i="3"/>
  <c r="EH19" i="3"/>
  <c r="EN19" i="3"/>
  <c r="EL19" i="3"/>
  <c r="LL20" i="3"/>
  <c r="LN20" i="3" s="1"/>
  <c r="KY20" i="3"/>
  <c r="LA20" i="3" s="1"/>
  <c r="KL20" i="3"/>
  <c r="KN20" i="3" s="1"/>
  <c r="JY20" i="3"/>
  <c r="KA20" i="3" s="1"/>
  <c r="JL20" i="3"/>
  <c r="JN20" i="3" s="1"/>
  <c r="IY20" i="3"/>
  <c r="JA20" i="3" s="1"/>
  <c r="IL20" i="3"/>
  <c r="IN20" i="3" s="1"/>
  <c r="HY20" i="3"/>
  <c r="IA20" i="3" s="1"/>
  <c r="HL20" i="3"/>
  <c r="HN20" i="3" s="1"/>
  <c r="GY20" i="3"/>
  <c r="HA20" i="3" s="1"/>
  <c r="GL20" i="3"/>
  <c r="GN20" i="3" s="1"/>
  <c r="FY20" i="3"/>
  <c r="GA20" i="3" s="1"/>
  <c r="FL20" i="3"/>
  <c r="FN20" i="3" s="1"/>
  <c r="EY20" i="3"/>
  <c r="FA20" i="3" s="1"/>
  <c r="BX20" i="3"/>
  <c r="BZ20" i="3" s="1"/>
  <c r="G20" i="3"/>
  <c r="LM20" i="3"/>
  <c r="KZ20" i="3"/>
  <c r="KM20" i="3"/>
  <c r="JZ20" i="3"/>
  <c r="JM20" i="3"/>
  <c r="IZ20" i="3"/>
  <c r="IM20" i="3"/>
  <c r="HZ20" i="3"/>
  <c r="HM20" i="3"/>
  <c r="GZ20" i="3"/>
  <c r="GM20" i="3"/>
  <c r="FZ20" i="3"/>
  <c r="FM20" i="3"/>
  <c r="EZ20" i="3"/>
  <c r="BY20" i="3"/>
  <c r="BN20" i="3"/>
  <c r="BL20" i="3"/>
  <c r="FB20" i="3"/>
  <c r="K20" i="3"/>
  <c r="I20" i="3"/>
  <c r="FO20" i="3"/>
  <c r="O20" i="3"/>
  <c r="M20" i="3"/>
  <c r="GB20" i="3"/>
  <c r="S20" i="3"/>
  <c r="Q20" i="3"/>
  <c r="GO20" i="3"/>
  <c r="W20" i="3"/>
  <c r="U20" i="3"/>
  <c r="HB20" i="3"/>
  <c r="AA20" i="3"/>
  <c r="Y20" i="3"/>
  <c r="HO20" i="3"/>
  <c r="AE20" i="3"/>
  <c r="AC20" i="3"/>
  <c r="IB20" i="3"/>
  <c r="AI20" i="3"/>
  <c r="AG20" i="3"/>
  <c r="IO20" i="3"/>
  <c r="AM20" i="3"/>
  <c r="AK20" i="3"/>
  <c r="JB20" i="3"/>
  <c r="AQ20" i="3"/>
  <c r="AO20" i="3"/>
  <c r="JO20" i="3"/>
  <c r="AU20" i="3"/>
  <c r="AS20" i="3"/>
  <c r="KB20" i="3"/>
  <c r="AY20" i="3"/>
  <c r="AW20" i="3"/>
  <c r="KO20" i="3"/>
  <c r="BC20" i="3"/>
  <c r="BA20" i="3"/>
  <c r="LB20" i="3"/>
  <c r="BG20" i="3"/>
  <c r="BE20" i="3"/>
  <c r="LO20" i="3"/>
  <c r="BK20" i="3"/>
  <c r="BI20" i="3"/>
  <c r="CD20" i="3"/>
  <c r="CB20" i="3"/>
  <c r="CH20" i="3"/>
  <c r="CF20" i="3"/>
  <c r="CL20" i="3"/>
  <c r="CJ20" i="3"/>
  <c r="CP20" i="3"/>
  <c r="CN20" i="3"/>
  <c r="EO20" i="3"/>
  <c r="DD20" i="3"/>
  <c r="DB20" i="3"/>
  <c r="DH20" i="3"/>
  <c r="DF20" i="3"/>
  <c r="DL20" i="3"/>
  <c r="DJ20" i="3"/>
  <c r="DP20" i="3"/>
  <c r="DN20" i="3"/>
  <c r="DT20" i="3"/>
  <c r="DR20" i="3"/>
  <c r="DX20" i="3"/>
  <c r="DV20" i="3"/>
  <c r="EB20" i="3"/>
  <c r="DZ20" i="3"/>
  <c r="EF20" i="3"/>
  <c r="ED20" i="3"/>
  <c r="EJ20" i="3"/>
  <c r="EH20" i="3"/>
  <c r="EN20" i="3"/>
  <c r="EL20" i="3"/>
  <c r="LL21" i="3"/>
  <c r="LN21" i="3" s="1"/>
  <c r="KY21" i="3"/>
  <c r="LA21" i="3" s="1"/>
  <c r="KL21" i="3"/>
  <c r="KN21" i="3" s="1"/>
  <c r="JY21" i="3"/>
  <c r="KA21" i="3" s="1"/>
  <c r="JL21" i="3"/>
  <c r="JN21" i="3" s="1"/>
  <c r="IY21" i="3"/>
  <c r="JA21" i="3" s="1"/>
  <c r="IL21" i="3"/>
  <c r="IN21" i="3" s="1"/>
  <c r="HY21" i="3"/>
  <c r="IA21" i="3" s="1"/>
  <c r="HL21" i="3"/>
  <c r="HN21" i="3" s="1"/>
  <c r="GY21" i="3"/>
  <c r="HA21" i="3" s="1"/>
  <c r="GL21" i="3"/>
  <c r="GN21" i="3" s="1"/>
  <c r="FY21" i="3"/>
  <c r="GA21" i="3" s="1"/>
  <c r="FL21" i="3"/>
  <c r="FN21" i="3" s="1"/>
  <c r="EY21" i="3"/>
  <c r="FA21" i="3" s="1"/>
  <c r="BX21" i="3"/>
  <c r="BZ21" i="3" s="1"/>
  <c r="G21" i="3"/>
  <c r="LM21" i="3"/>
  <c r="KZ21" i="3"/>
  <c r="KM21" i="3"/>
  <c r="JZ21" i="3"/>
  <c r="JM21" i="3"/>
  <c r="IZ21" i="3"/>
  <c r="IM21" i="3"/>
  <c r="HZ21" i="3"/>
  <c r="HM21" i="3"/>
  <c r="GZ21" i="3"/>
  <c r="GM21" i="3"/>
  <c r="FZ21" i="3"/>
  <c r="FM21" i="3"/>
  <c r="EZ21" i="3"/>
  <c r="BY21" i="3"/>
  <c r="BN21" i="3"/>
  <c r="BL21" i="3"/>
  <c r="FB21" i="3"/>
  <c r="K21" i="3"/>
  <c r="I21" i="3"/>
  <c r="FO21" i="3"/>
  <c r="O21" i="3"/>
  <c r="M21" i="3"/>
  <c r="GB21" i="3"/>
  <c r="S21" i="3"/>
  <c r="Q21" i="3"/>
  <c r="GO21" i="3"/>
  <c r="W21" i="3"/>
  <c r="U21" i="3"/>
  <c r="HB21" i="3"/>
  <c r="AA21" i="3"/>
  <c r="Y21" i="3"/>
  <c r="HO21" i="3"/>
  <c r="AE21" i="3"/>
  <c r="AC21" i="3"/>
  <c r="IB21" i="3"/>
  <c r="AI21" i="3"/>
  <c r="AG21" i="3"/>
  <c r="IO21" i="3"/>
  <c r="AM21" i="3"/>
  <c r="AK21" i="3"/>
  <c r="JB21" i="3"/>
  <c r="AQ21" i="3"/>
  <c r="AO21" i="3"/>
  <c r="JO21" i="3"/>
  <c r="AU21" i="3"/>
  <c r="AS21" i="3"/>
  <c r="KB21" i="3"/>
  <c r="AY21" i="3"/>
  <c r="AW21" i="3"/>
  <c r="KO21" i="3"/>
  <c r="BC21" i="3"/>
  <c r="BA21" i="3"/>
  <c r="LB21" i="3"/>
  <c r="BG21" i="3"/>
  <c r="BE21" i="3"/>
  <c r="LO21" i="3"/>
  <c r="BK21" i="3"/>
  <c r="BI21" i="3"/>
  <c r="CD21" i="3"/>
  <c r="CB21" i="3"/>
  <c r="CH21" i="3"/>
  <c r="CF21" i="3"/>
  <c r="CL21" i="3"/>
  <c r="CJ21" i="3"/>
  <c r="CP21" i="3"/>
  <c r="CN21" i="3"/>
  <c r="EO21" i="3"/>
  <c r="DD21" i="3"/>
  <c r="DB21" i="3"/>
  <c r="DH21" i="3"/>
  <c r="DF21" i="3"/>
  <c r="DL21" i="3"/>
  <c r="DJ21" i="3"/>
  <c r="DP21" i="3"/>
  <c r="DN21" i="3"/>
  <c r="DT21" i="3"/>
  <c r="DR21" i="3"/>
  <c r="DX21" i="3"/>
  <c r="DV21" i="3"/>
  <c r="EB21" i="3"/>
  <c r="DZ21" i="3"/>
  <c r="EF21" i="3"/>
  <c r="ED21" i="3"/>
  <c r="EJ21" i="3"/>
  <c r="EH21" i="3"/>
  <c r="EN21" i="3"/>
  <c r="EL21" i="3"/>
  <c r="LL22" i="3"/>
  <c r="LN22" i="3" s="1"/>
  <c r="KY22" i="3"/>
  <c r="LA22" i="3" s="1"/>
  <c r="KL22" i="3"/>
  <c r="KN22" i="3" s="1"/>
  <c r="JY22" i="3"/>
  <c r="KA22" i="3" s="1"/>
  <c r="JL22" i="3"/>
  <c r="JN22" i="3" s="1"/>
  <c r="IY22" i="3"/>
  <c r="JA22" i="3" s="1"/>
  <c r="IL22" i="3"/>
  <c r="IN22" i="3" s="1"/>
  <c r="HY22" i="3"/>
  <c r="IA22" i="3" s="1"/>
  <c r="HL22" i="3"/>
  <c r="HN22" i="3" s="1"/>
  <c r="GY22" i="3"/>
  <c r="HA22" i="3" s="1"/>
  <c r="GL22" i="3"/>
  <c r="GN22" i="3" s="1"/>
  <c r="FY22" i="3"/>
  <c r="GA22" i="3" s="1"/>
  <c r="FL22" i="3"/>
  <c r="FN22" i="3" s="1"/>
  <c r="EY22" i="3"/>
  <c r="FA22" i="3" s="1"/>
  <c r="BX22" i="3"/>
  <c r="BZ22" i="3" s="1"/>
  <c r="G22" i="3"/>
  <c r="LM22" i="3"/>
  <c r="KZ22" i="3"/>
  <c r="KM22" i="3"/>
  <c r="JZ22" i="3"/>
  <c r="JM22" i="3"/>
  <c r="IZ22" i="3"/>
  <c r="IM22" i="3"/>
  <c r="HZ22" i="3"/>
  <c r="HM22" i="3"/>
  <c r="GZ22" i="3"/>
  <c r="GM22" i="3"/>
  <c r="FZ22" i="3"/>
  <c r="FM22" i="3"/>
  <c r="EZ22" i="3"/>
  <c r="BY22" i="3"/>
  <c r="BN22" i="3"/>
  <c r="BL22" i="3"/>
  <c r="FB22" i="3"/>
  <c r="K22" i="3"/>
  <c r="I22" i="3"/>
  <c r="FO22" i="3"/>
  <c r="O22" i="3"/>
  <c r="M22" i="3"/>
  <c r="GB22" i="3"/>
  <c r="S22" i="3"/>
  <c r="Q22" i="3"/>
  <c r="GO22" i="3"/>
  <c r="W22" i="3"/>
  <c r="U22" i="3"/>
  <c r="HB22" i="3"/>
  <c r="AA22" i="3"/>
  <c r="Y22" i="3"/>
  <c r="HO22" i="3"/>
  <c r="AE22" i="3"/>
  <c r="AC22" i="3"/>
  <c r="IB22" i="3"/>
  <c r="AI22" i="3"/>
  <c r="AG22" i="3"/>
  <c r="IO22" i="3"/>
  <c r="AM22" i="3"/>
  <c r="AK22" i="3"/>
  <c r="JB22" i="3"/>
  <c r="AQ22" i="3"/>
  <c r="AO22" i="3"/>
  <c r="JO22" i="3"/>
  <c r="AU22" i="3"/>
  <c r="AS22" i="3"/>
  <c r="KB22" i="3"/>
  <c r="AY22" i="3"/>
  <c r="AW22" i="3"/>
  <c r="KO22" i="3"/>
  <c r="BC22" i="3"/>
  <c r="BA22" i="3"/>
  <c r="LB22" i="3"/>
  <c r="BG22" i="3"/>
  <c r="BE22" i="3"/>
  <c r="LO22" i="3"/>
  <c r="BK22" i="3"/>
  <c r="BI22" i="3"/>
  <c r="CD22" i="3"/>
  <c r="CB22" i="3"/>
  <c r="CH22" i="3"/>
  <c r="CF22" i="3"/>
  <c r="CL22" i="3"/>
  <c r="CJ22" i="3"/>
  <c r="CP22" i="3"/>
  <c r="CN22" i="3"/>
  <c r="EO22" i="3"/>
  <c r="DD22" i="3"/>
  <c r="DB22" i="3"/>
  <c r="DH22" i="3"/>
  <c r="DF22" i="3"/>
  <c r="DL22" i="3"/>
  <c r="DJ22" i="3"/>
  <c r="DP22" i="3"/>
  <c r="DN22" i="3"/>
  <c r="DT22" i="3"/>
  <c r="DR22" i="3"/>
  <c r="DX22" i="3"/>
  <c r="DV22" i="3"/>
  <c r="EB22" i="3"/>
  <c r="DZ22" i="3"/>
  <c r="EF22" i="3"/>
  <c r="ED22" i="3"/>
  <c r="EJ22" i="3"/>
  <c r="EH22" i="3"/>
  <c r="EN22" i="3"/>
  <c r="EL22" i="3"/>
  <c r="LL23" i="3"/>
  <c r="LN23" i="3" s="1"/>
  <c r="KY23" i="3"/>
  <c r="LA23" i="3" s="1"/>
  <c r="KL23" i="3"/>
  <c r="KN23" i="3" s="1"/>
  <c r="JY23" i="3"/>
  <c r="KA23" i="3" s="1"/>
  <c r="JL23" i="3"/>
  <c r="JN23" i="3" s="1"/>
  <c r="IY23" i="3"/>
  <c r="JA23" i="3" s="1"/>
  <c r="IL23" i="3"/>
  <c r="IN23" i="3" s="1"/>
  <c r="HY23" i="3"/>
  <c r="IA23" i="3" s="1"/>
  <c r="HL23" i="3"/>
  <c r="HN23" i="3" s="1"/>
  <c r="GY23" i="3"/>
  <c r="HA23" i="3" s="1"/>
  <c r="GL23" i="3"/>
  <c r="GN23" i="3" s="1"/>
  <c r="FY23" i="3"/>
  <c r="GA23" i="3" s="1"/>
  <c r="FL23" i="3"/>
  <c r="FN23" i="3" s="1"/>
  <c r="EY23" i="3"/>
  <c r="FA23" i="3" s="1"/>
  <c r="BX23" i="3"/>
  <c r="BZ23" i="3" s="1"/>
  <c r="G23" i="3"/>
  <c r="LM23" i="3"/>
  <c r="KZ23" i="3"/>
  <c r="KM23" i="3"/>
  <c r="JZ23" i="3"/>
  <c r="JM23" i="3"/>
  <c r="IZ23" i="3"/>
  <c r="IM23" i="3"/>
  <c r="HZ23" i="3"/>
  <c r="HM23" i="3"/>
  <c r="GZ23" i="3"/>
  <c r="GM23" i="3"/>
  <c r="FZ23" i="3"/>
  <c r="FM23" i="3"/>
  <c r="EZ23" i="3"/>
  <c r="BY23" i="3"/>
  <c r="BN23" i="3"/>
  <c r="BL23" i="3"/>
  <c r="FB23" i="3"/>
  <c r="K23" i="3"/>
  <c r="I23" i="3"/>
  <c r="FO23" i="3"/>
  <c r="O23" i="3"/>
  <c r="M23" i="3"/>
  <c r="GB23" i="3"/>
  <c r="S23" i="3"/>
  <c r="Q23" i="3"/>
  <c r="GO23" i="3"/>
  <c r="W23" i="3"/>
  <c r="U23" i="3"/>
  <c r="HB23" i="3"/>
  <c r="AA23" i="3"/>
  <c r="Y23" i="3"/>
  <c r="HO23" i="3"/>
  <c r="AE23" i="3"/>
  <c r="AC23" i="3"/>
  <c r="IB23" i="3"/>
  <c r="AI23" i="3"/>
  <c r="AG23" i="3"/>
  <c r="IO23" i="3"/>
  <c r="AM23" i="3"/>
  <c r="AK23" i="3"/>
  <c r="JB23" i="3"/>
  <c r="AQ23" i="3"/>
  <c r="AO23" i="3"/>
  <c r="JO23" i="3"/>
  <c r="AU23" i="3"/>
  <c r="AS23" i="3"/>
  <c r="KB23" i="3"/>
  <c r="AY23" i="3"/>
  <c r="AW23" i="3"/>
  <c r="KO23" i="3"/>
  <c r="BC23" i="3"/>
  <c r="BA23" i="3"/>
  <c r="LB23" i="3"/>
  <c r="BG23" i="3"/>
  <c r="BE23" i="3"/>
  <c r="LO23" i="3"/>
  <c r="BK23" i="3"/>
  <c r="BI23" i="3"/>
  <c r="CD23" i="3"/>
  <c r="CB23" i="3"/>
  <c r="CH23" i="3"/>
  <c r="CF23" i="3"/>
  <c r="CL23" i="3"/>
  <c r="CJ23" i="3"/>
  <c r="CP23" i="3"/>
  <c r="CN23" i="3"/>
  <c r="EO23" i="3"/>
  <c r="DD23" i="3"/>
  <c r="DB23" i="3"/>
  <c r="DH23" i="3"/>
  <c r="DF23" i="3"/>
  <c r="DL23" i="3"/>
  <c r="DJ23" i="3"/>
  <c r="DP23" i="3"/>
  <c r="DN23" i="3"/>
  <c r="DT23" i="3"/>
  <c r="DR23" i="3"/>
  <c r="DX23" i="3"/>
  <c r="DV23" i="3"/>
  <c r="EB23" i="3"/>
  <c r="DZ23" i="3"/>
  <c r="EF23" i="3"/>
  <c r="ED23" i="3"/>
  <c r="EJ23" i="3"/>
  <c r="EH23" i="3"/>
  <c r="EN23" i="3"/>
  <c r="EL23" i="3"/>
  <c r="LL24" i="3"/>
  <c r="LN24" i="3" s="1"/>
  <c r="KY24" i="3"/>
  <c r="LA24" i="3" s="1"/>
  <c r="KL24" i="3"/>
  <c r="KN24" i="3" s="1"/>
  <c r="JY24" i="3"/>
  <c r="KA24" i="3" s="1"/>
  <c r="JL24" i="3"/>
  <c r="JN24" i="3" s="1"/>
  <c r="IY24" i="3"/>
  <c r="JA24" i="3" s="1"/>
  <c r="IL24" i="3"/>
  <c r="IN24" i="3" s="1"/>
  <c r="HY24" i="3"/>
  <c r="IA24" i="3" s="1"/>
  <c r="HL24" i="3"/>
  <c r="HN24" i="3" s="1"/>
  <c r="GY24" i="3"/>
  <c r="HA24" i="3" s="1"/>
  <c r="GL24" i="3"/>
  <c r="GN24" i="3" s="1"/>
  <c r="FY24" i="3"/>
  <c r="GA24" i="3" s="1"/>
  <c r="FL24" i="3"/>
  <c r="FN24" i="3" s="1"/>
  <c r="EY24" i="3"/>
  <c r="FA24" i="3" s="1"/>
  <c r="BX24" i="3"/>
  <c r="BZ24" i="3" s="1"/>
  <c r="G24" i="3"/>
  <c r="LM24" i="3"/>
  <c r="KZ24" i="3"/>
  <c r="KM24" i="3"/>
  <c r="JZ24" i="3"/>
  <c r="JM24" i="3"/>
  <c r="IZ24" i="3"/>
  <c r="IM24" i="3"/>
  <c r="HZ24" i="3"/>
  <c r="HM24" i="3"/>
  <c r="GZ24" i="3"/>
  <c r="GM24" i="3"/>
  <c r="FZ24" i="3"/>
  <c r="FM24" i="3"/>
  <c r="EZ24" i="3"/>
  <c r="BY24" i="3"/>
  <c r="BN24" i="3"/>
  <c r="BL24" i="3"/>
  <c r="FB24" i="3"/>
  <c r="K24" i="3"/>
  <c r="I24" i="3"/>
  <c r="FO24" i="3"/>
  <c r="O24" i="3"/>
  <c r="M24" i="3"/>
  <c r="GB24" i="3"/>
  <c r="S24" i="3"/>
  <c r="Q24" i="3"/>
  <c r="GO24" i="3"/>
  <c r="W24" i="3"/>
  <c r="U24" i="3"/>
  <c r="HB24" i="3"/>
  <c r="AA24" i="3"/>
  <c r="Y24" i="3"/>
  <c r="HO24" i="3"/>
  <c r="AE24" i="3"/>
  <c r="AC24" i="3"/>
  <c r="IB24" i="3"/>
  <c r="AI24" i="3"/>
  <c r="AG24" i="3"/>
  <c r="IO24" i="3"/>
  <c r="AM24" i="3"/>
  <c r="AK24" i="3"/>
  <c r="JB24" i="3"/>
  <c r="AQ24" i="3"/>
  <c r="AO24" i="3"/>
  <c r="JO24" i="3"/>
  <c r="AU24" i="3"/>
  <c r="AS24" i="3"/>
  <c r="KB24" i="3"/>
  <c r="AY24" i="3"/>
  <c r="AW24" i="3"/>
  <c r="KO24" i="3"/>
  <c r="BC24" i="3"/>
  <c r="BA24" i="3"/>
  <c r="LB24" i="3"/>
  <c r="BG24" i="3"/>
  <c r="BE24" i="3"/>
  <c r="LO24" i="3"/>
  <c r="BK24" i="3"/>
  <c r="BI24" i="3"/>
  <c r="CD24" i="3"/>
  <c r="CB24" i="3"/>
  <c r="CH24" i="3"/>
  <c r="CF24" i="3"/>
  <c r="CL24" i="3"/>
  <c r="CJ24" i="3"/>
  <c r="CP24" i="3"/>
  <c r="CN24" i="3"/>
  <c r="EO24" i="3"/>
  <c r="DD24" i="3"/>
  <c r="DB24" i="3"/>
  <c r="DH24" i="3"/>
  <c r="DF24" i="3"/>
  <c r="DL24" i="3"/>
  <c r="DJ24" i="3"/>
  <c r="DP24" i="3"/>
  <c r="DN24" i="3"/>
  <c r="DT24" i="3"/>
  <c r="DR24" i="3"/>
  <c r="DX24" i="3"/>
  <c r="DV24" i="3"/>
  <c r="EB24" i="3"/>
  <c r="DZ24" i="3"/>
  <c r="EF24" i="3"/>
  <c r="ED24" i="3"/>
  <c r="EJ24" i="3"/>
  <c r="EH24" i="3"/>
  <c r="EN24" i="3"/>
  <c r="EL24" i="3"/>
  <c r="BN32" i="3"/>
  <c r="U32" i="3"/>
  <c r="U30" i="3"/>
  <c r="CW26" i="3"/>
  <c r="G26" i="3"/>
  <c r="BP32" i="3"/>
  <c r="AP32" i="3"/>
  <c r="Y32" i="3"/>
  <c r="BU26" i="3"/>
  <c r="CJ30" i="3" s="1"/>
  <c r="BZ26" i="3"/>
  <c r="E56" i="3"/>
  <c r="LL39" i="3"/>
  <c r="KY39" i="3"/>
  <c r="KL39" i="3"/>
  <c r="JY39" i="3"/>
  <c r="JL39" i="3"/>
  <c r="IY39" i="3"/>
  <c r="IL39" i="3"/>
  <c r="HY39" i="3"/>
  <c r="HL39" i="3"/>
  <c r="GY39" i="3"/>
  <c r="GL39" i="3"/>
  <c r="FY39" i="3"/>
  <c r="FL39" i="3"/>
  <c r="BX39" i="3"/>
  <c r="G39" i="3"/>
  <c r="F56" i="3"/>
  <c r="G56" i="3" s="1"/>
  <c r="LM39" i="3"/>
  <c r="KZ39" i="3"/>
  <c r="KM39" i="3"/>
  <c r="JZ39" i="3"/>
  <c r="JM39" i="3"/>
  <c r="IZ39" i="3"/>
  <c r="IM39" i="3"/>
  <c r="HZ39" i="3"/>
  <c r="HM39" i="3"/>
  <c r="GZ39" i="3"/>
  <c r="GM39" i="3"/>
  <c r="FZ39" i="3"/>
  <c r="FM39" i="3"/>
  <c r="BY39" i="3"/>
  <c r="BN39" i="3"/>
  <c r="BL39" i="3"/>
  <c r="L56" i="3"/>
  <c r="FO39" i="3"/>
  <c r="FS39" i="3" s="1"/>
  <c r="O39" i="3"/>
  <c r="M39" i="3"/>
  <c r="N56" i="3"/>
  <c r="FQ39" i="3"/>
  <c r="FT39" i="3" s="1"/>
  <c r="P56" i="3"/>
  <c r="GB39" i="3"/>
  <c r="S39" i="3"/>
  <c r="Q39" i="3"/>
  <c r="R56" i="3"/>
  <c r="GD39" i="3"/>
  <c r="GD56" i="3" s="1"/>
  <c r="T56" i="3"/>
  <c r="U56" i="3" s="1"/>
  <c r="GO39" i="3"/>
  <c r="W39" i="3"/>
  <c r="U39" i="3"/>
  <c r="V56" i="3"/>
  <c r="W56" i="3" s="1"/>
  <c r="GQ39" i="3"/>
  <c r="GQ56" i="3" s="1"/>
  <c r="X56" i="3"/>
  <c r="Y56" i="3" s="1"/>
  <c r="HB39" i="3"/>
  <c r="AA39" i="3"/>
  <c r="Y39" i="3"/>
  <c r="Z56" i="3"/>
  <c r="AA56" i="3" s="1"/>
  <c r="HD39" i="3"/>
  <c r="HD56" i="3" s="1"/>
  <c r="AB56" i="3"/>
  <c r="HO39" i="3"/>
  <c r="AE39" i="3"/>
  <c r="AC39" i="3"/>
  <c r="AD56" i="3"/>
  <c r="HQ39" i="3"/>
  <c r="HQ56" i="3" s="1"/>
  <c r="AF56" i="3"/>
  <c r="IB39" i="3"/>
  <c r="AI39" i="3"/>
  <c r="AG39" i="3"/>
  <c r="AH56" i="3"/>
  <c r="ID39" i="3"/>
  <c r="ID56" i="3" s="1"/>
  <c r="AJ56" i="3"/>
  <c r="IO39" i="3"/>
  <c r="IS39" i="3" s="1"/>
  <c r="AM39" i="3"/>
  <c r="AK39" i="3"/>
  <c r="AL56" i="3"/>
  <c r="IQ39" i="3"/>
  <c r="IT39" i="3" s="1"/>
  <c r="AN56" i="3"/>
  <c r="JB39" i="3"/>
  <c r="AQ39" i="3"/>
  <c r="AO39" i="3"/>
  <c r="AP56" i="3"/>
  <c r="JD39" i="3"/>
  <c r="JD56" i="3" s="1"/>
  <c r="AR56" i="3"/>
  <c r="JO39" i="3"/>
  <c r="AU39" i="3"/>
  <c r="AS39" i="3"/>
  <c r="AT56" i="3"/>
  <c r="JQ39" i="3"/>
  <c r="JQ56" i="3" s="1"/>
  <c r="AV56" i="3"/>
  <c r="KB39" i="3"/>
  <c r="AY39" i="3"/>
  <c r="AW39" i="3"/>
  <c r="AX56" i="3"/>
  <c r="KD39" i="3"/>
  <c r="KD56" i="3" s="1"/>
  <c r="AZ56" i="3"/>
  <c r="KO39" i="3"/>
  <c r="BC39" i="3"/>
  <c r="BA39" i="3"/>
  <c r="BB56" i="3"/>
  <c r="KQ39" i="3"/>
  <c r="KQ56" i="3" s="1"/>
  <c r="BD56" i="3"/>
  <c r="LB39" i="3"/>
  <c r="BG39" i="3"/>
  <c r="BE39" i="3"/>
  <c r="BF56" i="3"/>
  <c r="LD39" i="3"/>
  <c r="LD56" i="3" s="1"/>
  <c r="BH56" i="3"/>
  <c r="LO39" i="3"/>
  <c r="BK39" i="3"/>
  <c r="BI39" i="3"/>
  <c r="BJ56" i="3"/>
  <c r="LQ39" i="3"/>
  <c r="LQ56" i="3" s="1"/>
  <c r="H58" i="3"/>
  <c r="BP56" i="3"/>
  <c r="CI56" i="3"/>
  <c r="CL39" i="3"/>
  <c r="CJ39" i="3"/>
  <c r="CM56" i="3"/>
  <c r="CP39" i="3"/>
  <c r="CN39" i="3"/>
  <c r="DA56" i="3"/>
  <c r="EO39" i="3"/>
  <c r="DD39" i="3"/>
  <c r="DB39" i="3"/>
  <c r="DC56" i="3"/>
  <c r="EQ39" i="3"/>
  <c r="EQ56" i="3" s="1"/>
  <c r="DE59" i="3" s="1"/>
  <c r="DQ56" i="3"/>
  <c r="DT39" i="3"/>
  <c r="DR39" i="3"/>
  <c r="DU56" i="3"/>
  <c r="DX39" i="3"/>
  <c r="DV39" i="3"/>
  <c r="DY56" i="3"/>
  <c r="EB39" i="3"/>
  <c r="DZ39" i="3"/>
  <c r="EC56" i="3"/>
  <c r="EF39" i="3"/>
  <c r="ED39" i="3"/>
  <c r="EG56" i="3"/>
  <c r="EJ39" i="3"/>
  <c r="EH39" i="3"/>
  <c r="EK56" i="3"/>
  <c r="EN39" i="3"/>
  <c r="EL39" i="3"/>
  <c r="LL40" i="3"/>
  <c r="LN40" i="3" s="1"/>
  <c r="KY40" i="3"/>
  <c r="LA40" i="3" s="1"/>
  <c r="KL40" i="3"/>
  <c r="KN40" i="3" s="1"/>
  <c r="JY40" i="3"/>
  <c r="KA40" i="3" s="1"/>
  <c r="JL40" i="3"/>
  <c r="JN40" i="3" s="1"/>
  <c r="IY40" i="3"/>
  <c r="JA40" i="3" s="1"/>
  <c r="IL40" i="3"/>
  <c r="IN40" i="3" s="1"/>
  <c r="HY40" i="3"/>
  <c r="IA40" i="3" s="1"/>
  <c r="HL40" i="3"/>
  <c r="HN40" i="3" s="1"/>
  <c r="GY40" i="3"/>
  <c r="HA40" i="3" s="1"/>
  <c r="GL40" i="3"/>
  <c r="GN40" i="3" s="1"/>
  <c r="FY40" i="3"/>
  <c r="GA40" i="3" s="1"/>
  <c r="FL40" i="3"/>
  <c r="FN40" i="3" s="1"/>
  <c r="BX40" i="3"/>
  <c r="BZ40" i="3" s="1"/>
  <c r="G40" i="3"/>
  <c r="LM40" i="3"/>
  <c r="KZ40" i="3"/>
  <c r="KM40" i="3"/>
  <c r="JZ40" i="3"/>
  <c r="JM40" i="3"/>
  <c r="IZ40" i="3"/>
  <c r="IM40" i="3"/>
  <c r="HZ40" i="3"/>
  <c r="HM40" i="3"/>
  <c r="GZ40" i="3"/>
  <c r="GM40" i="3"/>
  <c r="FZ40" i="3"/>
  <c r="FM40" i="3"/>
  <c r="BY40" i="3"/>
  <c r="BN40" i="3"/>
  <c r="BL40" i="3"/>
  <c r="FO40" i="3"/>
  <c r="FS40" i="3" s="1"/>
  <c r="O40" i="3"/>
  <c r="M40" i="3"/>
  <c r="GB40" i="3"/>
  <c r="S40" i="3"/>
  <c r="Q40" i="3"/>
  <c r="GO40" i="3"/>
  <c r="W40" i="3"/>
  <c r="U40" i="3"/>
  <c r="HB40" i="3"/>
  <c r="AA40" i="3"/>
  <c r="Y40" i="3"/>
  <c r="HO40" i="3"/>
  <c r="AE40" i="3"/>
  <c r="AC40" i="3"/>
  <c r="IB40" i="3"/>
  <c r="AI40" i="3"/>
  <c r="AG40" i="3"/>
  <c r="IO40" i="3"/>
  <c r="IS40" i="3" s="1"/>
  <c r="AM40" i="3"/>
  <c r="AK40" i="3"/>
  <c r="JB40" i="3"/>
  <c r="AQ40" i="3"/>
  <c r="AO40" i="3"/>
  <c r="JO40" i="3"/>
  <c r="AU40" i="3"/>
  <c r="AS40" i="3"/>
  <c r="KB40" i="3"/>
  <c r="AY40" i="3"/>
  <c r="AW40" i="3"/>
  <c r="KO40" i="3"/>
  <c r="BC40" i="3"/>
  <c r="BA40" i="3"/>
  <c r="LB40" i="3"/>
  <c r="BG40" i="3"/>
  <c r="BE40" i="3"/>
  <c r="LO40" i="3"/>
  <c r="BK40" i="3"/>
  <c r="BI40" i="3"/>
  <c r="CL40" i="3"/>
  <c r="CJ40" i="3"/>
  <c r="CP40" i="3"/>
  <c r="CN40" i="3"/>
  <c r="EO40" i="3"/>
  <c r="DD40" i="3"/>
  <c r="DB40" i="3"/>
  <c r="DT40" i="3"/>
  <c r="DR40" i="3"/>
  <c r="DX40" i="3"/>
  <c r="DV40" i="3"/>
  <c r="EB40" i="3"/>
  <c r="DZ40" i="3"/>
  <c r="EF40" i="3"/>
  <c r="ED40" i="3"/>
  <c r="EJ40" i="3"/>
  <c r="EH40" i="3"/>
  <c r="EN40" i="3"/>
  <c r="EL40" i="3"/>
  <c r="LL41" i="3"/>
  <c r="LN41" i="3" s="1"/>
  <c r="KY41" i="3"/>
  <c r="LA41" i="3" s="1"/>
  <c r="KL41" i="3"/>
  <c r="KN41" i="3" s="1"/>
  <c r="JY41" i="3"/>
  <c r="KA41" i="3" s="1"/>
  <c r="JL41" i="3"/>
  <c r="JN41" i="3" s="1"/>
  <c r="IY41" i="3"/>
  <c r="JA41" i="3" s="1"/>
  <c r="IL41" i="3"/>
  <c r="IN41" i="3" s="1"/>
  <c r="HY41" i="3"/>
  <c r="IA41" i="3" s="1"/>
  <c r="HL41" i="3"/>
  <c r="HN41" i="3" s="1"/>
  <c r="GY41" i="3"/>
  <c r="HA41" i="3" s="1"/>
  <c r="GL41" i="3"/>
  <c r="GN41" i="3" s="1"/>
  <c r="FY41" i="3"/>
  <c r="GA41" i="3" s="1"/>
  <c r="FL41" i="3"/>
  <c r="FN41" i="3" s="1"/>
  <c r="BX41" i="3"/>
  <c r="BZ41" i="3" s="1"/>
  <c r="G41" i="3"/>
  <c r="LM41" i="3"/>
  <c r="KZ41" i="3"/>
  <c r="KM41" i="3"/>
  <c r="JZ41" i="3"/>
  <c r="JM41" i="3"/>
  <c r="IZ41" i="3"/>
  <c r="IM41" i="3"/>
  <c r="HZ41" i="3"/>
  <c r="HM41" i="3"/>
  <c r="GZ41" i="3"/>
  <c r="GM41" i="3"/>
  <c r="FZ41" i="3"/>
  <c r="FM41" i="3"/>
  <c r="BY41" i="3"/>
  <c r="BN41" i="3"/>
  <c r="BL41" i="3"/>
  <c r="FO41" i="3"/>
  <c r="FS41" i="3" s="1"/>
  <c r="O41" i="3"/>
  <c r="M41" i="3"/>
  <c r="GB41" i="3"/>
  <c r="S41" i="3"/>
  <c r="Q41" i="3"/>
  <c r="GO41" i="3"/>
  <c r="W41" i="3"/>
  <c r="U41" i="3"/>
  <c r="HB41" i="3"/>
  <c r="AA41" i="3"/>
  <c r="Y41" i="3"/>
  <c r="HO41" i="3"/>
  <c r="AE41" i="3"/>
  <c r="AC41" i="3"/>
  <c r="IB41" i="3"/>
  <c r="AI41" i="3"/>
  <c r="AG41" i="3"/>
  <c r="IO41" i="3"/>
  <c r="IS41" i="3" s="1"/>
  <c r="AM41" i="3"/>
  <c r="AK41" i="3"/>
  <c r="JB41" i="3"/>
  <c r="AQ41" i="3"/>
  <c r="AO41" i="3"/>
  <c r="JO41" i="3"/>
  <c r="AU41" i="3"/>
  <c r="AS41" i="3"/>
  <c r="KB41" i="3"/>
  <c r="AY41" i="3"/>
  <c r="AW41" i="3"/>
  <c r="KO41" i="3"/>
  <c r="BC41" i="3"/>
  <c r="BA41" i="3"/>
  <c r="LB41" i="3"/>
  <c r="BG41" i="3"/>
  <c r="BE41" i="3"/>
  <c r="LO41" i="3"/>
  <c r="BK41" i="3"/>
  <c r="BI41" i="3"/>
  <c r="CL41" i="3"/>
  <c r="CJ41" i="3"/>
  <c r="CP41" i="3"/>
  <c r="CN41" i="3"/>
  <c r="EO41" i="3"/>
  <c r="DD41" i="3"/>
  <c r="DB41" i="3"/>
  <c r="DT41" i="3"/>
  <c r="DR41" i="3"/>
  <c r="DX41" i="3"/>
  <c r="DV41" i="3"/>
  <c r="EB41" i="3"/>
  <c r="DZ41" i="3"/>
  <c r="EF41" i="3"/>
  <c r="ED41" i="3"/>
  <c r="EJ41" i="3"/>
  <c r="EH41" i="3"/>
  <c r="EN41" i="3"/>
  <c r="EL41" i="3"/>
  <c r="LL42" i="3"/>
  <c r="LN42" i="3" s="1"/>
  <c r="KY42" i="3"/>
  <c r="LA42" i="3" s="1"/>
  <c r="KL42" i="3"/>
  <c r="KN42" i="3" s="1"/>
  <c r="JY42" i="3"/>
  <c r="KA42" i="3" s="1"/>
  <c r="JL42" i="3"/>
  <c r="JN42" i="3" s="1"/>
  <c r="IY42" i="3"/>
  <c r="JA42" i="3" s="1"/>
  <c r="IL42" i="3"/>
  <c r="IN42" i="3" s="1"/>
  <c r="HY42" i="3"/>
  <c r="IA42" i="3" s="1"/>
  <c r="HL42" i="3"/>
  <c r="HN42" i="3" s="1"/>
  <c r="GY42" i="3"/>
  <c r="HA42" i="3" s="1"/>
  <c r="GL42" i="3"/>
  <c r="GN42" i="3" s="1"/>
  <c r="FY42" i="3"/>
  <c r="GA42" i="3" s="1"/>
  <c r="FL42" i="3"/>
  <c r="FN42" i="3" s="1"/>
  <c r="BX42" i="3"/>
  <c r="BZ42" i="3" s="1"/>
  <c r="G42" i="3"/>
  <c r="LM42" i="3"/>
  <c r="KZ42" i="3"/>
  <c r="KM42" i="3"/>
  <c r="JZ42" i="3"/>
  <c r="JM42" i="3"/>
  <c r="IZ42" i="3"/>
  <c r="IM42" i="3"/>
  <c r="HZ42" i="3"/>
  <c r="HM42" i="3"/>
  <c r="GZ42" i="3"/>
  <c r="GM42" i="3"/>
  <c r="FZ42" i="3"/>
  <c r="FM42" i="3"/>
  <c r="BY42" i="3"/>
  <c r="BN42" i="3"/>
  <c r="BL42" i="3"/>
  <c r="FO42" i="3"/>
  <c r="FS42" i="3" s="1"/>
  <c r="O42" i="3"/>
  <c r="M42" i="3"/>
  <c r="GB42" i="3"/>
  <c r="S42" i="3"/>
  <c r="Q42" i="3"/>
  <c r="GO42" i="3"/>
  <c r="W42" i="3"/>
  <c r="U42" i="3"/>
  <c r="HB42" i="3"/>
  <c r="AA42" i="3"/>
  <c r="Y42" i="3"/>
  <c r="HO42" i="3"/>
  <c r="AE42" i="3"/>
  <c r="AC42" i="3"/>
  <c r="IB42" i="3"/>
  <c r="AI42" i="3"/>
  <c r="AG42" i="3"/>
  <c r="IO42" i="3"/>
  <c r="IS42" i="3" s="1"/>
  <c r="AM42" i="3"/>
  <c r="AK42" i="3"/>
  <c r="JB42" i="3"/>
  <c r="AQ42" i="3"/>
  <c r="AO42" i="3"/>
  <c r="JO42" i="3"/>
  <c r="AU42" i="3"/>
  <c r="AS42" i="3"/>
  <c r="KB42" i="3"/>
  <c r="AY42" i="3"/>
  <c r="AW42" i="3"/>
  <c r="KO42" i="3"/>
  <c r="BC42" i="3"/>
  <c r="BA42" i="3"/>
  <c r="LB42" i="3"/>
  <c r="BG42" i="3"/>
  <c r="BE42" i="3"/>
  <c r="LO42" i="3"/>
  <c r="BK42" i="3"/>
  <c r="BI42" i="3"/>
  <c r="CL42" i="3"/>
  <c r="CJ42" i="3"/>
  <c r="CP42" i="3"/>
  <c r="CN42" i="3"/>
  <c r="EO42" i="3"/>
  <c r="DD42" i="3"/>
  <c r="DB42" i="3"/>
  <c r="DT42" i="3"/>
  <c r="DR42" i="3"/>
  <c r="DX42" i="3"/>
  <c r="DV42" i="3"/>
  <c r="EB42" i="3"/>
  <c r="DZ42" i="3"/>
  <c r="EF42" i="3"/>
  <c r="ED42" i="3"/>
  <c r="EJ42" i="3"/>
  <c r="EH42" i="3"/>
  <c r="EN42" i="3"/>
  <c r="EL42" i="3"/>
  <c r="LL43" i="3"/>
  <c r="LN43" i="3" s="1"/>
  <c r="KY43" i="3"/>
  <c r="LA43" i="3" s="1"/>
  <c r="KL43" i="3"/>
  <c r="KN43" i="3" s="1"/>
  <c r="JY43" i="3"/>
  <c r="KA43" i="3" s="1"/>
  <c r="JL43" i="3"/>
  <c r="JN43" i="3" s="1"/>
  <c r="IY43" i="3"/>
  <c r="JA43" i="3" s="1"/>
  <c r="IL43" i="3"/>
  <c r="IN43" i="3" s="1"/>
  <c r="HY43" i="3"/>
  <c r="IA43" i="3" s="1"/>
  <c r="HL43" i="3"/>
  <c r="HN43" i="3" s="1"/>
  <c r="GY43" i="3"/>
  <c r="HA43" i="3" s="1"/>
  <c r="GL43" i="3"/>
  <c r="GN43" i="3" s="1"/>
  <c r="FY43" i="3"/>
  <c r="GA43" i="3" s="1"/>
  <c r="FL43" i="3"/>
  <c r="FN43" i="3" s="1"/>
  <c r="BX43" i="3"/>
  <c r="BZ43" i="3" s="1"/>
  <c r="G43" i="3"/>
  <c r="LM43" i="3"/>
  <c r="KZ43" i="3"/>
  <c r="KM43" i="3"/>
  <c r="JZ43" i="3"/>
  <c r="JM43" i="3"/>
  <c r="IZ43" i="3"/>
  <c r="IM43" i="3"/>
  <c r="HZ43" i="3"/>
  <c r="HM43" i="3"/>
  <c r="GZ43" i="3"/>
  <c r="GM43" i="3"/>
  <c r="FZ43" i="3"/>
  <c r="FM43" i="3"/>
  <c r="BY43" i="3"/>
  <c r="BN43" i="3"/>
  <c r="BL43" i="3"/>
  <c r="FO43" i="3"/>
  <c r="FS43" i="3" s="1"/>
  <c r="O43" i="3"/>
  <c r="M43" i="3"/>
  <c r="GB43" i="3"/>
  <c r="S43" i="3"/>
  <c r="Q43" i="3"/>
  <c r="GO43" i="3"/>
  <c r="W43" i="3"/>
  <c r="U43" i="3"/>
  <c r="HB43" i="3"/>
  <c r="AA43" i="3"/>
  <c r="Y43" i="3"/>
  <c r="HO43" i="3"/>
  <c r="AE43" i="3"/>
  <c r="AC43" i="3"/>
  <c r="IB43" i="3"/>
  <c r="AI43" i="3"/>
  <c r="AG43" i="3"/>
  <c r="IO43" i="3"/>
  <c r="IS43" i="3" s="1"/>
  <c r="AM43" i="3"/>
  <c r="AK43" i="3"/>
  <c r="JB43" i="3"/>
  <c r="AQ43" i="3"/>
  <c r="AO43" i="3"/>
  <c r="JO43" i="3"/>
  <c r="AU43" i="3"/>
  <c r="AS43" i="3"/>
  <c r="KB43" i="3"/>
  <c r="AY43" i="3"/>
  <c r="AW43" i="3"/>
  <c r="KO43" i="3"/>
  <c r="BC43" i="3"/>
  <c r="BA43" i="3"/>
  <c r="LB43" i="3"/>
  <c r="BG43" i="3"/>
  <c r="BE43" i="3"/>
  <c r="LO43" i="3"/>
  <c r="BK43" i="3"/>
  <c r="BI43" i="3"/>
  <c r="CL43" i="3"/>
  <c r="CJ43" i="3"/>
  <c r="CP43" i="3"/>
  <c r="CN43" i="3"/>
  <c r="EO43" i="3"/>
  <c r="DD43" i="3"/>
  <c r="DB43" i="3"/>
  <c r="DT43" i="3"/>
  <c r="DR43" i="3"/>
  <c r="DX43" i="3"/>
  <c r="DV43" i="3"/>
  <c r="EB43" i="3"/>
  <c r="DZ43" i="3"/>
  <c r="EF43" i="3"/>
  <c r="ED43" i="3"/>
  <c r="EJ43" i="3"/>
  <c r="EH43" i="3"/>
  <c r="EN43" i="3"/>
  <c r="EL43" i="3"/>
  <c r="LL44" i="3"/>
  <c r="LN44" i="3" s="1"/>
  <c r="KY44" i="3"/>
  <c r="LA44" i="3" s="1"/>
  <c r="KL44" i="3"/>
  <c r="KN44" i="3" s="1"/>
  <c r="JY44" i="3"/>
  <c r="KA44" i="3" s="1"/>
  <c r="JL44" i="3"/>
  <c r="JN44" i="3" s="1"/>
  <c r="IY44" i="3"/>
  <c r="JA44" i="3" s="1"/>
  <c r="IL44" i="3"/>
  <c r="IN44" i="3" s="1"/>
  <c r="HY44" i="3"/>
  <c r="IA44" i="3" s="1"/>
  <c r="HL44" i="3"/>
  <c r="HN44" i="3" s="1"/>
  <c r="GY44" i="3"/>
  <c r="HA44" i="3" s="1"/>
  <c r="GL44" i="3"/>
  <c r="GN44" i="3" s="1"/>
  <c r="FY44" i="3"/>
  <c r="GA44" i="3" s="1"/>
  <c r="FL44" i="3"/>
  <c r="FN44" i="3" s="1"/>
  <c r="BX44" i="3"/>
  <c r="BZ44" i="3" s="1"/>
  <c r="G44" i="3"/>
  <c r="LM44" i="3"/>
  <c r="KZ44" i="3"/>
  <c r="KM44" i="3"/>
  <c r="JZ44" i="3"/>
  <c r="JM44" i="3"/>
  <c r="IZ44" i="3"/>
  <c r="IM44" i="3"/>
  <c r="HZ44" i="3"/>
  <c r="HM44" i="3"/>
  <c r="GZ44" i="3"/>
  <c r="GM44" i="3"/>
  <c r="FZ44" i="3"/>
  <c r="FM44" i="3"/>
  <c r="BY44" i="3"/>
  <c r="BN44" i="3"/>
  <c r="BL44" i="3"/>
  <c r="FO44" i="3"/>
  <c r="FS44" i="3" s="1"/>
  <c r="O44" i="3"/>
  <c r="M44" i="3"/>
  <c r="GB44" i="3"/>
  <c r="S44" i="3"/>
  <c r="Q44" i="3"/>
  <c r="GO44" i="3"/>
  <c r="W44" i="3"/>
  <c r="U44" i="3"/>
  <c r="HB44" i="3"/>
  <c r="AA44" i="3"/>
  <c r="Y44" i="3"/>
  <c r="HO44" i="3"/>
  <c r="AE44" i="3"/>
  <c r="AC44" i="3"/>
  <c r="IB44" i="3"/>
  <c r="AI44" i="3"/>
  <c r="AG44" i="3"/>
  <c r="IO44" i="3"/>
  <c r="IS44" i="3" s="1"/>
  <c r="AM44" i="3"/>
  <c r="AK44" i="3"/>
  <c r="JB44" i="3"/>
  <c r="AQ44" i="3"/>
  <c r="AO44" i="3"/>
  <c r="JO44" i="3"/>
  <c r="AU44" i="3"/>
  <c r="AS44" i="3"/>
  <c r="KB44" i="3"/>
  <c r="AY44" i="3"/>
  <c r="AW44" i="3"/>
  <c r="KO44" i="3"/>
  <c r="BC44" i="3"/>
  <c r="BA44" i="3"/>
  <c r="LB44" i="3"/>
  <c r="BG44" i="3"/>
  <c r="BE44" i="3"/>
  <c r="LO44" i="3"/>
  <c r="BK44" i="3"/>
  <c r="BI44" i="3"/>
  <c r="CL44" i="3"/>
  <c r="CJ44" i="3"/>
  <c r="CP44" i="3"/>
  <c r="CN44" i="3"/>
  <c r="EO44" i="3"/>
  <c r="DD44" i="3"/>
  <c r="DB44" i="3"/>
  <c r="DT44" i="3"/>
  <c r="DR44" i="3"/>
  <c r="DX44" i="3"/>
  <c r="DV44" i="3"/>
  <c r="EB44" i="3"/>
  <c r="DZ44" i="3"/>
  <c r="EF44" i="3"/>
  <c r="ED44" i="3"/>
  <c r="EJ44" i="3"/>
  <c r="EH44" i="3"/>
  <c r="EN44" i="3"/>
  <c r="EL44" i="3"/>
  <c r="LL45" i="3"/>
  <c r="KY45" i="3"/>
  <c r="KL45" i="3"/>
  <c r="JY45" i="3"/>
  <c r="JL45" i="3"/>
  <c r="IY45" i="3"/>
  <c r="IL45" i="3"/>
  <c r="HY45" i="3"/>
  <c r="HL45" i="3"/>
  <c r="GY45" i="3"/>
  <c r="GL45" i="3"/>
  <c r="FY45" i="3"/>
  <c r="FL45" i="3"/>
  <c r="BX45" i="3"/>
  <c r="G45" i="3"/>
  <c r="LM45" i="3"/>
  <c r="KZ45" i="3"/>
  <c r="KM45" i="3"/>
  <c r="JZ45" i="3"/>
  <c r="JM45" i="3"/>
  <c r="IZ45" i="3"/>
  <c r="IM45" i="3"/>
  <c r="HZ45" i="3"/>
  <c r="HM45" i="3"/>
  <c r="GZ45" i="3"/>
  <c r="GM45" i="3"/>
  <c r="FZ45" i="3"/>
  <c r="FM45" i="3"/>
  <c r="BY45" i="3"/>
  <c r="BN45" i="3"/>
  <c r="BL45" i="3"/>
  <c r="FO45" i="3"/>
  <c r="FS45" i="3" s="1"/>
  <c r="O45" i="3"/>
  <c r="M45" i="3"/>
  <c r="GB45" i="3"/>
  <c r="S45" i="3"/>
  <c r="Q45" i="3"/>
  <c r="GO45" i="3"/>
  <c r="W45" i="3"/>
  <c r="U45" i="3"/>
  <c r="HB45" i="3"/>
  <c r="AA45" i="3"/>
  <c r="Y45" i="3"/>
  <c r="HO45" i="3"/>
  <c r="AE45" i="3"/>
  <c r="AC45" i="3"/>
  <c r="IB45" i="3"/>
  <c r="AI45" i="3"/>
  <c r="AG45" i="3"/>
  <c r="IO45" i="3"/>
  <c r="IS45" i="3" s="1"/>
  <c r="AM45" i="3"/>
  <c r="AK45" i="3"/>
  <c r="JB45" i="3"/>
  <c r="AQ45" i="3"/>
  <c r="AO45" i="3"/>
  <c r="JO45" i="3"/>
  <c r="AU45" i="3"/>
  <c r="AS45" i="3"/>
  <c r="KB45" i="3"/>
  <c r="AY45" i="3"/>
  <c r="AW45" i="3"/>
  <c r="KO45" i="3"/>
  <c r="BC45" i="3"/>
  <c r="BA45" i="3"/>
  <c r="LB45" i="3"/>
  <c r="BG45" i="3"/>
  <c r="BE45" i="3"/>
  <c r="LO45" i="3"/>
  <c r="BK45" i="3"/>
  <c r="BI45" i="3"/>
  <c r="CL45" i="3"/>
  <c r="CJ45" i="3"/>
  <c r="CP45" i="3"/>
  <c r="CN45" i="3"/>
  <c r="EO45" i="3"/>
  <c r="DD45" i="3"/>
  <c r="DB45" i="3"/>
  <c r="DT45" i="3"/>
  <c r="DR45" i="3"/>
  <c r="DX45" i="3"/>
  <c r="DV45" i="3"/>
  <c r="EB45" i="3"/>
  <c r="DZ45" i="3"/>
  <c r="EF45" i="3"/>
  <c r="ED45" i="3"/>
  <c r="EJ45" i="3"/>
  <c r="EH45" i="3"/>
  <c r="EN45" i="3"/>
  <c r="EL45" i="3"/>
  <c r="LL46" i="3"/>
  <c r="LN46" i="3" s="1"/>
  <c r="KY46" i="3"/>
  <c r="LA46" i="3" s="1"/>
  <c r="KL46" i="3"/>
  <c r="KN46" i="3" s="1"/>
  <c r="JY46" i="3"/>
  <c r="KA46" i="3" s="1"/>
  <c r="JL46" i="3"/>
  <c r="JN46" i="3" s="1"/>
  <c r="IY46" i="3"/>
  <c r="JA46" i="3" s="1"/>
  <c r="IL46" i="3"/>
  <c r="IN46" i="3" s="1"/>
  <c r="HY46" i="3"/>
  <c r="IA46" i="3" s="1"/>
  <c r="HL46" i="3"/>
  <c r="HN46" i="3" s="1"/>
  <c r="GY46" i="3"/>
  <c r="HA46" i="3" s="1"/>
  <c r="GL46" i="3"/>
  <c r="GN46" i="3" s="1"/>
  <c r="FY46" i="3"/>
  <c r="GA46" i="3" s="1"/>
  <c r="FL46" i="3"/>
  <c r="FN46" i="3" s="1"/>
  <c r="BX46" i="3"/>
  <c r="BZ46" i="3" s="1"/>
  <c r="G46" i="3"/>
  <c r="LM46" i="3"/>
  <c r="KZ46" i="3"/>
  <c r="KM46" i="3"/>
  <c r="JZ46" i="3"/>
  <c r="JM46" i="3"/>
  <c r="IZ46" i="3"/>
  <c r="IM46" i="3"/>
  <c r="HZ46" i="3"/>
  <c r="HM46" i="3"/>
  <c r="GZ46" i="3"/>
  <c r="GM46" i="3"/>
  <c r="FZ46" i="3"/>
  <c r="FM46" i="3"/>
  <c r="BY46" i="3"/>
  <c r="BN46" i="3"/>
  <c r="BL46" i="3"/>
  <c r="FO46" i="3"/>
  <c r="FS46" i="3" s="1"/>
  <c r="O46" i="3"/>
  <c r="M46" i="3"/>
  <c r="GB46" i="3"/>
  <c r="S46" i="3"/>
  <c r="Q46" i="3"/>
  <c r="GO46" i="3"/>
  <c r="W46" i="3"/>
  <c r="U46" i="3"/>
  <c r="HB46" i="3"/>
  <c r="AA46" i="3"/>
  <c r="Y46" i="3"/>
  <c r="HO46" i="3"/>
  <c r="AE46" i="3"/>
  <c r="AC46" i="3"/>
  <c r="IB46" i="3"/>
  <c r="AI46" i="3"/>
  <c r="AG46" i="3"/>
  <c r="IO46" i="3"/>
  <c r="IS46" i="3" s="1"/>
  <c r="AM46" i="3"/>
  <c r="AK46" i="3"/>
  <c r="JB46" i="3"/>
  <c r="AQ46" i="3"/>
  <c r="AO46" i="3"/>
  <c r="JO46" i="3"/>
  <c r="AU46" i="3"/>
  <c r="AS46" i="3"/>
  <c r="KB46" i="3"/>
  <c r="AY46" i="3"/>
  <c r="AW46" i="3"/>
  <c r="KO46" i="3"/>
  <c r="BC46" i="3"/>
  <c r="BA46" i="3"/>
  <c r="LB46" i="3"/>
  <c r="BG46" i="3"/>
  <c r="BE46" i="3"/>
  <c r="LO46" i="3"/>
  <c r="BK46" i="3"/>
  <c r="BI46" i="3"/>
  <c r="CL46" i="3"/>
  <c r="CJ46" i="3"/>
  <c r="CP46" i="3"/>
  <c r="CN46" i="3"/>
  <c r="EO46" i="3"/>
  <c r="DD46" i="3"/>
  <c r="DB46" i="3"/>
  <c r="DT46" i="3"/>
  <c r="DR46" i="3"/>
  <c r="DX46" i="3"/>
  <c r="DV46" i="3"/>
  <c r="EB46" i="3"/>
  <c r="DZ46" i="3"/>
  <c r="EF46" i="3"/>
  <c r="ED46" i="3"/>
  <c r="EJ46" i="3"/>
  <c r="EH46" i="3"/>
  <c r="EN46" i="3"/>
  <c r="EL46" i="3"/>
  <c r="LL47" i="3"/>
  <c r="LN47" i="3" s="1"/>
  <c r="KY47" i="3"/>
  <c r="LA47" i="3" s="1"/>
  <c r="KL47" i="3"/>
  <c r="KN47" i="3" s="1"/>
  <c r="JY47" i="3"/>
  <c r="KA47" i="3" s="1"/>
  <c r="JL47" i="3"/>
  <c r="JN47" i="3" s="1"/>
  <c r="IY47" i="3"/>
  <c r="JA47" i="3" s="1"/>
  <c r="IL47" i="3"/>
  <c r="IN47" i="3" s="1"/>
  <c r="HY47" i="3"/>
  <c r="IA47" i="3" s="1"/>
  <c r="HL47" i="3"/>
  <c r="HN47" i="3" s="1"/>
  <c r="GY47" i="3"/>
  <c r="HA47" i="3" s="1"/>
  <c r="GL47" i="3"/>
  <c r="GN47" i="3" s="1"/>
  <c r="FY47" i="3"/>
  <c r="GA47" i="3" s="1"/>
  <c r="FL47" i="3"/>
  <c r="FN47" i="3" s="1"/>
  <c r="BX47" i="3"/>
  <c r="BZ47" i="3" s="1"/>
  <c r="G47" i="3"/>
  <c r="LM47" i="3"/>
  <c r="KZ47" i="3"/>
  <c r="KM47" i="3"/>
  <c r="JZ47" i="3"/>
  <c r="JM47" i="3"/>
  <c r="IZ47" i="3"/>
  <c r="IM47" i="3"/>
  <c r="HZ47" i="3"/>
  <c r="HM47" i="3"/>
  <c r="GZ47" i="3"/>
  <c r="GM47" i="3"/>
  <c r="FZ47" i="3"/>
  <c r="FM47" i="3"/>
  <c r="BY47" i="3"/>
  <c r="BN47" i="3"/>
  <c r="BL47" i="3"/>
  <c r="FO47" i="3"/>
  <c r="FS47" i="3" s="1"/>
  <c r="O47" i="3"/>
  <c r="M47" i="3"/>
  <c r="GB47" i="3"/>
  <c r="S47" i="3"/>
  <c r="Q47" i="3"/>
  <c r="GO47" i="3"/>
  <c r="W47" i="3"/>
  <c r="U47" i="3"/>
  <c r="HB47" i="3"/>
  <c r="AA47" i="3"/>
  <c r="Y47" i="3"/>
  <c r="HO47" i="3"/>
  <c r="AE47" i="3"/>
  <c r="AC47" i="3"/>
  <c r="IB47" i="3"/>
  <c r="AI47" i="3"/>
  <c r="AG47" i="3"/>
  <c r="IO47" i="3"/>
  <c r="IS47" i="3" s="1"/>
  <c r="AM47" i="3"/>
  <c r="AK47" i="3"/>
  <c r="JB47" i="3"/>
  <c r="AQ47" i="3"/>
  <c r="AO47" i="3"/>
  <c r="JO47" i="3"/>
  <c r="AU47" i="3"/>
  <c r="AS47" i="3"/>
  <c r="KB47" i="3"/>
  <c r="AY47" i="3"/>
  <c r="AW47" i="3"/>
  <c r="KO47" i="3"/>
  <c r="BC47" i="3"/>
  <c r="BA47" i="3"/>
  <c r="LB47" i="3"/>
  <c r="BG47" i="3"/>
  <c r="BE47" i="3"/>
  <c r="LO47" i="3"/>
  <c r="BK47" i="3"/>
  <c r="BI47" i="3"/>
  <c r="CL47" i="3"/>
  <c r="CJ47" i="3"/>
  <c r="CP47" i="3"/>
  <c r="CN47" i="3"/>
  <c r="EO47" i="3"/>
  <c r="DD47" i="3"/>
  <c r="DB47" i="3"/>
  <c r="DT47" i="3"/>
  <c r="DR47" i="3"/>
  <c r="DX47" i="3"/>
  <c r="DV47" i="3"/>
  <c r="EB47" i="3"/>
  <c r="DZ47" i="3"/>
  <c r="EF47" i="3"/>
  <c r="ED47" i="3"/>
  <c r="EJ47" i="3"/>
  <c r="EH47" i="3"/>
  <c r="EN47" i="3"/>
  <c r="EL47" i="3"/>
  <c r="LL48" i="3"/>
  <c r="LN48" i="3" s="1"/>
  <c r="KY48" i="3"/>
  <c r="LA48" i="3" s="1"/>
  <c r="KL48" i="3"/>
  <c r="KN48" i="3" s="1"/>
  <c r="JY48" i="3"/>
  <c r="KA48" i="3" s="1"/>
  <c r="JL48" i="3"/>
  <c r="JN48" i="3" s="1"/>
  <c r="IY48" i="3"/>
  <c r="JA48" i="3" s="1"/>
  <c r="IL48" i="3"/>
  <c r="IN48" i="3" s="1"/>
  <c r="HY48" i="3"/>
  <c r="IA48" i="3" s="1"/>
  <c r="HL48" i="3"/>
  <c r="HN48" i="3" s="1"/>
  <c r="GY48" i="3"/>
  <c r="HA48" i="3" s="1"/>
  <c r="GL48" i="3"/>
  <c r="GN48" i="3" s="1"/>
  <c r="FY48" i="3"/>
  <c r="GA48" i="3" s="1"/>
  <c r="FL48" i="3"/>
  <c r="FN48" i="3" s="1"/>
  <c r="BX48" i="3"/>
  <c r="BZ48" i="3" s="1"/>
  <c r="G48" i="3"/>
  <c r="LM48" i="3"/>
  <c r="KZ48" i="3"/>
  <c r="KM48" i="3"/>
  <c r="JZ48" i="3"/>
  <c r="JM48" i="3"/>
  <c r="IZ48" i="3"/>
  <c r="IM48" i="3"/>
  <c r="HZ48" i="3"/>
  <c r="HM48" i="3"/>
  <c r="GZ48" i="3"/>
  <c r="GM48" i="3"/>
  <c r="FZ48" i="3"/>
  <c r="FM48" i="3"/>
  <c r="BY48" i="3"/>
  <c r="BN48" i="3"/>
  <c r="BL48" i="3"/>
  <c r="FO48" i="3"/>
  <c r="FS48" i="3" s="1"/>
  <c r="O48" i="3"/>
  <c r="M48" i="3"/>
  <c r="GB48" i="3"/>
  <c r="S48" i="3"/>
  <c r="Q48" i="3"/>
  <c r="GO48" i="3"/>
  <c r="W48" i="3"/>
  <c r="U48" i="3"/>
  <c r="HB48" i="3"/>
  <c r="AA48" i="3"/>
  <c r="Y48" i="3"/>
  <c r="HO48" i="3"/>
  <c r="AE48" i="3"/>
  <c r="AC48" i="3"/>
  <c r="IB48" i="3"/>
  <c r="AI48" i="3"/>
  <c r="AG48" i="3"/>
  <c r="IO48" i="3"/>
  <c r="IS48" i="3" s="1"/>
  <c r="AM48" i="3"/>
  <c r="AK48" i="3"/>
  <c r="JB48" i="3"/>
  <c r="AQ48" i="3"/>
  <c r="AO48" i="3"/>
  <c r="JO48" i="3"/>
  <c r="AU48" i="3"/>
  <c r="AS48" i="3"/>
  <c r="KB48" i="3"/>
  <c r="AY48" i="3"/>
  <c r="AW48" i="3"/>
  <c r="KO48" i="3"/>
  <c r="BC48" i="3"/>
  <c r="BA48" i="3"/>
  <c r="LB48" i="3"/>
  <c r="BG48" i="3"/>
  <c r="BE48" i="3"/>
  <c r="LO48" i="3"/>
  <c r="BK48" i="3"/>
  <c r="BI48" i="3"/>
  <c r="CL48" i="3"/>
  <c r="CJ48" i="3"/>
  <c r="CP48" i="3"/>
  <c r="CN48" i="3"/>
  <c r="EO48" i="3"/>
  <c r="DD48" i="3"/>
  <c r="DB48" i="3"/>
  <c r="DT48" i="3"/>
  <c r="DR48" i="3"/>
  <c r="DX48" i="3"/>
  <c r="DV48" i="3"/>
  <c r="EB48" i="3"/>
  <c r="DZ48" i="3"/>
  <c r="EF48" i="3"/>
  <c r="ED48" i="3"/>
  <c r="EJ48" i="3"/>
  <c r="EH48" i="3"/>
  <c r="EN48" i="3"/>
  <c r="EL48" i="3"/>
  <c r="LL49" i="3"/>
  <c r="LN49" i="3" s="1"/>
  <c r="KY49" i="3"/>
  <c r="LA49" i="3" s="1"/>
  <c r="KL49" i="3"/>
  <c r="KN49" i="3" s="1"/>
  <c r="JY49" i="3"/>
  <c r="KA49" i="3" s="1"/>
  <c r="JL49" i="3"/>
  <c r="JN49" i="3" s="1"/>
  <c r="IY49" i="3"/>
  <c r="JA49" i="3" s="1"/>
  <c r="IL49" i="3"/>
  <c r="IN49" i="3" s="1"/>
  <c r="HY49" i="3"/>
  <c r="IA49" i="3" s="1"/>
  <c r="HL49" i="3"/>
  <c r="HN49" i="3" s="1"/>
  <c r="GY49" i="3"/>
  <c r="HA49" i="3" s="1"/>
  <c r="GL49" i="3"/>
  <c r="GN49" i="3" s="1"/>
  <c r="FY49" i="3"/>
  <c r="GA49" i="3" s="1"/>
  <c r="FL49" i="3"/>
  <c r="FN49" i="3" s="1"/>
  <c r="BX49" i="3"/>
  <c r="BZ49" i="3" s="1"/>
  <c r="G49" i="3"/>
  <c r="LM49" i="3"/>
  <c r="KZ49" i="3"/>
  <c r="KM49" i="3"/>
  <c r="JZ49" i="3"/>
  <c r="JM49" i="3"/>
  <c r="IZ49" i="3"/>
  <c r="IM49" i="3"/>
  <c r="HZ49" i="3"/>
  <c r="HM49" i="3"/>
  <c r="GZ49" i="3"/>
  <c r="GM49" i="3"/>
  <c r="FZ49" i="3"/>
  <c r="FM49" i="3"/>
  <c r="BY49" i="3"/>
  <c r="BN49" i="3"/>
  <c r="BL49" i="3"/>
  <c r="FO49" i="3"/>
  <c r="FS49" i="3" s="1"/>
  <c r="O49" i="3"/>
  <c r="M49" i="3"/>
  <c r="GB49" i="3"/>
  <c r="S49" i="3"/>
  <c r="Q49" i="3"/>
  <c r="GO49" i="3"/>
  <c r="W49" i="3"/>
  <c r="U49" i="3"/>
  <c r="HB49" i="3"/>
  <c r="AA49" i="3"/>
  <c r="Y49" i="3"/>
  <c r="HO49" i="3"/>
  <c r="AE49" i="3"/>
  <c r="AC49" i="3"/>
  <c r="IB49" i="3"/>
  <c r="AI49" i="3"/>
  <c r="AG49" i="3"/>
  <c r="IO49" i="3"/>
  <c r="IS49" i="3" s="1"/>
  <c r="AM49" i="3"/>
  <c r="AK49" i="3"/>
  <c r="JB49" i="3"/>
  <c r="AQ49" i="3"/>
  <c r="AO49" i="3"/>
  <c r="JO49" i="3"/>
  <c r="AU49" i="3"/>
  <c r="AS49" i="3"/>
  <c r="KB49" i="3"/>
  <c r="AY49" i="3"/>
  <c r="AW49" i="3"/>
  <c r="KO49" i="3"/>
  <c r="BC49" i="3"/>
  <c r="BA49" i="3"/>
  <c r="LB49" i="3"/>
  <c r="BG49" i="3"/>
  <c r="BE49" i="3"/>
  <c r="LO49" i="3"/>
  <c r="BK49" i="3"/>
  <c r="BI49" i="3"/>
  <c r="CL49" i="3"/>
  <c r="CJ49" i="3"/>
  <c r="CP49" i="3"/>
  <c r="CN49" i="3"/>
  <c r="EO49" i="3"/>
  <c r="DD49" i="3"/>
  <c r="DB49" i="3"/>
  <c r="DT49" i="3"/>
  <c r="DR49" i="3"/>
  <c r="DX49" i="3"/>
  <c r="DV49" i="3"/>
  <c r="EB49" i="3"/>
  <c r="DZ49" i="3"/>
  <c r="EF49" i="3"/>
  <c r="ED49" i="3"/>
  <c r="EJ49" i="3"/>
  <c r="EH49" i="3"/>
  <c r="EN49" i="3"/>
  <c r="EL49" i="3"/>
  <c r="LL50" i="3"/>
  <c r="LN50" i="3" s="1"/>
  <c r="KY50" i="3"/>
  <c r="LA50" i="3" s="1"/>
  <c r="KL50" i="3"/>
  <c r="KN50" i="3" s="1"/>
  <c r="JY50" i="3"/>
  <c r="KA50" i="3" s="1"/>
  <c r="JL50" i="3"/>
  <c r="JN50" i="3" s="1"/>
  <c r="IY50" i="3"/>
  <c r="JA50" i="3" s="1"/>
  <c r="IL50" i="3"/>
  <c r="IN50" i="3" s="1"/>
  <c r="HY50" i="3"/>
  <c r="IA50" i="3" s="1"/>
  <c r="HL50" i="3"/>
  <c r="HN50" i="3" s="1"/>
  <c r="GY50" i="3"/>
  <c r="HA50" i="3" s="1"/>
  <c r="GL50" i="3"/>
  <c r="GN50" i="3" s="1"/>
  <c r="FY50" i="3"/>
  <c r="GA50" i="3" s="1"/>
  <c r="FL50" i="3"/>
  <c r="FN50" i="3" s="1"/>
  <c r="BX50" i="3"/>
  <c r="BZ50" i="3" s="1"/>
  <c r="G50" i="3"/>
  <c r="LM50" i="3"/>
  <c r="KZ50" i="3"/>
  <c r="KM50" i="3"/>
  <c r="JZ50" i="3"/>
  <c r="JM50" i="3"/>
  <c r="IZ50" i="3"/>
  <c r="IM50" i="3"/>
  <c r="HZ50" i="3"/>
  <c r="HM50" i="3"/>
  <c r="GZ50" i="3"/>
  <c r="GM50" i="3"/>
  <c r="FZ50" i="3"/>
  <c r="FM50" i="3"/>
  <c r="BY50" i="3"/>
  <c r="BN50" i="3"/>
  <c r="BL50" i="3"/>
  <c r="FO50" i="3"/>
  <c r="FS50" i="3" s="1"/>
  <c r="O50" i="3"/>
  <c r="M50" i="3"/>
  <c r="GB50" i="3"/>
  <c r="S50" i="3"/>
  <c r="Q50" i="3"/>
  <c r="GO50" i="3"/>
  <c r="W50" i="3"/>
  <c r="U50" i="3"/>
  <c r="HB50" i="3"/>
  <c r="AA50" i="3"/>
  <c r="Y50" i="3"/>
  <c r="HO50" i="3"/>
  <c r="AE50" i="3"/>
  <c r="AC50" i="3"/>
  <c r="IB50" i="3"/>
  <c r="AI50" i="3"/>
  <c r="AG50" i="3"/>
  <c r="IO50" i="3"/>
  <c r="IS50" i="3" s="1"/>
  <c r="AM50" i="3"/>
  <c r="AK50" i="3"/>
  <c r="JB50" i="3"/>
  <c r="AQ50" i="3"/>
  <c r="AO50" i="3"/>
  <c r="JO50" i="3"/>
  <c r="AU50" i="3"/>
  <c r="AS50" i="3"/>
  <c r="KB50" i="3"/>
  <c r="AY50" i="3"/>
  <c r="AW50" i="3"/>
  <c r="KO50" i="3"/>
  <c r="BC50" i="3"/>
  <c r="BA50" i="3"/>
  <c r="LB50" i="3"/>
  <c r="BG50" i="3"/>
  <c r="BE50" i="3"/>
  <c r="LO50" i="3"/>
  <c r="BK50" i="3"/>
  <c r="BI50" i="3"/>
  <c r="CL50" i="3"/>
  <c r="CJ50" i="3"/>
  <c r="CP50" i="3"/>
  <c r="CN50" i="3"/>
  <c r="EO50" i="3"/>
  <c r="DD50" i="3"/>
  <c r="DB50" i="3"/>
  <c r="DT50" i="3"/>
  <c r="DR50" i="3"/>
  <c r="DX50" i="3"/>
  <c r="DV50" i="3"/>
  <c r="EB50" i="3"/>
  <c r="DZ50" i="3"/>
  <c r="EF50" i="3"/>
  <c r="ED50" i="3"/>
  <c r="EJ50" i="3"/>
  <c r="EH50" i="3"/>
  <c r="EN50" i="3"/>
  <c r="EL50" i="3"/>
  <c r="LL51" i="3"/>
  <c r="LN51" i="3" s="1"/>
  <c r="KY51" i="3"/>
  <c r="LA51" i="3" s="1"/>
  <c r="KL51" i="3"/>
  <c r="KN51" i="3" s="1"/>
  <c r="JY51" i="3"/>
  <c r="KA51" i="3" s="1"/>
  <c r="JL51" i="3"/>
  <c r="JN51" i="3" s="1"/>
  <c r="IY51" i="3"/>
  <c r="JA51" i="3" s="1"/>
  <c r="IL51" i="3"/>
  <c r="IN51" i="3" s="1"/>
  <c r="HY51" i="3"/>
  <c r="IA51" i="3" s="1"/>
  <c r="HL51" i="3"/>
  <c r="HN51" i="3" s="1"/>
  <c r="GY51" i="3"/>
  <c r="HA51" i="3" s="1"/>
  <c r="GL51" i="3"/>
  <c r="GN51" i="3" s="1"/>
  <c r="FY51" i="3"/>
  <c r="GA51" i="3" s="1"/>
  <c r="FL51" i="3"/>
  <c r="FN51" i="3" s="1"/>
  <c r="BX51" i="3"/>
  <c r="BZ51" i="3" s="1"/>
  <c r="G51" i="3"/>
  <c r="LM51" i="3"/>
  <c r="KZ51" i="3"/>
  <c r="KM51" i="3"/>
  <c r="JZ51" i="3"/>
  <c r="JM51" i="3"/>
  <c r="IZ51" i="3"/>
  <c r="IM51" i="3"/>
  <c r="HZ51" i="3"/>
  <c r="HM51" i="3"/>
  <c r="GZ51" i="3"/>
  <c r="GM51" i="3"/>
  <c r="FZ51" i="3"/>
  <c r="FM51" i="3"/>
  <c r="BY51" i="3"/>
  <c r="BN51" i="3"/>
  <c r="BL51" i="3"/>
  <c r="FO51" i="3"/>
  <c r="FS51" i="3" s="1"/>
  <c r="O51" i="3"/>
  <c r="M51" i="3"/>
  <c r="GB51" i="3"/>
  <c r="S51" i="3"/>
  <c r="Q51" i="3"/>
  <c r="GO51" i="3"/>
  <c r="W51" i="3"/>
  <c r="U51" i="3"/>
  <c r="HB51" i="3"/>
  <c r="AA51" i="3"/>
  <c r="Y51" i="3"/>
  <c r="HO51" i="3"/>
  <c r="AE51" i="3"/>
  <c r="AC51" i="3"/>
  <c r="IB51" i="3"/>
  <c r="AI51" i="3"/>
  <c r="AG51" i="3"/>
  <c r="IO51" i="3"/>
  <c r="IS51" i="3" s="1"/>
  <c r="AM51" i="3"/>
  <c r="AK51" i="3"/>
  <c r="JB51" i="3"/>
  <c r="AQ51" i="3"/>
  <c r="AO51" i="3"/>
  <c r="JO51" i="3"/>
  <c r="AU51" i="3"/>
  <c r="AS51" i="3"/>
  <c r="KB51" i="3"/>
  <c r="AY51" i="3"/>
  <c r="AW51" i="3"/>
  <c r="KO51" i="3"/>
  <c r="BC51" i="3"/>
  <c r="BA51" i="3"/>
  <c r="LB51" i="3"/>
  <c r="BG51" i="3"/>
  <c r="BE51" i="3"/>
  <c r="LO51" i="3"/>
  <c r="BK51" i="3"/>
  <c r="BI51" i="3"/>
  <c r="CL51" i="3"/>
  <c r="CJ51" i="3"/>
  <c r="CP51" i="3"/>
  <c r="CN51" i="3"/>
  <c r="EO51" i="3"/>
  <c r="DD51" i="3"/>
  <c r="DB51" i="3"/>
  <c r="DT51" i="3"/>
  <c r="DR51" i="3"/>
  <c r="DX51" i="3"/>
  <c r="DV51" i="3"/>
  <c r="EB51" i="3"/>
  <c r="DZ51" i="3"/>
  <c r="EF51" i="3"/>
  <c r="ED51" i="3"/>
  <c r="EJ51" i="3"/>
  <c r="EH51" i="3"/>
  <c r="EN51" i="3"/>
  <c r="EL51" i="3"/>
  <c r="LL52" i="3"/>
  <c r="LN52" i="3" s="1"/>
  <c r="KY52" i="3"/>
  <c r="LA52" i="3" s="1"/>
  <c r="KL52" i="3"/>
  <c r="KN52" i="3" s="1"/>
  <c r="JY52" i="3"/>
  <c r="KA52" i="3" s="1"/>
  <c r="JL52" i="3"/>
  <c r="JN52" i="3" s="1"/>
  <c r="IY52" i="3"/>
  <c r="JA52" i="3" s="1"/>
  <c r="IL52" i="3"/>
  <c r="IN52" i="3" s="1"/>
  <c r="HY52" i="3"/>
  <c r="IA52" i="3" s="1"/>
  <c r="HL52" i="3"/>
  <c r="HN52" i="3" s="1"/>
  <c r="GY52" i="3"/>
  <c r="HA52" i="3" s="1"/>
  <c r="GL52" i="3"/>
  <c r="GN52" i="3" s="1"/>
  <c r="FY52" i="3"/>
  <c r="GA52" i="3" s="1"/>
  <c r="FL52" i="3"/>
  <c r="FN52" i="3" s="1"/>
  <c r="BX52" i="3"/>
  <c r="BZ52" i="3" s="1"/>
  <c r="G52" i="3"/>
  <c r="LM52" i="3"/>
  <c r="KZ52" i="3"/>
  <c r="KM52" i="3"/>
  <c r="JZ52" i="3"/>
  <c r="JM52" i="3"/>
  <c r="IZ52" i="3"/>
  <c r="IM52" i="3"/>
  <c r="HZ52" i="3"/>
  <c r="HM52" i="3"/>
  <c r="GZ52" i="3"/>
  <c r="GM52" i="3"/>
  <c r="FZ52" i="3"/>
  <c r="FM52" i="3"/>
  <c r="BY52" i="3"/>
  <c r="BN52" i="3"/>
  <c r="BL52" i="3"/>
  <c r="FO52" i="3"/>
  <c r="FS52" i="3" s="1"/>
  <c r="O52" i="3"/>
  <c r="M52" i="3"/>
  <c r="GB52" i="3"/>
  <c r="S52" i="3"/>
  <c r="Q52" i="3"/>
  <c r="GO52" i="3"/>
  <c r="W52" i="3"/>
  <c r="U52" i="3"/>
  <c r="HB52" i="3"/>
  <c r="AA52" i="3"/>
  <c r="Y52" i="3"/>
  <c r="HO52" i="3"/>
  <c r="AE52" i="3"/>
  <c r="AC52" i="3"/>
  <c r="IB52" i="3"/>
  <c r="AI52" i="3"/>
  <c r="AG52" i="3"/>
  <c r="IO52" i="3"/>
  <c r="IS52" i="3" s="1"/>
  <c r="AM52" i="3"/>
  <c r="AK52" i="3"/>
  <c r="JB52" i="3"/>
  <c r="AQ52" i="3"/>
  <c r="AO52" i="3"/>
  <c r="JO52" i="3"/>
  <c r="AU52" i="3"/>
  <c r="AS52" i="3"/>
  <c r="KB52" i="3"/>
  <c r="AY52" i="3"/>
  <c r="AW52" i="3"/>
  <c r="KO52" i="3"/>
  <c r="BC52" i="3"/>
  <c r="BA52" i="3"/>
  <c r="LB52" i="3"/>
  <c r="BG52" i="3"/>
  <c r="BE52" i="3"/>
  <c r="LO52" i="3"/>
  <c r="BK52" i="3"/>
  <c r="BI52" i="3"/>
  <c r="CL52" i="3"/>
  <c r="CJ52" i="3"/>
  <c r="CP52" i="3"/>
  <c r="CN52" i="3"/>
  <c r="EO52" i="3"/>
  <c r="DD52" i="3"/>
  <c r="DB52" i="3"/>
  <c r="DT52" i="3"/>
  <c r="DR52" i="3"/>
  <c r="DX52" i="3"/>
  <c r="DV52" i="3"/>
  <c r="EB52" i="3"/>
  <c r="DZ52" i="3"/>
  <c r="EF52" i="3"/>
  <c r="ED52" i="3"/>
  <c r="EJ52" i="3"/>
  <c r="EH52" i="3"/>
  <c r="EN52" i="3"/>
  <c r="EL52" i="3"/>
  <c r="LL53" i="3"/>
  <c r="LN53" i="3" s="1"/>
  <c r="KY53" i="3"/>
  <c r="LA53" i="3" s="1"/>
  <c r="KL53" i="3"/>
  <c r="KN53" i="3" s="1"/>
  <c r="JY53" i="3"/>
  <c r="KA53" i="3" s="1"/>
  <c r="JL53" i="3"/>
  <c r="JN53" i="3" s="1"/>
  <c r="IY53" i="3"/>
  <c r="JA53" i="3" s="1"/>
  <c r="IL53" i="3"/>
  <c r="IN53" i="3" s="1"/>
  <c r="HY53" i="3"/>
  <c r="IA53" i="3" s="1"/>
  <c r="HL53" i="3"/>
  <c r="HN53" i="3" s="1"/>
  <c r="GY53" i="3"/>
  <c r="HA53" i="3" s="1"/>
  <c r="GL53" i="3"/>
  <c r="GN53" i="3" s="1"/>
  <c r="FY53" i="3"/>
  <c r="GA53" i="3" s="1"/>
  <c r="FL53" i="3"/>
  <c r="FN53" i="3" s="1"/>
  <c r="BX53" i="3"/>
  <c r="BZ53" i="3" s="1"/>
  <c r="G53" i="3"/>
  <c r="LM53" i="3"/>
  <c r="KZ53" i="3"/>
  <c r="KM53" i="3"/>
  <c r="JZ53" i="3"/>
  <c r="JM53" i="3"/>
  <c r="IZ53" i="3"/>
  <c r="IM53" i="3"/>
  <c r="HZ53" i="3"/>
  <c r="HM53" i="3"/>
  <c r="GZ53" i="3"/>
  <c r="GM53" i="3"/>
  <c r="FZ53" i="3"/>
  <c r="FM53" i="3"/>
  <c r="BY53" i="3"/>
  <c r="BN53" i="3"/>
  <c r="BL53" i="3"/>
  <c r="FO53" i="3"/>
  <c r="FS53" i="3" s="1"/>
  <c r="O53" i="3"/>
  <c r="M53" i="3"/>
  <c r="GB53" i="3"/>
  <c r="S53" i="3"/>
  <c r="Q53" i="3"/>
  <c r="GO53" i="3"/>
  <c r="W53" i="3"/>
  <c r="U53" i="3"/>
  <c r="HB53" i="3"/>
  <c r="AA53" i="3"/>
  <c r="Y53" i="3"/>
  <c r="HO53" i="3"/>
  <c r="AE53" i="3"/>
  <c r="AC53" i="3"/>
  <c r="IB53" i="3"/>
  <c r="AI53" i="3"/>
  <c r="AG53" i="3"/>
  <c r="IO53" i="3"/>
  <c r="IS53" i="3" s="1"/>
  <c r="AM53" i="3"/>
  <c r="AK53" i="3"/>
  <c r="JB53" i="3"/>
  <c r="AQ53" i="3"/>
  <c r="AO53" i="3"/>
  <c r="JO53" i="3"/>
  <c r="AU53" i="3"/>
  <c r="AS53" i="3"/>
  <c r="KB53" i="3"/>
  <c r="AY53" i="3"/>
  <c r="AW53" i="3"/>
  <c r="KO53" i="3"/>
  <c r="BC53" i="3"/>
  <c r="BA53" i="3"/>
  <c r="LB53" i="3"/>
  <c r="BG53" i="3"/>
  <c r="BE53" i="3"/>
  <c r="LO53" i="3"/>
  <c r="BK53" i="3"/>
  <c r="BI53" i="3"/>
  <c r="CL53" i="3"/>
  <c r="CJ53" i="3"/>
  <c r="CP53" i="3"/>
  <c r="CN53" i="3"/>
  <c r="EO53" i="3"/>
  <c r="DD53" i="3"/>
  <c r="DB53" i="3"/>
  <c r="DT53" i="3"/>
  <c r="DR53" i="3"/>
  <c r="DX53" i="3"/>
  <c r="DV53" i="3"/>
  <c r="EB53" i="3"/>
  <c r="DZ53" i="3"/>
  <c r="EF53" i="3"/>
  <c r="ED53" i="3"/>
  <c r="EJ53" i="3"/>
  <c r="EH53" i="3"/>
  <c r="EN53" i="3"/>
  <c r="EL53" i="3"/>
  <c r="LL54" i="3"/>
  <c r="LN54" i="3" s="1"/>
  <c r="KY54" i="3"/>
  <c r="LA54" i="3" s="1"/>
  <c r="KL54" i="3"/>
  <c r="KN54" i="3" s="1"/>
  <c r="JY54" i="3"/>
  <c r="KA54" i="3" s="1"/>
  <c r="JL54" i="3"/>
  <c r="JN54" i="3" s="1"/>
  <c r="IY54" i="3"/>
  <c r="JA54" i="3" s="1"/>
  <c r="IL54" i="3"/>
  <c r="IN54" i="3" s="1"/>
  <c r="HY54" i="3"/>
  <c r="IA54" i="3" s="1"/>
  <c r="HL54" i="3"/>
  <c r="HN54" i="3" s="1"/>
  <c r="GY54" i="3"/>
  <c r="HA54" i="3" s="1"/>
  <c r="GL54" i="3"/>
  <c r="GN54" i="3" s="1"/>
  <c r="FY54" i="3"/>
  <c r="GA54" i="3" s="1"/>
  <c r="FL54" i="3"/>
  <c r="FN54" i="3" s="1"/>
  <c r="BX54" i="3"/>
  <c r="BZ54" i="3" s="1"/>
  <c r="G54" i="3"/>
  <c r="LM54" i="3"/>
  <c r="KZ54" i="3"/>
  <c r="KM54" i="3"/>
  <c r="JZ54" i="3"/>
  <c r="JM54" i="3"/>
  <c r="IZ54" i="3"/>
  <c r="IM54" i="3"/>
  <c r="HZ54" i="3"/>
  <c r="HM54" i="3"/>
  <c r="GZ54" i="3"/>
  <c r="GM54" i="3"/>
  <c r="FZ54" i="3"/>
  <c r="FM54" i="3"/>
  <c r="BY54" i="3"/>
  <c r="BN54" i="3"/>
  <c r="BL54" i="3"/>
  <c r="FO54" i="3"/>
  <c r="FS54" i="3" s="1"/>
  <c r="O54" i="3"/>
  <c r="M54" i="3"/>
  <c r="GB54" i="3"/>
  <c r="S54" i="3"/>
  <c r="Q54" i="3"/>
  <c r="GO54" i="3"/>
  <c r="W54" i="3"/>
  <c r="U54" i="3"/>
  <c r="HB54" i="3"/>
  <c r="AA54" i="3"/>
  <c r="Y54" i="3"/>
  <c r="HO54" i="3"/>
  <c r="AE54" i="3"/>
  <c r="AC54" i="3"/>
  <c r="IB54" i="3"/>
  <c r="AI54" i="3"/>
  <c r="AG54" i="3"/>
  <c r="IO54" i="3"/>
  <c r="IS54" i="3" s="1"/>
  <c r="AM54" i="3"/>
  <c r="AK54" i="3"/>
  <c r="JB54" i="3"/>
  <c r="AQ54" i="3"/>
  <c r="AO54" i="3"/>
  <c r="JO54" i="3"/>
  <c r="AU54" i="3"/>
  <c r="AS54" i="3"/>
  <c r="KB54" i="3"/>
  <c r="AY54" i="3"/>
  <c r="AW54" i="3"/>
  <c r="KO54" i="3"/>
  <c r="BC54" i="3"/>
  <c r="BA54" i="3"/>
  <c r="LB54" i="3"/>
  <c r="BG54" i="3"/>
  <c r="BE54" i="3"/>
  <c r="LO54" i="3"/>
  <c r="BK54" i="3"/>
  <c r="BI54" i="3"/>
  <c r="CL54" i="3"/>
  <c r="CJ54" i="3"/>
  <c r="CP54" i="3"/>
  <c r="CN54" i="3"/>
  <c r="EO54" i="3"/>
  <c r="DD54" i="3"/>
  <c r="DB54" i="3"/>
  <c r="DT54" i="3"/>
  <c r="DR54" i="3"/>
  <c r="DX54" i="3"/>
  <c r="DV54" i="3"/>
  <c r="EB54" i="3"/>
  <c r="DZ54" i="3"/>
  <c r="EF54" i="3"/>
  <c r="ED54" i="3"/>
  <c r="EJ54" i="3"/>
  <c r="EH54" i="3"/>
  <c r="EN54" i="3"/>
  <c r="EL54" i="3"/>
  <c r="LL55" i="3"/>
  <c r="LN55" i="3" s="1"/>
  <c r="KY55" i="3"/>
  <c r="LA55" i="3" s="1"/>
  <c r="KL55" i="3"/>
  <c r="KN55" i="3" s="1"/>
  <c r="JY55" i="3"/>
  <c r="KA55" i="3" s="1"/>
  <c r="JL55" i="3"/>
  <c r="JN55" i="3" s="1"/>
  <c r="IY55" i="3"/>
  <c r="JA55" i="3" s="1"/>
  <c r="IL55" i="3"/>
  <c r="IN55" i="3" s="1"/>
  <c r="HY55" i="3"/>
  <c r="IA55" i="3" s="1"/>
  <c r="HL55" i="3"/>
  <c r="HN55" i="3" s="1"/>
  <c r="GY55" i="3"/>
  <c r="HA55" i="3" s="1"/>
  <c r="GL55" i="3"/>
  <c r="GN55" i="3" s="1"/>
  <c r="FY55" i="3"/>
  <c r="GA55" i="3" s="1"/>
  <c r="FL55" i="3"/>
  <c r="FN55" i="3" s="1"/>
  <c r="BX55" i="3"/>
  <c r="BZ55" i="3" s="1"/>
  <c r="G55" i="3"/>
  <c r="LM55" i="3"/>
  <c r="KZ55" i="3"/>
  <c r="KM55" i="3"/>
  <c r="JZ55" i="3"/>
  <c r="JM55" i="3"/>
  <c r="IZ55" i="3"/>
  <c r="IM55" i="3"/>
  <c r="HZ55" i="3"/>
  <c r="HM55" i="3"/>
  <c r="GZ55" i="3"/>
  <c r="GM55" i="3"/>
  <c r="FZ55" i="3"/>
  <c r="FM55" i="3"/>
  <c r="BY55" i="3"/>
  <c r="BN55" i="3"/>
  <c r="BL55" i="3"/>
  <c r="FO55" i="3"/>
  <c r="FS55" i="3" s="1"/>
  <c r="O55" i="3"/>
  <c r="M55" i="3"/>
  <c r="GB55" i="3"/>
  <c r="S55" i="3"/>
  <c r="Q55" i="3"/>
  <c r="GO55" i="3"/>
  <c r="W55" i="3"/>
  <c r="U55" i="3"/>
  <c r="HB55" i="3"/>
  <c r="AA55" i="3"/>
  <c r="Y55" i="3"/>
  <c r="HO55" i="3"/>
  <c r="AE55" i="3"/>
  <c r="AC55" i="3"/>
  <c r="IB55" i="3"/>
  <c r="AI55" i="3"/>
  <c r="AG55" i="3"/>
  <c r="IO55" i="3"/>
  <c r="IS55" i="3" s="1"/>
  <c r="AM55" i="3"/>
  <c r="AK55" i="3"/>
  <c r="JB55" i="3"/>
  <c r="AQ55" i="3"/>
  <c r="AO55" i="3"/>
  <c r="JO55" i="3"/>
  <c r="AU55" i="3"/>
  <c r="AS55" i="3"/>
  <c r="KB55" i="3"/>
  <c r="AY55" i="3"/>
  <c r="AW55" i="3"/>
  <c r="KO55" i="3"/>
  <c r="BC55" i="3"/>
  <c r="BA55" i="3"/>
  <c r="LB55" i="3"/>
  <c r="BG55" i="3"/>
  <c r="BE55" i="3"/>
  <c r="LO55" i="3"/>
  <c r="BK55" i="3"/>
  <c r="BI55" i="3"/>
  <c r="CL55" i="3"/>
  <c r="CJ55" i="3"/>
  <c r="CP55" i="3"/>
  <c r="CN55" i="3"/>
  <c r="EO55" i="3"/>
  <c r="DD55" i="3"/>
  <c r="DB55" i="3"/>
  <c r="DT55" i="3"/>
  <c r="DR55" i="3"/>
  <c r="DX55" i="3"/>
  <c r="DV55" i="3"/>
  <c r="EB55" i="3"/>
  <c r="DZ55" i="3"/>
  <c r="EF55" i="3"/>
  <c r="ED55" i="3"/>
  <c r="EJ55" i="3"/>
  <c r="EH55" i="3"/>
  <c r="EN55" i="3"/>
  <c r="EL55" i="3"/>
  <c r="BN63" i="3"/>
  <c r="U63" i="3"/>
  <c r="U61" i="3"/>
  <c r="CW57" i="3"/>
  <c r="G57" i="3"/>
  <c r="BP63" i="3"/>
  <c r="AP63" i="3"/>
  <c r="BS90" i="3"/>
  <c r="BT90" i="3" s="1"/>
  <c r="BT73" i="3"/>
  <c r="BU90" i="3"/>
  <c r="BV90" i="3" s="1"/>
  <c r="BV73" i="3"/>
  <c r="E154" i="3"/>
  <c r="G137" i="3"/>
  <c r="F154" i="3"/>
  <c r="H154" i="3"/>
  <c r="K137" i="3"/>
  <c r="I137" i="3"/>
  <c r="L154" i="3"/>
  <c r="O137" i="3"/>
  <c r="M137" i="3"/>
  <c r="P154" i="3"/>
  <c r="S137" i="3"/>
  <c r="Q137" i="3"/>
  <c r="T154" i="3"/>
  <c r="W137" i="3"/>
  <c r="U137" i="3"/>
  <c r="X154" i="3"/>
  <c r="AA137" i="3"/>
  <c r="Y137" i="3"/>
  <c r="AB154" i="3"/>
  <c r="AE137" i="3"/>
  <c r="AC137" i="3"/>
  <c r="AF154" i="3"/>
  <c r="AI137" i="3"/>
  <c r="AG137" i="3"/>
  <c r="AJ154" i="3"/>
  <c r="AM137" i="3"/>
  <c r="AK137" i="3"/>
  <c r="AN154" i="3"/>
  <c r="AQ137" i="3"/>
  <c r="AO137" i="3"/>
  <c r="AR154" i="3"/>
  <c r="AU137" i="3"/>
  <c r="AS137" i="3"/>
  <c r="AV154" i="3"/>
  <c r="AY137" i="3"/>
  <c r="AW137" i="3"/>
  <c r="H156" i="3"/>
  <c r="BP154" i="3"/>
  <c r="BT138" i="3"/>
  <c r="K138" i="3"/>
  <c r="I138" i="3"/>
  <c r="O138" i="3"/>
  <c r="M138" i="3"/>
  <c r="BV138" i="3"/>
  <c r="S138" i="3"/>
  <c r="Q138" i="3"/>
  <c r="W138" i="3"/>
  <c r="U138" i="3"/>
  <c r="AA138" i="3"/>
  <c r="Y138" i="3"/>
  <c r="AE138" i="3"/>
  <c r="AC138" i="3"/>
  <c r="AI138" i="3"/>
  <c r="AG138" i="3"/>
  <c r="AM138" i="3"/>
  <c r="AK138" i="3"/>
  <c r="AQ138" i="3"/>
  <c r="AO138" i="3"/>
  <c r="AU138" i="3"/>
  <c r="AS138" i="3"/>
  <c r="AY138" i="3"/>
  <c r="AW138" i="3"/>
  <c r="BT139" i="3"/>
  <c r="K139" i="3"/>
  <c r="I139" i="3"/>
  <c r="O139" i="3"/>
  <c r="M139" i="3"/>
  <c r="BV139" i="3"/>
  <c r="S139" i="3"/>
  <c r="Q139" i="3"/>
  <c r="W139" i="3"/>
  <c r="U139" i="3"/>
  <c r="AA139" i="3"/>
  <c r="Y139" i="3"/>
  <c r="AE139" i="3"/>
  <c r="AC139" i="3"/>
  <c r="AI139" i="3"/>
  <c r="AG139" i="3"/>
  <c r="AM139" i="3"/>
  <c r="AK139" i="3"/>
  <c r="AQ139" i="3"/>
  <c r="AO139" i="3"/>
  <c r="AU139" i="3"/>
  <c r="AS139" i="3"/>
  <c r="AY139" i="3"/>
  <c r="AW139" i="3"/>
  <c r="BT140" i="3"/>
  <c r="K140" i="3"/>
  <c r="I140" i="3"/>
  <c r="O140" i="3"/>
  <c r="M140" i="3"/>
  <c r="BV140" i="3"/>
  <c r="S140" i="3"/>
  <c r="Q140" i="3"/>
  <c r="W140" i="3"/>
  <c r="U140" i="3"/>
  <c r="AA140" i="3"/>
  <c r="Y140" i="3"/>
  <c r="AE140" i="3"/>
  <c r="AC140" i="3"/>
  <c r="AI140" i="3"/>
  <c r="AG140" i="3"/>
  <c r="AM140" i="3"/>
  <c r="AK140" i="3"/>
  <c r="AQ140" i="3"/>
  <c r="AO140" i="3"/>
  <c r="AU140" i="3"/>
  <c r="AS140" i="3"/>
  <c r="AY140" i="3"/>
  <c r="AW140" i="3"/>
  <c r="BT141" i="3"/>
  <c r="K141" i="3"/>
  <c r="I141" i="3"/>
  <c r="O141" i="3"/>
  <c r="M141" i="3"/>
  <c r="BV141" i="3"/>
  <c r="S141" i="3"/>
  <c r="Q141" i="3"/>
  <c r="W141" i="3"/>
  <c r="U141" i="3"/>
  <c r="AA141" i="3"/>
  <c r="Y141" i="3"/>
  <c r="AE141" i="3"/>
  <c r="AC141" i="3"/>
  <c r="AI141" i="3"/>
  <c r="AG141" i="3"/>
  <c r="AM141" i="3"/>
  <c r="AK141" i="3"/>
  <c r="AQ141" i="3"/>
  <c r="AO141" i="3"/>
  <c r="AU141" i="3"/>
  <c r="AS141" i="3"/>
  <c r="AY141" i="3"/>
  <c r="AW141" i="3"/>
  <c r="BT142" i="3"/>
  <c r="K142" i="3"/>
  <c r="I142" i="3"/>
  <c r="O142" i="3"/>
  <c r="M142" i="3"/>
  <c r="BV142" i="3"/>
  <c r="S142" i="3"/>
  <c r="Q142" i="3"/>
  <c r="W142" i="3"/>
  <c r="U142" i="3"/>
  <c r="AA142" i="3"/>
  <c r="Y142" i="3"/>
  <c r="AE142" i="3"/>
  <c r="AC142" i="3"/>
  <c r="AI142" i="3"/>
  <c r="AG142" i="3"/>
  <c r="AM142" i="3"/>
  <c r="AK142" i="3"/>
  <c r="AQ142" i="3"/>
  <c r="AO142" i="3"/>
  <c r="AU142" i="3"/>
  <c r="AS142" i="3"/>
  <c r="AY142" i="3"/>
  <c r="AW142" i="3"/>
  <c r="BT143" i="3"/>
  <c r="K143" i="3"/>
  <c r="I143" i="3"/>
  <c r="O143" i="3"/>
  <c r="M143" i="3"/>
  <c r="BV143" i="3"/>
  <c r="S143" i="3"/>
  <c r="Q143" i="3"/>
  <c r="W143" i="3"/>
  <c r="U143" i="3"/>
  <c r="AA143" i="3"/>
  <c r="Y143" i="3"/>
  <c r="AE143" i="3"/>
  <c r="AC143" i="3"/>
  <c r="AI143" i="3"/>
  <c r="AG143" i="3"/>
  <c r="AM143" i="3"/>
  <c r="AK143" i="3"/>
  <c r="AQ143" i="3"/>
  <c r="AO143" i="3"/>
  <c r="AU143" i="3"/>
  <c r="AS143" i="3"/>
  <c r="AY143" i="3"/>
  <c r="AW143" i="3"/>
  <c r="BT144" i="3"/>
  <c r="K144" i="3"/>
  <c r="I144" i="3"/>
  <c r="O144" i="3"/>
  <c r="M144" i="3"/>
  <c r="BV144" i="3"/>
  <c r="S144" i="3"/>
  <c r="Q144" i="3"/>
  <c r="W144" i="3"/>
  <c r="U144" i="3"/>
  <c r="AA144" i="3"/>
  <c r="Y144" i="3"/>
  <c r="AE144" i="3"/>
  <c r="AC144" i="3"/>
  <c r="AI144" i="3"/>
  <c r="AG144" i="3"/>
  <c r="AM144" i="3"/>
  <c r="AK144" i="3"/>
  <c r="AQ144" i="3"/>
  <c r="AO144" i="3"/>
  <c r="AU144" i="3"/>
  <c r="AS144" i="3"/>
  <c r="AY144" i="3"/>
  <c r="AW144" i="3"/>
  <c r="BT145" i="3"/>
  <c r="K145" i="3"/>
  <c r="I145" i="3"/>
  <c r="O145" i="3"/>
  <c r="M145" i="3"/>
  <c r="BV145" i="3"/>
  <c r="S145" i="3"/>
  <c r="Q145" i="3"/>
  <c r="W145" i="3"/>
  <c r="U145" i="3"/>
  <c r="AA145" i="3"/>
  <c r="Y145" i="3"/>
  <c r="AE145" i="3"/>
  <c r="AC145" i="3"/>
  <c r="AI145" i="3"/>
  <c r="AG145" i="3"/>
  <c r="AM145" i="3"/>
  <c r="AK145" i="3"/>
  <c r="AQ145" i="3"/>
  <c r="AO145" i="3"/>
  <c r="AU145" i="3"/>
  <c r="AS145" i="3"/>
  <c r="AY145" i="3"/>
  <c r="AW145" i="3"/>
  <c r="BT146" i="3"/>
  <c r="K146" i="3"/>
  <c r="I146" i="3"/>
  <c r="O146" i="3"/>
  <c r="M146" i="3"/>
  <c r="BV146" i="3"/>
  <c r="S146" i="3"/>
  <c r="Q146" i="3"/>
  <c r="W146" i="3"/>
  <c r="U146" i="3"/>
  <c r="AA146" i="3"/>
  <c r="Y146" i="3"/>
  <c r="AE146" i="3"/>
  <c r="AC146" i="3"/>
  <c r="AI146" i="3"/>
  <c r="AG146" i="3"/>
  <c r="AM146" i="3"/>
  <c r="AK146" i="3"/>
  <c r="AQ146" i="3"/>
  <c r="AO146" i="3"/>
  <c r="AU146" i="3"/>
  <c r="AS146" i="3"/>
  <c r="AY146" i="3"/>
  <c r="AW146" i="3"/>
  <c r="BT147" i="3"/>
  <c r="K147" i="3"/>
  <c r="I147" i="3"/>
  <c r="O147" i="3"/>
  <c r="M147" i="3"/>
  <c r="BV147" i="3"/>
  <c r="S147" i="3"/>
  <c r="Q147" i="3"/>
  <c r="W147" i="3"/>
  <c r="U147" i="3"/>
  <c r="AA147" i="3"/>
  <c r="Y147" i="3"/>
  <c r="AE147" i="3"/>
  <c r="AC147" i="3"/>
  <c r="AI147" i="3"/>
  <c r="AG147" i="3"/>
  <c r="AM147" i="3"/>
  <c r="AK147" i="3"/>
  <c r="AQ147" i="3"/>
  <c r="AO147" i="3"/>
  <c r="AU147" i="3"/>
  <c r="AS147" i="3"/>
  <c r="AY147" i="3"/>
  <c r="AW147" i="3"/>
  <c r="BT148" i="3"/>
  <c r="K148" i="3"/>
  <c r="I148" i="3"/>
  <c r="O148" i="3"/>
  <c r="M148" i="3"/>
  <c r="BV148" i="3"/>
  <c r="S148" i="3"/>
  <c r="Q148" i="3"/>
  <c r="W148" i="3"/>
  <c r="U148" i="3"/>
  <c r="AA148" i="3"/>
  <c r="Y148" i="3"/>
  <c r="AE148" i="3"/>
  <c r="AC148" i="3"/>
  <c r="AI148" i="3"/>
  <c r="AG148" i="3"/>
  <c r="AM148" i="3"/>
  <c r="AK148" i="3"/>
  <c r="AQ148" i="3"/>
  <c r="AO148" i="3"/>
  <c r="AU148" i="3"/>
  <c r="AS148" i="3"/>
  <c r="AY148" i="3"/>
  <c r="AW148" i="3"/>
  <c r="BT149" i="3"/>
  <c r="K149" i="3"/>
  <c r="I149" i="3"/>
  <c r="O149" i="3"/>
  <c r="M149" i="3"/>
  <c r="BV149" i="3"/>
  <c r="S149" i="3"/>
  <c r="Q149" i="3"/>
  <c r="W149" i="3"/>
  <c r="U149" i="3"/>
  <c r="AA149" i="3"/>
  <c r="Y149" i="3"/>
  <c r="AE149" i="3"/>
  <c r="AC149" i="3"/>
  <c r="AI149" i="3"/>
  <c r="AG149" i="3"/>
  <c r="AM149" i="3"/>
  <c r="AK149" i="3"/>
  <c r="AQ149" i="3"/>
  <c r="AO149" i="3"/>
  <c r="AU149" i="3"/>
  <c r="AS149" i="3"/>
  <c r="AY149" i="3"/>
  <c r="AW149" i="3"/>
  <c r="BT150" i="3"/>
  <c r="K150" i="3"/>
  <c r="I150" i="3"/>
  <c r="O150" i="3"/>
  <c r="M150" i="3"/>
  <c r="BV150" i="3"/>
  <c r="S150" i="3"/>
  <c r="Q150" i="3"/>
  <c r="W150" i="3"/>
  <c r="U150" i="3"/>
  <c r="AA150" i="3"/>
  <c r="Y150" i="3"/>
  <c r="AE150" i="3"/>
  <c r="AC150" i="3"/>
  <c r="AI150" i="3"/>
  <c r="AG150" i="3"/>
  <c r="AM150" i="3"/>
  <c r="AK150" i="3"/>
  <c r="AQ150" i="3"/>
  <c r="AO150" i="3"/>
  <c r="AU150" i="3"/>
  <c r="AS150" i="3"/>
  <c r="AY150" i="3"/>
  <c r="AW150" i="3"/>
  <c r="BT151" i="3"/>
  <c r="K151" i="3"/>
  <c r="I151" i="3"/>
  <c r="O151" i="3"/>
  <c r="M151" i="3"/>
  <c r="BV151" i="3"/>
  <c r="S151" i="3"/>
  <c r="Q151" i="3"/>
  <c r="W151" i="3"/>
  <c r="U151" i="3"/>
  <c r="AA151" i="3"/>
  <c r="Y151" i="3"/>
  <c r="AE151" i="3"/>
  <c r="AC151" i="3"/>
  <c r="AI151" i="3"/>
  <c r="AG151" i="3"/>
  <c r="AM151" i="3"/>
  <c r="AK151" i="3"/>
  <c r="AQ151" i="3"/>
  <c r="AO151" i="3"/>
  <c r="AU151" i="3"/>
  <c r="AS151" i="3"/>
  <c r="AY151" i="3"/>
  <c r="AW151" i="3"/>
  <c r="BT152" i="3"/>
  <c r="K152" i="3"/>
  <c r="I152" i="3"/>
  <c r="O152" i="3"/>
  <c r="M152" i="3"/>
  <c r="BV152" i="3"/>
  <c r="S152" i="3"/>
  <c r="Q152" i="3"/>
  <c r="W152" i="3"/>
  <c r="U152" i="3"/>
  <c r="AA152" i="3"/>
  <c r="Y152" i="3"/>
  <c r="AE152" i="3"/>
  <c r="AC152" i="3"/>
  <c r="AI152" i="3"/>
  <c r="AG152" i="3"/>
  <c r="AM152" i="3"/>
  <c r="AK152" i="3"/>
  <c r="AQ152" i="3"/>
  <c r="AO152" i="3"/>
  <c r="AU152" i="3"/>
  <c r="AS152" i="3"/>
  <c r="AY152" i="3"/>
  <c r="AW152" i="3"/>
  <c r="BT153" i="3"/>
  <c r="K153" i="3"/>
  <c r="I153" i="3"/>
  <c r="O153" i="3"/>
  <c r="M153" i="3"/>
  <c r="BV153" i="3"/>
  <c r="S153" i="3"/>
  <c r="Q153" i="3"/>
  <c r="W153" i="3"/>
  <c r="U153" i="3"/>
  <c r="AA153" i="3"/>
  <c r="Y153" i="3"/>
  <c r="AE153" i="3"/>
  <c r="AC153" i="3"/>
  <c r="AI153" i="3"/>
  <c r="AG153" i="3"/>
  <c r="AM153" i="3"/>
  <c r="AK153" i="3"/>
  <c r="AQ153" i="3"/>
  <c r="AO153" i="3"/>
  <c r="AU153" i="3"/>
  <c r="AS153" i="3"/>
  <c r="AY153" i="3"/>
  <c r="AW153" i="3"/>
  <c r="U161" i="3"/>
  <c r="U159" i="3"/>
  <c r="BP161" i="3"/>
  <c r="AP161" i="3"/>
  <c r="E186" i="3"/>
  <c r="G169" i="3"/>
  <c r="F186" i="3"/>
  <c r="H186" i="3"/>
  <c r="K169" i="3"/>
  <c r="I169" i="3"/>
  <c r="L186" i="3"/>
  <c r="O169" i="3"/>
  <c r="M169" i="3"/>
  <c r="P186" i="3"/>
  <c r="S169" i="3"/>
  <c r="Q169" i="3"/>
  <c r="T186" i="3"/>
  <c r="W169" i="3"/>
  <c r="U169" i="3"/>
  <c r="X186" i="3"/>
  <c r="AA169" i="3"/>
  <c r="Y169" i="3"/>
  <c r="AB186" i="3"/>
  <c r="AE169" i="3"/>
  <c r="AC169" i="3"/>
  <c r="AF186" i="3"/>
  <c r="AI169" i="3"/>
  <c r="AG169" i="3"/>
  <c r="AJ186" i="3"/>
  <c r="AM169" i="3"/>
  <c r="AK169" i="3"/>
  <c r="AN186" i="3"/>
  <c r="AQ169" i="3"/>
  <c r="AO169" i="3"/>
  <c r="AR186" i="3"/>
  <c r="AU169" i="3"/>
  <c r="AS169" i="3"/>
  <c r="AV186" i="3"/>
  <c r="AY169" i="3"/>
  <c r="AW169" i="3"/>
  <c r="H188" i="3"/>
  <c r="BP186" i="3"/>
  <c r="BT170" i="3"/>
  <c r="K170" i="3"/>
  <c r="I170" i="3"/>
  <c r="O170" i="3"/>
  <c r="M170" i="3"/>
  <c r="BV170" i="3"/>
  <c r="S170" i="3"/>
  <c r="Q170" i="3"/>
  <c r="W170" i="3"/>
  <c r="U170" i="3"/>
  <c r="AA170" i="3"/>
  <c r="Y170" i="3"/>
  <c r="AE170" i="3"/>
  <c r="AC170" i="3"/>
  <c r="AI170" i="3"/>
  <c r="AG170" i="3"/>
  <c r="AM170" i="3"/>
  <c r="AK170" i="3"/>
  <c r="AQ170" i="3"/>
  <c r="AO170" i="3"/>
  <c r="AU170" i="3"/>
  <c r="AS170" i="3"/>
  <c r="AY170" i="3"/>
  <c r="AW170" i="3"/>
  <c r="BT171" i="3"/>
  <c r="K171" i="3"/>
  <c r="I171" i="3"/>
  <c r="O171" i="3"/>
  <c r="M171" i="3"/>
  <c r="BV171" i="3"/>
  <c r="S171" i="3"/>
  <c r="Q171" i="3"/>
  <c r="W171" i="3"/>
  <c r="U171" i="3"/>
  <c r="AA171" i="3"/>
  <c r="Y171" i="3"/>
  <c r="AE171" i="3"/>
  <c r="AC171" i="3"/>
  <c r="AI171" i="3"/>
  <c r="AG171" i="3"/>
  <c r="AM171" i="3"/>
  <c r="AK171" i="3"/>
  <c r="AQ171" i="3"/>
  <c r="AO171" i="3"/>
  <c r="AU171" i="3"/>
  <c r="AS171" i="3"/>
  <c r="AY171" i="3"/>
  <c r="AW171" i="3"/>
  <c r="BT172" i="3"/>
  <c r="K172" i="3"/>
  <c r="I172" i="3"/>
  <c r="O172" i="3"/>
  <c r="M172" i="3"/>
  <c r="BV172" i="3"/>
  <c r="S172" i="3"/>
  <c r="Q172" i="3"/>
  <c r="W172" i="3"/>
  <c r="U172" i="3"/>
  <c r="AA172" i="3"/>
  <c r="Y172" i="3"/>
  <c r="AE172" i="3"/>
  <c r="AC172" i="3"/>
  <c r="AI172" i="3"/>
  <c r="AG172" i="3"/>
  <c r="AM172" i="3"/>
  <c r="AK172" i="3"/>
  <c r="AQ172" i="3"/>
  <c r="AO172" i="3"/>
  <c r="AU172" i="3"/>
  <c r="AS172" i="3"/>
  <c r="AY172" i="3"/>
  <c r="AW172" i="3"/>
  <c r="BT173" i="3"/>
  <c r="K173" i="3"/>
  <c r="I173" i="3"/>
  <c r="O173" i="3"/>
  <c r="M173" i="3"/>
  <c r="BV173" i="3"/>
  <c r="S173" i="3"/>
  <c r="Q173" i="3"/>
  <c r="W173" i="3"/>
  <c r="U173" i="3"/>
  <c r="AA173" i="3"/>
  <c r="Y173" i="3"/>
  <c r="AE173" i="3"/>
  <c r="AC173" i="3"/>
  <c r="AI173" i="3"/>
  <c r="AG173" i="3"/>
  <c r="AM173" i="3"/>
  <c r="AK173" i="3"/>
  <c r="AQ173" i="3"/>
  <c r="AO173" i="3"/>
  <c r="AU173" i="3"/>
  <c r="AS173" i="3"/>
  <c r="AY173" i="3"/>
  <c r="AW173" i="3"/>
  <c r="BT174" i="3"/>
  <c r="K174" i="3"/>
  <c r="I174" i="3"/>
  <c r="O174" i="3"/>
  <c r="M174" i="3"/>
  <c r="BV174" i="3"/>
  <c r="S174" i="3"/>
  <c r="Q174" i="3"/>
  <c r="W174" i="3"/>
  <c r="U174" i="3"/>
  <c r="AA174" i="3"/>
  <c r="Y174" i="3"/>
  <c r="AE174" i="3"/>
  <c r="AC174" i="3"/>
  <c r="AI174" i="3"/>
  <c r="AG174" i="3"/>
  <c r="AM174" i="3"/>
  <c r="AK174" i="3"/>
  <c r="AQ174" i="3"/>
  <c r="AO174" i="3"/>
  <c r="AU174" i="3"/>
  <c r="AS174" i="3"/>
  <c r="AY174" i="3"/>
  <c r="AW174" i="3"/>
  <c r="BT175" i="3"/>
  <c r="K175" i="3"/>
  <c r="I175" i="3"/>
  <c r="O175" i="3"/>
  <c r="M175" i="3"/>
  <c r="BV175" i="3"/>
  <c r="S175" i="3"/>
  <c r="Q175" i="3"/>
  <c r="W175" i="3"/>
  <c r="U175" i="3"/>
  <c r="AA175" i="3"/>
  <c r="Y175" i="3"/>
  <c r="AE175" i="3"/>
  <c r="AC175" i="3"/>
  <c r="AI175" i="3"/>
  <c r="AG175" i="3"/>
  <c r="AM175" i="3"/>
  <c r="AK175" i="3"/>
  <c r="AQ175" i="3"/>
  <c r="AO175" i="3"/>
  <c r="AU175" i="3"/>
  <c r="AS175" i="3"/>
  <c r="AY175" i="3"/>
  <c r="AW175" i="3"/>
  <c r="BT176" i="3"/>
  <c r="K176" i="3"/>
  <c r="I176" i="3"/>
  <c r="O176" i="3"/>
  <c r="M176" i="3"/>
  <c r="BV176" i="3"/>
  <c r="S176" i="3"/>
  <c r="Q176" i="3"/>
  <c r="W176" i="3"/>
  <c r="U176" i="3"/>
  <c r="AA176" i="3"/>
  <c r="Y176" i="3"/>
  <c r="AE176" i="3"/>
  <c r="AC176" i="3"/>
  <c r="AI176" i="3"/>
  <c r="AG176" i="3"/>
  <c r="AM176" i="3"/>
  <c r="AK176" i="3"/>
  <c r="AQ176" i="3"/>
  <c r="AO176" i="3"/>
  <c r="AU176" i="3"/>
  <c r="AS176" i="3"/>
  <c r="AY176" i="3"/>
  <c r="AW176" i="3"/>
  <c r="BT177" i="3"/>
  <c r="K177" i="3"/>
  <c r="I177" i="3"/>
  <c r="O177" i="3"/>
  <c r="M177" i="3"/>
  <c r="BV177" i="3"/>
  <c r="S177" i="3"/>
  <c r="Q177" i="3"/>
  <c r="W177" i="3"/>
  <c r="U177" i="3"/>
  <c r="AA177" i="3"/>
  <c r="Y177" i="3"/>
  <c r="AE177" i="3"/>
  <c r="AC177" i="3"/>
  <c r="AI177" i="3"/>
  <c r="AG177" i="3"/>
  <c r="AM177" i="3"/>
  <c r="AK177" i="3"/>
  <c r="AQ177" i="3"/>
  <c r="AO177" i="3"/>
  <c r="AU177" i="3"/>
  <c r="AS177" i="3"/>
  <c r="AY177" i="3"/>
  <c r="AW177" i="3"/>
  <c r="BT178" i="3"/>
  <c r="K178" i="3"/>
  <c r="I178" i="3"/>
  <c r="O178" i="3"/>
  <c r="M178" i="3"/>
  <c r="BV178" i="3"/>
  <c r="S178" i="3"/>
  <c r="Q178" i="3"/>
  <c r="W178" i="3"/>
  <c r="U178" i="3"/>
  <c r="AA178" i="3"/>
  <c r="Y178" i="3"/>
  <c r="AE178" i="3"/>
  <c r="AC178" i="3"/>
  <c r="AI178" i="3"/>
  <c r="AG178" i="3"/>
  <c r="AM178" i="3"/>
  <c r="AK178" i="3"/>
  <c r="AQ178" i="3"/>
  <c r="AO178" i="3"/>
  <c r="AU178" i="3"/>
  <c r="AS178" i="3"/>
  <c r="AY178" i="3"/>
  <c r="AW178" i="3"/>
  <c r="BT179" i="3"/>
  <c r="K179" i="3"/>
  <c r="I179" i="3"/>
  <c r="O179" i="3"/>
  <c r="M179" i="3"/>
  <c r="BV179" i="3"/>
  <c r="S179" i="3"/>
  <c r="Q179" i="3"/>
  <c r="W179" i="3"/>
  <c r="U179" i="3"/>
  <c r="AA179" i="3"/>
  <c r="Y179" i="3"/>
  <c r="AE179" i="3"/>
  <c r="AC179" i="3"/>
  <c r="AI179" i="3"/>
  <c r="AG179" i="3"/>
  <c r="AM179" i="3"/>
  <c r="AK179" i="3"/>
  <c r="AQ179" i="3"/>
  <c r="AO179" i="3"/>
  <c r="AU179" i="3"/>
  <c r="AS179" i="3"/>
  <c r="AY179" i="3"/>
  <c r="AW179" i="3"/>
  <c r="BT180" i="3"/>
  <c r="K180" i="3"/>
  <c r="I180" i="3"/>
  <c r="O180" i="3"/>
  <c r="M180" i="3"/>
  <c r="BV180" i="3"/>
  <c r="S180" i="3"/>
  <c r="Q180" i="3"/>
  <c r="W180" i="3"/>
  <c r="U180" i="3"/>
  <c r="AA180" i="3"/>
  <c r="Y180" i="3"/>
  <c r="AE180" i="3"/>
  <c r="AC180" i="3"/>
  <c r="AI180" i="3"/>
  <c r="AG180" i="3"/>
  <c r="AM180" i="3"/>
  <c r="AK180" i="3"/>
  <c r="AQ180" i="3"/>
  <c r="AO180" i="3"/>
  <c r="AU180" i="3"/>
  <c r="AS180" i="3"/>
  <c r="AY180" i="3"/>
  <c r="AW180" i="3"/>
  <c r="BT181" i="3"/>
  <c r="K181" i="3"/>
  <c r="I181" i="3"/>
  <c r="O181" i="3"/>
  <c r="M181" i="3"/>
  <c r="BV181" i="3"/>
  <c r="S181" i="3"/>
  <c r="Q181" i="3"/>
  <c r="W181" i="3"/>
  <c r="U181" i="3"/>
  <c r="AA181" i="3"/>
  <c r="Y181" i="3"/>
  <c r="AE181" i="3"/>
  <c r="AC181" i="3"/>
  <c r="AI181" i="3"/>
  <c r="AG181" i="3"/>
  <c r="AM181" i="3"/>
  <c r="AK181" i="3"/>
  <c r="AQ181" i="3"/>
  <c r="AO181" i="3"/>
  <c r="AU181" i="3"/>
  <c r="AS181" i="3"/>
  <c r="AY181" i="3"/>
  <c r="AW181" i="3"/>
  <c r="BT182" i="3"/>
  <c r="K182" i="3"/>
  <c r="I182" i="3"/>
  <c r="O182" i="3"/>
  <c r="M182" i="3"/>
  <c r="BV182" i="3"/>
  <c r="S182" i="3"/>
  <c r="Q182" i="3"/>
  <c r="W182" i="3"/>
  <c r="U182" i="3"/>
  <c r="AA182" i="3"/>
  <c r="Y182" i="3"/>
  <c r="AE182" i="3"/>
  <c r="AC182" i="3"/>
  <c r="AI182" i="3"/>
  <c r="AG182" i="3"/>
  <c r="AM182" i="3"/>
  <c r="AK182" i="3"/>
  <c r="AQ182" i="3"/>
  <c r="AO182" i="3"/>
  <c r="AU182" i="3"/>
  <c r="AS182" i="3"/>
  <c r="AY182" i="3"/>
  <c r="AW182" i="3"/>
  <c r="BT183" i="3"/>
  <c r="K183" i="3"/>
  <c r="I183" i="3"/>
  <c r="O183" i="3"/>
  <c r="M183" i="3"/>
  <c r="BV183" i="3"/>
  <c r="S183" i="3"/>
  <c r="Q183" i="3"/>
  <c r="W183" i="3"/>
  <c r="U183" i="3"/>
  <c r="AA183" i="3"/>
  <c r="Y183" i="3"/>
  <c r="AE183" i="3"/>
  <c r="AC183" i="3"/>
  <c r="AI183" i="3"/>
  <c r="AG183" i="3"/>
  <c r="AM183" i="3"/>
  <c r="AK183" i="3"/>
  <c r="AQ183" i="3"/>
  <c r="AO183" i="3"/>
  <c r="AU183" i="3"/>
  <c r="AS183" i="3"/>
  <c r="AY183" i="3"/>
  <c r="AW183" i="3"/>
  <c r="BT184" i="3"/>
  <c r="K184" i="3"/>
  <c r="I184" i="3"/>
  <c r="O184" i="3"/>
  <c r="M184" i="3"/>
  <c r="BV184" i="3"/>
  <c r="S184" i="3"/>
  <c r="Q184" i="3"/>
  <c r="W184" i="3"/>
  <c r="U184" i="3"/>
  <c r="AA184" i="3"/>
  <c r="Y184" i="3"/>
  <c r="AE184" i="3"/>
  <c r="AC184" i="3"/>
  <c r="AI184" i="3"/>
  <c r="AG184" i="3"/>
  <c r="AM184" i="3"/>
  <c r="AK184" i="3"/>
  <c r="AQ184" i="3"/>
  <c r="AO184" i="3"/>
  <c r="AU184" i="3"/>
  <c r="AS184" i="3"/>
  <c r="AY184" i="3"/>
  <c r="AW184" i="3"/>
  <c r="BT185" i="3"/>
  <c r="K185" i="3"/>
  <c r="I185" i="3"/>
  <c r="O185" i="3"/>
  <c r="M185" i="3"/>
  <c r="BV185" i="3"/>
  <c r="S185" i="3"/>
  <c r="Q185" i="3"/>
  <c r="W185" i="3"/>
  <c r="U185" i="3"/>
  <c r="AA185" i="3"/>
  <c r="Y185" i="3"/>
  <c r="AE185" i="3"/>
  <c r="AC185" i="3"/>
  <c r="AI185" i="3"/>
  <c r="AG185" i="3"/>
  <c r="AM185" i="3"/>
  <c r="AK185" i="3"/>
  <c r="AQ185" i="3"/>
  <c r="AO185" i="3"/>
  <c r="AU185" i="3"/>
  <c r="AS185" i="3"/>
  <c r="AY185" i="3"/>
  <c r="AW185" i="3"/>
  <c r="U193" i="3"/>
  <c r="U191" i="3"/>
  <c r="BP193" i="3"/>
  <c r="AP193" i="3"/>
  <c r="D24" i="2"/>
  <c r="E24" i="2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D49" i="2"/>
  <c r="E49" i="2" s="1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K72" i="2"/>
  <c r="EK7" i="2" s="1"/>
  <c r="EY56" i="2"/>
  <c r="EY72" i="2" s="1"/>
  <c r="EY7" i="2" s="1"/>
  <c r="EZ72" i="2"/>
  <c r="EZ7" i="2" s="1"/>
  <c r="FO56" i="2"/>
  <c r="FN56" i="2"/>
  <c r="FU72" i="2"/>
  <c r="GJ56" i="2"/>
  <c r="GJ72" i="2" s="1"/>
  <c r="GK72" i="2"/>
  <c r="HA56" i="2"/>
  <c r="GZ56" i="2"/>
  <c r="FO57" i="2"/>
  <c r="FN57" i="2"/>
  <c r="HA57" i="2"/>
  <c r="GZ57" i="2"/>
  <c r="FO58" i="2"/>
  <c r="FN58" i="2"/>
  <c r="HA58" i="2"/>
  <c r="GZ58" i="2"/>
  <c r="FO59" i="2"/>
  <c r="FN59" i="2"/>
  <c r="HA59" i="2"/>
  <c r="GZ59" i="2"/>
  <c r="FO60" i="2"/>
  <c r="FN60" i="2"/>
  <c r="HA60" i="2"/>
  <c r="GZ60" i="2"/>
  <c r="FO61" i="2"/>
  <c r="FN61" i="2"/>
  <c r="HA61" i="2"/>
  <c r="GZ61" i="2"/>
  <c r="FO62" i="2"/>
  <c r="FN62" i="2"/>
  <c r="HA62" i="2"/>
  <c r="GZ62" i="2"/>
  <c r="FO63" i="2"/>
  <c r="FN63" i="2"/>
  <c r="HA63" i="2"/>
  <c r="GZ63" i="2"/>
  <c r="FO64" i="2"/>
  <c r="FN64" i="2"/>
  <c r="HA64" i="2"/>
  <c r="GZ64" i="2"/>
  <c r="EK73" i="2"/>
  <c r="EK32" i="2" s="1"/>
  <c r="EY65" i="2"/>
  <c r="EY73" i="2" s="1"/>
  <c r="EY32" i="2" s="1"/>
  <c r="EZ73" i="2"/>
  <c r="EZ32" i="2" s="1"/>
  <c r="FO65" i="2"/>
  <c r="FN65" i="2"/>
  <c r="FW73" i="2"/>
  <c r="GJ65" i="2"/>
  <c r="GJ73" i="2" s="1"/>
  <c r="GM73" i="2"/>
  <c r="HA65" i="2"/>
  <c r="GZ65" i="2"/>
  <c r="FO66" i="2"/>
  <c r="FN66" i="2"/>
  <c r="HA66" i="2"/>
  <c r="GZ66" i="2"/>
  <c r="FO67" i="2"/>
  <c r="FN67" i="2"/>
  <c r="HA67" i="2"/>
  <c r="GZ67" i="2"/>
  <c r="FO68" i="2"/>
  <c r="FN68" i="2"/>
  <c r="HA68" i="2"/>
  <c r="GZ68" i="2"/>
  <c r="FO69" i="2"/>
  <c r="FN69" i="2"/>
  <c r="HA69" i="2"/>
  <c r="GZ69" i="2"/>
  <c r="FO70" i="2"/>
  <c r="FN70" i="2"/>
  <c r="HA70" i="2"/>
  <c r="GZ70" i="2"/>
  <c r="FO71" i="2"/>
  <c r="FN71" i="2"/>
  <c r="HA71" i="2"/>
  <c r="GZ71" i="2"/>
  <c r="E72" i="2"/>
  <c r="EK94" i="2"/>
  <c r="EK8" i="2" s="1"/>
  <c r="EY78" i="2"/>
  <c r="EY94" i="2" s="1"/>
  <c r="EY8" i="2" s="1"/>
  <c r="EZ94" i="2"/>
  <c r="EZ8" i="2" s="1"/>
  <c r="FO78" i="2"/>
  <c r="FN78" i="2"/>
  <c r="FU94" i="2"/>
  <c r="GJ78" i="2"/>
  <c r="GJ94" i="2" s="1"/>
  <c r="GK94" i="2"/>
  <c r="HA78" i="2"/>
  <c r="GZ78" i="2"/>
  <c r="FO79" i="2"/>
  <c r="FN79" i="2"/>
  <c r="HA79" i="2"/>
  <c r="GZ79" i="2"/>
  <c r="FO80" i="2"/>
  <c r="FN80" i="2"/>
  <c r="HA80" i="2"/>
  <c r="GZ80" i="2"/>
  <c r="FO81" i="2"/>
  <c r="FN81" i="2"/>
  <c r="HA81" i="2"/>
  <c r="GZ81" i="2"/>
  <c r="FO82" i="2"/>
  <c r="FN82" i="2"/>
  <c r="HA82" i="2"/>
  <c r="GZ82" i="2"/>
  <c r="FO83" i="2"/>
  <c r="FN83" i="2"/>
  <c r="HA83" i="2"/>
  <c r="GZ83" i="2"/>
  <c r="FO84" i="2"/>
  <c r="FN84" i="2"/>
  <c r="HA84" i="2"/>
  <c r="GZ84" i="2"/>
  <c r="FO85" i="2"/>
  <c r="FN85" i="2"/>
  <c r="HA85" i="2"/>
  <c r="GZ85" i="2"/>
  <c r="FO86" i="2"/>
  <c r="FN86" i="2"/>
  <c r="HA86" i="2"/>
  <c r="GZ86" i="2"/>
  <c r="EK95" i="2"/>
  <c r="EK33" i="2" s="1"/>
  <c r="EY87" i="2"/>
  <c r="EY95" i="2" s="1"/>
  <c r="EY33" i="2" s="1"/>
  <c r="EZ95" i="2"/>
  <c r="EZ33" i="2" s="1"/>
  <c r="FO87" i="2"/>
  <c r="FN87" i="2"/>
  <c r="FW95" i="2"/>
  <c r="GJ87" i="2"/>
  <c r="GJ95" i="2" s="1"/>
  <c r="GM95" i="2"/>
  <c r="HA87" i="2"/>
  <c r="GZ87" i="2"/>
  <c r="FO88" i="2"/>
  <c r="FN88" i="2"/>
  <c r="HA88" i="2"/>
  <c r="GZ88" i="2"/>
  <c r="FO89" i="2"/>
  <c r="FN89" i="2"/>
  <c r="HA89" i="2"/>
  <c r="GZ89" i="2"/>
  <c r="FO90" i="2"/>
  <c r="FN90" i="2"/>
  <c r="HA90" i="2"/>
  <c r="GZ90" i="2"/>
  <c r="FO91" i="2"/>
  <c r="FN91" i="2"/>
  <c r="HA91" i="2"/>
  <c r="GZ91" i="2"/>
  <c r="FO92" i="2"/>
  <c r="FN92" i="2"/>
  <c r="HA92" i="2"/>
  <c r="GZ92" i="2"/>
  <c r="FO93" i="2"/>
  <c r="FN93" i="2"/>
  <c r="HA93" i="2"/>
  <c r="GZ93" i="2"/>
  <c r="E94" i="2"/>
  <c r="EK116" i="2"/>
  <c r="EK9" i="2" s="1"/>
  <c r="EY100" i="2"/>
  <c r="EY116" i="2" s="1"/>
  <c r="EY9" i="2" s="1"/>
  <c r="EZ116" i="2"/>
  <c r="EZ9" i="2" s="1"/>
  <c r="FO100" i="2"/>
  <c r="FN100" i="2"/>
  <c r="FU116" i="2"/>
  <c r="GJ100" i="2"/>
  <c r="GJ116" i="2" s="1"/>
  <c r="GK116" i="2"/>
  <c r="HA100" i="2"/>
  <c r="GZ100" i="2"/>
  <c r="FO101" i="2"/>
  <c r="FN101" i="2"/>
  <c r="HA101" i="2"/>
  <c r="GZ101" i="2"/>
  <c r="FO102" i="2"/>
  <c r="FN102" i="2"/>
  <c r="HA102" i="2"/>
  <c r="GZ102" i="2"/>
  <c r="FO103" i="2"/>
  <c r="FN103" i="2"/>
  <c r="HA103" i="2"/>
  <c r="GZ103" i="2"/>
  <c r="FO104" i="2"/>
  <c r="FN104" i="2"/>
  <c r="HA104" i="2"/>
  <c r="GZ104" i="2"/>
  <c r="FO105" i="2"/>
  <c r="FN105" i="2"/>
  <c r="HA105" i="2"/>
  <c r="GZ105" i="2"/>
  <c r="FO106" i="2"/>
  <c r="FN106" i="2"/>
  <c r="HA106" i="2"/>
  <c r="GZ106" i="2"/>
  <c r="FO107" i="2"/>
  <c r="FN107" i="2"/>
  <c r="HA107" i="2"/>
  <c r="GZ107" i="2"/>
  <c r="FO108" i="2"/>
  <c r="FN108" i="2"/>
  <c r="HA108" i="2"/>
  <c r="GZ108" i="2"/>
  <c r="EK117" i="2"/>
  <c r="EK34" i="2" s="1"/>
  <c r="EY109" i="2"/>
  <c r="EY117" i="2" s="1"/>
  <c r="EY34" i="2" s="1"/>
  <c r="EZ117" i="2"/>
  <c r="EZ34" i="2" s="1"/>
  <c r="FO109" i="2"/>
  <c r="FN109" i="2"/>
  <c r="FW117" i="2"/>
  <c r="GJ109" i="2"/>
  <c r="GJ117" i="2" s="1"/>
  <c r="GM117" i="2"/>
  <c r="HA109" i="2"/>
  <c r="GZ109" i="2"/>
  <c r="FO110" i="2"/>
  <c r="FN110" i="2"/>
  <c r="HA110" i="2"/>
  <c r="GZ110" i="2"/>
  <c r="FO111" i="2"/>
  <c r="FN111" i="2"/>
  <c r="HA111" i="2"/>
  <c r="GZ111" i="2"/>
  <c r="FO112" i="2"/>
  <c r="FN112" i="2"/>
  <c r="HA112" i="2"/>
  <c r="GZ112" i="2"/>
  <c r="HA113" i="2"/>
  <c r="GZ113" i="2"/>
  <c r="FO114" i="2"/>
  <c r="FN114" i="2"/>
  <c r="HA114" i="2"/>
  <c r="GZ114" i="2"/>
  <c r="FO115" i="2"/>
  <c r="FN115" i="2"/>
  <c r="HA115" i="2"/>
  <c r="GZ115" i="2"/>
  <c r="E116" i="2"/>
  <c r="EK138" i="2"/>
  <c r="EK10" i="2" s="1"/>
  <c r="EY122" i="2"/>
  <c r="EY138" i="2" s="1"/>
  <c r="EY10" i="2" s="1"/>
  <c r="EZ138" i="2"/>
  <c r="EZ10" i="2" s="1"/>
  <c r="FO122" i="2"/>
  <c r="FN122" i="2"/>
  <c r="FU138" i="2"/>
  <c r="GJ122" i="2"/>
  <c r="GJ138" i="2" s="1"/>
  <c r="GK138" i="2"/>
  <c r="HA122" i="2"/>
  <c r="GZ122" i="2"/>
  <c r="FO123" i="2"/>
  <c r="FN123" i="2"/>
  <c r="HA123" i="2"/>
  <c r="GZ123" i="2"/>
  <c r="FO124" i="2"/>
  <c r="FN124" i="2"/>
  <c r="HA124" i="2"/>
  <c r="GZ124" i="2"/>
  <c r="FO125" i="2"/>
  <c r="FN125" i="2"/>
  <c r="HA125" i="2"/>
  <c r="GZ125" i="2"/>
  <c r="FO126" i="2"/>
  <c r="FN126" i="2"/>
  <c r="HA126" i="2"/>
  <c r="GZ126" i="2"/>
  <c r="FO127" i="2"/>
  <c r="FN127" i="2"/>
  <c r="HA127" i="2"/>
  <c r="GZ127" i="2"/>
  <c r="FO128" i="2"/>
  <c r="FN128" i="2"/>
  <c r="HA128" i="2"/>
  <c r="GZ128" i="2"/>
  <c r="FO129" i="2"/>
  <c r="FN129" i="2"/>
  <c r="HA129" i="2"/>
  <c r="GZ129" i="2"/>
  <c r="FO130" i="2"/>
  <c r="FN130" i="2"/>
  <c r="HA130" i="2"/>
  <c r="GZ130" i="2"/>
  <c r="EK139" i="2"/>
  <c r="EK35" i="2" s="1"/>
  <c r="EY131" i="2"/>
  <c r="EY139" i="2" s="1"/>
  <c r="EY35" i="2" s="1"/>
  <c r="EZ139" i="2"/>
  <c r="EZ35" i="2" s="1"/>
  <c r="FO131" i="2"/>
  <c r="FN131" i="2"/>
  <c r="FW139" i="2"/>
  <c r="GJ131" i="2"/>
  <c r="GJ139" i="2" s="1"/>
  <c r="GM139" i="2"/>
  <c r="HA131" i="2"/>
  <c r="GZ131" i="2"/>
  <c r="FO132" i="2"/>
  <c r="FN132" i="2"/>
  <c r="HA132" i="2"/>
  <c r="GZ132" i="2"/>
  <c r="FO133" i="2"/>
  <c r="FN133" i="2"/>
  <c r="HA133" i="2"/>
  <c r="GZ133" i="2"/>
  <c r="HA134" i="2"/>
  <c r="GZ134" i="2"/>
  <c r="FO135" i="2"/>
  <c r="FN135" i="2"/>
  <c r="HA135" i="2"/>
  <c r="GZ135" i="2"/>
  <c r="FO136" i="2"/>
  <c r="FN136" i="2"/>
  <c r="HA136" i="2"/>
  <c r="GZ136" i="2"/>
  <c r="FO137" i="2"/>
  <c r="FN137" i="2"/>
  <c r="HA137" i="2"/>
  <c r="GZ137" i="2"/>
  <c r="E138" i="2"/>
  <c r="EK160" i="2"/>
  <c r="EK11" i="2" s="1"/>
  <c r="EY144" i="2"/>
  <c r="EY160" i="2" s="1"/>
  <c r="EY11" i="2" s="1"/>
  <c r="EZ160" i="2"/>
  <c r="EZ11" i="2" s="1"/>
  <c r="FO144" i="2"/>
  <c r="FN144" i="2"/>
  <c r="FU160" i="2"/>
  <c r="GJ144" i="2"/>
  <c r="GJ160" i="2" s="1"/>
  <c r="GK160" i="2"/>
  <c r="HA144" i="2"/>
  <c r="GZ144" i="2"/>
  <c r="FO145" i="2"/>
  <c r="FN145" i="2"/>
  <c r="HA145" i="2"/>
  <c r="GZ145" i="2"/>
  <c r="FO146" i="2"/>
  <c r="FN146" i="2"/>
  <c r="HA146" i="2"/>
  <c r="GZ146" i="2"/>
  <c r="FO147" i="2"/>
  <c r="FN147" i="2"/>
  <c r="HA147" i="2"/>
  <c r="GZ147" i="2"/>
  <c r="FO148" i="2"/>
  <c r="FN148" i="2"/>
  <c r="HA148" i="2"/>
  <c r="GZ148" i="2"/>
  <c r="FO149" i="2"/>
  <c r="FN149" i="2"/>
  <c r="HA149" i="2"/>
  <c r="GZ149" i="2"/>
  <c r="FO150" i="2"/>
  <c r="FN150" i="2"/>
  <c r="HA150" i="2"/>
  <c r="GZ150" i="2"/>
  <c r="FO151" i="2"/>
  <c r="FN151" i="2"/>
  <c r="HA151" i="2"/>
  <c r="GZ151" i="2"/>
  <c r="FO152" i="2"/>
  <c r="FN152" i="2"/>
  <c r="HA152" i="2"/>
  <c r="GZ152" i="2"/>
  <c r="EK161" i="2"/>
  <c r="EK36" i="2" s="1"/>
  <c r="EY153" i="2"/>
  <c r="EY161" i="2" s="1"/>
  <c r="EY36" i="2" s="1"/>
  <c r="EZ161" i="2"/>
  <c r="EZ36" i="2" s="1"/>
  <c r="FO153" i="2"/>
  <c r="FN153" i="2"/>
  <c r="FW161" i="2"/>
  <c r="GJ153" i="2"/>
  <c r="GJ161" i="2" s="1"/>
  <c r="GM161" i="2"/>
  <c r="HA153" i="2"/>
  <c r="GZ153" i="2"/>
  <c r="FO154" i="2"/>
  <c r="FN154" i="2"/>
  <c r="HA154" i="2"/>
  <c r="GZ154" i="2"/>
  <c r="FO155" i="2"/>
  <c r="FN155" i="2"/>
  <c r="HA155" i="2"/>
  <c r="GZ155" i="2"/>
  <c r="FO156" i="2"/>
  <c r="FN156" i="2"/>
  <c r="HA156" i="2"/>
  <c r="GZ156" i="2"/>
  <c r="FO157" i="2"/>
  <c r="FN157" i="2"/>
  <c r="HA157" i="2"/>
  <c r="GZ157" i="2"/>
  <c r="FO158" i="2"/>
  <c r="FN158" i="2"/>
  <c r="HA158" i="2"/>
  <c r="GZ158" i="2"/>
  <c r="FO159" i="2"/>
  <c r="FN159" i="2"/>
  <c r="HA159" i="2"/>
  <c r="GZ159" i="2"/>
  <c r="E160" i="2"/>
  <c r="EK182" i="2"/>
  <c r="EK12" i="2" s="1"/>
  <c r="EY166" i="2"/>
  <c r="EY182" i="2" s="1"/>
  <c r="EY12" i="2" s="1"/>
  <c r="EZ182" i="2"/>
  <c r="EZ12" i="2" s="1"/>
  <c r="FO166" i="2"/>
  <c r="FN166" i="2"/>
  <c r="FU182" i="2"/>
  <c r="GJ166" i="2"/>
  <c r="GJ182" i="2" s="1"/>
  <c r="GK182" i="2"/>
  <c r="HA166" i="2"/>
  <c r="GZ166" i="2"/>
  <c r="FO167" i="2"/>
  <c r="FN167" i="2"/>
  <c r="HA167" i="2"/>
  <c r="GZ167" i="2"/>
  <c r="FO168" i="2"/>
  <c r="FN168" i="2"/>
  <c r="HA168" i="2"/>
  <c r="GZ168" i="2"/>
  <c r="FO169" i="2"/>
  <c r="FN169" i="2"/>
  <c r="HA169" i="2"/>
  <c r="GZ169" i="2"/>
  <c r="FO170" i="2"/>
  <c r="FN170" i="2"/>
  <c r="HA170" i="2"/>
  <c r="GZ170" i="2"/>
  <c r="FO171" i="2"/>
  <c r="FN171" i="2"/>
  <c r="HA171" i="2"/>
  <c r="GZ171" i="2"/>
  <c r="FO172" i="2"/>
  <c r="FN172" i="2"/>
  <c r="HA172" i="2"/>
  <c r="GZ172" i="2"/>
  <c r="FO173" i="2"/>
  <c r="FN173" i="2"/>
  <c r="HA173" i="2"/>
  <c r="GZ173" i="2"/>
  <c r="FO174" i="2"/>
  <c r="FN174" i="2"/>
  <c r="HA174" i="2"/>
  <c r="GZ174" i="2"/>
  <c r="EL183" i="2"/>
  <c r="EL37" i="2" s="1"/>
  <c r="EK183" i="2"/>
  <c r="EK37" i="2" s="1"/>
  <c r="EY175" i="2"/>
  <c r="EY183" i="2" s="1"/>
  <c r="EY37" i="2" s="1"/>
  <c r="ER183" i="2"/>
  <c r="ER37" i="2" s="1"/>
  <c r="EQ183" i="2"/>
  <c r="EQ37" i="2" s="1"/>
  <c r="FA183" i="2"/>
  <c r="FA37" i="2" s="1"/>
  <c r="EZ183" i="2"/>
  <c r="EZ37" i="2" s="1"/>
  <c r="FO175" i="2"/>
  <c r="FN175" i="2"/>
  <c r="FG183" i="2"/>
  <c r="FG37" i="2" s="1"/>
  <c r="FF183" i="2"/>
  <c r="FF37" i="2" s="1"/>
  <c r="FW183" i="2"/>
  <c r="GJ175" i="2"/>
  <c r="GJ183" i="2" s="1"/>
  <c r="GM183" i="2"/>
  <c r="HA175" i="2"/>
  <c r="GZ175" i="2"/>
  <c r="FO176" i="2"/>
  <c r="FN176" i="2"/>
  <c r="HA176" i="2"/>
  <c r="GZ176" i="2"/>
  <c r="FO177" i="2"/>
  <c r="FN177" i="2"/>
  <c r="HA177" i="2"/>
  <c r="GZ177" i="2"/>
  <c r="FO178" i="2"/>
  <c r="FN178" i="2"/>
  <c r="HA178" i="2"/>
  <c r="GZ178" i="2"/>
  <c r="FO179" i="2"/>
  <c r="FN179" i="2"/>
  <c r="HA179" i="2"/>
  <c r="GZ179" i="2"/>
  <c r="FO180" i="2"/>
  <c r="FN180" i="2"/>
  <c r="HA180" i="2"/>
  <c r="GZ180" i="2"/>
  <c r="FO181" i="2"/>
  <c r="FN181" i="2"/>
  <c r="HA181" i="2"/>
  <c r="GZ181" i="2"/>
  <c r="E182" i="2"/>
  <c r="EK204" i="2"/>
  <c r="EK13" i="2" s="1"/>
  <c r="EY188" i="2"/>
  <c r="EY204" i="2" s="1"/>
  <c r="EY13" i="2" s="1"/>
  <c r="EZ204" i="2"/>
  <c r="EZ13" i="2" s="1"/>
  <c r="FO188" i="2"/>
  <c r="FN188" i="2"/>
  <c r="FU204" i="2"/>
  <c r="GJ188" i="2"/>
  <c r="GJ204" i="2" s="1"/>
  <c r="GK204" i="2"/>
  <c r="HA188" i="2"/>
  <c r="GZ188" i="2"/>
  <c r="FO189" i="2"/>
  <c r="FN189" i="2"/>
  <c r="HA189" i="2"/>
  <c r="GZ189" i="2"/>
  <c r="FO190" i="2"/>
  <c r="FN190" i="2"/>
  <c r="HA190" i="2"/>
  <c r="GZ190" i="2"/>
  <c r="FO191" i="2"/>
  <c r="FN191" i="2"/>
  <c r="HA191" i="2"/>
  <c r="GZ191" i="2"/>
  <c r="FO192" i="2"/>
  <c r="FN192" i="2"/>
  <c r="HA192" i="2"/>
  <c r="GZ192" i="2"/>
  <c r="FO193" i="2"/>
  <c r="FN193" i="2"/>
  <c r="HA193" i="2"/>
  <c r="GZ193" i="2"/>
  <c r="FO194" i="2"/>
  <c r="FN194" i="2"/>
  <c r="HA194" i="2"/>
  <c r="GZ194" i="2"/>
  <c r="FO195" i="2"/>
  <c r="FN195" i="2"/>
  <c r="HA195" i="2"/>
  <c r="GZ195" i="2"/>
  <c r="FO196" i="2"/>
  <c r="FN196" i="2"/>
  <c r="HA196" i="2"/>
  <c r="GZ196" i="2"/>
  <c r="EK205" i="2"/>
  <c r="EK38" i="2" s="1"/>
  <c r="EY197" i="2"/>
  <c r="EY205" i="2" s="1"/>
  <c r="EY38" i="2" s="1"/>
  <c r="EZ205" i="2"/>
  <c r="EZ38" i="2" s="1"/>
  <c r="FO197" i="2"/>
  <c r="FN197" i="2"/>
  <c r="FW205" i="2"/>
  <c r="GJ197" i="2"/>
  <c r="GJ205" i="2" s="1"/>
  <c r="GM205" i="2"/>
  <c r="HA197" i="2"/>
  <c r="GZ197" i="2"/>
  <c r="FO198" i="2"/>
  <c r="FN198" i="2"/>
  <c r="HA198" i="2"/>
  <c r="GZ198" i="2"/>
  <c r="FO199" i="2"/>
  <c r="FN199" i="2"/>
  <c r="HA199" i="2"/>
  <c r="GZ199" i="2"/>
  <c r="FO200" i="2"/>
  <c r="FN200" i="2"/>
  <c r="HA200" i="2"/>
  <c r="GZ200" i="2"/>
  <c r="FO201" i="2"/>
  <c r="FN201" i="2"/>
  <c r="HA201" i="2"/>
  <c r="GZ201" i="2"/>
  <c r="FO202" i="2"/>
  <c r="FN202" i="2"/>
  <c r="HA202" i="2"/>
  <c r="GZ202" i="2"/>
  <c r="FO203" i="2"/>
  <c r="FN203" i="2"/>
  <c r="HA203" i="2"/>
  <c r="GZ203" i="2"/>
  <c r="E204" i="2"/>
  <c r="EK226" i="2"/>
  <c r="EK14" i="2" s="1"/>
  <c r="EY210" i="2"/>
  <c r="EY226" i="2" s="1"/>
  <c r="EY14" i="2" s="1"/>
  <c r="EZ226" i="2"/>
  <c r="EZ14" i="2" s="1"/>
  <c r="FO210" i="2"/>
  <c r="FN210" i="2"/>
  <c r="FU226" i="2"/>
  <c r="GJ210" i="2"/>
  <c r="GJ226" i="2" s="1"/>
  <c r="GK226" i="2"/>
  <c r="HA210" i="2"/>
  <c r="GZ210" i="2"/>
  <c r="FO211" i="2"/>
  <c r="FN211" i="2"/>
  <c r="HA211" i="2"/>
  <c r="GZ211" i="2"/>
  <c r="FO212" i="2"/>
  <c r="FN212" i="2"/>
  <c r="HA212" i="2"/>
  <c r="GZ212" i="2"/>
  <c r="FO213" i="2"/>
  <c r="FN213" i="2"/>
  <c r="HA213" i="2"/>
  <c r="GZ213" i="2"/>
  <c r="FO214" i="2"/>
  <c r="FN214" i="2"/>
  <c r="HA214" i="2"/>
  <c r="GZ214" i="2"/>
  <c r="FO215" i="2"/>
  <c r="FN215" i="2"/>
  <c r="HA215" i="2"/>
  <c r="GZ215" i="2"/>
  <c r="FO216" i="2"/>
  <c r="FN216" i="2"/>
  <c r="HA216" i="2"/>
  <c r="GZ216" i="2"/>
  <c r="FO217" i="2"/>
  <c r="FN217" i="2"/>
  <c r="HA217" i="2"/>
  <c r="GZ217" i="2"/>
  <c r="FO218" i="2"/>
  <c r="FN218" i="2"/>
  <c r="HA218" i="2"/>
  <c r="GZ218" i="2"/>
  <c r="EK227" i="2"/>
  <c r="EK39" i="2" s="1"/>
  <c r="EY219" i="2"/>
  <c r="EY227" i="2" s="1"/>
  <c r="EY39" i="2" s="1"/>
  <c r="EZ227" i="2"/>
  <c r="EZ39" i="2" s="1"/>
  <c r="FO219" i="2"/>
  <c r="FN219" i="2"/>
  <c r="FW227" i="2"/>
  <c r="GJ219" i="2"/>
  <c r="GJ227" i="2" s="1"/>
  <c r="GM227" i="2"/>
  <c r="HA219" i="2"/>
  <c r="GZ219" i="2"/>
  <c r="FO220" i="2"/>
  <c r="FN220" i="2"/>
  <c r="HA220" i="2"/>
  <c r="GZ220" i="2"/>
  <c r="FO221" i="2"/>
  <c r="FN221" i="2"/>
  <c r="HA221" i="2"/>
  <c r="GZ221" i="2"/>
  <c r="FO222" i="2"/>
  <c r="FN222" i="2"/>
  <c r="HA222" i="2"/>
  <c r="GZ222" i="2"/>
  <c r="FO223" i="2"/>
  <c r="FN223" i="2"/>
  <c r="HA223" i="2"/>
  <c r="GZ223" i="2"/>
  <c r="FO224" i="2"/>
  <c r="FN224" i="2"/>
  <c r="HA224" i="2"/>
  <c r="GZ224" i="2"/>
  <c r="FO225" i="2"/>
  <c r="FN225" i="2"/>
  <c r="HA225" i="2"/>
  <c r="GZ225" i="2"/>
  <c r="E226" i="2"/>
  <c r="EK248" i="2"/>
  <c r="EK15" i="2" s="1"/>
  <c r="EY232" i="2"/>
  <c r="EY248" i="2" s="1"/>
  <c r="EY15" i="2" s="1"/>
  <c r="EZ248" i="2"/>
  <c r="EZ15" i="2" s="1"/>
  <c r="FO232" i="2"/>
  <c r="FN232" i="2"/>
  <c r="FU248" i="2"/>
  <c r="GJ232" i="2"/>
  <c r="GJ248" i="2" s="1"/>
  <c r="GK248" i="2"/>
  <c r="HA232" i="2"/>
  <c r="GZ232" i="2"/>
  <c r="FO233" i="2"/>
  <c r="FN233" i="2"/>
  <c r="HA233" i="2"/>
  <c r="GZ233" i="2"/>
  <c r="FO234" i="2"/>
  <c r="FN234" i="2"/>
  <c r="HA234" i="2"/>
  <c r="GZ234" i="2"/>
  <c r="FO235" i="2"/>
  <c r="FN235" i="2"/>
  <c r="HA235" i="2"/>
  <c r="GZ235" i="2"/>
  <c r="FO236" i="2"/>
  <c r="FN236" i="2"/>
  <c r="HA236" i="2"/>
  <c r="GZ236" i="2"/>
  <c r="FO237" i="2"/>
  <c r="FN237" i="2"/>
  <c r="HA237" i="2"/>
  <c r="GZ237" i="2"/>
  <c r="FO238" i="2"/>
  <c r="FN238" i="2"/>
  <c r="HA238" i="2"/>
  <c r="GZ238" i="2"/>
  <c r="FO239" i="2"/>
  <c r="FN239" i="2"/>
  <c r="HA239" i="2"/>
  <c r="GZ239" i="2"/>
  <c r="FO240" i="2"/>
  <c r="FN240" i="2"/>
  <c r="HA240" i="2"/>
  <c r="GZ240" i="2"/>
  <c r="EK249" i="2"/>
  <c r="EK40" i="2" s="1"/>
  <c r="EY241" i="2"/>
  <c r="EY249" i="2" s="1"/>
  <c r="EY40" i="2" s="1"/>
  <c r="EZ249" i="2"/>
  <c r="EZ40" i="2" s="1"/>
  <c r="FO241" i="2"/>
  <c r="FN241" i="2"/>
  <c r="FW249" i="2"/>
  <c r="GJ241" i="2"/>
  <c r="GJ249" i="2" s="1"/>
  <c r="GM249" i="2"/>
  <c r="HA241" i="2"/>
  <c r="GZ241" i="2"/>
  <c r="FO242" i="2"/>
  <c r="FN242" i="2"/>
  <c r="HA242" i="2"/>
  <c r="GZ242" i="2"/>
  <c r="FO243" i="2"/>
  <c r="FN243" i="2"/>
  <c r="HA243" i="2"/>
  <c r="GZ243" i="2"/>
  <c r="FO244" i="2"/>
  <c r="FN244" i="2"/>
  <c r="HA244" i="2"/>
  <c r="GZ244" i="2"/>
  <c r="FO245" i="2"/>
  <c r="FN245" i="2"/>
  <c r="HA245" i="2"/>
  <c r="GZ245" i="2"/>
  <c r="FO246" i="2"/>
  <c r="FN246" i="2"/>
  <c r="HA246" i="2"/>
  <c r="GZ246" i="2"/>
  <c r="FO247" i="2"/>
  <c r="FN247" i="2"/>
  <c r="HA247" i="2"/>
  <c r="GZ247" i="2"/>
  <c r="E248" i="2"/>
  <c r="EZ270" i="2"/>
  <c r="EZ16" i="2" s="1"/>
  <c r="FO254" i="2"/>
  <c r="FN254" i="2"/>
  <c r="FU270" i="2"/>
  <c r="GJ254" i="2"/>
  <c r="GJ270" i="2" s="1"/>
  <c r="GK270" i="2"/>
  <c r="HA254" i="2"/>
  <c r="GZ254" i="2"/>
  <c r="FO255" i="2"/>
  <c r="FN255" i="2"/>
  <c r="HA255" i="2"/>
  <c r="GZ255" i="2"/>
  <c r="FO256" i="2"/>
  <c r="FN256" i="2"/>
  <c r="HA256" i="2"/>
  <c r="GZ256" i="2"/>
  <c r="FO257" i="2"/>
  <c r="FN257" i="2"/>
  <c r="HA257" i="2"/>
  <c r="GZ257" i="2"/>
  <c r="FO258" i="2"/>
  <c r="FN258" i="2"/>
  <c r="HA258" i="2"/>
  <c r="GZ258" i="2"/>
  <c r="FO259" i="2"/>
  <c r="FN259" i="2"/>
  <c r="HA259" i="2"/>
  <c r="GZ259" i="2"/>
  <c r="FO260" i="2"/>
  <c r="FN260" i="2"/>
  <c r="HA260" i="2"/>
  <c r="GZ260" i="2"/>
  <c r="FO261" i="2"/>
  <c r="FN261" i="2"/>
  <c r="HA261" i="2"/>
  <c r="GZ261" i="2"/>
  <c r="FO262" i="2"/>
  <c r="FN262" i="2"/>
  <c r="HA262" i="2"/>
  <c r="GZ262" i="2"/>
  <c r="EZ271" i="2"/>
  <c r="EZ41" i="2" s="1"/>
  <c r="FO263" i="2"/>
  <c r="FN263" i="2"/>
  <c r="FW271" i="2"/>
  <c r="GJ263" i="2"/>
  <c r="GJ271" i="2" s="1"/>
  <c r="GM271" i="2"/>
  <c r="HA263" i="2"/>
  <c r="GZ263" i="2"/>
  <c r="FO264" i="2"/>
  <c r="FN264" i="2"/>
  <c r="HA264" i="2"/>
  <c r="GZ264" i="2"/>
  <c r="FO265" i="2"/>
  <c r="FN265" i="2"/>
  <c r="HA265" i="2"/>
  <c r="GZ265" i="2"/>
  <c r="FO266" i="2"/>
  <c r="FN266" i="2"/>
  <c r="HA266" i="2"/>
  <c r="GZ266" i="2"/>
  <c r="FO267" i="2"/>
  <c r="FN267" i="2"/>
  <c r="HA267" i="2"/>
  <c r="GZ267" i="2"/>
  <c r="FO268" i="2"/>
  <c r="FN268" i="2"/>
  <c r="HA268" i="2"/>
  <c r="GZ268" i="2"/>
  <c r="FO269" i="2"/>
  <c r="FN269" i="2"/>
  <c r="HA269" i="2"/>
  <c r="GZ269" i="2"/>
  <c r="E270" i="2"/>
  <c r="EK270" i="2"/>
  <c r="EK16" i="2" s="1"/>
  <c r="T270" i="2"/>
  <c r="EK292" i="2"/>
  <c r="EK17" i="2" s="1"/>
  <c r="EY276" i="2"/>
  <c r="EY292" i="2" s="1"/>
  <c r="EY17" i="2" s="1"/>
  <c r="EZ292" i="2"/>
  <c r="EZ17" i="2" s="1"/>
  <c r="FO276" i="2"/>
  <c r="FN276" i="2"/>
  <c r="FU292" i="2"/>
  <c r="GJ276" i="2"/>
  <c r="GJ292" i="2" s="1"/>
  <c r="GK292" i="2"/>
  <c r="HA276" i="2"/>
  <c r="GZ276" i="2"/>
  <c r="FO277" i="2"/>
  <c r="FN277" i="2"/>
  <c r="HA277" i="2"/>
  <c r="GZ277" i="2"/>
  <c r="FO278" i="2"/>
  <c r="FN278" i="2"/>
  <c r="HA278" i="2"/>
  <c r="GZ278" i="2"/>
  <c r="FO279" i="2"/>
  <c r="FN279" i="2"/>
  <c r="HA279" i="2"/>
  <c r="GZ279" i="2"/>
  <c r="FO280" i="2"/>
  <c r="FN280" i="2"/>
  <c r="HA280" i="2"/>
  <c r="GZ280" i="2"/>
  <c r="FO281" i="2"/>
  <c r="FN281" i="2"/>
  <c r="HA281" i="2"/>
  <c r="GZ281" i="2"/>
  <c r="HA282" i="2"/>
  <c r="GZ282" i="2"/>
  <c r="FO283" i="2"/>
  <c r="FN283" i="2"/>
  <c r="HA283" i="2"/>
  <c r="GZ283" i="2"/>
  <c r="FO284" i="2"/>
  <c r="FN284" i="2"/>
  <c r="HA284" i="2"/>
  <c r="GZ284" i="2"/>
  <c r="EK293" i="2"/>
  <c r="EK42" i="2" s="1"/>
  <c r="EY285" i="2"/>
  <c r="EY293" i="2" s="1"/>
  <c r="EY42" i="2" s="1"/>
  <c r="EZ293" i="2"/>
  <c r="EZ42" i="2" s="1"/>
  <c r="FO285" i="2"/>
  <c r="FN285" i="2"/>
  <c r="FW293" i="2"/>
  <c r="GJ285" i="2"/>
  <c r="GJ293" i="2" s="1"/>
  <c r="GM293" i="2"/>
  <c r="HA285" i="2"/>
  <c r="GZ285" i="2"/>
  <c r="FO286" i="2"/>
  <c r="FN286" i="2"/>
  <c r="HA286" i="2"/>
  <c r="GZ286" i="2"/>
  <c r="FO287" i="2"/>
  <c r="FN287" i="2"/>
  <c r="HA287" i="2"/>
  <c r="GZ287" i="2"/>
  <c r="FO288" i="2"/>
  <c r="FN288" i="2"/>
  <c r="HA288" i="2"/>
  <c r="GZ288" i="2"/>
  <c r="FO289" i="2"/>
  <c r="FN289" i="2"/>
  <c r="HA289" i="2"/>
  <c r="GZ289" i="2"/>
  <c r="FO290" i="2"/>
  <c r="FN290" i="2"/>
  <c r="HA290" i="2"/>
  <c r="GZ290" i="2"/>
  <c r="FO291" i="2"/>
  <c r="FN291" i="2"/>
  <c r="HA291" i="2"/>
  <c r="GZ291" i="2"/>
  <c r="E292" i="2"/>
  <c r="EK314" i="2"/>
  <c r="EK18" i="2" s="1"/>
  <c r="EY298" i="2"/>
  <c r="EY314" i="2" s="1"/>
  <c r="EY18" i="2" s="1"/>
  <c r="EZ314" i="2"/>
  <c r="EZ18" i="2" s="1"/>
  <c r="FO298" i="2"/>
  <c r="FN298" i="2"/>
  <c r="FU314" i="2"/>
  <c r="GJ298" i="2"/>
  <c r="GJ314" i="2" s="1"/>
  <c r="GK314" i="2"/>
  <c r="HA298" i="2"/>
  <c r="GZ298" i="2"/>
  <c r="FO299" i="2"/>
  <c r="FN299" i="2"/>
  <c r="HA299" i="2"/>
  <c r="GZ299" i="2"/>
  <c r="FO300" i="2"/>
  <c r="FN300" i="2"/>
  <c r="HA300" i="2"/>
  <c r="GZ300" i="2"/>
  <c r="FO301" i="2"/>
  <c r="FN301" i="2"/>
  <c r="HA301" i="2"/>
  <c r="GZ301" i="2"/>
  <c r="FO302" i="2"/>
  <c r="FN302" i="2"/>
  <c r="HA302" i="2"/>
  <c r="GZ302" i="2"/>
  <c r="FO303" i="2"/>
  <c r="FN303" i="2"/>
  <c r="HA303" i="2"/>
  <c r="GZ303" i="2"/>
  <c r="FO304" i="2"/>
  <c r="FN304" i="2"/>
  <c r="HA304" i="2"/>
  <c r="GZ304" i="2"/>
  <c r="FO305" i="2"/>
  <c r="FN305" i="2"/>
  <c r="HA305" i="2"/>
  <c r="GZ305" i="2"/>
  <c r="FO306" i="2"/>
  <c r="FN306" i="2"/>
  <c r="HA306" i="2"/>
  <c r="GZ306" i="2"/>
  <c r="EK315" i="2"/>
  <c r="EK43" i="2" s="1"/>
  <c r="EY307" i="2"/>
  <c r="EY315" i="2" s="1"/>
  <c r="EY43" i="2" s="1"/>
  <c r="EZ315" i="2"/>
  <c r="EZ43" i="2" s="1"/>
  <c r="FO307" i="2"/>
  <c r="FN307" i="2"/>
  <c r="FW315" i="2"/>
  <c r="GJ307" i="2"/>
  <c r="GJ315" i="2" s="1"/>
  <c r="GM315" i="2"/>
  <c r="HA307" i="2"/>
  <c r="GZ307" i="2"/>
  <c r="FO308" i="2"/>
  <c r="FN308" i="2"/>
  <c r="HA308" i="2"/>
  <c r="GZ308" i="2"/>
  <c r="FO309" i="2"/>
  <c r="FN309" i="2"/>
  <c r="HA309" i="2"/>
  <c r="GZ309" i="2"/>
  <c r="FO310" i="2"/>
  <c r="FN310" i="2"/>
  <c r="HA310" i="2"/>
  <c r="GZ310" i="2"/>
  <c r="FO311" i="2"/>
  <c r="FN311" i="2"/>
  <c r="HA311" i="2"/>
  <c r="GZ311" i="2"/>
  <c r="FO312" i="2"/>
  <c r="FN312" i="2"/>
  <c r="HA312" i="2"/>
  <c r="GZ312" i="2"/>
  <c r="FO313" i="2"/>
  <c r="FN313" i="2"/>
  <c r="HA313" i="2"/>
  <c r="GZ313" i="2"/>
  <c r="E314" i="2"/>
  <c r="EK336" i="2"/>
  <c r="EK19" i="2" s="1"/>
  <c r="EY320" i="2"/>
  <c r="EY336" i="2" s="1"/>
  <c r="EY19" i="2" s="1"/>
  <c r="EZ336" i="2"/>
  <c r="EZ19" i="2" s="1"/>
  <c r="FO320" i="2"/>
  <c r="FN320" i="2"/>
  <c r="FU336" i="2"/>
  <c r="GJ320" i="2"/>
  <c r="GJ336" i="2" s="1"/>
  <c r="GK336" i="2"/>
  <c r="HA320" i="2"/>
  <c r="GZ320" i="2"/>
  <c r="FO321" i="2"/>
  <c r="FN321" i="2"/>
  <c r="HA321" i="2"/>
  <c r="GZ321" i="2"/>
  <c r="FO322" i="2"/>
  <c r="FN322" i="2"/>
  <c r="HA322" i="2"/>
  <c r="GZ322" i="2"/>
  <c r="FO323" i="2"/>
  <c r="FN323" i="2"/>
  <c r="HA323" i="2"/>
  <c r="GZ323" i="2"/>
  <c r="FO324" i="2"/>
  <c r="FN324" i="2"/>
  <c r="HA324" i="2"/>
  <c r="GZ324" i="2"/>
  <c r="FO325" i="2"/>
  <c r="FN325" i="2"/>
  <c r="HA325" i="2"/>
  <c r="GZ325" i="2"/>
  <c r="FO326" i="2"/>
  <c r="FN326" i="2"/>
  <c r="HA326" i="2"/>
  <c r="GZ326" i="2"/>
  <c r="FO327" i="2"/>
  <c r="FN327" i="2"/>
  <c r="HA327" i="2"/>
  <c r="GZ327" i="2"/>
  <c r="FO328" i="2"/>
  <c r="FN328" i="2"/>
  <c r="HA328" i="2"/>
  <c r="GZ328" i="2"/>
  <c r="EK337" i="2"/>
  <c r="EK44" i="2" s="1"/>
  <c r="EY329" i="2"/>
  <c r="EY337" i="2" s="1"/>
  <c r="EY44" i="2" s="1"/>
  <c r="EZ337" i="2"/>
  <c r="EZ44" i="2" s="1"/>
  <c r="FO329" i="2"/>
  <c r="FN329" i="2"/>
  <c r="FW337" i="2"/>
  <c r="GJ329" i="2"/>
  <c r="GJ337" i="2" s="1"/>
  <c r="GM337" i="2"/>
  <c r="HA329" i="2"/>
  <c r="GZ329" i="2"/>
  <c r="FO330" i="2"/>
  <c r="FN330" i="2"/>
  <c r="HA330" i="2"/>
  <c r="GZ330" i="2"/>
  <c r="FO331" i="2"/>
  <c r="FN331" i="2"/>
  <c r="HA331" i="2"/>
  <c r="GZ331" i="2"/>
  <c r="FO332" i="2"/>
  <c r="FN332" i="2"/>
  <c r="HA332" i="2"/>
  <c r="GZ332" i="2"/>
  <c r="FO333" i="2"/>
  <c r="FN333" i="2"/>
  <c r="HA333" i="2"/>
  <c r="GZ333" i="2"/>
  <c r="FO334" i="2"/>
  <c r="FN334" i="2"/>
  <c r="HA334" i="2"/>
  <c r="GZ334" i="2"/>
  <c r="FO335" i="2"/>
  <c r="FN335" i="2"/>
  <c r="HA335" i="2"/>
  <c r="GZ335" i="2"/>
  <c r="E336" i="2"/>
  <c r="EK358" i="2"/>
  <c r="EK21" i="2" s="1"/>
  <c r="EY342" i="2"/>
  <c r="EY358" i="2" s="1"/>
  <c r="EY21" i="2" s="1"/>
  <c r="EZ358" i="2"/>
  <c r="EZ21" i="2" s="1"/>
  <c r="FO342" i="2"/>
  <c r="FN342" i="2"/>
  <c r="FU358" i="2"/>
  <c r="GJ342" i="2"/>
  <c r="GJ358" i="2" s="1"/>
  <c r="GK358" i="2"/>
  <c r="HA342" i="2"/>
  <c r="GZ342" i="2"/>
  <c r="FO343" i="2"/>
  <c r="FN343" i="2"/>
  <c r="HA343" i="2"/>
  <c r="GZ343" i="2"/>
  <c r="FO344" i="2"/>
  <c r="FN344" i="2"/>
  <c r="HA344" i="2"/>
  <c r="GZ344" i="2"/>
  <c r="FO345" i="2"/>
  <c r="FN345" i="2"/>
  <c r="HA345" i="2"/>
  <c r="GZ345" i="2"/>
  <c r="FO346" i="2"/>
  <c r="FN346" i="2"/>
  <c r="HA346" i="2"/>
  <c r="GZ346" i="2"/>
  <c r="FO347" i="2"/>
  <c r="FN347" i="2"/>
  <c r="HA347" i="2"/>
  <c r="GZ347" i="2"/>
  <c r="FO348" i="2"/>
  <c r="FN348" i="2"/>
  <c r="HA348" i="2"/>
  <c r="GZ348" i="2"/>
  <c r="FO349" i="2"/>
  <c r="FN349" i="2"/>
  <c r="HA349" i="2"/>
  <c r="GZ349" i="2"/>
  <c r="FO350" i="2"/>
  <c r="FN350" i="2"/>
  <c r="HA350" i="2"/>
  <c r="GZ350" i="2"/>
  <c r="EK359" i="2"/>
  <c r="EK46" i="2" s="1"/>
  <c r="EY351" i="2"/>
  <c r="EY359" i="2" s="1"/>
  <c r="EY46" i="2" s="1"/>
  <c r="EZ359" i="2"/>
  <c r="EZ46" i="2" s="1"/>
  <c r="FO351" i="2"/>
  <c r="FN351" i="2"/>
  <c r="FW359" i="2"/>
  <c r="GJ351" i="2"/>
  <c r="GJ359" i="2" s="1"/>
  <c r="GM359" i="2"/>
  <c r="HA351" i="2"/>
  <c r="GZ351" i="2"/>
  <c r="FO352" i="2"/>
  <c r="FN352" i="2"/>
  <c r="HA352" i="2"/>
  <c r="GZ352" i="2"/>
  <c r="FO353" i="2"/>
  <c r="FN353" i="2"/>
  <c r="HA353" i="2"/>
  <c r="GZ353" i="2"/>
  <c r="FO354" i="2"/>
  <c r="FN354" i="2"/>
  <c r="HA354" i="2"/>
  <c r="GZ354" i="2"/>
  <c r="FO355" i="2"/>
  <c r="FN355" i="2"/>
  <c r="HA355" i="2"/>
  <c r="GZ355" i="2"/>
  <c r="FO356" i="2"/>
  <c r="FN356" i="2"/>
  <c r="HA356" i="2"/>
  <c r="GZ356" i="2"/>
  <c r="FO357" i="2"/>
  <c r="FN357" i="2"/>
  <c r="HA357" i="2"/>
  <c r="GZ357" i="2"/>
  <c r="E358" i="2"/>
  <c r="EK380" i="2"/>
  <c r="EK22" i="2" s="1"/>
  <c r="EY364" i="2"/>
  <c r="EY380" i="2" s="1"/>
  <c r="EY22" i="2" s="1"/>
  <c r="EZ380" i="2"/>
  <c r="EZ22" i="2" s="1"/>
  <c r="FO364" i="2"/>
  <c r="FN364" i="2"/>
  <c r="FU380" i="2"/>
  <c r="GJ364" i="2"/>
  <c r="GJ380" i="2" s="1"/>
  <c r="GK380" i="2"/>
  <c r="HA364" i="2"/>
  <c r="GZ364" i="2"/>
  <c r="FO365" i="2"/>
  <c r="FN365" i="2"/>
  <c r="HA365" i="2"/>
  <c r="GZ365" i="2"/>
  <c r="FO366" i="2"/>
  <c r="FN366" i="2"/>
  <c r="HA366" i="2"/>
  <c r="GZ366" i="2"/>
  <c r="FO367" i="2"/>
  <c r="FN367" i="2"/>
  <c r="HA367" i="2"/>
  <c r="GZ367" i="2"/>
  <c r="FO368" i="2"/>
  <c r="FN368" i="2"/>
  <c r="HA368" i="2"/>
  <c r="GZ368" i="2"/>
  <c r="FO369" i="2"/>
  <c r="FN369" i="2"/>
  <c r="HA369" i="2"/>
  <c r="GZ369" i="2"/>
  <c r="FO370" i="2"/>
  <c r="FN370" i="2"/>
  <c r="HA370" i="2"/>
  <c r="GZ370" i="2"/>
  <c r="FO371" i="2"/>
  <c r="FN371" i="2"/>
  <c r="HA371" i="2"/>
  <c r="GZ371" i="2"/>
  <c r="FO372" i="2"/>
  <c r="FN372" i="2"/>
  <c r="HA372" i="2"/>
  <c r="GZ372" i="2"/>
  <c r="EK381" i="2"/>
  <c r="EK47" i="2" s="1"/>
  <c r="EY373" i="2"/>
  <c r="EY381" i="2" s="1"/>
  <c r="EY47" i="2" s="1"/>
  <c r="EZ381" i="2"/>
  <c r="EZ47" i="2" s="1"/>
  <c r="FO373" i="2"/>
  <c r="FN373" i="2"/>
  <c r="FW381" i="2"/>
  <c r="GJ373" i="2"/>
  <c r="GJ381" i="2" s="1"/>
  <c r="GM381" i="2"/>
  <c r="HA373" i="2"/>
  <c r="GZ373" i="2"/>
  <c r="FO374" i="2"/>
  <c r="FN374" i="2"/>
  <c r="HA374" i="2"/>
  <c r="GZ374" i="2"/>
  <c r="FO375" i="2"/>
  <c r="FN375" i="2"/>
  <c r="HA375" i="2"/>
  <c r="GZ375" i="2"/>
  <c r="FO376" i="2"/>
  <c r="FN376" i="2"/>
  <c r="HA376" i="2"/>
  <c r="GZ376" i="2"/>
  <c r="HA377" i="2"/>
  <c r="GZ377" i="2"/>
  <c r="FO378" i="2"/>
  <c r="FN378" i="2"/>
  <c r="HA378" i="2"/>
  <c r="GZ378" i="2"/>
  <c r="FO379" i="2"/>
  <c r="FN379" i="2"/>
  <c r="HA379" i="2"/>
  <c r="GZ379" i="2"/>
  <c r="E380" i="2"/>
  <c r="EK402" i="2"/>
  <c r="EK23" i="2" s="1"/>
  <c r="EY386" i="2"/>
  <c r="EY402" i="2" s="1"/>
  <c r="EY23" i="2" s="1"/>
  <c r="EZ402" i="2"/>
  <c r="EZ23" i="2" s="1"/>
  <c r="FO386" i="2"/>
  <c r="FN386" i="2"/>
  <c r="FU402" i="2"/>
  <c r="GJ386" i="2"/>
  <c r="GJ402" i="2" s="1"/>
  <c r="GK402" i="2"/>
  <c r="HA386" i="2"/>
  <c r="GZ386" i="2"/>
  <c r="FO387" i="2"/>
  <c r="FN387" i="2"/>
  <c r="HA387" i="2"/>
  <c r="GZ387" i="2"/>
  <c r="FO388" i="2"/>
  <c r="FN388" i="2"/>
  <c r="HA388" i="2"/>
  <c r="GZ388" i="2"/>
  <c r="FO389" i="2"/>
  <c r="FN389" i="2"/>
  <c r="HA389" i="2"/>
  <c r="GZ389" i="2"/>
  <c r="FO390" i="2"/>
  <c r="FN390" i="2"/>
  <c r="HA390" i="2"/>
  <c r="GZ390" i="2"/>
  <c r="FO391" i="2"/>
  <c r="FN391" i="2"/>
  <c r="HA391" i="2"/>
  <c r="GZ391" i="2"/>
  <c r="FO392" i="2"/>
  <c r="FN392" i="2"/>
  <c r="HA392" i="2"/>
  <c r="GZ392" i="2"/>
  <c r="FO393" i="2"/>
  <c r="FN393" i="2"/>
  <c r="HA393" i="2"/>
  <c r="GZ393" i="2"/>
  <c r="FO394" i="2"/>
  <c r="FN394" i="2"/>
  <c r="HA394" i="2"/>
  <c r="GZ394" i="2"/>
  <c r="EK403" i="2"/>
  <c r="EK48" i="2" s="1"/>
  <c r="EY395" i="2"/>
  <c r="EY403" i="2" s="1"/>
  <c r="EY48" i="2" s="1"/>
  <c r="EZ403" i="2"/>
  <c r="EZ48" i="2" s="1"/>
  <c r="FO395" i="2"/>
  <c r="FN395" i="2"/>
  <c r="FW403" i="2"/>
  <c r="GJ395" i="2"/>
  <c r="GJ403" i="2" s="1"/>
  <c r="GM403" i="2"/>
  <c r="HA395" i="2"/>
  <c r="GZ395" i="2"/>
  <c r="FO396" i="2"/>
  <c r="FN396" i="2"/>
  <c r="HA396" i="2"/>
  <c r="GZ396" i="2"/>
  <c r="FO397" i="2"/>
  <c r="FN397" i="2"/>
  <c r="HA397" i="2"/>
  <c r="GZ397" i="2"/>
  <c r="FO398" i="2"/>
  <c r="FN398" i="2"/>
  <c r="HA398" i="2"/>
  <c r="GZ398" i="2"/>
  <c r="FO399" i="2"/>
  <c r="FN399" i="2"/>
  <c r="HA399" i="2"/>
  <c r="GZ399" i="2"/>
  <c r="FO400" i="2"/>
  <c r="FN400" i="2"/>
  <c r="HA400" i="2"/>
  <c r="GZ400" i="2"/>
  <c r="FO401" i="2"/>
  <c r="FN401" i="2"/>
  <c r="HA401" i="2"/>
  <c r="GZ401" i="2"/>
  <c r="E402" i="2"/>
  <c r="EK424" i="2"/>
  <c r="EK20" i="2" s="1"/>
  <c r="EY408" i="2"/>
  <c r="EY424" i="2" s="1"/>
  <c r="EY20" i="2" s="1"/>
  <c r="EZ424" i="2"/>
  <c r="EZ20" i="2" s="1"/>
  <c r="FO408" i="2"/>
  <c r="FN408" i="2"/>
  <c r="FU424" i="2"/>
  <c r="GJ408" i="2"/>
  <c r="GJ424" i="2" s="1"/>
  <c r="GK424" i="2"/>
  <c r="HA408" i="2"/>
  <c r="GZ408" i="2"/>
  <c r="FO409" i="2"/>
  <c r="FN409" i="2"/>
  <c r="HA409" i="2"/>
  <c r="GZ409" i="2"/>
  <c r="FO410" i="2"/>
  <c r="FN410" i="2"/>
  <c r="HA410" i="2"/>
  <c r="GZ410" i="2"/>
  <c r="FO411" i="2"/>
  <c r="FN411" i="2"/>
  <c r="HA411" i="2"/>
  <c r="GZ411" i="2"/>
  <c r="FO412" i="2"/>
  <c r="FN412" i="2"/>
  <c r="HA412" i="2"/>
  <c r="GZ412" i="2"/>
  <c r="FO413" i="2"/>
  <c r="FN413" i="2"/>
  <c r="HA413" i="2"/>
  <c r="GZ413" i="2"/>
  <c r="FO414" i="2"/>
  <c r="FN414" i="2"/>
  <c r="HA414" i="2"/>
  <c r="GZ414" i="2"/>
  <c r="FO415" i="2"/>
  <c r="FN415" i="2"/>
  <c r="HA415" i="2"/>
  <c r="GZ415" i="2"/>
  <c r="FO416" i="2"/>
  <c r="FN416" i="2"/>
  <c r="HA416" i="2"/>
  <c r="GZ416" i="2"/>
  <c r="EL425" i="2"/>
  <c r="EL45" i="2" s="1"/>
  <c r="EY417" i="2"/>
  <c r="EY425" i="2" s="1"/>
  <c r="EY45" i="2" s="1"/>
  <c r="FA425" i="2"/>
  <c r="FA45" i="2" s="1"/>
  <c r="FO417" i="2"/>
  <c r="FN417" i="2"/>
  <c r="FW425" i="2"/>
  <c r="GJ417" i="2"/>
  <c r="GJ425" i="2" s="1"/>
  <c r="GM425" i="2"/>
  <c r="HA417" i="2"/>
  <c r="GZ417" i="2"/>
  <c r="FO418" i="2"/>
  <c r="FN418" i="2"/>
  <c r="HA418" i="2"/>
  <c r="GZ418" i="2"/>
  <c r="FO419" i="2"/>
  <c r="FN419" i="2"/>
  <c r="HA419" i="2"/>
  <c r="GZ419" i="2"/>
  <c r="FO420" i="2"/>
  <c r="FN420" i="2"/>
  <c r="HA420" i="2"/>
  <c r="GZ420" i="2"/>
  <c r="FO421" i="2"/>
  <c r="FN421" i="2"/>
  <c r="HA421" i="2"/>
  <c r="GZ421" i="2"/>
  <c r="FO422" i="2"/>
  <c r="FN422" i="2"/>
  <c r="HA422" i="2"/>
  <c r="GZ422" i="2"/>
  <c r="FO423" i="2"/>
  <c r="FN423" i="2"/>
  <c r="HA423" i="2"/>
  <c r="GZ423" i="2"/>
  <c r="E424" i="2"/>
  <c r="AM56" i="3" l="1"/>
  <c r="G186" i="3"/>
  <c r="G154" i="3"/>
  <c r="BZ45" i="3"/>
  <c r="FN45" i="3"/>
  <c r="GA45" i="3"/>
  <c r="GN45" i="3"/>
  <c r="HA45" i="3"/>
  <c r="HN45" i="3"/>
  <c r="IA45" i="3"/>
  <c r="IN45" i="3"/>
  <c r="JA45" i="3"/>
  <c r="JN45" i="3"/>
  <c r="KA45" i="3"/>
  <c r="KN45" i="3"/>
  <c r="LA45" i="3"/>
  <c r="LN45" i="3"/>
  <c r="BZ14" i="3"/>
  <c r="FA14" i="3"/>
  <c r="FN14" i="3"/>
  <c r="GA14" i="3"/>
  <c r="GN14" i="3"/>
  <c r="HA14" i="3"/>
  <c r="HN14" i="3"/>
  <c r="IA14" i="3"/>
  <c r="IN14" i="3"/>
  <c r="JA14" i="3"/>
  <c r="JN14" i="3"/>
  <c r="KA14" i="3"/>
  <c r="KN14" i="3"/>
  <c r="LA14" i="3"/>
  <c r="LN14" i="3"/>
  <c r="BN186" i="3"/>
  <c r="BN154" i="3"/>
  <c r="LS55" i="3"/>
  <c r="LT55" i="3"/>
  <c r="LF55" i="3"/>
  <c r="LG55" i="3"/>
  <c r="KS55" i="3"/>
  <c r="KT55" i="3"/>
  <c r="KF55" i="3"/>
  <c r="KG55" i="3"/>
  <c r="JS55" i="3"/>
  <c r="JT55" i="3"/>
  <c r="JF55" i="3"/>
  <c r="JG55" i="3"/>
  <c r="IF55" i="3"/>
  <c r="IG55" i="3"/>
  <c r="HS55" i="3"/>
  <c r="HT55" i="3"/>
  <c r="HF55" i="3"/>
  <c r="HG55" i="3"/>
  <c r="GS55" i="3"/>
  <c r="GT55" i="3"/>
  <c r="GF55" i="3"/>
  <c r="GG55" i="3"/>
  <c r="LS54" i="3"/>
  <c r="LT54" i="3"/>
  <c r="LF54" i="3"/>
  <c r="LG54" i="3"/>
  <c r="KS54" i="3"/>
  <c r="KT54" i="3"/>
  <c r="KF54" i="3"/>
  <c r="KG54" i="3"/>
  <c r="JS54" i="3"/>
  <c r="JT54" i="3"/>
  <c r="JF54" i="3"/>
  <c r="JG54" i="3"/>
  <c r="IF54" i="3"/>
  <c r="IG54" i="3"/>
  <c r="HS54" i="3"/>
  <c r="HT54" i="3"/>
  <c r="HF54" i="3"/>
  <c r="HG54" i="3"/>
  <c r="GS54" i="3"/>
  <c r="GT54" i="3"/>
  <c r="GF54" i="3"/>
  <c r="GG54" i="3"/>
  <c r="LS53" i="3"/>
  <c r="LT53" i="3"/>
  <c r="LF53" i="3"/>
  <c r="LG53" i="3"/>
  <c r="KS53" i="3"/>
  <c r="KT53" i="3"/>
  <c r="KF53" i="3"/>
  <c r="KG53" i="3"/>
  <c r="JS53" i="3"/>
  <c r="JT53" i="3"/>
  <c r="JF53" i="3"/>
  <c r="JG53" i="3"/>
  <c r="IF53" i="3"/>
  <c r="IG53" i="3"/>
  <c r="HS53" i="3"/>
  <c r="HT53" i="3"/>
  <c r="HF53" i="3"/>
  <c r="HG53" i="3"/>
  <c r="GS53" i="3"/>
  <c r="GT53" i="3"/>
  <c r="GF53" i="3"/>
  <c r="GG53" i="3"/>
  <c r="LS52" i="3"/>
  <c r="LT52" i="3"/>
  <c r="LF52" i="3"/>
  <c r="LG52" i="3"/>
  <c r="KS52" i="3"/>
  <c r="KT52" i="3"/>
  <c r="KF52" i="3"/>
  <c r="KG52" i="3"/>
  <c r="JS52" i="3"/>
  <c r="JT52" i="3"/>
  <c r="JF52" i="3"/>
  <c r="JG52" i="3"/>
  <c r="IF52" i="3"/>
  <c r="IG52" i="3"/>
  <c r="HS52" i="3"/>
  <c r="HT52" i="3"/>
  <c r="HF52" i="3"/>
  <c r="HG52" i="3"/>
  <c r="GS52" i="3"/>
  <c r="GT52" i="3"/>
  <c r="GF52" i="3"/>
  <c r="GG52" i="3"/>
  <c r="LS51" i="3"/>
  <c r="LT51" i="3"/>
  <c r="LF51" i="3"/>
  <c r="LG51" i="3"/>
  <c r="KS51" i="3"/>
  <c r="KT51" i="3"/>
  <c r="KF51" i="3"/>
  <c r="KG51" i="3"/>
  <c r="JS51" i="3"/>
  <c r="JT51" i="3"/>
  <c r="JF51" i="3"/>
  <c r="JG51" i="3"/>
  <c r="IF51" i="3"/>
  <c r="IG51" i="3"/>
  <c r="HS51" i="3"/>
  <c r="HT51" i="3"/>
  <c r="HF51" i="3"/>
  <c r="HG51" i="3"/>
  <c r="GS51" i="3"/>
  <c r="GT51" i="3"/>
  <c r="GF51" i="3"/>
  <c r="GG51" i="3"/>
  <c r="LS50" i="3"/>
  <c r="LT50" i="3"/>
  <c r="LF50" i="3"/>
  <c r="LG50" i="3"/>
  <c r="KS50" i="3"/>
  <c r="KT50" i="3"/>
  <c r="KF50" i="3"/>
  <c r="KG50" i="3"/>
  <c r="JS50" i="3"/>
  <c r="JT50" i="3"/>
  <c r="JF50" i="3"/>
  <c r="JG50" i="3"/>
  <c r="IF50" i="3"/>
  <c r="IG50" i="3"/>
  <c r="HS50" i="3"/>
  <c r="HT50" i="3"/>
  <c r="HF50" i="3"/>
  <c r="HG50" i="3"/>
  <c r="GS50" i="3"/>
  <c r="GT50" i="3"/>
  <c r="GF50" i="3"/>
  <c r="GG50" i="3"/>
  <c r="LS49" i="3"/>
  <c r="LT49" i="3"/>
  <c r="LF49" i="3"/>
  <c r="LG49" i="3"/>
  <c r="KS49" i="3"/>
  <c r="KT49" i="3"/>
  <c r="KF49" i="3"/>
  <c r="KG49" i="3"/>
  <c r="JS49" i="3"/>
  <c r="JT49" i="3"/>
  <c r="JF49" i="3"/>
  <c r="JG49" i="3"/>
  <c r="IF49" i="3"/>
  <c r="IG49" i="3"/>
  <c r="HS49" i="3"/>
  <c r="HT49" i="3"/>
  <c r="HF49" i="3"/>
  <c r="HG49" i="3"/>
  <c r="GS49" i="3"/>
  <c r="GT49" i="3"/>
  <c r="GF49" i="3"/>
  <c r="GG49" i="3"/>
  <c r="LS48" i="3"/>
  <c r="LT48" i="3"/>
  <c r="LF48" i="3"/>
  <c r="LG48" i="3"/>
  <c r="KS48" i="3"/>
  <c r="KT48" i="3"/>
  <c r="KF48" i="3"/>
  <c r="KG48" i="3"/>
  <c r="JS48" i="3"/>
  <c r="JT48" i="3"/>
  <c r="JF48" i="3"/>
  <c r="JG48" i="3"/>
  <c r="IF48" i="3"/>
  <c r="IG48" i="3"/>
  <c r="HS48" i="3"/>
  <c r="HT48" i="3"/>
  <c r="HF48" i="3"/>
  <c r="HG48" i="3"/>
  <c r="GS48" i="3"/>
  <c r="GT48" i="3"/>
  <c r="GF48" i="3"/>
  <c r="GG48" i="3"/>
  <c r="LS47" i="3"/>
  <c r="LT47" i="3"/>
  <c r="LF47" i="3"/>
  <c r="LG47" i="3"/>
  <c r="KS47" i="3"/>
  <c r="KT47" i="3"/>
  <c r="KF47" i="3"/>
  <c r="KG47" i="3"/>
  <c r="JS47" i="3"/>
  <c r="JT47" i="3"/>
  <c r="JF47" i="3"/>
  <c r="JG47" i="3"/>
  <c r="IF47" i="3"/>
  <c r="IG47" i="3"/>
  <c r="HS47" i="3"/>
  <c r="HT47" i="3"/>
  <c r="HF47" i="3"/>
  <c r="HG47" i="3"/>
  <c r="GS47" i="3"/>
  <c r="GT47" i="3"/>
  <c r="GF47" i="3"/>
  <c r="GG47" i="3"/>
  <c r="LS46" i="3"/>
  <c r="LT46" i="3"/>
  <c r="LF46" i="3"/>
  <c r="LG46" i="3"/>
  <c r="KS46" i="3"/>
  <c r="KT46" i="3"/>
  <c r="KF46" i="3"/>
  <c r="KG46" i="3"/>
  <c r="JS46" i="3"/>
  <c r="JT46" i="3"/>
  <c r="JF46" i="3"/>
  <c r="JG46" i="3"/>
  <c r="IF46" i="3"/>
  <c r="IG46" i="3"/>
  <c r="HS46" i="3"/>
  <c r="HT46" i="3"/>
  <c r="HF46" i="3"/>
  <c r="HG46" i="3"/>
  <c r="GS46" i="3"/>
  <c r="GT46" i="3"/>
  <c r="GF46" i="3"/>
  <c r="GG46" i="3"/>
  <c r="LS45" i="3"/>
  <c r="LT45" i="3"/>
  <c r="LF45" i="3"/>
  <c r="LG45" i="3"/>
  <c r="KS45" i="3"/>
  <c r="KT45" i="3"/>
  <c r="KF45" i="3"/>
  <c r="KG45" i="3"/>
  <c r="JS45" i="3"/>
  <c r="JT45" i="3"/>
  <c r="JF45" i="3"/>
  <c r="JG45" i="3"/>
  <c r="IF45" i="3"/>
  <c r="IG45" i="3"/>
  <c r="HS45" i="3"/>
  <c r="HT45" i="3"/>
  <c r="HF45" i="3"/>
  <c r="HG45" i="3"/>
  <c r="GS45" i="3"/>
  <c r="GT45" i="3"/>
  <c r="GF45" i="3"/>
  <c r="GG45" i="3"/>
  <c r="LS44" i="3"/>
  <c r="LT44" i="3"/>
  <c r="LF44" i="3"/>
  <c r="LG44" i="3"/>
  <c r="KS44" i="3"/>
  <c r="KT44" i="3"/>
  <c r="KF44" i="3"/>
  <c r="KG44" i="3"/>
  <c r="JS44" i="3"/>
  <c r="JT44" i="3"/>
  <c r="JF44" i="3"/>
  <c r="JG44" i="3"/>
  <c r="IF44" i="3"/>
  <c r="IG44" i="3"/>
  <c r="HS44" i="3"/>
  <c r="HT44" i="3"/>
  <c r="HF44" i="3"/>
  <c r="HG44" i="3"/>
  <c r="GS44" i="3"/>
  <c r="GT44" i="3"/>
  <c r="GF44" i="3"/>
  <c r="GG44" i="3"/>
  <c r="LS43" i="3"/>
  <c r="LT43" i="3"/>
  <c r="LF43" i="3"/>
  <c r="LG43" i="3"/>
  <c r="KS43" i="3"/>
  <c r="KT43" i="3"/>
  <c r="KF43" i="3"/>
  <c r="KG43" i="3"/>
  <c r="JS43" i="3"/>
  <c r="JT43" i="3"/>
  <c r="JF43" i="3"/>
  <c r="JG43" i="3"/>
  <c r="IF43" i="3"/>
  <c r="IG43" i="3"/>
  <c r="HS43" i="3"/>
  <c r="HT43" i="3"/>
  <c r="HF43" i="3"/>
  <c r="HG43" i="3"/>
  <c r="GS43" i="3"/>
  <c r="GT43" i="3"/>
  <c r="GF43" i="3"/>
  <c r="GG43" i="3"/>
  <c r="LS42" i="3"/>
  <c r="LT42" i="3"/>
  <c r="LF42" i="3"/>
  <c r="LG42" i="3"/>
  <c r="KS42" i="3"/>
  <c r="KT42" i="3"/>
  <c r="KF42" i="3"/>
  <c r="KG42" i="3"/>
  <c r="JS42" i="3"/>
  <c r="JT42" i="3"/>
  <c r="JF42" i="3"/>
  <c r="JG42" i="3"/>
  <c r="IF42" i="3"/>
  <c r="IG42" i="3"/>
  <c r="HS42" i="3"/>
  <c r="HT42" i="3"/>
  <c r="HF42" i="3"/>
  <c r="HG42" i="3"/>
  <c r="GS42" i="3"/>
  <c r="GT42" i="3"/>
  <c r="GF42" i="3"/>
  <c r="GG42" i="3"/>
  <c r="LS41" i="3"/>
  <c r="LT41" i="3"/>
  <c r="LF41" i="3"/>
  <c r="LG41" i="3"/>
  <c r="KS41" i="3"/>
  <c r="KT41" i="3"/>
  <c r="KF41" i="3"/>
  <c r="KG41" i="3"/>
  <c r="JS41" i="3"/>
  <c r="JT41" i="3"/>
  <c r="JF41" i="3"/>
  <c r="JG41" i="3"/>
  <c r="IF41" i="3"/>
  <c r="IG41" i="3"/>
  <c r="HS41" i="3"/>
  <c r="HT41" i="3"/>
  <c r="HF41" i="3"/>
  <c r="HG41" i="3"/>
  <c r="GS41" i="3"/>
  <c r="GT41" i="3"/>
  <c r="GF41" i="3"/>
  <c r="GG41" i="3"/>
  <c r="LS40" i="3"/>
  <c r="LT40" i="3"/>
  <c r="LF40" i="3"/>
  <c r="LG40" i="3"/>
  <c r="KS40" i="3"/>
  <c r="KT40" i="3"/>
  <c r="KF40" i="3"/>
  <c r="KG40" i="3"/>
  <c r="JS40" i="3"/>
  <c r="JT40" i="3"/>
  <c r="JF40" i="3"/>
  <c r="JG40" i="3"/>
  <c r="IF40" i="3"/>
  <c r="IG40" i="3"/>
  <c r="HS40" i="3"/>
  <c r="HT40" i="3"/>
  <c r="HF40" i="3"/>
  <c r="HG40" i="3"/>
  <c r="GS40" i="3"/>
  <c r="GT40" i="3"/>
  <c r="GF40" i="3"/>
  <c r="GG40" i="3"/>
  <c r="LS39" i="3"/>
  <c r="LT39" i="3"/>
  <c r="LF39" i="3"/>
  <c r="LG39" i="3"/>
  <c r="KS39" i="3"/>
  <c r="KT39" i="3"/>
  <c r="KF39" i="3"/>
  <c r="KG39" i="3"/>
  <c r="JS39" i="3"/>
  <c r="JT39" i="3"/>
  <c r="JF39" i="3"/>
  <c r="JG39" i="3"/>
  <c r="IF39" i="3"/>
  <c r="IG39" i="3"/>
  <c r="HS39" i="3"/>
  <c r="HT39" i="3"/>
  <c r="HF39" i="3"/>
  <c r="HG39" i="3"/>
  <c r="GS39" i="3"/>
  <c r="GT39" i="3"/>
  <c r="GF39" i="3"/>
  <c r="GG39" i="3"/>
  <c r="BN56" i="3"/>
  <c r="FM56" i="3"/>
  <c r="FZ56" i="3"/>
  <c r="GM56" i="3"/>
  <c r="GZ56" i="3"/>
  <c r="HM56" i="3"/>
  <c r="HZ56" i="3"/>
  <c r="IM56" i="3"/>
  <c r="IZ56" i="3"/>
  <c r="JM56" i="3"/>
  <c r="JZ56" i="3"/>
  <c r="KM56" i="3"/>
  <c r="KZ56" i="3"/>
  <c r="LM56" i="3"/>
  <c r="LS24" i="3"/>
  <c r="LT24" i="3"/>
  <c r="LF24" i="3"/>
  <c r="LG24" i="3"/>
  <c r="KS24" i="3"/>
  <c r="KT24" i="3"/>
  <c r="KF24" i="3"/>
  <c r="KG24" i="3"/>
  <c r="JS24" i="3"/>
  <c r="JT24" i="3"/>
  <c r="JF24" i="3"/>
  <c r="JG24" i="3"/>
  <c r="IS24" i="3"/>
  <c r="IT24" i="3"/>
  <c r="IF24" i="3"/>
  <c r="IG24" i="3"/>
  <c r="HS24" i="3"/>
  <c r="HT24" i="3"/>
  <c r="HF24" i="3"/>
  <c r="HG24" i="3"/>
  <c r="GS24" i="3"/>
  <c r="GT24" i="3"/>
  <c r="GF24" i="3"/>
  <c r="GG24" i="3"/>
  <c r="LS23" i="3"/>
  <c r="LT23" i="3"/>
  <c r="LF23" i="3"/>
  <c r="LG23" i="3"/>
  <c r="KS23" i="3"/>
  <c r="KT23" i="3"/>
  <c r="KF23" i="3"/>
  <c r="KG23" i="3"/>
  <c r="JS23" i="3"/>
  <c r="JT23" i="3"/>
  <c r="JF23" i="3"/>
  <c r="JG23" i="3"/>
  <c r="IS23" i="3"/>
  <c r="IT23" i="3"/>
  <c r="IF23" i="3"/>
  <c r="IG23" i="3"/>
  <c r="HS23" i="3"/>
  <c r="HT23" i="3"/>
  <c r="HF23" i="3"/>
  <c r="HG23" i="3"/>
  <c r="GS23" i="3"/>
  <c r="GT23" i="3"/>
  <c r="GF23" i="3"/>
  <c r="GG23" i="3"/>
  <c r="LS22" i="3"/>
  <c r="LT22" i="3"/>
  <c r="LF22" i="3"/>
  <c r="LG22" i="3"/>
  <c r="KS22" i="3"/>
  <c r="KT22" i="3"/>
  <c r="KF22" i="3"/>
  <c r="KG22" i="3"/>
  <c r="JS22" i="3"/>
  <c r="JT22" i="3"/>
  <c r="JF22" i="3"/>
  <c r="JG22" i="3"/>
  <c r="IS22" i="3"/>
  <c r="IT22" i="3"/>
  <c r="IF22" i="3"/>
  <c r="IG22" i="3"/>
  <c r="HS22" i="3"/>
  <c r="HT22" i="3"/>
  <c r="HF22" i="3"/>
  <c r="HG22" i="3"/>
  <c r="GS22" i="3"/>
  <c r="GT22" i="3"/>
  <c r="GF22" i="3"/>
  <c r="GG22" i="3"/>
  <c r="LS21" i="3"/>
  <c r="LT21" i="3"/>
  <c r="LF21" i="3"/>
  <c r="LG21" i="3"/>
  <c r="KS21" i="3"/>
  <c r="KT21" i="3"/>
  <c r="KF21" i="3"/>
  <c r="KG21" i="3"/>
  <c r="JS21" i="3"/>
  <c r="JT21" i="3"/>
  <c r="JF21" i="3"/>
  <c r="JG21" i="3"/>
  <c r="IS21" i="3"/>
  <c r="IT21" i="3"/>
  <c r="IF21" i="3"/>
  <c r="IG21" i="3"/>
  <c r="HS21" i="3"/>
  <c r="HT21" i="3"/>
  <c r="HF21" i="3"/>
  <c r="HG21" i="3"/>
  <c r="GS21" i="3"/>
  <c r="GT21" i="3"/>
  <c r="GF21" i="3"/>
  <c r="GG21" i="3"/>
  <c r="LS20" i="3"/>
  <c r="LT20" i="3"/>
  <c r="LF20" i="3"/>
  <c r="LG20" i="3"/>
  <c r="KS20" i="3"/>
  <c r="KT20" i="3"/>
  <c r="KF20" i="3"/>
  <c r="KG20" i="3"/>
  <c r="JS20" i="3"/>
  <c r="JT20" i="3"/>
  <c r="JF20" i="3"/>
  <c r="JG20" i="3"/>
  <c r="IS20" i="3"/>
  <c r="IT20" i="3"/>
  <c r="IF20" i="3"/>
  <c r="IG20" i="3"/>
  <c r="HS20" i="3"/>
  <c r="HT20" i="3"/>
  <c r="HF20" i="3"/>
  <c r="HG20" i="3"/>
  <c r="GS20" i="3"/>
  <c r="GT20" i="3"/>
  <c r="GF20" i="3"/>
  <c r="GG20" i="3"/>
  <c r="LS19" i="3"/>
  <c r="LT19" i="3"/>
  <c r="LF19" i="3"/>
  <c r="LG19" i="3"/>
  <c r="KS19" i="3"/>
  <c r="KT19" i="3"/>
  <c r="KF19" i="3"/>
  <c r="KG19" i="3"/>
  <c r="JS19" i="3"/>
  <c r="JT19" i="3"/>
  <c r="JF19" i="3"/>
  <c r="JG19" i="3"/>
  <c r="IS19" i="3"/>
  <c r="IT19" i="3"/>
  <c r="IF19" i="3"/>
  <c r="IG19" i="3"/>
  <c r="HS19" i="3"/>
  <c r="HT19" i="3"/>
  <c r="HF19" i="3"/>
  <c r="HG19" i="3"/>
  <c r="GS19" i="3"/>
  <c r="GT19" i="3"/>
  <c r="GF19" i="3"/>
  <c r="GG19" i="3"/>
  <c r="LS18" i="3"/>
  <c r="LT18" i="3"/>
  <c r="LF18" i="3"/>
  <c r="LG18" i="3"/>
  <c r="KS18" i="3"/>
  <c r="KT18" i="3"/>
  <c r="KF18" i="3"/>
  <c r="KG18" i="3"/>
  <c r="JS18" i="3"/>
  <c r="JT18" i="3"/>
  <c r="JF18" i="3"/>
  <c r="JG18" i="3"/>
  <c r="IS18" i="3"/>
  <c r="IT18" i="3"/>
  <c r="IF18" i="3"/>
  <c r="IG18" i="3"/>
  <c r="HS18" i="3"/>
  <c r="HT18" i="3"/>
  <c r="HF18" i="3"/>
  <c r="HG18" i="3"/>
  <c r="GS18" i="3"/>
  <c r="GT18" i="3"/>
  <c r="GF18" i="3"/>
  <c r="GG18" i="3"/>
  <c r="LS17" i="3"/>
  <c r="LT17" i="3"/>
  <c r="LF17" i="3"/>
  <c r="LG17" i="3"/>
  <c r="KS17" i="3"/>
  <c r="KT17" i="3"/>
  <c r="KF17" i="3"/>
  <c r="KG17" i="3"/>
  <c r="JS17" i="3"/>
  <c r="JT17" i="3"/>
  <c r="JF17" i="3"/>
  <c r="JG17" i="3"/>
  <c r="IS17" i="3"/>
  <c r="IT17" i="3"/>
  <c r="IF17" i="3"/>
  <c r="IG17" i="3"/>
  <c r="HS17" i="3"/>
  <c r="HT17" i="3"/>
  <c r="HF17" i="3"/>
  <c r="HG17" i="3"/>
  <c r="GS17" i="3"/>
  <c r="GT17" i="3"/>
  <c r="GF17" i="3"/>
  <c r="GG17" i="3"/>
  <c r="LS16" i="3"/>
  <c r="LT16" i="3"/>
  <c r="LF16" i="3"/>
  <c r="LG16" i="3"/>
  <c r="KS16" i="3"/>
  <c r="KT16" i="3"/>
  <c r="KF16" i="3"/>
  <c r="KG16" i="3"/>
  <c r="JS16" i="3"/>
  <c r="JT16" i="3"/>
  <c r="JF16" i="3"/>
  <c r="JG16" i="3"/>
  <c r="IS16" i="3"/>
  <c r="IT16" i="3"/>
  <c r="IF16" i="3"/>
  <c r="IG16" i="3"/>
  <c r="HS16" i="3"/>
  <c r="HT16" i="3"/>
  <c r="HF16" i="3"/>
  <c r="HG16" i="3"/>
  <c r="GS16" i="3"/>
  <c r="GT16" i="3"/>
  <c r="GF16" i="3"/>
  <c r="GG16" i="3"/>
  <c r="LS15" i="3"/>
  <c r="LT15" i="3"/>
  <c r="LF15" i="3"/>
  <c r="LG15" i="3"/>
  <c r="KS15" i="3"/>
  <c r="KT15" i="3"/>
  <c r="KF15" i="3"/>
  <c r="KG15" i="3"/>
  <c r="JS15" i="3"/>
  <c r="JT15" i="3"/>
  <c r="JF15" i="3"/>
  <c r="JG15" i="3"/>
  <c r="IS15" i="3"/>
  <c r="IT15" i="3"/>
  <c r="IF15" i="3"/>
  <c r="IG15" i="3"/>
  <c r="HS15" i="3"/>
  <c r="HT15" i="3"/>
  <c r="HF15" i="3"/>
  <c r="HG15" i="3"/>
  <c r="GS15" i="3"/>
  <c r="GT15" i="3"/>
  <c r="GF15" i="3"/>
  <c r="GG15" i="3"/>
  <c r="LS14" i="3"/>
  <c r="LT14" i="3"/>
  <c r="LF14" i="3"/>
  <c r="LG14" i="3"/>
  <c r="KS14" i="3"/>
  <c r="KT14" i="3"/>
  <c r="KF14" i="3"/>
  <c r="KG14" i="3"/>
  <c r="JS14" i="3"/>
  <c r="JT14" i="3"/>
  <c r="JF14" i="3"/>
  <c r="JG14" i="3"/>
  <c r="IS14" i="3"/>
  <c r="IT14" i="3"/>
  <c r="IF14" i="3"/>
  <c r="IG14" i="3"/>
  <c r="HS14" i="3"/>
  <c r="HT14" i="3"/>
  <c r="HF14" i="3"/>
  <c r="HG14" i="3"/>
  <c r="GS14" i="3"/>
  <c r="GT14" i="3"/>
  <c r="GF14" i="3"/>
  <c r="GG14" i="3"/>
  <c r="LS13" i="3"/>
  <c r="LT13" i="3"/>
  <c r="LF13" i="3"/>
  <c r="LG13" i="3"/>
  <c r="KS13" i="3"/>
  <c r="KT13" i="3"/>
  <c r="KF13" i="3"/>
  <c r="KG13" i="3"/>
  <c r="JS13" i="3"/>
  <c r="JT13" i="3"/>
  <c r="JF13" i="3"/>
  <c r="JG13" i="3"/>
  <c r="IS13" i="3"/>
  <c r="IT13" i="3"/>
  <c r="IF13" i="3"/>
  <c r="IG13" i="3"/>
  <c r="HS13" i="3"/>
  <c r="HT13" i="3"/>
  <c r="HF13" i="3"/>
  <c r="HG13" i="3"/>
  <c r="GS13" i="3"/>
  <c r="GT13" i="3"/>
  <c r="GF13" i="3"/>
  <c r="GG13" i="3"/>
  <c r="LS12" i="3"/>
  <c r="LT12" i="3"/>
  <c r="LF12" i="3"/>
  <c r="LG12" i="3"/>
  <c r="KS12" i="3"/>
  <c r="KT12" i="3"/>
  <c r="KF12" i="3"/>
  <c r="KG12" i="3"/>
  <c r="JS12" i="3"/>
  <c r="JT12" i="3"/>
  <c r="JF12" i="3"/>
  <c r="JG12" i="3"/>
  <c r="IS12" i="3"/>
  <c r="IT12" i="3"/>
  <c r="IF12" i="3"/>
  <c r="IG12" i="3"/>
  <c r="HS12" i="3"/>
  <c r="HT12" i="3"/>
  <c r="HF12" i="3"/>
  <c r="HG12" i="3"/>
  <c r="GS12" i="3"/>
  <c r="GT12" i="3"/>
  <c r="GF12" i="3"/>
  <c r="GG12" i="3"/>
  <c r="LS11" i="3"/>
  <c r="LT11" i="3"/>
  <c r="LF11" i="3"/>
  <c r="LG11" i="3"/>
  <c r="KS11" i="3"/>
  <c r="KT11" i="3"/>
  <c r="KF11" i="3"/>
  <c r="KG11" i="3"/>
  <c r="JS11" i="3"/>
  <c r="JT11" i="3"/>
  <c r="JF11" i="3"/>
  <c r="JG11" i="3"/>
  <c r="IS11" i="3"/>
  <c r="IT11" i="3"/>
  <c r="IF11" i="3"/>
  <c r="IG11" i="3"/>
  <c r="HS11" i="3"/>
  <c r="HT11" i="3"/>
  <c r="HF11" i="3"/>
  <c r="HG11" i="3"/>
  <c r="GS11" i="3"/>
  <c r="GT11" i="3"/>
  <c r="GF11" i="3"/>
  <c r="GG11" i="3"/>
  <c r="LS10" i="3"/>
  <c r="LT10" i="3"/>
  <c r="LF10" i="3"/>
  <c r="LG10" i="3"/>
  <c r="KS10" i="3"/>
  <c r="KT10" i="3"/>
  <c r="KF10" i="3"/>
  <c r="KG10" i="3"/>
  <c r="JS10" i="3"/>
  <c r="JT10" i="3"/>
  <c r="JF10" i="3"/>
  <c r="JG10" i="3"/>
  <c r="IS10" i="3"/>
  <c r="IT10" i="3"/>
  <c r="IF10" i="3"/>
  <c r="IG10" i="3"/>
  <c r="HS10" i="3"/>
  <c r="HT10" i="3"/>
  <c r="HF10" i="3"/>
  <c r="HG10" i="3"/>
  <c r="GS10" i="3"/>
  <c r="GT10" i="3"/>
  <c r="GF10" i="3"/>
  <c r="GG10" i="3"/>
  <c r="LS9" i="3"/>
  <c r="LT9" i="3"/>
  <c r="LF9" i="3"/>
  <c r="LG9" i="3"/>
  <c r="KS9" i="3"/>
  <c r="KT9" i="3"/>
  <c r="KF9" i="3"/>
  <c r="KG9" i="3"/>
  <c r="JS9" i="3"/>
  <c r="JT9" i="3"/>
  <c r="JF9" i="3"/>
  <c r="JG9" i="3"/>
  <c r="IS9" i="3"/>
  <c r="IT9" i="3"/>
  <c r="IF9" i="3"/>
  <c r="IG9" i="3"/>
  <c r="HS9" i="3"/>
  <c r="HT9" i="3"/>
  <c r="HF9" i="3"/>
  <c r="HG9" i="3"/>
  <c r="GS9" i="3"/>
  <c r="GT9" i="3"/>
  <c r="GF9" i="3"/>
  <c r="GG9" i="3"/>
  <c r="LS8" i="3"/>
  <c r="LT8" i="3"/>
  <c r="LF8" i="3"/>
  <c r="LG8" i="3"/>
  <c r="KS8" i="3"/>
  <c r="KT8" i="3"/>
  <c r="KF8" i="3"/>
  <c r="KG8" i="3"/>
  <c r="JS8" i="3"/>
  <c r="JT8" i="3"/>
  <c r="JF8" i="3"/>
  <c r="JG8" i="3"/>
  <c r="IS8" i="3"/>
  <c r="IT8" i="3"/>
  <c r="IF8" i="3"/>
  <c r="IG8" i="3"/>
  <c r="HS8" i="3"/>
  <c r="HT8" i="3"/>
  <c r="HF8" i="3"/>
  <c r="HG8" i="3"/>
  <c r="GS8" i="3"/>
  <c r="GT8" i="3"/>
  <c r="GF8" i="3"/>
  <c r="GG8" i="3"/>
  <c r="Y31" i="3"/>
  <c r="BN25" i="3"/>
  <c r="EZ25" i="3"/>
  <c r="FZ25" i="3"/>
  <c r="GM25" i="3"/>
  <c r="GZ25" i="3"/>
  <c r="HM25" i="3"/>
  <c r="HZ25" i="3"/>
  <c r="IM25" i="3"/>
  <c r="IZ25" i="3"/>
  <c r="JM25" i="3"/>
  <c r="JZ25" i="3"/>
  <c r="KM25" i="3"/>
  <c r="KZ25" i="3"/>
  <c r="LM25" i="3"/>
  <c r="GZ425" i="4"/>
  <c r="FN425" i="4"/>
  <c r="FN45" i="4" s="1"/>
  <c r="GZ424" i="4"/>
  <c r="FN424" i="4"/>
  <c r="FN20" i="4" s="1"/>
  <c r="GZ403" i="4"/>
  <c r="FN403" i="4"/>
  <c r="FN48" i="4" s="1"/>
  <c r="GZ402" i="4"/>
  <c r="FN402" i="4"/>
  <c r="FN23" i="4" s="1"/>
  <c r="GZ381" i="4"/>
  <c r="FN381" i="4"/>
  <c r="FN47" i="4" s="1"/>
  <c r="GZ380" i="4"/>
  <c r="FN380" i="4"/>
  <c r="FN22" i="4" s="1"/>
  <c r="GZ359" i="4"/>
  <c r="FN359" i="4"/>
  <c r="FN46" i="4" s="1"/>
  <c r="GZ358" i="4"/>
  <c r="FN358" i="4"/>
  <c r="FN21" i="4" s="1"/>
  <c r="GZ337" i="4"/>
  <c r="FN337" i="4"/>
  <c r="FN44" i="4" s="1"/>
  <c r="GZ336" i="4"/>
  <c r="FN336" i="4"/>
  <c r="FN19" i="4" s="1"/>
  <c r="GZ315" i="4"/>
  <c r="FN315" i="4"/>
  <c r="FN43" i="4" s="1"/>
  <c r="GZ314" i="4"/>
  <c r="FN314" i="4"/>
  <c r="FN18" i="4" s="1"/>
  <c r="GZ293" i="4"/>
  <c r="FN293" i="4"/>
  <c r="FN42" i="4" s="1"/>
  <c r="GZ292" i="4"/>
  <c r="FN292" i="4"/>
  <c r="FN17" i="4" s="1"/>
  <c r="DC258" i="4"/>
  <c r="AL258" i="4"/>
  <c r="GZ271" i="4"/>
  <c r="FN271" i="4"/>
  <c r="FN41" i="4" s="1"/>
  <c r="GZ270" i="4"/>
  <c r="FN270" i="4"/>
  <c r="FN16" i="4" s="1"/>
  <c r="GZ249" i="4"/>
  <c r="FN249" i="4"/>
  <c r="FN40" i="4" s="1"/>
  <c r="GZ248" i="4"/>
  <c r="FN248" i="4"/>
  <c r="FN15" i="4" s="1"/>
  <c r="GZ227" i="4"/>
  <c r="FN227" i="4"/>
  <c r="FN39" i="4" s="1"/>
  <c r="GZ226" i="4"/>
  <c r="FN226" i="4"/>
  <c r="FN14" i="4" s="1"/>
  <c r="GZ205" i="4"/>
  <c r="FN205" i="4"/>
  <c r="FN38" i="4" s="1"/>
  <c r="GZ204" i="4"/>
  <c r="FN204" i="4"/>
  <c r="FN13" i="4" s="1"/>
  <c r="GZ183" i="4"/>
  <c r="FN183" i="4"/>
  <c r="FN37" i="4" s="1"/>
  <c r="GZ182" i="4"/>
  <c r="FN182" i="4"/>
  <c r="FN12" i="4" s="1"/>
  <c r="GZ161" i="4"/>
  <c r="FN161" i="4"/>
  <c r="FN36" i="4" s="1"/>
  <c r="GZ160" i="4"/>
  <c r="FN160" i="4"/>
  <c r="FN11" i="4" s="1"/>
  <c r="GZ139" i="4"/>
  <c r="FN139" i="4"/>
  <c r="FN35" i="4" s="1"/>
  <c r="GZ138" i="4"/>
  <c r="FN138" i="4"/>
  <c r="FN10" i="4" s="1"/>
  <c r="GZ117" i="4"/>
  <c r="FN117" i="4"/>
  <c r="FN34" i="4" s="1"/>
  <c r="GZ116" i="4"/>
  <c r="FN116" i="4"/>
  <c r="FN9" i="4" s="1"/>
  <c r="GZ95" i="4"/>
  <c r="FN95" i="4"/>
  <c r="FN33" i="4" s="1"/>
  <c r="GZ94" i="4"/>
  <c r="FN94" i="4"/>
  <c r="FN8" i="4" s="1"/>
  <c r="GZ73" i="4"/>
  <c r="FN73" i="4"/>
  <c r="FN32" i="4" s="1"/>
  <c r="GZ72" i="4"/>
  <c r="FN72" i="4"/>
  <c r="FN7" i="4" s="1"/>
  <c r="BO185" i="3"/>
  <c r="BM185" i="3"/>
  <c r="BO184" i="3"/>
  <c r="BM184" i="3"/>
  <c r="BO183" i="3"/>
  <c r="BM183" i="3"/>
  <c r="BO182" i="3"/>
  <c r="BM182" i="3"/>
  <c r="BO181" i="3"/>
  <c r="BM181" i="3"/>
  <c r="BO180" i="3"/>
  <c r="BM180" i="3"/>
  <c r="BO179" i="3"/>
  <c r="BM179" i="3"/>
  <c r="BO178" i="3"/>
  <c r="BM178" i="3"/>
  <c r="BO177" i="3"/>
  <c r="BM177" i="3"/>
  <c r="BO176" i="3"/>
  <c r="BM176" i="3"/>
  <c r="BO175" i="3"/>
  <c r="BM175" i="3"/>
  <c r="BO174" i="3"/>
  <c r="BM174" i="3"/>
  <c r="BO173" i="3"/>
  <c r="BM173" i="3"/>
  <c r="BO172" i="3"/>
  <c r="BM172" i="3"/>
  <c r="BO171" i="3"/>
  <c r="BM171" i="3"/>
  <c r="BO170" i="3"/>
  <c r="BM170" i="3"/>
  <c r="AY186" i="3"/>
  <c r="AW186" i="3"/>
  <c r="AU186" i="3"/>
  <c r="AS186" i="3"/>
  <c r="AQ186" i="3"/>
  <c r="AO186" i="3"/>
  <c r="AM186" i="3"/>
  <c r="AK186" i="3"/>
  <c r="AI186" i="3"/>
  <c r="AG186" i="3"/>
  <c r="AE186" i="3"/>
  <c r="AC186" i="3"/>
  <c r="AA186" i="3"/>
  <c r="Y186" i="3"/>
  <c r="W186" i="3"/>
  <c r="U186" i="3"/>
  <c r="BU186" i="3"/>
  <c r="BV186" i="3" s="1"/>
  <c r="BV169" i="3"/>
  <c r="S186" i="3"/>
  <c r="Q186" i="3"/>
  <c r="BS186" i="3"/>
  <c r="BT186" i="3" s="1"/>
  <c r="BT169" i="3"/>
  <c r="Y190" i="3"/>
  <c r="K186" i="3"/>
  <c r="I186" i="3"/>
  <c r="BL186" i="3"/>
  <c r="BM186" i="3" s="1"/>
  <c r="BO169" i="3"/>
  <c r="BM169" i="3"/>
  <c r="BO186" i="3"/>
  <c r="BO153" i="3"/>
  <c r="BM153" i="3"/>
  <c r="BO152" i="3"/>
  <c r="BM152" i="3"/>
  <c r="BO151" i="3"/>
  <c r="BM151" i="3"/>
  <c r="BO150" i="3"/>
  <c r="BM150" i="3"/>
  <c r="BO149" i="3"/>
  <c r="BM149" i="3"/>
  <c r="BO148" i="3"/>
  <c r="BM148" i="3"/>
  <c r="BO147" i="3"/>
  <c r="BM147" i="3"/>
  <c r="BO146" i="3"/>
  <c r="BM146" i="3"/>
  <c r="BO145" i="3"/>
  <c r="BM145" i="3"/>
  <c r="BO144" i="3"/>
  <c r="BM144" i="3"/>
  <c r="BO143" i="3"/>
  <c r="BM143" i="3"/>
  <c r="BO142" i="3"/>
  <c r="BM142" i="3"/>
  <c r="BO141" i="3"/>
  <c r="BM141" i="3"/>
  <c r="BO140" i="3"/>
  <c r="BM140" i="3"/>
  <c r="BO139" i="3"/>
  <c r="BM139" i="3"/>
  <c r="BO138" i="3"/>
  <c r="BM138" i="3"/>
  <c r="AY154" i="3"/>
  <c r="AW154" i="3"/>
  <c r="AU154" i="3"/>
  <c r="AS154" i="3"/>
  <c r="AQ154" i="3"/>
  <c r="AO154" i="3"/>
  <c r="AM154" i="3"/>
  <c r="AK154" i="3"/>
  <c r="AI154" i="3"/>
  <c r="AG154" i="3"/>
  <c r="AE154" i="3"/>
  <c r="AC154" i="3"/>
  <c r="AA154" i="3"/>
  <c r="Y154" i="3"/>
  <c r="W154" i="3"/>
  <c r="U154" i="3"/>
  <c r="BU154" i="3"/>
  <c r="BV154" i="3" s="1"/>
  <c r="BV137" i="3"/>
  <c r="S154" i="3"/>
  <c r="Q154" i="3"/>
  <c r="O154" i="3"/>
  <c r="M154" i="3"/>
  <c r="BS154" i="3"/>
  <c r="BT154" i="3" s="1"/>
  <c r="BT137" i="3"/>
  <c r="Y158" i="3"/>
  <c r="K154" i="3"/>
  <c r="I154" i="3"/>
  <c r="BL154" i="3"/>
  <c r="BM154" i="3" s="1"/>
  <c r="BO137" i="3"/>
  <c r="BM137" i="3"/>
  <c r="BO154" i="3"/>
  <c r="EN62" i="3"/>
  <c r="DJ61" i="3"/>
  <c r="DJ60" i="3"/>
  <c r="ER55" i="3"/>
  <c r="EP55" i="3"/>
  <c r="LR55" i="3"/>
  <c r="LP55" i="3"/>
  <c r="LE55" i="3"/>
  <c r="LC55" i="3"/>
  <c r="KR55" i="3"/>
  <c r="KP55" i="3"/>
  <c r="KE55" i="3"/>
  <c r="KC55" i="3"/>
  <c r="JR55" i="3"/>
  <c r="JP55" i="3"/>
  <c r="JE55" i="3"/>
  <c r="JC55" i="3"/>
  <c r="IR55" i="3"/>
  <c r="IP55" i="3"/>
  <c r="IE55" i="3"/>
  <c r="IC55" i="3"/>
  <c r="HR55" i="3"/>
  <c r="HP55" i="3"/>
  <c r="HE55" i="3"/>
  <c r="HC55" i="3"/>
  <c r="GR55" i="3"/>
  <c r="GP55" i="3"/>
  <c r="GE55" i="3"/>
  <c r="GC55" i="3"/>
  <c r="FR55" i="3"/>
  <c r="FP55" i="3"/>
  <c r="BO55" i="3"/>
  <c r="BM55" i="3"/>
  <c r="CS55" i="3"/>
  <c r="CQ55" i="3"/>
  <c r="ER54" i="3"/>
  <c r="EP54" i="3"/>
  <c r="LR54" i="3"/>
  <c r="LP54" i="3"/>
  <c r="LE54" i="3"/>
  <c r="LC54" i="3"/>
  <c r="KR54" i="3"/>
  <c r="KP54" i="3"/>
  <c r="KE54" i="3"/>
  <c r="KC54" i="3"/>
  <c r="JR54" i="3"/>
  <c r="JP54" i="3"/>
  <c r="JE54" i="3"/>
  <c r="JC54" i="3"/>
  <c r="IR54" i="3"/>
  <c r="IP54" i="3"/>
  <c r="IE54" i="3"/>
  <c r="IC54" i="3"/>
  <c r="HR54" i="3"/>
  <c r="HP54" i="3"/>
  <c r="HE54" i="3"/>
  <c r="HC54" i="3"/>
  <c r="GR54" i="3"/>
  <c r="GP54" i="3"/>
  <c r="GE54" i="3"/>
  <c r="GC54" i="3"/>
  <c r="FR54" i="3"/>
  <c r="FP54" i="3"/>
  <c r="BO54" i="3"/>
  <c r="BM54" i="3"/>
  <c r="CS54" i="3"/>
  <c r="CQ54" i="3"/>
  <c r="ER53" i="3"/>
  <c r="EP53" i="3"/>
  <c r="LR53" i="3"/>
  <c r="LP53" i="3"/>
  <c r="LE53" i="3"/>
  <c r="LC53" i="3"/>
  <c r="KR53" i="3"/>
  <c r="KP53" i="3"/>
  <c r="KE53" i="3"/>
  <c r="KC53" i="3"/>
  <c r="JR53" i="3"/>
  <c r="JP53" i="3"/>
  <c r="JE53" i="3"/>
  <c r="JC53" i="3"/>
  <c r="IR53" i="3"/>
  <c r="IP53" i="3"/>
  <c r="IE53" i="3"/>
  <c r="IC53" i="3"/>
  <c r="HR53" i="3"/>
  <c r="HP53" i="3"/>
  <c r="HE53" i="3"/>
  <c r="HC53" i="3"/>
  <c r="GR53" i="3"/>
  <c r="GP53" i="3"/>
  <c r="GE53" i="3"/>
  <c r="GC53" i="3"/>
  <c r="FR53" i="3"/>
  <c r="FP53" i="3"/>
  <c r="BO53" i="3"/>
  <c r="BM53" i="3"/>
  <c r="CS53" i="3"/>
  <c r="CQ53" i="3"/>
  <c r="ER52" i="3"/>
  <c r="EP52" i="3"/>
  <c r="LR52" i="3"/>
  <c r="LP52" i="3"/>
  <c r="LE52" i="3"/>
  <c r="LC52" i="3"/>
  <c r="KR52" i="3"/>
  <c r="KP52" i="3"/>
  <c r="KE52" i="3"/>
  <c r="KC52" i="3"/>
  <c r="JR52" i="3"/>
  <c r="JP52" i="3"/>
  <c r="JE52" i="3"/>
  <c r="JC52" i="3"/>
  <c r="IR52" i="3"/>
  <c r="IP52" i="3"/>
  <c r="IE52" i="3"/>
  <c r="IC52" i="3"/>
  <c r="HR52" i="3"/>
  <c r="HP52" i="3"/>
  <c r="HE52" i="3"/>
  <c r="HC52" i="3"/>
  <c r="GR52" i="3"/>
  <c r="GP52" i="3"/>
  <c r="GE52" i="3"/>
  <c r="GC52" i="3"/>
  <c r="FR52" i="3"/>
  <c r="FP52" i="3"/>
  <c r="BO52" i="3"/>
  <c r="BM52" i="3"/>
  <c r="CS52" i="3"/>
  <c r="CQ52" i="3"/>
  <c r="ER51" i="3"/>
  <c r="EP51" i="3"/>
  <c r="LR51" i="3"/>
  <c r="LP51" i="3"/>
  <c r="LE51" i="3"/>
  <c r="LC51" i="3"/>
  <c r="KR51" i="3"/>
  <c r="KP51" i="3"/>
  <c r="KE51" i="3"/>
  <c r="KC51" i="3"/>
  <c r="JR51" i="3"/>
  <c r="JP51" i="3"/>
  <c r="JE51" i="3"/>
  <c r="JC51" i="3"/>
  <c r="IR51" i="3"/>
  <c r="IP51" i="3"/>
  <c r="IE51" i="3"/>
  <c r="IC51" i="3"/>
  <c r="HR51" i="3"/>
  <c r="HP51" i="3"/>
  <c r="HE51" i="3"/>
  <c r="HC51" i="3"/>
  <c r="GR51" i="3"/>
  <c r="GP51" i="3"/>
  <c r="GE51" i="3"/>
  <c r="GC51" i="3"/>
  <c r="FR51" i="3"/>
  <c r="FP51" i="3"/>
  <c r="BO51" i="3"/>
  <c r="BM51" i="3"/>
  <c r="CS51" i="3"/>
  <c r="CQ51" i="3"/>
  <c r="ER50" i="3"/>
  <c r="EP50" i="3"/>
  <c r="LR50" i="3"/>
  <c r="LP50" i="3"/>
  <c r="LE50" i="3"/>
  <c r="LC50" i="3"/>
  <c r="KR50" i="3"/>
  <c r="KP50" i="3"/>
  <c r="KE50" i="3"/>
  <c r="KC50" i="3"/>
  <c r="JR50" i="3"/>
  <c r="JP50" i="3"/>
  <c r="JE50" i="3"/>
  <c r="JC50" i="3"/>
  <c r="IR50" i="3"/>
  <c r="IP50" i="3"/>
  <c r="IE50" i="3"/>
  <c r="IC50" i="3"/>
  <c r="HR50" i="3"/>
  <c r="HP50" i="3"/>
  <c r="HE50" i="3"/>
  <c r="HC50" i="3"/>
  <c r="GR50" i="3"/>
  <c r="GP50" i="3"/>
  <c r="GE50" i="3"/>
  <c r="GC50" i="3"/>
  <c r="FR50" i="3"/>
  <c r="FP50" i="3"/>
  <c r="BO50" i="3"/>
  <c r="BM50" i="3"/>
  <c r="CS50" i="3"/>
  <c r="CQ50" i="3"/>
  <c r="ER49" i="3"/>
  <c r="EP49" i="3"/>
  <c r="LR49" i="3"/>
  <c r="LP49" i="3"/>
  <c r="LE49" i="3"/>
  <c r="LC49" i="3"/>
  <c r="KR49" i="3"/>
  <c r="KP49" i="3"/>
  <c r="KE49" i="3"/>
  <c r="KC49" i="3"/>
  <c r="JR49" i="3"/>
  <c r="JP49" i="3"/>
  <c r="JE49" i="3"/>
  <c r="JC49" i="3"/>
  <c r="IR49" i="3"/>
  <c r="IP49" i="3"/>
  <c r="IE49" i="3"/>
  <c r="IC49" i="3"/>
  <c r="HR49" i="3"/>
  <c r="HP49" i="3"/>
  <c r="HE49" i="3"/>
  <c r="HC49" i="3"/>
  <c r="GR49" i="3"/>
  <c r="GP49" i="3"/>
  <c r="GE49" i="3"/>
  <c r="GC49" i="3"/>
  <c r="FR49" i="3"/>
  <c r="FP49" i="3"/>
  <c r="BO49" i="3"/>
  <c r="BM49" i="3"/>
  <c r="CS49" i="3"/>
  <c r="CQ49" i="3"/>
  <c r="ER48" i="3"/>
  <c r="EP48" i="3"/>
  <c r="LR48" i="3"/>
  <c r="LP48" i="3"/>
  <c r="LE48" i="3"/>
  <c r="LC48" i="3"/>
  <c r="KR48" i="3"/>
  <c r="KP48" i="3"/>
  <c r="KE48" i="3"/>
  <c r="KC48" i="3"/>
  <c r="JR48" i="3"/>
  <c r="JP48" i="3"/>
  <c r="JE48" i="3"/>
  <c r="JC48" i="3"/>
  <c r="IR48" i="3"/>
  <c r="IP48" i="3"/>
  <c r="IE48" i="3"/>
  <c r="IC48" i="3"/>
  <c r="HR48" i="3"/>
  <c r="HP48" i="3"/>
  <c r="HE48" i="3"/>
  <c r="HC48" i="3"/>
  <c r="GR48" i="3"/>
  <c r="GP48" i="3"/>
  <c r="GE48" i="3"/>
  <c r="GC48" i="3"/>
  <c r="FR48" i="3"/>
  <c r="FP48" i="3"/>
  <c r="BO48" i="3"/>
  <c r="BM48" i="3"/>
  <c r="CS48" i="3"/>
  <c r="CQ48" i="3"/>
  <c r="ER47" i="3"/>
  <c r="EP47" i="3"/>
  <c r="LR47" i="3"/>
  <c r="LP47" i="3"/>
  <c r="LE47" i="3"/>
  <c r="LC47" i="3"/>
  <c r="KR47" i="3"/>
  <c r="KP47" i="3"/>
  <c r="KE47" i="3"/>
  <c r="KC47" i="3"/>
  <c r="JR47" i="3"/>
  <c r="JP47" i="3"/>
  <c r="JE47" i="3"/>
  <c r="JC47" i="3"/>
  <c r="IR47" i="3"/>
  <c r="IP47" i="3"/>
  <c r="IE47" i="3"/>
  <c r="IC47" i="3"/>
  <c r="HR47" i="3"/>
  <c r="HP47" i="3"/>
  <c r="HE47" i="3"/>
  <c r="HC47" i="3"/>
  <c r="GR47" i="3"/>
  <c r="GP47" i="3"/>
  <c r="GE47" i="3"/>
  <c r="GC47" i="3"/>
  <c r="FR47" i="3"/>
  <c r="FP47" i="3"/>
  <c r="BO47" i="3"/>
  <c r="BM47" i="3"/>
  <c r="CS47" i="3"/>
  <c r="CQ47" i="3"/>
  <c r="ER46" i="3"/>
  <c r="EP46" i="3"/>
  <c r="LR46" i="3"/>
  <c r="LP46" i="3"/>
  <c r="LE46" i="3"/>
  <c r="LC46" i="3"/>
  <c r="KR46" i="3"/>
  <c r="KP46" i="3"/>
  <c r="KE46" i="3"/>
  <c r="KC46" i="3"/>
  <c r="JR46" i="3"/>
  <c r="JP46" i="3"/>
  <c r="JE46" i="3"/>
  <c r="JC46" i="3"/>
  <c r="IR46" i="3"/>
  <c r="IP46" i="3"/>
  <c r="IE46" i="3"/>
  <c r="IC46" i="3"/>
  <c r="HR46" i="3"/>
  <c r="HP46" i="3"/>
  <c r="HE46" i="3"/>
  <c r="HC46" i="3"/>
  <c r="GR46" i="3"/>
  <c r="GP46" i="3"/>
  <c r="GE46" i="3"/>
  <c r="GC46" i="3"/>
  <c r="FR46" i="3"/>
  <c r="FP46" i="3"/>
  <c r="BO46" i="3"/>
  <c r="BM46" i="3"/>
  <c r="CS46" i="3"/>
  <c r="CQ46" i="3"/>
  <c r="ER45" i="3"/>
  <c r="EP45" i="3"/>
  <c r="LR45" i="3"/>
  <c r="LP45" i="3"/>
  <c r="LE45" i="3"/>
  <c r="LC45" i="3"/>
  <c r="KR45" i="3"/>
  <c r="KP45" i="3"/>
  <c r="KE45" i="3"/>
  <c r="KC45" i="3"/>
  <c r="JR45" i="3"/>
  <c r="JP45" i="3"/>
  <c r="JE45" i="3"/>
  <c r="JC45" i="3"/>
  <c r="IR45" i="3"/>
  <c r="IP45" i="3"/>
  <c r="IE45" i="3"/>
  <c r="IC45" i="3"/>
  <c r="HR45" i="3"/>
  <c r="HP45" i="3"/>
  <c r="HE45" i="3"/>
  <c r="HC45" i="3"/>
  <c r="GR45" i="3"/>
  <c r="GP45" i="3"/>
  <c r="GE45" i="3"/>
  <c r="GC45" i="3"/>
  <c r="FR45" i="3"/>
  <c r="FP45" i="3"/>
  <c r="BO45" i="3"/>
  <c r="BM45" i="3"/>
  <c r="CS45" i="3"/>
  <c r="CQ45" i="3"/>
  <c r="ER44" i="3"/>
  <c r="EP44" i="3"/>
  <c r="LR44" i="3"/>
  <c r="LP44" i="3"/>
  <c r="LE44" i="3"/>
  <c r="LC44" i="3"/>
  <c r="KR44" i="3"/>
  <c r="KP44" i="3"/>
  <c r="KE44" i="3"/>
  <c r="KC44" i="3"/>
  <c r="JR44" i="3"/>
  <c r="JP44" i="3"/>
  <c r="JE44" i="3"/>
  <c r="JC44" i="3"/>
  <c r="IR44" i="3"/>
  <c r="IP44" i="3"/>
  <c r="IE44" i="3"/>
  <c r="IC44" i="3"/>
  <c r="HR44" i="3"/>
  <c r="HP44" i="3"/>
  <c r="HE44" i="3"/>
  <c r="HC44" i="3"/>
  <c r="GR44" i="3"/>
  <c r="GP44" i="3"/>
  <c r="GE44" i="3"/>
  <c r="GC44" i="3"/>
  <c r="FR44" i="3"/>
  <c r="FP44" i="3"/>
  <c r="BO44" i="3"/>
  <c r="BM44" i="3"/>
  <c r="CS44" i="3"/>
  <c r="CQ44" i="3"/>
  <c r="ER43" i="3"/>
  <c r="EP43" i="3"/>
  <c r="LR43" i="3"/>
  <c r="LP43" i="3"/>
  <c r="LE43" i="3"/>
  <c r="LC43" i="3"/>
  <c r="KR43" i="3"/>
  <c r="KP43" i="3"/>
  <c r="KE43" i="3"/>
  <c r="KC43" i="3"/>
  <c r="JR43" i="3"/>
  <c r="JP43" i="3"/>
  <c r="JE43" i="3"/>
  <c r="JC43" i="3"/>
  <c r="IR43" i="3"/>
  <c r="IP43" i="3"/>
  <c r="IE43" i="3"/>
  <c r="IC43" i="3"/>
  <c r="HR43" i="3"/>
  <c r="HP43" i="3"/>
  <c r="HE43" i="3"/>
  <c r="HC43" i="3"/>
  <c r="GR43" i="3"/>
  <c r="GP43" i="3"/>
  <c r="GE43" i="3"/>
  <c r="GC43" i="3"/>
  <c r="FR43" i="3"/>
  <c r="FP43" i="3"/>
  <c r="BO43" i="3"/>
  <c r="BM43" i="3"/>
  <c r="CS43" i="3"/>
  <c r="CQ43" i="3"/>
  <c r="ER42" i="3"/>
  <c r="EP42" i="3"/>
  <c r="LR42" i="3"/>
  <c r="LP42" i="3"/>
  <c r="LE42" i="3"/>
  <c r="LC42" i="3"/>
  <c r="KR42" i="3"/>
  <c r="KP42" i="3"/>
  <c r="KE42" i="3"/>
  <c r="KC42" i="3"/>
  <c r="JR42" i="3"/>
  <c r="JP42" i="3"/>
  <c r="JE42" i="3"/>
  <c r="JC42" i="3"/>
  <c r="IR42" i="3"/>
  <c r="IP42" i="3"/>
  <c r="IE42" i="3"/>
  <c r="IC42" i="3"/>
  <c r="HR42" i="3"/>
  <c r="HP42" i="3"/>
  <c r="HE42" i="3"/>
  <c r="HC42" i="3"/>
  <c r="GR42" i="3"/>
  <c r="GP42" i="3"/>
  <c r="GE42" i="3"/>
  <c r="GC42" i="3"/>
  <c r="FR42" i="3"/>
  <c r="FP42" i="3"/>
  <c r="BO42" i="3"/>
  <c r="BM42" i="3"/>
  <c r="CS42" i="3"/>
  <c r="CQ42" i="3"/>
  <c r="ER41" i="3"/>
  <c r="EP41" i="3"/>
  <c r="LR41" i="3"/>
  <c r="LP41" i="3"/>
  <c r="LE41" i="3"/>
  <c r="LC41" i="3"/>
  <c r="KR41" i="3"/>
  <c r="KP41" i="3"/>
  <c r="KE41" i="3"/>
  <c r="KC41" i="3"/>
  <c r="JR41" i="3"/>
  <c r="JP41" i="3"/>
  <c r="JE41" i="3"/>
  <c r="JC41" i="3"/>
  <c r="IR41" i="3"/>
  <c r="IP41" i="3"/>
  <c r="IE41" i="3"/>
  <c r="IC41" i="3"/>
  <c r="HR41" i="3"/>
  <c r="HP41" i="3"/>
  <c r="HE41" i="3"/>
  <c r="HC41" i="3"/>
  <c r="GR41" i="3"/>
  <c r="GP41" i="3"/>
  <c r="GE41" i="3"/>
  <c r="GC41" i="3"/>
  <c r="FR41" i="3"/>
  <c r="FP41" i="3"/>
  <c r="BO41" i="3"/>
  <c r="BM41" i="3"/>
  <c r="CS41" i="3"/>
  <c r="CQ41" i="3"/>
  <c r="ER40" i="3"/>
  <c r="EP40" i="3"/>
  <c r="LR40" i="3"/>
  <c r="LP40" i="3"/>
  <c r="LE40" i="3"/>
  <c r="LC40" i="3"/>
  <c r="KR40" i="3"/>
  <c r="KP40" i="3"/>
  <c r="KE40" i="3"/>
  <c r="KC40" i="3"/>
  <c r="JR40" i="3"/>
  <c r="JP40" i="3"/>
  <c r="JE40" i="3"/>
  <c r="JC40" i="3"/>
  <c r="IR40" i="3"/>
  <c r="IP40" i="3"/>
  <c r="IE40" i="3"/>
  <c r="IC40" i="3"/>
  <c r="HR40" i="3"/>
  <c r="HP40" i="3"/>
  <c r="HE40" i="3"/>
  <c r="HC40" i="3"/>
  <c r="GR40" i="3"/>
  <c r="GP40" i="3"/>
  <c r="GE40" i="3"/>
  <c r="GC40" i="3"/>
  <c r="FR40" i="3"/>
  <c r="FP40" i="3"/>
  <c r="BO40" i="3"/>
  <c r="BM40" i="3"/>
  <c r="CS40" i="3"/>
  <c r="CQ40" i="3"/>
  <c r="EN56" i="3"/>
  <c r="EL56" i="3"/>
  <c r="EJ56" i="3"/>
  <c r="EH56" i="3"/>
  <c r="EF56" i="3"/>
  <c r="ED56" i="3"/>
  <c r="EB56" i="3"/>
  <c r="DZ56" i="3"/>
  <c r="DX56" i="3"/>
  <c r="DV56" i="3"/>
  <c r="DT56" i="3"/>
  <c r="DR56" i="3"/>
  <c r="EO56" i="3"/>
  <c r="ER39" i="3"/>
  <c r="EP39" i="3"/>
  <c r="DD56" i="3"/>
  <c r="DB56" i="3"/>
  <c r="CP56" i="3"/>
  <c r="CL56" i="3"/>
  <c r="LO56" i="3"/>
  <c r="LT56" i="3"/>
  <c r="LS56" i="3"/>
  <c r="LR39" i="3"/>
  <c r="LP39" i="3"/>
  <c r="BK56" i="3"/>
  <c r="BI56" i="3"/>
  <c r="LB56" i="3"/>
  <c r="LG56" i="3"/>
  <c r="LF56" i="3"/>
  <c r="LE39" i="3"/>
  <c r="LC39" i="3"/>
  <c r="BG56" i="3"/>
  <c r="BE56" i="3"/>
  <c r="KO56" i="3"/>
  <c r="KT56" i="3"/>
  <c r="KS56" i="3"/>
  <c r="KR39" i="3"/>
  <c r="KP39" i="3"/>
  <c r="BC56" i="3"/>
  <c r="BA56" i="3"/>
  <c r="KB56" i="3"/>
  <c r="KG56" i="3"/>
  <c r="KF56" i="3"/>
  <c r="KE39" i="3"/>
  <c r="KC39" i="3"/>
  <c r="AY56" i="3"/>
  <c r="AW56" i="3"/>
  <c r="JO56" i="3"/>
  <c r="JT56" i="3"/>
  <c r="JS56" i="3"/>
  <c r="JR39" i="3"/>
  <c r="JP39" i="3"/>
  <c r="AU56" i="3"/>
  <c r="AS56" i="3"/>
  <c r="JB56" i="3"/>
  <c r="JG56" i="3"/>
  <c r="JF56" i="3"/>
  <c r="JE39" i="3"/>
  <c r="JC39" i="3"/>
  <c r="AQ56" i="3"/>
  <c r="AO56" i="3"/>
  <c r="LI56" i="3" s="1"/>
  <c r="IQ56" i="3"/>
  <c r="IT56" i="3"/>
  <c r="IO56" i="3"/>
  <c r="IS56" i="3"/>
  <c r="IR39" i="3"/>
  <c r="IP39" i="3"/>
  <c r="IB56" i="3"/>
  <c r="IG56" i="3"/>
  <c r="IF56" i="3"/>
  <c r="IE39" i="3"/>
  <c r="IC39" i="3"/>
  <c r="AI56" i="3"/>
  <c r="AG56" i="3"/>
  <c r="HO56" i="3"/>
  <c r="HT56" i="3"/>
  <c r="HS56" i="3"/>
  <c r="HR39" i="3"/>
  <c r="HP39" i="3"/>
  <c r="KV56" i="3"/>
  <c r="AE56" i="3"/>
  <c r="AC56" i="3"/>
  <c r="HB56" i="3"/>
  <c r="HG56" i="3"/>
  <c r="HF56" i="3"/>
  <c r="HE39" i="3"/>
  <c r="HC39" i="3"/>
  <c r="GO56" i="3"/>
  <c r="GT56" i="3"/>
  <c r="GS56" i="3"/>
  <c r="GR39" i="3"/>
  <c r="GP39" i="3"/>
  <c r="GB56" i="3"/>
  <c r="GG56" i="3"/>
  <c r="GF56" i="3"/>
  <c r="GE39" i="3"/>
  <c r="GC39" i="3"/>
  <c r="S56" i="3"/>
  <c r="JI56" i="3" s="1"/>
  <c r="Q56" i="3"/>
  <c r="FQ56" i="3"/>
  <c r="FT56" i="3"/>
  <c r="FO56" i="3"/>
  <c r="FS56" i="3"/>
  <c r="FR39" i="3"/>
  <c r="FP39" i="3"/>
  <c r="O56" i="3"/>
  <c r="M56" i="3"/>
  <c r="BL56" i="3"/>
  <c r="BO39" i="3"/>
  <c r="BM39" i="3"/>
  <c r="Z62" i="3"/>
  <c r="BO56" i="3"/>
  <c r="BY56" i="3"/>
  <c r="CS39" i="3"/>
  <c r="CS56" i="3" s="1"/>
  <c r="CQ39" i="3"/>
  <c r="BX56" i="3"/>
  <c r="BZ39" i="3"/>
  <c r="FL56" i="3"/>
  <c r="FN56" i="3" s="1"/>
  <c r="FN39" i="3"/>
  <c r="FY56" i="3"/>
  <c r="GA56" i="3" s="1"/>
  <c r="GA39" i="3"/>
  <c r="GL56" i="3"/>
  <c r="GN56" i="3" s="1"/>
  <c r="GN39" i="3"/>
  <c r="GY56" i="3"/>
  <c r="HA56" i="3" s="1"/>
  <c r="HA39" i="3"/>
  <c r="HL56" i="3"/>
  <c r="HN56" i="3" s="1"/>
  <c r="HN39" i="3"/>
  <c r="HY56" i="3"/>
  <c r="IA56" i="3" s="1"/>
  <c r="IA39" i="3"/>
  <c r="IL56" i="3"/>
  <c r="IN56" i="3" s="1"/>
  <c r="IN39" i="3"/>
  <c r="IY56" i="3"/>
  <c r="JA56" i="3" s="1"/>
  <c r="JA39" i="3"/>
  <c r="JL56" i="3"/>
  <c r="JN56" i="3" s="1"/>
  <c r="JN39" i="3"/>
  <c r="JY56" i="3"/>
  <c r="KA56" i="3" s="1"/>
  <c r="KA39" i="3"/>
  <c r="KL56" i="3"/>
  <c r="KN56" i="3" s="1"/>
  <c r="KN39" i="3"/>
  <c r="KY56" i="3"/>
  <c r="LA56" i="3" s="1"/>
  <c r="LA39" i="3"/>
  <c r="LL56" i="3"/>
  <c r="LN56" i="3" s="1"/>
  <c r="LN39" i="3"/>
  <c r="EN31" i="3"/>
  <c r="DJ30" i="3"/>
  <c r="DJ29" i="3"/>
  <c r="ER24" i="3"/>
  <c r="EP24" i="3"/>
  <c r="LR24" i="3"/>
  <c r="LP24" i="3"/>
  <c r="LE24" i="3"/>
  <c r="LC24" i="3"/>
  <c r="KR24" i="3"/>
  <c r="KP24" i="3"/>
  <c r="KE24" i="3"/>
  <c r="KC24" i="3"/>
  <c r="JR24" i="3"/>
  <c r="JP24" i="3"/>
  <c r="JE24" i="3"/>
  <c r="JC24" i="3"/>
  <c r="IR24" i="3"/>
  <c r="IP24" i="3"/>
  <c r="IE24" i="3"/>
  <c r="IC24" i="3"/>
  <c r="HR24" i="3"/>
  <c r="HP24" i="3"/>
  <c r="HE24" i="3"/>
  <c r="HC24" i="3"/>
  <c r="GR24" i="3"/>
  <c r="GP24" i="3"/>
  <c r="GE24" i="3"/>
  <c r="GC24" i="3"/>
  <c r="FR24" i="3"/>
  <c r="FP24" i="3"/>
  <c r="FE24" i="3"/>
  <c r="FC24" i="3"/>
  <c r="BO24" i="3"/>
  <c r="BM24" i="3"/>
  <c r="CS24" i="3"/>
  <c r="CQ24" i="3"/>
  <c r="ER23" i="3"/>
  <c r="EP23" i="3"/>
  <c r="LR23" i="3"/>
  <c r="LP23" i="3"/>
  <c r="LE23" i="3"/>
  <c r="LC23" i="3"/>
  <c r="KR23" i="3"/>
  <c r="KP23" i="3"/>
  <c r="KE23" i="3"/>
  <c r="KC23" i="3"/>
  <c r="JR23" i="3"/>
  <c r="JP23" i="3"/>
  <c r="JE23" i="3"/>
  <c r="JC23" i="3"/>
  <c r="IR23" i="3"/>
  <c r="IP23" i="3"/>
  <c r="IE23" i="3"/>
  <c r="IC23" i="3"/>
  <c r="HR23" i="3"/>
  <c r="HP23" i="3"/>
  <c r="HE23" i="3"/>
  <c r="HC23" i="3"/>
  <c r="GR23" i="3"/>
  <c r="GP23" i="3"/>
  <c r="GE23" i="3"/>
  <c r="GC23" i="3"/>
  <c r="FR23" i="3"/>
  <c r="FP23" i="3"/>
  <c r="FE23" i="3"/>
  <c r="FC23" i="3"/>
  <c r="BO23" i="3"/>
  <c r="BM23" i="3"/>
  <c r="CS23" i="3"/>
  <c r="CQ23" i="3"/>
  <c r="ER22" i="3"/>
  <c r="EP22" i="3"/>
  <c r="LR22" i="3"/>
  <c r="LP22" i="3"/>
  <c r="LE22" i="3"/>
  <c r="LC22" i="3"/>
  <c r="KR22" i="3"/>
  <c r="KP22" i="3"/>
  <c r="KE22" i="3"/>
  <c r="KC22" i="3"/>
  <c r="JR22" i="3"/>
  <c r="JP22" i="3"/>
  <c r="JE22" i="3"/>
  <c r="JC22" i="3"/>
  <c r="IR22" i="3"/>
  <c r="IP22" i="3"/>
  <c r="IE22" i="3"/>
  <c r="IC22" i="3"/>
  <c r="HR22" i="3"/>
  <c r="HP22" i="3"/>
  <c r="HE22" i="3"/>
  <c r="HC22" i="3"/>
  <c r="GR22" i="3"/>
  <c r="GP22" i="3"/>
  <c r="GE22" i="3"/>
  <c r="GC22" i="3"/>
  <c r="FR22" i="3"/>
  <c r="FP22" i="3"/>
  <c r="FE22" i="3"/>
  <c r="FC22" i="3"/>
  <c r="BO22" i="3"/>
  <c r="BM22" i="3"/>
  <c r="CS22" i="3"/>
  <c r="CQ22" i="3"/>
  <c r="ER21" i="3"/>
  <c r="EP21" i="3"/>
  <c r="LR21" i="3"/>
  <c r="LP21" i="3"/>
  <c r="LE21" i="3"/>
  <c r="LC21" i="3"/>
  <c r="KR21" i="3"/>
  <c r="KP21" i="3"/>
  <c r="KE21" i="3"/>
  <c r="KC21" i="3"/>
  <c r="JR21" i="3"/>
  <c r="JP21" i="3"/>
  <c r="JE21" i="3"/>
  <c r="JC21" i="3"/>
  <c r="IR21" i="3"/>
  <c r="IP21" i="3"/>
  <c r="IE21" i="3"/>
  <c r="IC21" i="3"/>
  <c r="HR21" i="3"/>
  <c r="HP21" i="3"/>
  <c r="HE21" i="3"/>
  <c r="HC21" i="3"/>
  <c r="GR21" i="3"/>
  <c r="GP21" i="3"/>
  <c r="GE21" i="3"/>
  <c r="GC21" i="3"/>
  <c r="FR21" i="3"/>
  <c r="FP21" i="3"/>
  <c r="FE21" i="3"/>
  <c r="FC21" i="3"/>
  <c r="BO21" i="3"/>
  <c r="BM21" i="3"/>
  <c r="CS21" i="3"/>
  <c r="CQ21" i="3"/>
  <c r="ER20" i="3"/>
  <c r="EP20" i="3"/>
  <c r="LR20" i="3"/>
  <c r="LP20" i="3"/>
  <c r="LE20" i="3"/>
  <c r="LC20" i="3"/>
  <c r="KR20" i="3"/>
  <c r="KP20" i="3"/>
  <c r="KE20" i="3"/>
  <c r="KC20" i="3"/>
  <c r="JR20" i="3"/>
  <c r="JP20" i="3"/>
  <c r="JE20" i="3"/>
  <c r="JC20" i="3"/>
  <c r="IR20" i="3"/>
  <c r="IP20" i="3"/>
  <c r="IE20" i="3"/>
  <c r="IC20" i="3"/>
  <c r="HR20" i="3"/>
  <c r="HP20" i="3"/>
  <c r="HE20" i="3"/>
  <c r="HC20" i="3"/>
  <c r="GR20" i="3"/>
  <c r="GP20" i="3"/>
  <c r="GE20" i="3"/>
  <c r="GC20" i="3"/>
  <c r="FR20" i="3"/>
  <c r="FP20" i="3"/>
  <c r="FE20" i="3"/>
  <c r="FC20" i="3"/>
  <c r="BO20" i="3"/>
  <c r="BM20" i="3"/>
  <c r="CS20" i="3"/>
  <c r="CQ20" i="3"/>
  <c r="ER19" i="3"/>
  <c r="EP19" i="3"/>
  <c r="LR19" i="3"/>
  <c r="LP19" i="3"/>
  <c r="LE19" i="3"/>
  <c r="LC19" i="3"/>
  <c r="KR19" i="3"/>
  <c r="KP19" i="3"/>
  <c r="KE19" i="3"/>
  <c r="KC19" i="3"/>
  <c r="JR19" i="3"/>
  <c r="JP19" i="3"/>
  <c r="JE19" i="3"/>
  <c r="JC19" i="3"/>
  <c r="IR19" i="3"/>
  <c r="IP19" i="3"/>
  <c r="IE19" i="3"/>
  <c r="IC19" i="3"/>
  <c r="HR19" i="3"/>
  <c r="HP19" i="3"/>
  <c r="HE19" i="3"/>
  <c r="HC19" i="3"/>
  <c r="GR19" i="3"/>
  <c r="GP19" i="3"/>
  <c r="GE19" i="3"/>
  <c r="GC19" i="3"/>
  <c r="FR19" i="3"/>
  <c r="FP19" i="3"/>
  <c r="FE19" i="3"/>
  <c r="FC19" i="3"/>
  <c r="BO19" i="3"/>
  <c r="BM19" i="3"/>
  <c r="CS19" i="3"/>
  <c r="CQ19" i="3"/>
  <c r="ER18" i="3"/>
  <c r="EP18" i="3"/>
  <c r="LR18" i="3"/>
  <c r="LP18" i="3"/>
  <c r="LE18" i="3"/>
  <c r="LC18" i="3"/>
  <c r="KR18" i="3"/>
  <c r="KP18" i="3"/>
  <c r="KE18" i="3"/>
  <c r="KC18" i="3"/>
  <c r="JR18" i="3"/>
  <c r="JP18" i="3"/>
  <c r="JE18" i="3"/>
  <c r="JC18" i="3"/>
  <c r="IR18" i="3"/>
  <c r="IP18" i="3"/>
  <c r="IE18" i="3"/>
  <c r="IC18" i="3"/>
  <c r="HR18" i="3"/>
  <c r="HP18" i="3"/>
  <c r="HE18" i="3"/>
  <c r="HC18" i="3"/>
  <c r="GR18" i="3"/>
  <c r="GP18" i="3"/>
  <c r="GE18" i="3"/>
  <c r="GC18" i="3"/>
  <c r="FR18" i="3"/>
  <c r="FP18" i="3"/>
  <c r="FE18" i="3"/>
  <c r="FC18" i="3"/>
  <c r="BO18" i="3"/>
  <c r="BM18" i="3"/>
  <c r="CS18" i="3"/>
  <c r="CQ18" i="3"/>
  <c r="ER17" i="3"/>
  <c r="EP17" i="3"/>
  <c r="LR17" i="3"/>
  <c r="LP17" i="3"/>
  <c r="LE17" i="3"/>
  <c r="LC17" i="3"/>
  <c r="KR17" i="3"/>
  <c r="KP17" i="3"/>
  <c r="KE17" i="3"/>
  <c r="KC17" i="3"/>
  <c r="JR17" i="3"/>
  <c r="JP17" i="3"/>
  <c r="JE17" i="3"/>
  <c r="JC17" i="3"/>
  <c r="IR17" i="3"/>
  <c r="IP17" i="3"/>
  <c r="IE17" i="3"/>
  <c r="IC17" i="3"/>
  <c r="HR17" i="3"/>
  <c r="HP17" i="3"/>
  <c r="HE17" i="3"/>
  <c r="HC17" i="3"/>
  <c r="GR17" i="3"/>
  <c r="GP17" i="3"/>
  <c r="GE17" i="3"/>
  <c r="GC17" i="3"/>
  <c r="FR17" i="3"/>
  <c r="FP17" i="3"/>
  <c r="FE17" i="3"/>
  <c r="FC17" i="3"/>
  <c r="BO17" i="3"/>
  <c r="BM17" i="3"/>
  <c r="CS17" i="3"/>
  <c r="CQ17" i="3"/>
  <c r="ER16" i="3"/>
  <c r="EP16" i="3"/>
  <c r="LR16" i="3"/>
  <c r="LP16" i="3"/>
  <c r="LE16" i="3"/>
  <c r="LC16" i="3"/>
  <c r="KR16" i="3"/>
  <c r="KP16" i="3"/>
  <c r="KE16" i="3"/>
  <c r="KC16" i="3"/>
  <c r="JR16" i="3"/>
  <c r="JP16" i="3"/>
  <c r="JE16" i="3"/>
  <c r="JC16" i="3"/>
  <c r="IR16" i="3"/>
  <c r="IP16" i="3"/>
  <c r="IE16" i="3"/>
  <c r="IC16" i="3"/>
  <c r="HR16" i="3"/>
  <c r="HP16" i="3"/>
  <c r="HE16" i="3"/>
  <c r="HC16" i="3"/>
  <c r="GR16" i="3"/>
  <c r="GP16" i="3"/>
  <c r="GE16" i="3"/>
  <c r="GC16" i="3"/>
  <c r="FR16" i="3"/>
  <c r="FP16" i="3"/>
  <c r="FE16" i="3"/>
  <c r="FC16" i="3"/>
  <c r="BO16" i="3"/>
  <c r="BM16" i="3"/>
  <c r="CS16" i="3"/>
  <c r="CQ16" i="3"/>
  <c r="ER15" i="3"/>
  <c r="EP15" i="3"/>
  <c r="LR15" i="3"/>
  <c r="LP15" i="3"/>
  <c r="LE15" i="3"/>
  <c r="LC15" i="3"/>
  <c r="KR15" i="3"/>
  <c r="KP15" i="3"/>
  <c r="KE15" i="3"/>
  <c r="KC15" i="3"/>
  <c r="JR15" i="3"/>
  <c r="JP15" i="3"/>
  <c r="JE15" i="3"/>
  <c r="JC15" i="3"/>
  <c r="IR15" i="3"/>
  <c r="IP15" i="3"/>
  <c r="IE15" i="3"/>
  <c r="IC15" i="3"/>
  <c r="HR15" i="3"/>
  <c r="HP15" i="3"/>
  <c r="HE15" i="3"/>
  <c r="HC15" i="3"/>
  <c r="GR15" i="3"/>
  <c r="GP15" i="3"/>
  <c r="GE15" i="3"/>
  <c r="GC15" i="3"/>
  <c r="FR15" i="3"/>
  <c r="FP15" i="3"/>
  <c r="FE15" i="3"/>
  <c r="FC15" i="3"/>
  <c r="BO15" i="3"/>
  <c r="BM15" i="3"/>
  <c r="CS15" i="3"/>
  <c r="CQ15" i="3"/>
  <c r="ER14" i="3"/>
  <c r="EP14" i="3"/>
  <c r="LR14" i="3"/>
  <c r="LP14" i="3"/>
  <c r="LE14" i="3"/>
  <c r="LC14" i="3"/>
  <c r="KR14" i="3"/>
  <c r="KP14" i="3"/>
  <c r="KE14" i="3"/>
  <c r="KC14" i="3"/>
  <c r="JR14" i="3"/>
  <c r="JP14" i="3"/>
  <c r="JE14" i="3"/>
  <c r="JC14" i="3"/>
  <c r="IR14" i="3"/>
  <c r="IP14" i="3"/>
  <c r="IE14" i="3"/>
  <c r="IC14" i="3"/>
  <c r="HR14" i="3"/>
  <c r="HP14" i="3"/>
  <c r="HE14" i="3"/>
  <c r="HC14" i="3"/>
  <c r="GR14" i="3"/>
  <c r="GP14" i="3"/>
  <c r="GE14" i="3"/>
  <c r="GC14" i="3"/>
  <c r="FR14" i="3"/>
  <c r="FP14" i="3"/>
  <c r="FE14" i="3"/>
  <c r="FC14" i="3"/>
  <c r="BO14" i="3"/>
  <c r="BM14" i="3"/>
  <c r="CS14" i="3"/>
  <c r="CQ14" i="3"/>
  <c r="ER13" i="3"/>
  <c r="EP13" i="3"/>
  <c r="LR13" i="3"/>
  <c r="LP13" i="3"/>
  <c r="LE13" i="3"/>
  <c r="LC13" i="3"/>
  <c r="KR13" i="3"/>
  <c r="KP13" i="3"/>
  <c r="KE13" i="3"/>
  <c r="KC13" i="3"/>
  <c r="JR13" i="3"/>
  <c r="JP13" i="3"/>
  <c r="JE13" i="3"/>
  <c r="JC13" i="3"/>
  <c r="IR13" i="3"/>
  <c r="IP13" i="3"/>
  <c r="IE13" i="3"/>
  <c r="IC13" i="3"/>
  <c r="HR13" i="3"/>
  <c r="HP13" i="3"/>
  <c r="HE13" i="3"/>
  <c r="HC13" i="3"/>
  <c r="GR13" i="3"/>
  <c r="GP13" i="3"/>
  <c r="GE13" i="3"/>
  <c r="GC13" i="3"/>
  <c r="FR13" i="3"/>
  <c r="FP13" i="3"/>
  <c r="FE13" i="3"/>
  <c r="FC13" i="3"/>
  <c r="BO13" i="3"/>
  <c r="BM13" i="3"/>
  <c r="CS13" i="3"/>
  <c r="CQ13" i="3"/>
  <c r="ER12" i="3"/>
  <c r="EP12" i="3"/>
  <c r="LR12" i="3"/>
  <c r="LP12" i="3"/>
  <c r="LE12" i="3"/>
  <c r="LC12" i="3"/>
  <c r="KR12" i="3"/>
  <c r="KP12" i="3"/>
  <c r="KE12" i="3"/>
  <c r="KC12" i="3"/>
  <c r="JR12" i="3"/>
  <c r="JP12" i="3"/>
  <c r="JE12" i="3"/>
  <c r="JC12" i="3"/>
  <c r="IR12" i="3"/>
  <c r="IP12" i="3"/>
  <c r="IE12" i="3"/>
  <c r="IC12" i="3"/>
  <c r="HR12" i="3"/>
  <c r="HP12" i="3"/>
  <c r="HE12" i="3"/>
  <c r="HC12" i="3"/>
  <c r="GR12" i="3"/>
  <c r="GP12" i="3"/>
  <c r="GE12" i="3"/>
  <c r="GC12" i="3"/>
  <c r="FR12" i="3"/>
  <c r="FP12" i="3"/>
  <c r="FE12" i="3"/>
  <c r="FC12" i="3"/>
  <c r="BO12" i="3"/>
  <c r="BM12" i="3"/>
  <c r="CS12" i="3"/>
  <c r="CQ12" i="3"/>
  <c r="ER11" i="3"/>
  <c r="EP11" i="3"/>
  <c r="LR11" i="3"/>
  <c r="LP11" i="3"/>
  <c r="LE11" i="3"/>
  <c r="LC11" i="3"/>
  <c r="KR11" i="3"/>
  <c r="KP11" i="3"/>
  <c r="KE11" i="3"/>
  <c r="KC11" i="3"/>
  <c r="JR11" i="3"/>
  <c r="JP11" i="3"/>
  <c r="JE11" i="3"/>
  <c r="JC11" i="3"/>
  <c r="IR11" i="3"/>
  <c r="IP11" i="3"/>
  <c r="IE11" i="3"/>
  <c r="IC11" i="3"/>
  <c r="HR11" i="3"/>
  <c r="HP11" i="3"/>
  <c r="HE11" i="3"/>
  <c r="HC11" i="3"/>
  <c r="GR11" i="3"/>
  <c r="GP11" i="3"/>
  <c r="GE11" i="3"/>
  <c r="GC11" i="3"/>
  <c r="FR11" i="3"/>
  <c r="FP11" i="3"/>
  <c r="FE11" i="3"/>
  <c r="FC11" i="3"/>
  <c r="BO11" i="3"/>
  <c r="BM11" i="3"/>
  <c r="CS11" i="3"/>
  <c r="CQ11" i="3"/>
  <c r="ER10" i="3"/>
  <c r="EP10" i="3"/>
  <c r="LR10" i="3"/>
  <c r="LP10" i="3"/>
  <c r="LE10" i="3"/>
  <c r="LC10" i="3"/>
  <c r="KR10" i="3"/>
  <c r="KP10" i="3"/>
  <c r="KE10" i="3"/>
  <c r="KC10" i="3"/>
  <c r="JR10" i="3"/>
  <c r="JP10" i="3"/>
  <c r="JE10" i="3"/>
  <c r="JC10" i="3"/>
  <c r="IR10" i="3"/>
  <c r="IP10" i="3"/>
  <c r="IE10" i="3"/>
  <c r="IC10" i="3"/>
  <c r="HR10" i="3"/>
  <c r="HP10" i="3"/>
  <c r="HE10" i="3"/>
  <c r="HC10" i="3"/>
  <c r="GR10" i="3"/>
  <c r="GP10" i="3"/>
  <c r="GE10" i="3"/>
  <c r="GC10" i="3"/>
  <c r="FR10" i="3"/>
  <c r="FP10" i="3"/>
  <c r="FE10" i="3"/>
  <c r="FC10" i="3"/>
  <c r="BO10" i="3"/>
  <c r="BM10" i="3"/>
  <c r="CS10" i="3"/>
  <c r="CQ10" i="3"/>
  <c r="ER9" i="3"/>
  <c r="EP9" i="3"/>
  <c r="LR9" i="3"/>
  <c r="LP9" i="3"/>
  <c r="LE9" i="3"/>
  <c r="LC9" i="3"/>
  <c r="KR9" i="3"/>
  <c r="KP9" i="3"/>
  <c r="KE9" i="3"/>
  <c r="KC9" i="3"/>
  <c r="JR9" i="3"/>
  <c r="JP9" i="3"/>
  <c r="JE9" i="3"/>
  <c r="JC9" i="3"/>
  <c r="IR9" i="3"/>
  <c r="IP9" i="3"/>
  <c r="IE9" i="3"/>
  <c r="IC9" i="3"/>
  <c r="HR9" i="3"/>
  <c r="HP9" i="3"/>
  <c r="HE9" i="3"/>
  <c r="HC9" i="3"/>
  <c r="GR9" i="3"/>
  <c r="GP9" i="3"/>
  <c r="GE9" i="3"/>
  <c r="GC9" i="3"/>
  <c r="FR9" i="3"/>
  <c r="FP9" i="3"/>
  <c r="FE9" i="3"/>
  <c r="FC9" i="3"/>
  <c r="BO9" i="3"/>
  <c r="BM9" i="3"/>
  <c r="CS9" i="3"/>
  <c r="CQ9" i="3"/>
  <c r="EN25" i="3"/>
  <c r="EL25" i="3"/>
  <c r="EJ25" i="3"/>
  <c r="EH25" i="3"/>
  <c r="EF25" i="3"/>
  <c r="ED25" i="3"/>
  <c r="EB25" i="3"/>
  <c r="DZ25" i="3"/>
  <c r="DX25" i="3"/>
  <c r="DV25" i="3"/>
  <c r="DT25" i="3"/>
  <c r="DR25" i="3"/>
  <c r="DP25" i="3"/>
  <c r="DN25" i="3"/>
  <c r="DL25" i="3"/>
  <c r="DJ25" i="3"/>
  <c r="DH25" i="3"/>
  <c r="DF25" i="3"/>
  <c r="EO25" i="3"/>
  <c r="ER8" i="3"/>
  <c r="EP8" i="3"/>
  <c r="DD25" i="3"/>
  <c r="DB25" i="3"/>
  <c r="CP25" i="3"/>
  <c r="CL25" i="3"/>
  <c r="CH25" i="3"/>
  <c r="CD25" i="3"/>
  <c r="LO25" i="3"/>
  <c r="LT25" i="3"/>
  <c r="LS25" i="3"/>
  <c r="LR8" i="3"/>
  <c r="LP8" i="3"/>
  <c r="BK25" i="3"/>
  <c r="BI25" i="3"/>
  <c r="LB25" i="3"/>
  <c r="LG25" i="3"/>
  <c r="LF25" i="3"/>
  <c r="LE8" i="3"/>
  <c r="LC8" i="3"/>
  <c r="BG25" i="3"/>
  <c r="BE25" i="3"/>
  <c r="KO25" i="3"/>
  <c r="KT25" i="3"/>
  <c r="KS25" i="3"/>
  <c r="KR8" i="3"/>
  <c r="KP8" i="3"/>
  <c r="BC25" i="3"/>
  <c r="BA25" i="3"/>
  <c r="KB25" i="3"/>
  <c r="KG25" i="3"/>
  <c r="KF25" i="3"/>
  <c r="KE8" i="3"/>
  <c r="KC8" i="3"/>
  <c r="AY25" i="3"/>
  <c r="AW25" i="3"/>
  <c r="JO25" i="3"/>
  <c r="JT25" i="3"/>
  <c r="JS25" i="3"/>
  <c r="JR8" i="3"/>
  <c r="JP8" i="3"/>
  <c r="AU25" i="3"/>
  <c r="AS25" i="3"/>
  <c r="JB25" i="3"/>
  <c r="JG25" i="3"/>
  <c r="JF25" i="3"/>
  <c r="JE8" i="3"/>
  <c r="JC8" i="3"/>
  <c r="AQ25" i="3"/>
  <c r="AO25" i="3"/>
  <c r="LI25" i="3" s="1"/>
  <c r="IO25" i="3"/>
  <c r="IT25" i="3"/>
  <c r="IS25" i="3"/>
  <c r="IR8" i="3"/>
  <c r="IP8" i="3"/>
  <c r="IB25" i="3"/>
  <c r="IG25" i="3"/>
  <c r="IF25" i="3"/>
  <c r="IE8" i="3"/>
  <c r="IC8" i="3"/>
  <c r="AI25" i="3"/>
  <c r="AG25" i="3"/>
  <c r="HO25" i="3"/>
  <c r="HT25" i="3"/>
  <c r="HS25" i="3"/>
  <c r="HR8" i="3"/>
  <c r="HP8" i="3"/>
  <c r="KV25" i="3"/>
  <c r="AE25" i="3"/>
  <c r="AC25" i="3"/>
  <c r="HB25" i="3"/>
  <c r="HG25" i="3"/>
  <c r="HF25" i="3"/>
  <c r="HE8" i="3"/>
  <c r="HC8" i="3"/>
  <c r="AA25" i="3"/>
  <c r="Y25" i="3"/>
  <c r="GO25" i="3"/>
  <c r="GT25" i="3"/>
  <c r="GS25" i="3"/>
  <c r="GR8" i="3"/>
  <c r="GP8" i="3"/>
  <c r="W25" i="3"/>
  <c r="U25" i="3"/>
  <c r="GB25" i="3"/>
  <c r="GG25" i="3"/>
  <c r="GF25" i="3"/>
  <c r="GE8" i="3"/>
  <c r="GC8" i="3"/>
  <c r="S25" i="3"/>
  <c r="Q25" i="3"/>
  <c r="FO25" i="3"/>
  <c r="FR8" i="3"/>
  <c r="FP8" i="3"/>
  <c r="O25" i="3"/>
  <c r="M25" i="3"/>
  <c r="FB25" i="3"/>
  <c r="FE8" i="3"/>
  <c r="FC8" i="3"/>
  <c r="Y29" i="3"/>
  <c r="K25" i="3"/>
  <c r="I25" i="3"/>
  <c r="BL25" i="3"/>
  <c r="BM25" i="3" s="1"/>
  <c r="BO8" i="3"/>
  <c r="BM8" i="3"/>
  <c r="BO25" i="3"/>
  <c r="BY25" i="3"/>
  <c r="CS8" i="3"/>
  <c r="CS25" i="3" s="1"/>
  <c r="CQ8" i="3"/>
  <c r="BX25" i="3"/>
  <c r="BZ8" i="3"/>
  <c r="EY25" i="3"/>
  <c r="FA25" i="3" s="1"/>
  <c r="FA8" i="3"/>
  <c r="FY25" i="3"/>
  <c r="GA25" i="3" s="1"/>
  <c r="GA8" i="3"/>
  <c r="GL25" i="3"/>
  <c r="GN25" i="3" s="1"/>
  <c r="GN8" i="3"/>
  <c r="GY25" i="3"/>
  <c r="HA25" i="3" s="1"/>
  <c r="HA8" i="3"/>
  <c r="HL25" i="3"/>
  <c r="HN25" i="3" s="1"/>
  <c r="HN8" i="3"/>
  <c r="HY25" i="3"/>
  <c r="IA25" i="3" s="1"/>
  <c r="IA8" i="3"/>
  <c r="IL25" i="3"/>
  <c r="IN25" i="3" s="1"/>
  <c r="IN8" i="3"/>
  <c r="IY25" i="3"/>
  <c r="JA25" i="3" s="1"/>
  <c r="JA8" i="3"/>
  <c r="JL25" i="3"/>
  <c r="JN25" i="3" s="1"/>
  <c r="JN8" i="3"/>
  <c r="JY25" i="3"/>
  <c r="KA25" i="3" s="1"/>
  <c r="KA8" i="3"/>
  <c r="KL25" i="3"/>
  <c r="KN25" i="3" s="1"/>
  <c r="KN8" i="3"/>
  <c r="KY25" i="3"/>
  <c r="LA25" i="3" s="1"/>
  <c r="LA8" i="3"/>
  <c r="LL25" i="3"/>
  <c r="LN25" i="3" s="1"/>
  <c r="LN8" i="3"/>
  <c r="GI56" i="3"/>
  <c r="U31" i="3"/>
  <c r="BN29" i="3"/>
  <c r="U29" i="3"/>
  <c r="JV25" i="3"/>
  <c r="JI25" i="3"/>
  <c r="IV25" i="3"/>
  <c r="HV25" i="3"/>
  <c r="HI25" i="3"/>
  <c r="GV25" i="3"/>
  <c r="GI25" i="3"/>
  <c r="FV25" i="3"/>
  <c r="EV25" i="3"/>
  <c r="CW25" i="3"/>
  <c r="EN29" i="3" s="1"/>
  <c r="BU25" i="3"/>
  <c r="CJ29" i="3" s="1"/>
  <c r="U62" i="3"/>
  <c r="BN60" i="3"/>
  <c r="U60" i="3"/>
  <c r="JV56" i="3"/>
  <c r="IV56" i="3"/>
  <c r="HV56" i="3"/>
  <c r="HI56" i="3"/>
  <c r="GV56" i="3"/>
  <c r="FV56" i="3"/>
  <c r="CW56" i="3"/>
  <c r="EN60" i="3" s="1"/>
  <c r="BU56" i="3"/>
  <c r="U160" i="3"/>
  <c r="U158" i="3"/>
  <c r="U192" i="3"/>
  <c r="U190" i="3"/>
  <c r="GZ425" i="2"/>
  <c r="FN425" i="2"/>
  <c r="FN45" i="2" s="1"/>
  <c r="GZ424" i="2"/>
  <c r="FN424" i="2"/>
  <c r="FN20" i="2" s="1"/>
  <c r="GZ403" i="2"/>
  <c r="FN403" i="2"/>
  <c r="FN48" i="2" s="1"/>
  <c r="GZ402" i="2"/>
  <c r="FN402" i="2"/>
  <c r="FN23" i="2" s="1"/>
  <c r="GZ381" i="2"/>
  <c r="FN381" i="2"/>
  <c r="FN47" i="2" s="1"/>
  <c r="GZ380" i="2"/>
  <c r="FN380" i="2"/>
  <c r="FN22" i="2" s="1"/>
  <c r="GZ359" i="2"/>
  <c r="FN359" i="2"/>
  <c r="FN46" i="2" s="1"/>
  <c r="GZ358" i="2"/>
  <c r="FN358" i="2"/>
  <c r="FN21" i="2" s="1"/>
  <c r="GZ337" i="2"/>
  <c r="FN337" i="2"/>
  <c r="FN44" i="2" s="1"/>
  <c r="GZ336" i="2"/>
  <c r="FN336" i="2"/>
  <c r="FN19" i="2" s="1"/>
  <c r="GZ315" i="2"/>
  <c r="FN315" i="2"/>
  <c r="FN43" i="2" s="1"/>
  <c r="GZ314" i="2"/>
  <c r="FN314" i="2"/>
  <c r="FN18" i="2" s="1"/>
  <c r="GZ293" i="2"/>
  <c r="FN293" i="2"/>
  <c r="FN42" i="2" s="1"/>
  <c r="GZ292" i="2"/>
  <c r="FN292" i="2"/>
  <c r="FN17" i="2" s="1"/>
  <c r="DC258" i="2"/>
  <c r="AL258" i="2"/>
  <c r="GZ271" i="2"/>
  <c r="FN271" i="2"/>
  <c r="FN41" i="2" s="1"/>
  <c r="GZ270" i="2"/>
  <c r="FN270" i="2"/>
  <c r="FN16" i="2" s="1"/>
  <c r="GZ249" i="2"/>
  <c r="FN249" i="2"/>
  <c r="FN40" i="2" s="1"/>
  <c r="GZ248" i="2"/>
  <c r="FN248" i="2"/>
  <c r="FN15" i="2" s="1"/>
  <c r="GZ227" i="2"/>
  <c r="FN227" i="2"/>
  <c r="FN39" i="2" s="1"/>
  <c r="GZ226" i="2"/>
  <c r="FN226" i="2"/>
  <c r="FN14" i="2" s="1"/>
  <c r="GZ205" i="2"/>
  <c r="FN205" i="2"/>
  <c r="FN38" i="2" s="1"/>
  <c r="GZ204" i="2"/>
  <c r="FN204" i="2"/>
  <c r="FN13" i="2" s="1"/>
  <c r="GZ183" i="2"/>
  <c r="FN183" i="2"/>
  <c r="FN37" i="2" s="1"/>
  <c r="GZ182" i="2"/>
  <c r="FN182" i="2"/>
  <c r="FN12" i="2" s="1"/>
  <c r="GZ161" i="2"/>
  <c r="FN161" i="2"/>
  <c r="FN36" i="2" s="1"/>
  <c r="GZ160" i="2"/>
  <c r="FN160" i="2"/>
  <c r="FN11" i="2" s="1"/>
  <c r="GZ139" i="2"/>
  <c r="FN139" i="2"/>
  <c r="FN35" i="2" s="1"/>
  <c r="GZ138" i="2"/>
  <c r="FN138" i="2"/>
  <c r="FN10" i="2" s="1"/>
  <c r="GZ117" i="2"/>
  <c r="FN117" i="2"/>
  <c r="FN34" i="2" s="1"/>
  <c r="GZ116" i="2"/>
  <c r="FN116" i="2"/>
  <c r="FN9" i="2" s="1"/>
  <c r="GZ95" i="2"/>
  <c r="FN95" i="2"/>
  <c r="FN33" i="2" s="1"/>
  <c r="GZ94" i="2"/>
  <c r="FN94" i="2"/>
  <c r="FN8" i="2" s="1"/>
  <c r="GZ73" i="2"/>
  <c r="FN73" i="2"/>
  <c r="FN32" i="2" s="1"/>
  <c r="GZ72" i="2"/>
  <c r="FN72" i="2"/>
  <c r="FN7" i="2" s="1"/>
  <c r="CQ25" i="3" l="1"/>
  <c r="CT8" i="3"/>
  <c r="CR8" i="3"/>
  <c r="CN29" i="3"/>
  <c r="CT25" i="3"/>
  <c r="BZ25" i="3"/>
  <c r="CN25" i="3"/>
  <c r="CJ25" i="3"/>
  <c r="CF25" i="3"/>
  <c r="CB25" i="3"/>
  <c r="AP31" i="3"/>
  <c r="BP29" i="3"/>
  <c r="FE25" i="3"/>
  <c r="FC25" i="3"/>
  <c r="KI25" i="3"/>
  <c r="II25" i="3"/>
  <c r="FI25" i="3"/>
  <c r="FR25" i="3"/>
  <c r="FP25" i="3"/>
  <c r="GE25" i="3"/>
  <c r="GC25" i="3"/>
  <c r="GR25" i="3"/>
  <c r="GP25" i="3"/>
  <c r="HE25" i="3"/>
  <c r="HC25" i="3"/>
  <c r="HR25" i="3"/>
  <c r="HP25" i="3"/>
  <c r="IE25" i="3"/>
  <c r="IC25" i="3"/>
  <c r="IR25" i="3"/>
  <c r="IP25" i="3"/>
  <c r="JE25" i="3"/>
  <c r="JC25" i="3"/>
  <c r="JR25" i="3"/>
  <c r="JP25" i="3"/>
  <c r="KE25" i="3"/>
  <c r="KC25" i="3"/>
  <c r="KR25" i="3"/>
  <c r="KP25" i="3"/>
  <c r="LE25" i="3"/>
  <c r="LC25" i="3"/>
  <c r="LR25" i="3"/>
  <c r="LP25" i="3"/>
  <c r="DE27" i="3"/>
  <c r="ER25" i="3"/>
  <c r="ER29" i="3" s="1"/>
  <c r="EP25" i="3"/>
  <c r="CT9" i="3"/>
  <c r="CR9" i="3"/>
  <c r="CT10" i="3"/>
  <c r="CR10" i="3"/>
  <c r="CT11" i="3"/>
  <c r="CR11" i="3"/>
  <c r="CT12" i="3"/>
  <c r="CR12" i="3"/>
  <c r="CT13" i="3"/>
  <c r="CR13" i="3"/>
  <c r="CT14" i="3"/>
  <c r="CR14" i="3"/>
  <c r="CT15" i="3"/>
  <c r="CR15" i="3"/>
  <c r="CT16" i="3"/>
  <c r="CR16" i="3"/>
  <c r="CT17" i="3"/>
  <c r="CR17" i="3"/>
  <c r="CT18" i="3"/>
  <c r="CR18" i="3"/>
  <c r="CT19" i="3"/>
  <c r="CR19" i="3"/>
  <c r="CT20" i="3"/>
  <c r="CR20" i="3"/>
  <c r="CT21" i="3"/>
  <c r="CR21" i="3"/>
  <c r="CT22" i="3"/>
  <c r="CR22" i="3"/>
  <c r="CT23" i="3"/>
  <c r="CR23" i="3"/>
  <c r="CT24" i="3"/>
  <c r="CR24" i="3"/>
  <c r="CQ56" i="3"/>
  <c r="CR56" i="3" s="1"/>
  <c r="CT39" i="3"/>
  <c r="CR39" i="3"/>
  <c r="CT56" i="3"/>
  <c r="BZ56" i="3"/>
  <c r="CN56" i="3"/>
  <c r="CJ56" i="3"/>
  <c r="Z60" i="3"/>
  <c r="BM56" i="3"/>
  <c r="KI56" i="3"/>
  <c r="II56" i="3"/>
  <c r="FI56" i="3"/>
  <c r="FR56" i="3"/>
  <c r="FP56" i="3"/>
  <c r="GE56" i="3"/>
  <c r="GC56" i="3"/>
  <c r="GR56" i="3"/>
  <c r="GP56" i="3"/>
  <c r="HE56" i="3"/>
  <c r="HC56" i="3"/>
  <c r="HR56" i="3"/>
  <c r="HP56" i="3"/>
  <c r="IE56" i="3"/>
  <c r="IC56" i="3"/>
  <c r="IR56" i="3"/>
  <c r="IP56" i="3"/>
  <c r="JE56" i="3"/>
  <c r="JC56" i="3"/>
  <c r="JR56" i="3"/>
  <c r="JP56" i="3"/>
  <c r="KE56" i="3"/>
  <c r="KC56" i="3"/>
  <c r="KR56" i="3"/>
  <c r="KP56" i="3"/>
  <c r="LE56" i="3"/>
  <c r="LC56" i="3"/>
  <c r="LR56" i="3"/>
  <c r="LP56" i="3"/>
  <c r="DE58" i="3"/>
  <c r="ER56" i="3"/>
  <c r="ER60" i="3" s="1"/>
  <c r="CT40" i="3"/>
  <c r="CR40" i="3"/>
  <c r="CT41" i="3"/>
  <c r="CR41" i="3"/>
  <c r="CT42" i="3"/>
  <c r="CR42" i="3"/>
  <c r="CT43" i="3"/>
  <c r="CR43" i="3"/>
  <c r="CT44" i="3"/>
  <c r="CR44" i="3"/>
  <c r="CT45" i="3"/>
  <c r="CR45" i="3"/>
  <c r="CT46" i="3"/>
  <c r="CR46" i="3"/>
  <c r="CT47" i="3"/>
  <c r="CR47" i="3"/>
  <c r="CT48" i="3"/>
  <c r="CR48" i="3"/>
  <c r="CT49" i="3"/>
  <c r="CR49" i="3"/>
  <c r="CT50" i="3"/>
  <c r="CR50" i="3"/>
  <c r="CT51" i="3"/>
  <c r="CR51" i="3"/>
  <c r="CT52" i="3"/>
  <c r="CR52" i="3"/>
  <c r="CT53" i="3"/>
  <c r="CR53" i="3"/>
  <c r="CT54" i="3"/>
  <c r="CR54" i="3"/>
  <c r="CT55" i="3"/>
  <c r="CR55" i="3"/>
  <c r="AP160" i="3"/>
  <c r="BP158" i="3"/>
  <c r="AP192" i="3"/>
  <c r="BP190" i="3"/>
  <c r="AP62" i="3" l="1"/>
  <c r="BP60" i="3"/>
  <c r="CA27" i="3"/>
  <c r="CR25" i="3"/>
  <c r="AK25" i="3"/>
  <c r="AK56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<sst xmlns="http://schemas.openxmlformats.org/spreadsheetml/2006/main" count="11546" uniqueCount="176">
  <si>
    <t xml:space="preserve"> </t>
  </si>
  <si>
    <t>Concentrado por Tienda de  Dictamen de Auditoria de Dummy</t>
  </si>
  <si>
    <t>Recuperación por tienda y rubro</t>
  </si>
  <si>
    <t>Semana:</t>
  </si>
  <si>
    <t>"Semana "</t>
  </si>
  <si>
    <t xml:space="preserve">Periodo de evaluación: </t>
  </si>
  <si>
    <t xml:space="preserve">          </t>
  </si>
  <si>
    <t>Causas de Negado</t>
  </si>
  <si>
    <t>Incidencias de Auditoria</t>
  </si>
  <si>
    <t>Tiendas</t>
  </si>
  <si>
    <t>Calzado</t>
  </si>
  <si>
    <t>Tallas por pasillo</t>
  </si>
  <si>
    <t>Tallas por modelo</t>
  </si>
  <si>
    <t>% de Cobertura de auditoria</t>
  </si>
  <si>
    <t>Frenteos</t>
  </si>
  <si>
    <t>Ubicación Revuelta</t>
  </si>
  <si>
    <t>Bodega Venta (Sin marcar)</t>
  </si>
  <si>
    <t>Bodega Tapanco</t>
  </si>
  <si>
    <t>Doble Ubicación</t>
  </si>
  <si>
    <t>Excedente</t>
  </si>
  <si>
    <t>Origen</t>
  </si>
  <si>
    <t>Cambios/Probadores</t>
  </si>
  <si>
    <t>Negados Sin Recuperar</t>
  </si>
  <si>
    <t>Exhibición</t>
  </si>
  <si>
    <t>Bodega Aclaración</t>
  </si>
  <si>
    <t>Aduanas</t>
  </si>
  <si>
    <t>Golden o apartados</t>
  </si>
  <si>
    <t>Control de calidad</t>
  </si>
  <si>
    <t>Costo por pasillo</t>
  </si>
  <si>
    <t>Sin Exhibición</t>
  </si>
  <si>
    <t>Exhibición fuera de Política</t>
  </si>
  <si>
    <t>Modelos revuelto</t>
  </si>
  <si>
    <t>Modelos mal entallados</t>
  </si>
  <si>
    <t>Modelos con error de ubicación</t>
  </si>
  <si>
    <t>Curva con diferencia en frentes</t>
  </si>
  <si>
    <t>Curva con diferencia en fondos</t>
  </si>
  <si>
    <t>Curva con diferencia en altura</t>
  </si>
  <si>
    <t>Curvas vencidas</t>
  </si>
  <si>
    <t>Curvas que no coincide Price Soft vs Piso de Venta</t>
  </si>
  <si>
    <t>Curvas faltantes</t>
  </si>
  <si>
    <t>Cenefas faltantes</t>
  </si>
  <si>
    <t>Cenefas de precio Promoción faltantes</t>
  </si>
  <si>
    <t>Cartas disculpa / destallados faltantes</t>
  </si>
  <si>
    <t>Fechas de llegada faltantes</t>
  </si>
  <si>
    <t>Resultado de Check List</t>
  </si>
  <si>
    <t>Resultado de banderazo surtido</t>
  </si>
  <si>
    <t>Aguascalientes</t>
  </si>
  <si>
    <t>Arco Norte</t>
  </si>
  <si>
    <t>Centro Historico</t>
  </si>
  <si>
    <t>Ecatepec</t>
  </si>
  <si>
    <t>Guadalajara</t>
  </si>
  <si>
    <t>Ixtapaluca</t>
  </si>
  <si>
    <t>Iztapalapa</t>
  </si>
  <si>
    <t>León</t>
  </si>
  <si>
    <t>Miravalle</t>
  </si>
  <si>
    <t>Naucalpan</t>
  </si>
  <si>
    <t>Olivar del Conde</t>
  </si>
  <si>
    <t>Puebla</t>
  </si>
  <si>
    <t>Queretaro</t>
  </si>
  <si>
    <t>Puebla Sur</t>
  </si>
  <si>
    <t>Tijuna</t>
  </si>
  <si>
    <t>Toluca</t>
  </si>
  <si>
    <t>Vallejo</t>
  </si>
  <si>
    <t>Veracruz</t>
  </si>
  <si>
    <t>Total</t>
  </si>
  <si>
    <t>Costo de Oportunidad</t>
  </si>
  <si>
    <t>Ropa</t>
  </si>
  <si>
    <t xml:space="preserve">Tiendas </t>
  </si>
  <si>
    <t>Responsable de Catalogo</t>
  </si>
  <si>
    <t>Concentrado de  Dictamen de Auditoria de Dummy</t>
  </si>
  <si>
    <t>$ negados</t>
  </si>
  <si>
    <t>Incidencias administrativas</t>
  </si>
  <si>
    <t>Responsable De Catalogo</t>
  </si>
  <si>
    <t>modelos que no cadran con planograma</t>
  </si>
  <si>
    <t>BOTAS</t>
  </si>
  <si>
    <t>URBANO</t>
  </si>
  <si>
    <t>% de tallas negadas</t>
  </si>
  <si>
    <t>% de tallas recuperadas</t>
  </si>
  <si>
    <t>ESCOLAR</t>
  </si>
  <si>
    <t>SANDALIAS</t>
  </si>
  <si>
    <t>CONFORT</t>
  </si>
  <si>
    <t>VESTIR CASUAL</t>
  </si>
  <si>
    <t>Diferencia Negado VS Recuperado</t>
  </si>
  <si>
    <t>INFANTILES</t>
  </si>
  <si>
    <t>CABALLEROS</t>
  </si>
  <si>
    <t>CHANCLERO</t>
  </si>
  <si>
    <t xml:space="preserve">ROPA DOBLADA </t>
  </si>
  <si>
    <t>% de Costo no recuperado</t>
  </si>
  <si>
    <t xml:space="preserve">ROPA COLGADA </t>
  </si>
  <si>
    <t>IMPORTADOS</t>
  </si>
  <si>
    <t>BARRA DE BEBES</t>
  </si>
  <si>
    <t xml:space="preserve">JEANS </t>
  </si>
  <si>
    <t xml:space="preserve">MOCHILAS </t>
  </si>
  <si>
    <t>HASTA</t>
  </si>
  <si>
    <t>TOTAL CALZADO</t>
  </si>
  <si>
    <t>TOTAL ROPA</t>
  </si>
  <si>
    <t>Guadalajara/Atemajac</t>
  </si>
  <si>
    <t>|</t>
  </si>
  <si>
    <t>Concentrado por Tienda de  Dictamen de Auditoria de Dummy de Calzado</t>
  </si>
  <si>
    <t xml:space="preserve">Concentrado por Tienda de  Dictamen de Auditoria Administrativa </t>
  </si>
  <si>
    <t>Negado de frenteo</t>
  </si>
  <si>
    <t>Negado de revueltos</t>
  </si>
  <si>
    <t>Negado de Bodega</t>
  </si>
  <si>
    <t>Negado de Bodega tapanco</t>
  </si>
  <si>
    <t xml:space="preserve">Negado de Doble ubicacion </t>
  </si>
  <si>
    <t>Negado de Excedente</t>
  </si>
  <si>
    <t xml:space="preserve">Negado de origen </t>
  </si>
  <si>
    <t>Negado de Cambios/Probadores</t>
  </si>
  <si>
    <t>Negados Negados Sin Recuperar</t>
  </si>
  <si>
    <t>Negado de Exhibicion</t>
  </si>
  <si>
    <t>Negado de Bodega Aclaración</t>
  </si>
  <si>
    <t>Negado de Aduanas</t>
  </si>
  <si>
    <t>Negado de Golden o Apartados</t>
  </si>
  <si>
    <t>Negado de Control de Calidad</t>
  </si>
  <si>
    <t>Auditoria de Calzado</t>
  </si>
  <si>
    <t>Estandares operativos</t>
  </si>
  <si>
    <t xml:space="preserve">Incidencias </t>
  </si>
  <si>
    <t>Tallas en pasillos</t>
  </si>
  <si>
    <t>Tallas Auditadas</t>
  </si>
  <si>
    <t>Revueltos</t>
  </si>
  <si>
    <t>Bodega Venta</t>
  </si>
  <si>
    <t>Doble 
Ubicación</t>
  </si>
  <si>
    <t>Exedentes</t>
  </si>
  <si>
    <t>Golden o Apartados</t>
  </si>
  <si>
    <t>Control de Calidad</t>
  </si>
  <si>
    <t>Total de tallas negadas</t>
  </si>
  <si>
    <t>% de Negado</t>
  </si>
  <si>
    <t>Total de tallas recuperadas</t>
  </si>
  <si>
    <t>% Recuperado</t>
  </si>
  <si>
    <t>Costo por Tallas Negadas</t>
  </si>
  <si>
    <t>Costo por Tallas Recuperadas</t>
  </si>
  <si>
    <t xml:space="preserve">Modelos </t>
  </si>
  <si>
    <t>Modelos auditados</t>
  </si>
  <si>
    <t xml:space="preserve">Sin exhibición </t>
  </si>
  <si>
    <t>Exhibicion fuera de politica</t>
  </si>
  <si>
    <t xml:space="preserve">Modelos revueltos </t>
  </si>
  <si>
    <t xml:space="preserve">Modelos mal entallados </t>
  </si>
  <si>
    <t xml:space="preserve">Total de incidencias </t>
  </si>
  <si>
    <t xml:space="preserve">% de participacion </t>
  </si>
  <si>
    <t>Total de incidencias  recuperadas</t>
  </si>
  <si>
    <t>Modelos auditadas</t>
  </si>
  <si>
    <t xml:space="preserve">Total de Incidencias </t>
  </si>
  <si>
    <t>% de participación</t>
  </si>
  <si>
    <t>Total de Incidencias recuperadas</t>
  </si>
  <si>
    <t xml:space="preserve">% de recuperacion </t>
  </si>
  <si>
    <t xml:space="preserve">Doble ubicacion </t>
  </si>
  <si>
    <t>Excedentes</t>
  </si>
  <si>
    <t>Bodega Recepción</t>
  </si>
  <si>
    <t>Negado</t>
  </si>
  <si>
    <t>Recuperado</t>
  </si>
  <si>
    <t>%</t>
  </si>
  <si>
    <t>Incidencia</t>
  </si>
  <si>
    <t xml:space="preserve">% de participación </t>
  </si>
  <si>
    <t xml:space="preserve">Costo de Oportunidad Semana </t>
  </si>
  <si>
    <t>Total de incidencias , semana  anterior</t>
  </si>
  <si>
    <t xml:space="preserve">Incidencias recuperadas </t>
  </si>
  <si>
    <t xml:space="preserve">Total de tallas negadas </t>
  </si>
  <si>
    <t>% De Recuperación</t>
  </si>
  <si>
    <t xml:space="preserve">% de Tallas negadas VS Auditadas </t>
  </si>
  <si>
    <t xml:space="preserve">Total de incidencias  Recuperadas </t>
  </si>
  <si>
    <t xml:space="preserve">Total de tallas Recuperadas </t>
  </si>
  <si>
    <t xml:space="preserve">Total de tallas Recuperadas  </t>
  </si>
  <si>
    <t>Auditoria de Ropa</t>
  </si>
  <si>
    <t xml:space="preserve">Auditoria de Ropa </t>
  </si>
  <si>
    <t>/</t>
  </si>
  <si>
    <t>-</t>
  </si>
  <si>
    <t>% De Recuperacion</t>
  </si>
  <si>
    <t>Negado Comercial</t>
  </si>
  <si>
    <t>% de tallas  Negadas</t>
  </si>
  <si>
    <t>Negado Operativo</t>
  </si>
  <si>
    <t/>
  </si>
  <si>
    <t>"Semana 10"</t>
  </si>
  <si>
    <t>Calzado Dama</t>
  </si>
  <si>
    <t>"Semana 08"</t>
  </si>
  <si>
    <t>"Semana 06"</t>
  </si>
  <si>
    <t>Calzado Caballeros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</si>
</sst>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  <numFmt numFmtId="165" formatCode="dd\-mmm"/>
    <numFmt numFmtId="166" formatCode="hh:mm:ss"/>
    <numFmt numFmtId="167" formatCode="[$$-80A]#,##0;[Red]\-[$$-80A]#,##0"/>
    <numFmt numFmtId="168" formatCode="0\ "/>
    <numFmt numFmtId="169" formatCode="#,##0\ ;\-#,##0\ ;\-#\ ;@\ "/>
    <numFmt numFmtId="170" formatCode="0.0%"/>
    <numFmt numFmtId="171" formatCode="#,##0.00\ ;\-#,##0.00\ ;\-#\ ;@\ "/>
    <numFmt numFmtId="172" formatCode="[$$-80A]#,##0.00;[Red]\-[$$-80A]#,##0.00"/>
    <numFmt numFmtId="173" formatCode="0_ "/>
    <numFmt numFmtId="174" formatCode="0\ ;[Red]\(0\)"/>
    <numFmt numFmtId="175" formatCode="\$#,##0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i/>
      <sz val="11"/>
      <color rgb="FF7F7F7F"/>
      <name val="Calibri"/>
      <charset val="134"/>
    </font>
    <font>
      <b/>
      <sz val="24"/>
      <color rgb="FFFFFFFF"/>
      <name val="Calibri"/>
      <charset val="134"/>
    </font>
    <font>
      <b/>
      <sz val="20"/>
      <name val="Calibri"/>
      <charset val="134"/>
    </font>
    <font>
      <sz val="10"/>
      <name val="Calibri"/>
      <charset val="134"/>
    </font>
    <font>
      <sz val="18"/>
      <name val="Calibri"/>
      <charset val="134"/>
    </font>
    <font>
      <b/>
      <sz val="15"/>
      <name val="Calibri"/>
      <charset val="134"/>
    </font>
    <font>
      <b/>
      <sz val="12"/>
      <color rgb="FFFFFFFF"/>
      <name val="Calibri"/>
      <charset val="134"/>
    </font>
    <font>
      <sz val="44"/>
      <name val="Calibri"/>
      <charset val="134"/>
    </font>
    <font>
      <sz val="24"/>
      <name val="Calibri"/>
      <charset val="134"/>
    </font>
    <font>
      <sz val="12"/>
      <color rgb="FFFFFFFF"/>
      <name val="Arial Narrow"/>
      <charset val="134"/>
    </font>
    <font>
      <sz val="12"/>
      <name val="Arial Narrow"/>
      <charset val="134"/>
    </font>
    <font>
      <b/>
      <sz val="14"/>
      <name val="Agency FB"/>
      <charset val="134"/>
    </font>
    <font>
      <b/>
      <sz val="12"/>
      <name val="Calibri"/>
      <charset val="134"/>
    </font>
    <font>
      <sz val="12"/>
      <name val="Calibri"/>
      <charset val="134"/>
    </font>
    <font>
      <b/>
      <sz val="20"/>
      <name val="Arial"/>
      <charset val="134"/>
    </font>
    <font>
      <b/>
      <sz val="24"/>
      <name val="Calibri"/>
      <charset val="134"/>
    </font>
    <font>
      <sz val="13"/>
      <name val="Arial"/>
      <charset val="134"/>
    </font>
    <font>
      <sz val="12"/>
      <color rgb="FF000000"/>
      <name val="Calibri"/>
      <charset val="134"/>
    </font>
    <font>
      <b/>
      <sz val="13"/>
      <name val="Arial"/>
      <charset val="134"/>
    </font>
    <font>
      <b/>
      <sz val="6"/>
      <name val="Arial"/>
      <charset val="134"/>
    </font>
    <font>
      <sz val="11"/>
      <color rgb="FFFF0000"/>
      <name val="Calibri"/>
      <charset val="134"/>
    </font>
    <font>
      <sz val="16"/>
      <name val="Arial"/>
      <charset val="134"/>
    </font>
    <font>
      <sz val="20"/>
      <color rgb="FF000000"/>
      <name val="Calibri"/>
      <charset val="134"/>
    </font>
    <font>
      <b/>
      <sz val="16"/>
      <color rgb="FFFFFFFF"/>
      <name val="Arial"/>
      <charset val="134"/>
    </font>
    <font>
      <sz val="13"/>
      <color rgb="FF000000"/>
      <name val="Arial"/>
      <charset val="134"/>
    </font>
    <font>
      <b/>
      <sz val="26"/>
      <name val="Calibri"/>
      <charset val="1"/>
    </font>
    <font>
      <sz val="28"/>
      <name val="Calibri"/>
      <charset val="134"/>
    </font>
    <font>
      <b/>
      <sz val="16"/>
      <name val="Agency FB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5"/>
      <name val="Arial"/>
      <charset val="134"/>
    </font>
    <font>
      <sz val="11"/>
      <color rgb="FF000000"/>
      <name val="Arial"/>
      <charset val="134"/>
    </font>
    <font>
      <b/>
      <sz val="16"/>
      <name val="Calibri"/>
      <charset val="134"/>
    </font>
    <font>
      <b/>
      <sz val="13"/>
      <name val="Arial"/>
      <charset val="1"/>
    </font>
    <font>
      <sz val="16"/>
      <name val="Calibri"/>
      <charset val="134"/>
    </font>
    <font>
      <sz val="18"/>
      <color rgb="FF000000"/>
      <name val="Calibri"/>
      <charset val="134"/>
    </font>
    <font>
      <sz val="13"/>
      <name val="Arial"/>
      <charset val="1"/>
    </font>
    <font>
      <sz val="11"/>
      <color rgb="FF333333"/>
      <name val="Calibri"/>
      <charset val="134"/>
    </font>
    <font>
      <sz val="15"/>
      <name val="Calibri"/>
      <charset val="134"/>
    </font>
    <font>
      <sz val="24"/>
      <color rgb="FFFFFFFF"/>
      <name val="Calibri"/>
      <charset val="134"/>
    </font>
    <font>
      <sz val="20"/>
      <name val="Calibri"/>
      <charset val="134"/>
    </font>
    <font>
      <sz val="20"/>
      <color rgb="FFFFFFFF"/>
      <name val="Calibri"/>
      <charset val="134"/>
    </font>
    <font>
      <sz val="12"/>
      <color rgb="FFFFFFFF"/>
      <name val="Calibri"/>
      <charset val="134"/>
    </font>
    <font>
      <sz val="14"/>
      <color rgb="FFFFFFFF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rgb="FF000000"/>
      <name val="Arial Narrow"/>
      <charset val="134"/>
    </font>
    <font>
      <sz val="14"/>
      <name val="Calibri"/>
      <charset val="134"/>
    </font>
    <font>
      <sz val="14"/>
      <color rgb="FF000000"/>
      <name val="Calibri"/>
      <charset val="134"/>
    </font>
    <font>
      <sz val="14"/>
      <color rgb="FFFFFFFF"/>
      <name val="Calibri"/>
      <charset val="134"/>
    </font>
    <font>
      <sz val="16"/>
      <color rgb="FFFFFFFF"/>
      <name val="Calibri"/>
      <charset val="134"/>
    </font>
    <font>
      <sz val="16"/>
      <color rgb="FF000000"/>
      <name val="Calibri"/>
      <charset val="134"/>
    </font>
    <font>
      <sz val="20"/>
      <name val="Arial"/>
      <charset val="134"/>
    </font>
    <font>
      <sz val="13"/>
      <color rgb="FFFFFFFF"/>
      <name val="Calibri"/>
      <charset val="134"/>
    </font>
    <font>
      <sz val="24"/>
      <color rgb="FF000000"/>
      <name val="Calibri"/>
      <charset val="134"/>
    </font>
    <font>
      <sz val="28"/>
      <color rgb="FF000000"/>
      <name val="Calibri"/>
      <charset val="134"/>
    </font>
    <font>
      <sz val="15"/>
      <color rgb="FF000000"/>
      <name val="Calibri"/>
      <charset val="134"/>
    </font>
    <font>
      <sz val="14"/>
      <name val="Arial"/>
      <charset val="1"/>
    </font>
    <font>
      <sz val="22"/>
      <color rgb="FF000000"/>
      <name val="Calibri"/>
      <charset val="134"/>
    </font>
    <font>
      <sz val="18"/>
      <color rgb="FFFFFFFF"/>
      <name val="Calibri"/>
      <charset val="134"/>
    </font>
    <font>
      <sz val="14"/>
      <name val="Arial"/>
      <charset val="134"/>
    </font>
    <font>
      <sz val="12"/>
      <color rgb="FFFFFFFF"/>
      <name val="Arial Narrow"/>
      <charset val="1"/>
    </font>
    <font>
      <sz val="14"/>
      <color rgb="FFFFFFFF"/>
      <name val="Arial Narrow"/>
      <charset val="1"/>
    </font>
    <font>
      <sz val="12"/>
      <name val="Arial Narrow"/>
      <charset val="1"/>
    </font>
    <font>
      <sz val="14"/>
      <color rgb="FF000000"/>
      <name val="Arial Narrow"/>
      <charset val="1"/>
    </font>
    <font>
      <sz val="14"/>
      <name val="Arial Narrow"/>
      <charset val="1"/>
    </font>
    <font>
      <sz val="15"/>
      <color rgb="FFFFFFFF"/>
      <name val="Calibri"/>
      <charset val="134"/>
    </font>
    <font>
      <b/>
      <sz val="14"/>
      <name val="Arial Narrow"/>
      <charset val="134"/>
    </font>
    <font>
      <b/>
      <sz val="14"/>
      <color rgb="FF000000"/>
      <name val="Arial Narrow"/>
      <charset val="134"/>
    </font>
    <font>
      <b/>
      <sz val="14"/>
      <color rgb="FFFFFFFF"/>
      <name val="Arial Narrow"/>
      <charset val="134"/>
    </font>
    <font>
      <b/>
      <sz val="18"/>
      <name val="Calibri"/>
      <charset val="134"/>
    </font>
    <font>
      <b/>
      <sz val="18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333333"/>
      <name val="Calibri"/>
      <charset val="134"/>
    </font>
    <font>
      <b/>
      <sz val="10"/>
      <name val="Calibri"/>
      <charset val="134"/>
    </font>
    <font>
      <b/>
      <sz val="20"/>
      <color rgb="FFFFFFFF"/>
      <name val="Calibri"/>
      <charset val="134"/>
    </font>
    <font>
      <b/>
      <sz val="12"/>
      <color rgb="FFFFFFFF"/>
      <name val="Arial Narrow"/>
      <charset val="134"/>
    </font>
    <font>
      <b/>
      <sz val="14"/>
      <color rgb="FFFFFFFF"/>
      <name val="Calibri"/>
      <charset val="134"/>
    </font>
    <font>
      <sz val="14"/>
      <color rgb="FF333333"/>
      <name val="Calibri"/>
      <charset val="134"/>
    </font>
    <font>
      <sz val="48"/>
      <name val="Calibri"/>
      <charset val="134"/>
    </font>
    <font>
      <sz val="36"/>
      <color rgb="FF000000"/>
      <name val="Calibri"/>
      <charset val="134"/>
    </font>
    <font>
      <sz val="20"/>
      <color rgb="FF000000"/>
      <name val="Arial Narrow"/>
      <charset val="134"/>
    </font>
    <font>
      <sz val="24"/>
      <color rgb="FF000000"/>
      <name val="Arial Narrow"/>
      <charset val="134"/>
    </font>
    <font>
      <sz val="24"/>
      <name val="Arial Narrow"/>
      <charset val="134"/>
    </font>
    <font>
      <sz val="20"/>
      <name val="Arial"/>
      <charset val="1"/>
    </font>
    <font>
      <sz val="11"/>
      <color theme="0"/>
      <name val="Calibri"/>
      <charset val="134"/>
    </font>
    <font>
      <sz val="14"/>
      <color theme="0"/>
      <name val="Calibri"/>
      <charset val="134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003366"/>
        <bgColor rgb="FF194061"/>
      </patternFill>
    </fill>
    <fill>
      <patternFill patternType="solid">
        <fgColor rgb="FF008000"/>
        <bgColor rgb="FF00B050"/>
      </patternFill>
    </fill>
    <fill>
      <patternFill patternType="solid">
        <fgColor rgb="FF800000"/>
        <bgColor rgb="FF800000"/>
      </patternFill>
    </fill>
    <fill>
      <patternFill patternType="solid">
        <fgColor rgb="FFFF0000"/>
        <bgColor rgb="FF993300"/>
      </patternFill>
    </fill>
    <fill>
      <patternFill patternType="solid">
        <fgColor rgb="FF808080"/>
        <bgColor rgb="FF7F7F7F"/>
      </patternFill>
    </fill>
    <fill>
      <patternFill patternType="solid">
        <fgColor rgb="FFC0C0C0"/>
        <bgColor rgb="FFD0CECE"/>
      </patternFill>
    </fill>
    <fill>
      <patternFill patternType="solid">
        <fgColor rgb="FF000080"/>
        <bgColor rgb="FF000080"/>
      </patternFill>
    </fill>
    <fill>
      <patternFill patternType="solid">
        <fgColor rgb="FFFF8080"/>
        <bgColor rgb="FFF584CF"/>
      </patternFill>
    </fill>
    <fill>
      <patternFill patternType="solid">
        <fgColor theme="4" tint="-0.499984740745262"/>
        <bgColor rgb="FF194061"/>
      </patternFill>
    </fill>
    <fill>
      <patternFill patternType="solid">
        <fgColor rgb="FFFFCC00"/>
        <bgColor rgb="FFFFFF00"/>
      </patternFill>
    </fill>
    <fill>
      <patternFill patternType="solid">
        <fgColor rgb="FFDC7240"/>
        <bgColor rgb="FFFF8080"/>
      </patternFill>
    </fill>
    <fill>
      <patternFill patternType="solid">
        <fgColor theme="2" tint="-9.9978637043366805E-2"/>
        <bgColor rgb="FFD6DCE5"/>
      </patternFill>
    </fill>
    <fill>
      <patternFill patternType="solid">
        <fgColor rgb="FFFFFF00"/>
        <bgColor rgb="FFFFFF00"/>
      </patternFill>
    </fill>
    <fill>
      <patternFill patternType="solid">
        <fgColor rgb="FF44546A"/>
        <bgColor rgb="FF1F4E79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00B050"/>
        <bgColor rgb="FF008000"/>
      </patternFill>
    </fill>
    <fill>
      <patternFill patternType="solid">
        <fgColor rgb="FF969696"/>
        <bgColor rgb="FF808080"/>
      </patternFill>
    </fill>
    <fill>
      <patternFill patternType="solid">
        <fgColor rgb="FF194061"/>
        <bgColor rgb="FF1F4E79"/>
      </patternFill>
    </fill>
    <fill>
      <patternFill patternType="solid">
        <fgColor theme="4" tint="0.79979857783745845"/>
        <bgColor rgb="FFE7E6E6"/>
      </patternFill>
    </fill>
    <fill>
      <patternFill patternType="solid">
        <fgColor rgb="FFF584CF"/>
        <bgColor rgb="FFFF8080"/>
      </patternFill>
    </fill>
    <fill>
      <patternFill patternType="solid">
        <fgColor rgb="FF66ABFF"/>
        <bgColor rgb="FF99CCFF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auto="1"/>
      </right>
      <top style="thin">
        <color rgb="FF000000"/>
      </top>
      <bottom/>
      <diagonal/>
    </border>
    <border>
      <left style="hair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Border="0" applyProtection="0">
      <alignment vertical="center"/>
    </xf>
  </cellStyleXfs>
  <cellXfs count="572">
    <xf numFmtId="0" fontId="0" fillId="0" borderId="0" xfId="0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vertical="center"/>
    </xf>
    <xf numFmtId="164" fontId="5" fillId="2" borderId="0" xfId="4" applyNumberFormat="1" applyFont="1" applyFill="1" applyBorder="1" applyAlignment="1" applyProtection="1">
      <alignment horizontal="right" vertical="center"/>
    </xf>
    <xf numFmtId="164" fontId="5" fillId="2" borderId="0" xfId="4" applyNumberFormat="1" applyFont="1" applyFill="1" applyBorder="1" applyProtection="1">
      <alignment vertical="center"/>
    </xf>
    <xf numFmtId="164" fontId="5" fillId="2" borderId="0" xfId="4" applyNumberFormat="1" applyFont="1" applyFill="1" applyBorder="1" applyAlignment="1" applyProtection="1">
      <alignment horizontal="left" vertical="center"/>
    </xf>
    <xf numFmtId="164" fontId="5" fillId="2" borderId="0" xfId="4" applyNumberFormat="1" applyFont="1" applyFill="1" applyBorder="1" applyAlignment="1" applyProtection="1">
      <alignment horizontal="center" vertical="center"/>
    </xf>
    <xf numFmtId="165" fontId="5" fillId="2" borderId="1" xfId="4" applyNumberFormat="1" applyFont="1" applyFill="1" applyBorder="1" applyAlignment="1" applyProtection="1">
      <alignment horizontal="center" vertical="center"/>
    </xf>
    <xf numFmtId="0" fontId="5" fillId="2" borderId="0" xfId="4" applyFont="1" applyFill="1" applyBorder="1" applyAlignment="1" applyProtection="1">
      <alignment horizontal="center" vertical="center"/>
    </xf>
    <xf numFmtId="165" fontId="5" fillId="2" borderId="0" xfId="4" applyNumberFormat="1" applyFont="1" applyFill="1" applyBorder="1" applyAlignment="1" applyProtection="1">
      <alignment horizontal="left" vertical="center" indent="1"/>
    </xf>
    <xf numFmtId="165" fontId="5" fillId="2" borderId="0" xfId="4" applyNumberFormat="1" applyFont="1" applyFill="1" applyBorder="1" applyAlignment="1" applyProtection="1">
      <alignment horizontal="left" vertical="center"/>
    </xf>
    <xf numFmtId="165" fontId="5" fillId="2" borderId="0" xfId="4" applyNumberFormat="1" applyFont="1" applyFill="1" applyBorder="1" applyAlignment="1" applyProtection="1">
      <alignment horizontal="center" vertical="center"/>
    </xf>
    <xf numFmtId="0" fontId="6" fillId="2" borderId="0" xfId="4" applyFont="1" applyFill="1" applyBorder="1" applyAlignment="1" applyProtection="1">
      <alignment horizontal="center" vertical="center"/>
    </xf>
    <xf numFmtId="0" fontId="6" fillId="2" borderId="0" xfId="4" applyFont="1" applyFill="1" applyBorder="1" applyProtection="1">
      <alignment vertical="center"/>
    </xf>
    <xf numFmtId="0" fontId="7" fillId="2" borderId="0" xfId="4" applyFont="1" applyFill="1" applyBorder="1" applyAlignment="1" applyProtection="1">
      <alignment horizontal="center" vertical="center"/>
    </xf>
    <xf numFmtId="0" fontId="8" fillId="2" borderId="0" xfId="4" applyFont="1" applyFill="1" applyBorder="1" applyAlignment="1" applyProtection="1">
      <alignment horizontal="center" vertical="center"/>
    </xf>
    <xf numFmtId="0" fontId="6" fillId="2" borderId="0" xfId="4" applyFont="1" applyFill="1" applyBorder="1" applyAlignment="1" applyProtection="1"/>
    <xf numFmtId="0" fontId="9" fillId="6" borderId="3" xfId="4" applyFont="1" applyFill="1" applyBorder="1" applyAlignment="1" applyProtection="1">
      <alignment horizontal="center" vertical="center"/>
    </xf>
    <xf numFmtId="0" fontId="10" fillId="7" borderId="3" xfId="4" applyFont="1" applyFill="1" applyBorder="1" applyAlignment="1" applyProtection="1">
      <alignment horizontal="center" vertical="center" wrapText="1"/>
    </xf>
    <xf numFmtId="0" fontId="11" fillId="8" borderId="4" xfId="4" applyFont="1" applyFill="1" applyBorder="1" applyAlignment="1" applyProtection="1">
      <alignment horizontal="center" vertical="center" wrapText="1"/>
    </xf>
    <xf numFmtId="0" fontId="12" fillId="9" borderId="2" xfId="4" applyFont="1" applyFill="1" applyBorder="1" applyAlignment="1" applyProtection="1">
      <alignment vertical="center" wrapText="1"/>
    </xf>
    <xf numFmtId="0" fontId="12" fillId="9" borderId="2" xfId="4" applyFont="1" applyFill="1" applyBorder="1" applyAlignment="1" applyProtection="1">
      <alignment horizontal="center" vertical="center" wrapText="1"/>
    </xf>
    <xf numFmtId="0" fontId="13" fillId="10" borderId="2" xfId="4" applyFont="1" applyFill="1" applyBorder="1" applyAlignment="1" applyProtection="1">
      <alignment horizontal="center" vertical="center" textRotation="90" wrapText="1"/>
    </xf>
    <xf numFmtId="0" fontId="13" fillId="10" borderId="5" xfId="4" applyFont="1" applyFill="1" applyBorder="1" applyAlignment="1" applyProtection="1">
      <alignment horizontal="center" vertical="center" textRotation="90" wrapText="1"/>
    </xf>
    <xf numFmtId="0" fontId="13" fillId="10" borderId="5" xfId="4" applyFont="1" applyFill="1" applyBorder="1" applyAlignment="1" applyProtection="1">
      <alignment horizontal="center" vertical="center" wrapText="1"/>
    </xf>
    <xf numFmtId="0" fontId="12" fillId="9" borderId="5" xfId="4" applyFont="1" applyFill="1" applyBorder="1" applyAlignment="1" applyProtection="1">
      <alignment horizontal="center" vertical="center" wrapText="1"/>
    </xf>
    <xf numFmtId="0" fontId="13" fillId="11" borderId="2" xfId="4" applyFont="1" applyFill="1" applyBorder="1" applyAlignment="1" applyProtection="1">
      <alignment horizontal="center" vertical="center" textRotation="90" wrapText="1"/>
    </xf>
    <xf numFmtId="0" fontId="13" fillId="11" borderId="5" xfId="4" applyFont="1" applyFill="1" applyBorder="1" applyAlignment="1" applyProtection="1">
      <alignment horizontal="center" vertical="center" textRotation="90" wrapText="1"/>
    </xf>
    <xf numFmtId="0" fontId="13" fillId="11" borderId="0" xfId="4" applyFont="1" applyFill="1" applyBorder="1" applyAlignment="1" applyProtection="1">
      <alignment horizontal="center" vertical="center" textRotation="90" wrapText="1"/>
    </xf>
    <xf numFmtId="0" fontId="14" fillId="0" borderId="3" xfId="4" applyFont="1" applyBorder="1" applyAlignment="1" applyProtection="1">
      <alignment horizontal="center" vertical="center"/>
    </xf>
    <xf numFmtId="166" fontId="14" fillId="0" borderId="4" xfId="4" applyNumberFormat="1" applyFont="1" applyBorder="1" applyAlignment="1" applyProtection="1">
      <alignment horizontal="center" vertical="center"/>
    </xf>
    <xf numFmtId="0" fontId="15" fillId="0" borderId="2" xfId="4" applyFont="1" applyBorder="1" applyAlignment="1" applyProtection="1">
      <alignment horizontal="center" vertical="center"/>
    </xf>
    <xf numFmtId="0" fontId="16" fillId="0" borderId="2" xfId="4" applyFont="1" applyBorder="1" applyAlignment="1" applyProtection="1">
      <alignment horizontal="center" vertical="center"/>
    </xf>
    <xf numFmtId="9" fontId="16" fillId="0" borderId="2" xfId="4" applyNumberFormat="1" applyFont="1" applyBorder="1" applyAlignment="1" applyProtection="1">
      <alignment horizontal="center" vertical="center"/>
    </xf>
    <xf numFmtId="1" fontId="8" fillId="0" borderId="2" xfId="4" applyNumberFormat="1" applyFont="1" applyBorder="1" applyAlignment="1" applyProtection="1">
      <alignment horizontal="center" vertical="center"/>
    </xf>
    <xf numFmtId="167" fontId="16" fillId="0" borderId="2" xfId="4" applyNumberFormat="1" applyFont="1" applyBorder="1" applyAlignment="1" applyProtection="1">
      <alignment horizontal="center" vertical="center"/>
    </xf>
    <xf numFmtId="0" fontId="8" fillId="0" borderId="2" xfId="4" applyFont="1" applyBorder="1" applyAlignment="1" applyProtection="1">
      <alignment horizontal="center" vertical="center"/>
    </xf>
    <xf numFmtId="9" fontId="8" fillId="0" borderId="2" xfId="4" applyNumberFormat="1" applyFont="1" applyBorder="1" applyAlignment="1" applyProtection="1">
      <alignment horizontal="center" vertical="center"/>
    </xf>
    <xf numFmtId="3" fontId="2" fillId="0" borderId="0" xfId="0" applyNumberFormat="1" applyFont="1"/>
    <xf numFmtId="0" fontId="14" fillId="8" borderId="3" xfId="4" applyFont="1" applyFill="1" applyBorder="1" applyAlignment="1" applyProtection="1">
      <alignment horizontal="center" vertical="center"/>
    </xf>
    <xf numFmtId="166" fontId="14" fillId="8" borderId="4" xfId="4" applyNumberFormat="1" applyFont="1" applyFill="1" applyBorder="1" applyAlignment="1" applyProtection="1">
      <alignment horizontal="center" vertical="center"/>
    </xf>
    <xf numFmtId="0" fontId="15" fillId="8" borderId="2" xfId="4" applyFont="1" applyFill="1" applyBorder="1" applyAlignment="1" applyProtection="1">
      <alignment horizontal="center" vertical="center"/>
    </xf>
    <xf numFmtId="0" fontId="16" fillId="8" borderId="2" xfId="4" applyFont="1" applyFill="1" applyBorder="1" applyAlignment="1" applyProtection="1">
      <alignment horizontal="center" vertical="center"/>
    </xf>
    <xf numFmtId="9" fontId="16" fillId="8" borderId="2" xfId="4" applyNumberFormat="1" applyFont="1" applyFill="1" applyBorder="1" applyAlignment="1" applyProtection="1">
      <alignment horizontal="center" vertical="center"/>
    </xf>
    <xf numFmtId="1" fontId="8" fillId="8" borderId="2" xfId="4" applyNumberFormat="1" applyFont="1" applyFill="1" applyBorder="1" applyAlignment="1" applyProtection="1">
      <alignment horizontal="center" vertical="center"/>
    </xf>
    <xf numFmtId="167" fontId="16" fillId="8" borderId="2" xfId="4" applyNumberFormat="1" applyFont="1" applyFill="1" applyBorder="1" applyAlignment="1" applyProtection="1">
      <alignment horizontal="center" vertical="center"/>
    </xf>
    <xf numFmtId="0" fontId="8" fillId="8" borderId="2" xfId="4" applyFont="1" applyFill="1" applyBorder="1" applyAlignment="1" applyProtection="1">
      <alignment horizontal="center" vertical="center"/>
    </xf>
    <xf numFmtId="9" fontId="8" fillId="8" borderId="2" xfId="4" applyNumberFormat="1" applyFont="1" applyFill="1" applyBorder="1" applyAlignment="1" applyProtection="1">
      <alignment horizontal="center" vertical="center"/>
    </xf>
    <xf numFmtId="1" fontId="15" fillId="8" borderId="2" xfId="4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/>
    <xf numFmtId="3" fontId="2" fillId="2" borderId="0" xfId="0" applyNumberFormat="1" applyFont="1" applyFill="1"/>
    <xf numFmtId="10" fontId="2" fillId="2" borderId="0" xfId="0" applyNumberFormat="1" applyFont="1" applyFill="1"/>
    <xf numFmtId="167" fontId="8" fillId="8" borderId="2" xfId="4" applyNumberFormat="1" applyFont="1" applyFill="1" applyBorder="1" applyAlignment="1" applyProtection="1">
      <alignment horizontal="center" vertical="center"/>
    </xf>
    <xf numFmtId="3" fontId="16" fillId="0" borderId="2" xfId="4" applyNumberFormat="1" applyFont="1" applyBorder="1" applyAlignment="1" applyProtection="1">
      <alignment horizontal="center" vertical="center"/>
    </xf>
    <xf numFmtId="0" fontId="16" fillId="2" borderId="0" xfId="4" applyFont="1" applyFill="1" applyBorder="1" applyAlignment="1" applyProtection="1">
      <alignment horizontal="center" vertical="center"/>
    </xf>
    <xf numFmtId="0" fontId="16" fillId="7" borderId="6" xfId="4" applyFont="1" applyFill="1" applyBorder="1" applyAlignment="1" applyProtection="1">
      <alignment horizontal="center" vertical="center" wrapText="1"/>
    </xf>
    <xf numFmtId="1" fontId="16" fillId="7" borderId="7" xfId="4" applyNumberFormat="1" applyFont="1" applyFill="1" applyBorder="1" applyAlignment="1" applyProtection="1">
      <alignment horizontal="center" vertical="center"/>
    </xf>
    <xf numFmtId="0" fontId="16" fillId="7" borderId="7" xfId="4" applyFont="1" applyFill="1" applyBorder="1" applyAlignment="1" applyProtection="1">
      <alignment horizontal="center" vertical="center"/>
    </xf>
    <xf numFmtId="9" fontId="16" fillId="7" borderId="7" xfId="4" applyNumberFormat="1" applyFont="1" applyFill="1" applyBorder="1" applyAlignment="1" applyProtection="1">
      <alignment horizontal="center" vertical="center"/>
    </xf>
    <xf numFmtId="0" fontId="16" fillId="10" borderId="7" xfId="4" applyFont="1" applyFill="1" applyBorder="1" applyAlignment="1" applyProtection="1">
      <alignment horizontal="center" vertical="center"/>
    </xf>
    <xf numFmtId="0" fontId="9" fillId="5" borderId="7" xfId="4" applyFont="1" applyFill="1" applyBorder="1" applyAlignment="1" applyProtection="1">
      <alignment horizontal="center" vertical="center"/>
    </xf>
    <xf numFmtId="0" fontId="12" fillId="9" borderId="7" xfId="4" applyFont="1" applyFill="1" applyBorder="1" applyAlignment="1" applyProtection="1">
      <alignment horizontal="center" vertical="center"/>
    </xf>
    <xf numFmtId="9" fontId="12" fillId="9" borderId="7" xfId="4" applyNumberFormat="1" applyFont="1" applyFill="1" applyBorder="1" applyAlignment="1" applyProtection="1">
      <alignment horizontal="center" vertical="center"/>
    </xf>
    <xf numFmtId="1" fontId="2" fillId="2" borderId="0" xfId="0" applyNumberFormat="1" applyFont="1" applyFill="1"/>
    <xf numFmtId="10" fontId="6" fillId="2" borderId="0" xfId="4" applyNumberFormat="1" applyFont="1" applyFill="1" applyBorder="1" applyAlignment="1" applyProtection="1">
      <alignment horizontal="center" vertical="center"/>
    </xf>
    <xf numFmtId="167" fontId="6" fillId="2" borderId="0" xfId="4" applyNumberFormat="1" applyFont="1" applyFill="1" applyBorder="1" applyAlignment="1" applyProtection="1">
      <alignment horizontal="center" vertical="center"/>
    </xf>
    <xf numFmtId="10" fontId="6" fillId="2" borderId="0" xfId="4" applyNumberFormat="1" applyFont="1" applyFill="1" applyBorder="1" applyAlignment="1" applyProtection="1"/>
    <xf numFmtId="0" fontId="11" fillId="12" borderId="4" xfId="4" applyFont="1" applyFill="1" applyBorder="1" applyAlignment="1" applyProtection="1">
      <alignment horizontal="center" vertical="center" wrapText="1"/>
    </xf>
    <xf numFmtId="0" fontId="12" fillId="9" borderId="10" xfId="4" applyFont="1" applyFill="1" applyBorder="1" applyAlignment="1" applyProtection="1">
      <alignment horizontal="center" vertical="center" wrapText="1"/>
    </xf>
    <xf numFmtId="167" fontId="13" fillId="10" borderId="5" xfId="4" applyNumberFormat="1" applyFont="1" applyFill="1" applyBorder="1" applyAlignment="1" applyProtection="1">
      <alignment horizontal="center" vertical="center" wrapText="1"/>
    </xf>
    <xf numFmtId="168" fontId="2" fillId="2" borderId="0" xfId="0" applyNumberFormat="1" applyFont="1" applyFill="1"/>
    <xf numFmtId="0" fontId="15" fillId="0" borderId="2" xfId="4" applyFont="1" applyBorder="1" applyProtection="1">
      <alignment vertical="center"/>
    </xf>
    <xf numFmtId="169" fontId="8" fillId="0" borderId="2" xfId="4" applyNumberFormat="1" applyFont="1" applyBorder="1" applyAlignment="1" applyProtection="1">
      <alignment horizontal="center" vertical="center"/>
    </xf>
    <xf numFmtId="3" fontId="8" fillId="0" borderId="2" xfId="4" applyNumberFormat="1" applyFont="1" applyBorder="1" applyAlignment="1" applyProtection="1">
      <alignment horizontal="center" vertical="center"/>
    </xf>
    <xf numFmtId="0" fontId="15" fillId="8" borderId="2" xfId="4" applyFont="1" applyFill="1" applyBorder="1" applyProtection="1">
      <alignment vertical="center"/>
    </xf>
    <xf numFmtId="169" fontId="8" fillId="8" borderId="2" xfId="4" applyNumberFormat="1" applyFont="1" applyFill="1" applyBorder="1" applyAlignment="1" applyProtection="1">
      <alignment horizontal="center" vertical="center"/>
    </xf>
    <xf numFmtId="3" fontId="8" fillId="8" borderId="2" xfId="4" applyNumberFormat="1" applyFont="1" applyFill="1" applyBorder="1" applyAlignment="1" applyProtection="1">
      <alignment horizontal="center" vertical="center"/>
    </xf>
    <xf numFmtId="9" fontId="15" fillId="0" borderId="2" xfId="4" applyNumberFormat="1" applyFont="1" applyBorder="1" applyAlignment="1" applyProtection="1">
      <alignment horizontal="center" vertical="center"/>
    </xf>
    <xf numFmtId="169" fontId="15" fillId="0" borderId="2" xfId="4" applyNumberFormat="1" applyFont="1" applyBorder="1" applyAlignment="1" applyProtection="1">
      <alignment horizontal="center" vertical="center"/>
    </xf>
    <xf numFmtId="3" fontId="15" fillId="0" borderId="2" xfId="4" applyNumberFormat="1" applyFont="1" applyBorder="1" applyAlignment="1" applyProtection="1">
      <alignment horizontal="center" vertical="center"/>
    </xf>
    <xf numFmtId="169" fontId="15" fillId="8" borderId="2" xfId="4" applyNumberFormat="1" applyFont="1" applyFill="1" applyBorder="1" applyAlignment="1" applyProtection="1">
      <alignment horizontal="center" vertical="center"/>
    </xf>
    <xf numFmtId="3" fontId="15" fillId="8" borderId="2" xfId="4" applyNumberFormat="1" applyFont="1" applyFill="1" applyBorder="1" applyAlignment="1" applyProtection="1">
      <alignment horizontal="center" vertical="center"/>
    </xf>
    <xf numFmtId="0" fontId="12" fillId="9" borderId="6" xfId="4" applyFont="1" applyFill="1" applyBorder="1" applyAlignment="1" applyProtection="1">
      <alignment horizontal="center" vertical="center"/>
    </xf>
    <xf numFmtId="0" fontId="18" fillId="2" borderId="0" xfId="4" applyFont="1" applyFill="1" applyBorder="1" applyAlignment="1" applyProtection="1">
      <alignment horizontal="center" vertical="center"/>
    </xf>
    <xf numFmtId="167" fontId="18" fillId="2" borderId="0" xfId="4" applyNumberFormat="1" applyFont="1" applyFill="1" applyBorder="1" applyAlignment="1" applyProtection="1">
      <alignment horizontal="center" vertical="center"/>
    </xf>
    <xf numFmtId="0" fontId="6" fillId="0" borderId="0" xfId="4" applyFont="1" applyBorder="1" applyAlignment="1" applyProtection="1">
      <alignment horizontal="center" vertical="center"/>
    </xf>
    <xf numFmtId="4" fontId="5" fillId="2" borderId="0" xfId="4" applyNumberFormat="1" applyFont="1" applyFill="1" applyBorder="1" applyAlignment="1" applyProtection="1">
      <alignment horizontal="left" vertical="center"/>
    </xf>
    <xf numFmtId="10" fontId="9" fillId="6" borderId="3" xfId="4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0" fontId="19" fillId="7" borderId="2" xfId="4" applyFont="1" applyFill="1" applyBorder="1" applyAlignment="1" applyProtection="1">
      <alignment horizontal="center" vertical="center" wrapText="1"/>
    </xf>
    <xf numFmtId="0" fontId="16" fillId="7" borderId="2" xfId="4" applyFont="1" applyFill="1" applyBorder="1" applyAlignment="1" applyProtection="1">
      <alignment horizontal="center" vertical="center" wrapText="1"/>
    </xf>
    <xf numFmtId="0" fontId="20" fillId="0" borderId="0" xfId="0" applyFont="1"/>
    <xf numFmtId="0" fontId="21" fillId="0" borderId="3" xfId="4" applyFont="1" applyBorder="1" applyAlignment="1" applyProtection="1">
      <alignment horizontal="center" vertical="center"/>
    </xf>
    <xf numFmtId="9" fontId="14" fillId="0" borderId="2" xfId="4" applyNumberFormat="1" applyFont="1" applyBorder="1" applyAlignment="1" applyProtection="1">
      <alignment horizontal="center" vertical="center"/>
    </xf>
    <xf numFmtId="9" fontId="2" fillId="2" borderId="0" xfId="3" applyFont="1" applyFill="1" applyBorder="1" applyAlignment="1" applyProtection="1">
      <alignment horizontal="center" vertical="center"/>
    </xf>
    <xf numFmtId="1" fontId="6" fillId="2" borderId="0" xfId="4" applyNumberFormat="1" applyFont="1" applyFill="1" applyBorder="1" applyAlignment="1" applyProtection="1">
      <alignment horizontal="center" vertical="center"/>
    </xf>
    <xf numFmtId="0" fontId="22" fillId="0" borderId="3" xfId="4" applyFont="1" applyBorder="1" applyAlignment="1" applyProtection="1">
      <alignment horizontal="center" vertical="center"/>
    </xf>
    <xf numFmtId="168" fontId="2" fillId="0" borderId="0" xfId="0" applyNumberFormat="1" applyFont="1"/>
    <xf numFmtId="3" fontId="23" fillId="0" borderId="0" xfId="0" applyNumberFormat="1" applyFont="1"/>
    <xf numFmtId="0" fontId="21" fillId="8" borderId="3" xfId="4" applyFont="1" applyFill="1" applyBorder="1" applyAlignment="1" applyProtection="1">
      <alignment horizontal="center" vertical="center"/>
    </xf>
    <xf numFmtId="3" fontId="16" fillId="8" borderId="2" xfId="4" applyNumberFormat="1" applyFont="1" applyFill="1" applyBorder="1" applyAlignment="1" applyProtection="1">
      <alignment horizontal="center" vertical="center"/>
    </xf>
    <xf numFmtId="9" fontId="14" fillId="8" borderId="2" xfId="4" applyNumberFormat="1" applyFont="1" applyFill="1" applyBorder="1" applyAlignment="1" applyProtection="1">
      <alignment horizontal="center" vertical="center"/>
    </xf>
    <xf numFmtId="9" fontId="6" fillId="2" borderId="0" xfId="4" applyNumberFormat="1" applyFont="1" applyFill="1" applyBorder="1" applyAlignment="1" applyProtection="1">
      <alignment horizontal="center" vertical="center"/>
    </xf>
    <xf numFmtId="0" fontId="22" fillId="8" borderId="3" xfId="4" applyFont="1" applyFill="1" applyBorder="1" applyAlignment="1" applyProtection="1">
      <alignment horizontal="center" vertical="center"/>
    </xf>
    <xf numFmtId="169" fontId="2" fillId="0" borderId="0" xfId="1" applyNumberFormat="1" applyFont="1" applyBorder="1" applyAlignment="1" applyProtection="1">
      <alignment horizontal="center"/>
    </xf>
    <xf numFmtId="3" fontId="6" fillId="2" borderId="0" xfId="4" applyNumberFormat="1" applyFont="1" applyFill="1" applyBorder="1" applyAlignment="1" applyProtection="1">
      <alignment horizontal="center" vertical="center"/>
    </xf>
    <xf numFmtId="172" fontId="6" fillId="2" borderId="0" xfId="4" applyNumberFormat="1" applyFont="1" applyFill="1" applyBorder="1" applyAlignment="1" applyProtection="1">
      <alignment horizontal="center" vertical="center"/>
    </xf>
    <xf numFmtId="167" fontId="2" fillId="0" borderId="0" xfId="0" applyNumberFormat="1" applyFont="1"/>
    <xf numFmtId="0" fontId="16" fillId="0" borderId="2" xfId="4" applyFont="1" applyBorder="1" applyProtection="1">
      <alignment vertical="center"/>
    </xf>
    <xf numFmtId="10" fontId="26" fillId="2" borderId="0" xfId="2" applyNumberFormat="1" applyFont="1" applyFill="1" applyBorder="1" applyAlignment="1" applyProtection="1">
      <alignment horizontal="center" vertical="center"/>
    </xf>
    <xf numFmtId="0" fontId="19" fillId="7" borderId="6" xfId="4" applyFont="1" applyFill="1" applyBorder="1" applyAlignment="1" applyProtection="1">
      <alignment horizontal="center" vertical="center" wrapText="1"/>
    </xf>
    <xf numFmtId="0" fontId="27" fillId="2" borderId="0" xfId="0" applyFont="1" applyFill="1"/>
    <xf numFmtId="0" fontId="19" fillId="2" borderId="0" xfId="4" applyFont="1" applyFill="1" applyBorder="1" applyAlignment="1" applyProtection="1">
      <alignment horizontal="center" vertical="center"/>
    </xf>
    <xf numFmtId="0" fontId="8" fillId="14" borderId="2" xfId="4" applyFont="1" applyFill="1" applyBorder="1" applyAlignment="1" applyProtection="1">
      <alignment horizontal="center" vertical="center"/>
    </xf>
    <xf numFmtId="0" fontId="16" fillId="7" borderId="7" xfId="4" applyFont="1" applyFill="1" applyBorder="1" applyProtection="1">
      <alignment vertical="center"/>
    </xf>
    <xf numFmtId="1" fontId="16" fillId="0" borderId="2" xfId="4" applyNumberFormat="1" applyFont="1" applyBorder="1" applyAlignment="1" applyProtection="1">
      <alignment horizontal="center" vertical="center"/>
    </xf>
    <xf numFmtId="9" fontId="28" fillId="0" borderId="2" xfId="0" applyNumberFormat="1" applyFont="1" applyBorder="1" applyAlignment="1">
      <alignment horizontal="center" vertical="center" shrinkToFit="1"/>
    </xf>
    <xf numFmtId="1" fontId="16" fillId="8" borderId="2" xfId="4" applyNumberFormat="1" applyFont="1" applyFill="1" applyBorder="1" applyAlignment="1" applyProtection="1">
      <alignment horizontal="center" vertical="center"/>
    </xf>
    <xf numFmtId="9" fontId="28" fillId="8" borderId="2" xfId="0" applyNumberFormat="1" applyFont="1" applyFill="1" applyBorder="1" applyAlignment="1">
      <alignment horizontal="center" vertical="center" shrinkToFit="1"/>
    </xf>
    <xf numFmtId="0" fontId="16" fillId="8" borderId="2" xfId="4" applyFont="1" applyFill="1" applyBorder="1" applyProtection="1">
      <alignment vertical="center"/>
    </xf>
    <xf numFmtId="1" fontId="28" fillId="0" borderId="2" xfId="0" applyNumberFormat="1" applyFont="1" applyBorder="1" applyAlignment="1">
      <alignment horizontal="center" vertical="center" shrinkToFit="1"/>
    </xf>
    <xf numFmtId="172" fontId="2" fillId="2" borderId="0" xfId="0" applyNumberFormat="1" applyFont="1" applyFill="1"/>
    <xf numFmtId="1" fontId="16" fillId="7" borderId="7" xfId="4" applyNumberFormat="1" applyFont="1" applyFill="1" applyBorder="1" applyProtection="1">
      <alignment vertical="center"/>
    </xf>
    <xf numFmtId="0" fontId="2" fillId="15" borderId="0" xfId="0" applyFont="1" applyFill="1"/>
    <xf numFmtId="0" fontId="29" fillId="7" borderId="3" xfId="4" applyFont="1" applyFill="1" applyBorder="1" applyAlignment="1" applyProtection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shrinkToFit="1"/>
    </xf>
    <xf numFmtId="0" fontId="32" fillId="0" borderId="2" xfId="4" applyFont="1" applyBorder="1" applyAlignment="1" applyProtection="1">
      <alignment horizontal="center" vertical="center"/>
    </xf>
    <xf numFmtId="1" fontId="33" fillId="0" borderId="2" xfId="4" applyNumberFormat="1" applyFont="1" applyBorder="1" applyAlignment="1" applyProtection="1">
      <alignment horizontal="center" vertical="center"/>
    </xf>
    <xf numFmtId="0" fontId="33" fillId="0" borderId="2" xfId="4" applyFont="1" applyBorder="1" applyAlignment="1" applyProtection="1">
      <alignment horizontal="center" vertical="center"/>
    </xf>
    <xf numFmtId="9" fontId="31" fillId="0" borderId="2" xfId="4" applyNumberFormat="1" applyFont="1" applyBorder="1" applyAlignment="1" applyProtection="1">
      <alignment horizontal="center" vertical="center"/>
    </xf>
    <xf numFmtId="169" fontId="34" fillId="0" borderId="2" xfId="1" applyNumberFormat="1" applyFont="1" applyBorder="1" applyAlignment="1" applyProtection="1"/>
    <xf numFmtId="1" fontId="35" fillId="0" borderId="2" xfId="4" applyNumberFormat="1" applyFont="1" applyBorder="1" applyAlignment="1" applyProtection="1">
      <alignment horizontal="center" vertical="center" shrinkToFit="1"/>
    </xf>
    <xf numFmtId="3" fontId="35" fillId="0" borderId="2" xfId="4" applyNumberFormat="1" applyFont="1" applyBorder="1" applyAlignment="1" applyProtection="1">
      <alignment horizontal="center" vertical="center" shrinkToFit="1"/>
    </xf>
    <xf numFmtId="0" fontId="35" fillId="0" borderId="2" xfId="4" applyFont="1" applyBorder="1" applyAlignment="1" applyProtection="1">
      <alignment horizontal="center" vertical="center" shrinkToFit="1"/>
    </xf>
    <xf numFmtId="0" fontId="35" fillId="0" borderId="3" xfId="4" applyFont="1" applyBorder="1" applyAlignment="1" applyProtection="1">
      <alignment horizontal="center" vertical="center" shrinkToFit="1"/>
    </xf>
    <xf numFmtId="0" fontId="30" fillId="8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 shrinkToFit="1"/>
    </xf>
    <xf numFmtId="0" fontId="32" fillId="8" borderId="2" xfId="4" applyFont="1" applyFill="1" applyBorder="1" applyAlignment="1" applyProtection="1">
      <alignment horizontal="center" vertical="center"/>
    </xf>
    <xf numFmtId="1" fontId="33" fillId="8" borderId="2" xfId="4" applyNumberFormat="1" applyFont="1" applyFill="1" applyBorder="1" applyAlignment="1" applyProtection="1">
      <alignment horizontal="center" vertical="center"/>
    </xf>
    <xf numFmtId="3" fontId="32" fillId="8" borderId="2" xfId="4" applyNumberFormat="1" applyFont="1" applyFill="1" applyBorder="1" applyAlignment="1" applyProtection="1">
      <alignment horizontal="center" vertical="center"/>
    </xf>
    <xf numFmtId="0" fontId="33" fillId="8" borderId="2" xfId="4" applyFont="1" applyFill="1" applyBorder="1" applyAlignment="1" applyProtection="1">
      <alignment horizontal="center" vertical="center"/>
    </xf>
    <xf numFmtId="9" fontId="31" fillId="8" borderId="2" xfId="4" applyNumberFormat="1" applyFont="1" applyFill="1" applyBorder="1" applyAlignment="1" applyProtection="1">
      <alignment horizontal="center" vertical="center"/>
    </xf>
    <xf numFmtId="1" fontId="35" fillId="8" borderId="2" xfId="4" applyNumberFormat="1" applyFont="1" applyFill="1" applyBorder="1" applyAlignment="1" applyProtection="1">
      <alignment horizontal="center" vertical="center" shrinkToFit="1"/>
    </xf>
    <xf numFmtId="3" fontId="35" fillId="8" borderId="2" xfId="4" applyNumberFormat="1" applyFont="1" applyFill="1" applyBorder="1" applyAlignment="1" applyProtection="1">
      <alignment horizontal="center" vertical="center" shrinkToFit="1"/>
    </xf>
    <xf numFmtId="0" fontId="35" fillId="8" borderId="2" xfId="4" applyFont="1" applyFill="1" applyBorder="1" applyAlignment="1" applyProtection="1">
      <alignment horizontal="center" vertical="center" shrinkToFit="1"/>
    </xf>
    <xf numFmtId="0" fontId="35" fillId="8" borderId="3" xfId="4" applyFont="1" applyFill="1" applyBorder="1" applyAlignment="1" applyProtection="1">
      <alignment horizontal="center" vertical="center" shrinkToFit="1"/>
    </xf>
    <xf numFmtId="3" fontId="32" fillId="0" borderId="2" xfId="4" applyNumberFormat="1" applyFont="1" applyBorder="1" applyAlignment="1" applyProtection="1">
      <alignment horizontal="center" vertical="center"/>
    </xf>
    <xf numFmtId="0" fontId="30" fillId="8" borderId="10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shrinkToFit="1"/>
    </xf>
    <xf numFmtId="166" fontId="19" fillId="2" borderId="0" xfId="4" applyNumberFormat="1" applyFont="1" applyFill="1" applyBorder="1" applyAlignment="1" applyProtection="1">
      <alignment horizontal="center" vertical="center"/>
    </xf>
    <xf numFmtId="0" fontId="36" fillId="0" borderId="3" xfId="0" applyFont="1" applyBorder="1" applyAlignment="1">
      <alignment horizontal="center" vertical="center" shrinkToFit="1"/>
    </xf>
    <xf numFmtId="1" fontId="36" fillId="0" borderId="2" xfId="0" applyNumberFormat="1" applyFont="1" applyBorder="1" applyAlignment="1">
      <alignment horizontal="center" vertical="center" shrinkToFit="1"/>
    </xf>
    <xf numFmtId="0" fontId="36" fillId="0" borderId="2" xfId="0" applyFont="1" applyBorder="1" applyAlignment="1">
      <alignment horizontal="center" vertical="center" shrinkToFit="1"/>
    </xf>
    <xf numFmtId="9" fontId="36" fillId="0" borderId="2" xfId="0" applyNumberFormat="1" applyFont="1" applyBorder="1" applyAlignment="1">
      <alignment horizontal="center" vertical="center" shrinkToFit="1"/>
    </xf>
    <xf numFmtId="9" fontId="21" fillId="0" borderId="2" xfId="4" applyNumberFormat="1" applyFont="1" applyBorder="1" applyAlignment="1" applyProtection="1">
      <alignment horizontal="center" vertical="center"/>
    </xf>
    <xf numFmtId="0" fontId="36" fillId="8" borderId="3" xfId="0" applyFont="1" applyFill="1" applyBorder="1" applyAlignment="1">
      <alignment horizontal="center" vertical="center" shrinkToFit="1"/>
    </xf>
    <xf numFmtId="1" fontId="36" fillId="8" borderId="2" xfId="0" applyNumberFormat="1" applyFont="1" applyFill="1" applyBorder="1" applyAlignment="1">
      <alignment horizontal="center" vertical="center" shrinkToFit="1"/>
    </xf>
    <xf numFmtId="3" fontId="36" fillId="8" borderId="2" xfId="0" applyNumberFormat="1" applyFont="1" applyFill="1" applyBorder="1" applyAlignment="1">
      <alignment horizontal="center" vertical="center" shrinkToFit="1"/>
    </xf>
    <xf numFmtId="0" fontId="36" fillId="8" borderId="2" xfId="0" applyFont="1" applyFill="1" applyBorder="1" applyAlignment="1">
      <alignment horizontal="center" vertical="center" shrinkToFit="1"/>
    </xf>
    <xf numFmtId="9" fontId="36" fillId="8" borderId="2" xfId="0" applyNumberFormat="1" applyFont="1" applyFill="1" applyBorder="1" applyAlignment="1">
      <alignment horizontal="center" vertical="center" shrinkToFit="1"/>
    </xf>
    <xf numFmtId="9" fontId="21" fillId="8" borderId="2" xfId="4" applyNumberFormat="1" applyFont="1" applyFill="1" applyBorder="1" applyAlignment="1" applyProtection="1">
      <alignment horizontal="center" vertical="center"/>
    </xf>
    <xf numFmtId="3" fontId="36" fillId="0" borderId="2" xfId="0" applyNumberFormat="1" applyFont="1" applyBorder="1" applyAlignment="1">
      <alignment horizontal="center" vertical="center" shrinkToFit="1"/>
    </xf>
    <xf numFmtId="0" fontId="12" fillId="9" borderId="11" xfId="4" applyFont="1" applyFill="1" applyBorder="1" applyAlignment="1" applyProtection="1">
      <alignment horizontal="center" vertical="center" wrapText="1"/>
    </xf>
    <xf numFmtId="0" fontId="30" fillId="0" borderId="3" xfId="4" applyFont="1" applyBorder="1" applyAlignment="1" applyProtection="1">
      <alignment horizontal="center" vertical="center"/>
    </xf>
    <xf numFmtId="1" fontId="35" fillId="0" borderId="2" xfId="4" applyNumberFormat="1" applyFont="1" applyBorder="1" applyAlignment="1" applyProtection="1">
      <alignment horizontal="center" vertical="center"/>
    </xf>
    <xf numFmtId="3" fontId="37" fillId="0" borderId="2" xfId="4" applyNumberFormat="1" applyFont="1" applyBorder="1" applyAlignment="1" applyProtection="1">
      <alignment horizontal="center" vertical="center"/>
    </xf>
    <xf numFmtId="0" fontId="35" fillId="0" borderId="2" xfId="4" applyFont="1" applyBorder="1" applyAlignment="1" applyProtection="1">
      <alignment horizontal="center" vertical="center"/>
    </xf>
    <xf numFmtId="0" fontId="30" fillId="8" borderId="3" xfId="4" applyFont="1" applyFill="1" applyBorder="1" applyAlignment="1" applyProtection="1">
      <alignment horizontal="center" vertical="center"/>
    </xf>
    <xf numFmtId="1" fontId="35" fillId="8" borderId="2" xfId="4" applyNumberFormat="1" applyFont="1" applyFill="1" applyBorder="1" applyAlignment="1" applyProtection="1">
      <alignment horizontal="center" vertical="center"/>
    </xf>
    <xf numFmtId="3" fontId="37" fillId="8" borderId="2" xfId="4" applyNumberFormat="1" applyFont="1" applyFill="1" applyBorder="1" applyAlignment="1" applyProtection="1">
      <alignment horizontal="center" vertical="center"/>
    </xf>
    <xf numFmtId="0" fontId="35" fillId="8" borderId="2" xfId="4" applyFont="1" applyFill="1" applyBorder="1" applyAlignment="1" applyProtection="1">
      <alignment horizontal="center" vertical="center"/>
    </xf>
    <xf numFmtId="172" fontId="12" fillId="9" borderId="7" xfId="4" applyNumberFormat="1" applyFont="1" applyFill="1" applyBorder="1" applyAlignment="1" applyProtection="1">
      <alignment horizontal="center" vertical="center"/>
    </xf>
    <xf numFmtId="0" fontId="38" fillId="2" borderId="0" xfId="0" applyFont="1" applyFill="1"/>
    <xf numFmtId="3" fontId="12" fillId="9" borderId="7" xfId="4" applyNumberFormat="1" applyFont="1" applyFill="1" applyBorder="1" applyAlignment="1" applyProtection="1">
      <alignment horizontal="center" vertical="center"/>
    </xf>
    <xf numFmtId="0" fontId="39" fillId="0" borderId="3" xfId="0" applyFont="1" applyBorder="1" applyAlignment="1">
      <alignment horizontal="center" vertical="center" shrinkToFit="1"/>
    </xf>
    <xf numFmtId="0" fontId="39" fillId="0" borderId="2" xfId="0" applyFont="1" applyBorder="1" applyAlignment="1">
      <alignment horizontal="center" vertical="center" shrinkToFit="1"/>
    </xf>
    <xf numFmtId="1" fontId="39" fillId="0" borderId="2" xfId="0" applyNumberFormat="1" applyFont="1" applyBorder="1" applyAlignment="1">
      <alignment horizontal="center" vertical="center" shrinkToFit="1"/>
    </xf>
    <xf numFmtId="9" fontId="39" fillId="0" borderId="2" xfId="0" applyNumberFormat="1" applyFont="1" applyBorder="1" applyAlignment="1">
      <alignment horizontal="center" vertical="center" shrinkToFit="1"/>
    </xf>
    <xf numFmtId="9" fontId="19" fillId="0" borderId="2" xfId="4" applyNumberFormat="1" applyFont="1" applyBorder="1" applyAlignment="1" applyProtection="1">
      <alignment horizontal="center" vertical="center"/>
    </xf>
    <xf numFmtId="0" fontId="39" fillId="8" borderId="3" xfId="0" applyFont="1" applyFill="1" applyBorder="1" applyAlignment="1">
      <alignment horizontal="center" vertical="center" shrinkToFit="1"/>
    </xf>
    <xf numFmtId="0" fontId="39" fillId="8" borderId="2" xfId="0" applyFont="1" applyFill="1" applyBorder="1" applyAlignment="1">
      <alignment horizontal="center" vertical="center" shrinkToFit="1"/>
    </xf>
    <xf numFmtId="1" fontId="39" fillId="8" borderId="2" xfId="0" applyNumberFormat="1" applyFont="1" applyFill="1" applyBorder="1" applyAlignment="1">
      <alignment horizontal="center" vertical="center" shrinkToFit="1"/>
    </xf>
    <xf numFmtId="3" fontId="39" fillId="8" borderId="2" xfId="0" applyNumberFormat="1" applyFont="1" applyFill="1" applyBorder="1" applyAlignment="1">
      <alignment horizontal="center" vertical="center" shrinkToFit="1"/>
    </xf>
    <xf numFmtId="9" fontId="39" fillId="8" borderId="2" xfId="0" applyNumberFormat="1" applyFont="1" applyFill="1" applyBorder="1" applyAlignment="1">
      <alignment horizontal="center" vertical="center" shrinkToFit="1"/>
    </xf>
    <xf numFmtId="9" fontId="19" fillId="8" borderId="2" xfId="4" applyNumberFormat="1" applyFont="1" applyFill="1" applyBorder="1" applyAlignment="1" applyProtection="1">
      <alignment horizontal="center" vertical="center"/>
    </xf>
    <xf numFmtId="3" fontId="39" fillId="0" borderId="2" xfId="0" applyNumberFormat="1" applyFont="1" applyBorder="1" applyAlignment="1">
      <alignment horizontal="center" vertical="center" shrinkToFit="1"/>
    </xf>
    <xf numFmtId="168" fontId="2" fillId="15" borderId="0" xfId="0" applyNumberFormat="1" applyFont="1" applyFill="1"/>
    <xf numFmtId="1" fontId="2" fillId="0" borderId="0" xfId="0" applyNumberFormat="1" applyFont="1"/>
    <xf numFmtId="0" fontId="40" fillId="0" borderId="0" xfId="0" applyFont="1"/>
    <xf numFmtId="0" fontId="41" fillId="0" borderId="0" xfId="4" applyFont="1" applyBorder="1" applyAlignment="1" applyProtection="1">
      <alignment horizontal="center" vertical="center" shrinkToFit="1"/>
    </xf>
    <xf numFmtId="0" fontId="40" fillId="0" borderId="0" xfId="0" applyFont="1" applyAlignment="1">
      <alignment horizontal="center"/>
    </xf>
    <xf numFmtId="164" fontId="43" fillId="2" borderId="0" xfId="4" applyNumberFormat="1" applyFont="1" applyFill="1" applyBorder="1" applyAlignment="1" applyProtection="1">
      <alignment horizontal="right" vertical="center"/>
    </xf>
    <xf numFmtId="164" fontId="43" fillId="2" borderId="0" xfId="4" applyNumberFormat="1" applyFont="1" applyFill="1" applyBorder="1" applyAlignment="1" applyProtection="1">
      <alignment horizontal="left" vertical="center"/>
    </xf>
    <xf numFmtId="164" fontId="43" fillId="2" borderId="0" xfId="4" applyNumberFormat="1" applyFont="1" applyFill="1" applyBorder="1" applyProtection="1">
      <alignment vertical="center"/>
    </xf>
    <xf numFmtId="164" fontId="43" fillId="2" borderId="0" xfId="4" applyNumberFormat="1" applyFont="1" applyFill="1" applyBorder="1" applyAlignment="1" applyProtection="1">
      <alignment horizontal="center" vertical="center"/>
    </xf>
    <xf numFmtId="165" fontId="43" fillId="2" borderId="0" xfId="4" applyNumberFormat="1" applyFont="1" applyFill="1" applyBorder="1" applyProtection="1">
      <alignment vertical="center"/>
    </xf>
    <xf numFmtId="0" fontId="43" fillId="2" borderId="0" xfId="4" applyFont="1" applyFill="1" applyBorder="1" applyAlignment="1" applyProtection="1">
      <alignment horizontal="center" vertical="center"/>
    </xf>
    <xf numFmtId="0" fontId="40" fillId="2" borderId="0" xfId="0" applyFont="1" applyFill="1"/>
    <xf numFmtId="165" fontId="43" fillId="2" borderId="0" xfId="4" applyNumberFormat="1" applyFont="1" applyFill="1" applyBorder="1" applyAlignment="1" applyProtection="1">
      <alignment horizontal="center" vertical="center"/>
    </xf>
    <xf numFmtId="0" fontId="48" fillId="18" borderId="15" xfId="4" applyFont="1" applyFill="1" applyBorder="1" applyAlignment="1" applyProtection="1">
      <alignment horizontal="center" vertical="center" textRotation="90" wrapText="1"/>
    </xf>
    <xf numFmtId="0" fontId="47" fillId="17" borderId="0" xfId="4" applyFont="1" applyFill="1" applyBorder="1" applyAlignment="1" applyProtection="1">
      <alignment horizontal="center" vertical="center" textRotation="90" wrapText="1"/>
    </xf>
    <xf numFmtId="0" fontId="47" fillId="2" borderId="0" xfId="4" applyFont="1" applyFill="1" applyBorder="1" applyAlignment="1" applyProtection="1">
      <alignment horizontal="center" vertical="center" textRotation="90" wrapText="1"/>
    </xf>
    <xf numFmtId="0" fontId="48" fillId="18" borderId="0" xfId="4" applyFont="1" applyFill="1" applyBorder="1" applyAlignment="1" applyProtection="1">
      <alignment horizontal="center" vertical="center" textRotation="90" wrapText="1"/>
    </xf>
    <xf numFmtId="0" fontId="48" fillId="19" borderId="0" xfId="4" applyFont="1" applyFill="1" applyBorder="1" applyAlignment="1" applyProtection="1">
      <alignment horizontal="center" vertical="center" textRotation="90" wrapText="1"/>
    </xf>
    <xf numFmtId="0" fontId="49" fillId="17" borderId="0" xfId="4" applyFont="1" applyFill="1" applyBorder="1" applyAlignment="1" applyProtection="1">
      <alignment horizontal="center" vertical="center" textRotation="90" wrapText="1"/>
    </xf>
    <xf numFmtId="0" fontId="49" fillId="17" borderId="9" xfId="4" applyFont="1" applyFill="1" applyBorder="1" applyAlignment="1" applyProtection="1">
      <alignment horizontal="center" vertical="center" textRotation="90" wrapText="1"/>
    </xf>
    <xf numFmtId="0" fontId="48" fillId="19" borderId="12" xfId="4" applyFont="1" applyFill="1" applyBorder="1" applyAlignment="1" applyProtection="1">
      <alignment horizontal="center" vertical="center" textRotation="90" wrapText="1"/>
    </xf>
    <xf numFmtId="0" fontId="49" fillId="2" borderId="0" xfId="4" applyFont="1" applyFill="1" applyBorder="1" applyAlignment="1" applyProtection="1">
      <alignment horizontal="center" vertical="center" textRotation="90" wrapText="1"/>
    </xf>
    <xf numFmtId="0" fontId="13" fillId="18" borderId="0" xfId="4" applyFont="1" applyFill="1" applyBorder="1" applyAlignment="1" applyProtection="1">
      <alignment horizontal="center" vertical="center" textRotation="90" wrapText="1"/>
    </xf>
    <xf numFmtId="0" fontId="13" fillId="19" borderId="0" xfId="4" applyFont="1" applyFill="1" applyBorder="1" applyAlignment="1" applyProtection="1">
      <alignment horizontal="center" vertical="center" textRotation="90" wrapText="1"/>
    </xf>
    <xf numFmtId="168" fontId="40" fillId="0" borderId="0" xfId="0" applyNumberFormat="1" applyFont="1"/>
    <xf numFmtId="168" fontId="50" fillId="2" borderId="17" xfId="4" applyNumberFormat="1" applyFont="1" applyFill="1" applyBorder="1" applyAlignment="1" applyProtection="1">
      <alignment horizontal="center" vertical="center"/>
    </xf>
    <xf numFmtId="168" fontId="50" fillId="2" borderId="18" xfId="4" applyNumberFormat="1" applyFont="1" applyFill="1" applyBorder="1" applyAlignment="1" applyProtection="1">
      <alignment horizontal="center" vertical="center"/>
    </xf>
    <xf numFmtId="9" fontId="51" fillId="2" borderId="19" xfId="3" applyFont="1" applyFill="1" applyBorder="1" applyAlignment="1" applyProtection="1">
      <alignment horizontal="center" vertical="center"/>
    </xf>
    <xf numFmtId="1" fontId="50" fillId="2" borderId="0" xfId="4" applyNumberFormat="1" applyFont="1" applyFill="1" applyBorder="1" applyAlignment="1" applyProtection="1">
      <alignment horizontal="center" vertical="center" shrinkToFit="1"/>
    </xf>
    <xf numFmtId="9" fontId="51" fillId="2" borderId="0" xfId="3" applyFont="1" applyFill="1" applyBorder="1" applyAlignment="1" applyProtection="1">
      <alignment horizontal="center" vertical="center"/>
    </xf>
    <xf numFmtId="0" fontId="50" fillId="2" borderId="0" xfId="4" applyFont="1" applyFill="1" applyBorder="1" applyAlignment="1" applyProtection="1">
      <alignment horizontal="center" vertical="center" shrinkToFit="1"/>
    </xf>
    <xf numFmtId="9" fontId="51" fillId="2" borderId="20" xfId="3" applyFont="1" applyFill="1" applyBorder="1" applyAlignment="1" applyProtection="1">
      <alignment horizontal="center" vertical="center"/>
    </xf>
    <xf numFmtId="1" fontId="50" fillId="2" borderId="21" xfId="4" applyNumberFormat="1" applyFont="1" applyFill="1" applyBorder="1" applyAlignment="1" applyProtection="1">
      <alignment horizontal="center" vertical="center" shrinkToFit="1"/>
    </xf>
    <xf numFmtId="3" fontId="50" fillId="2" borderId="0" xfId="4" applyNumberFormat="1" applyFont="1" applyFill="1" applyBorder="1" applyAlignment="1" applyProtection="1">
      <alignment horizontal="center" vertical="center" shrinkToFit="1"/>
    </xf>
    <xf numFmtId="9" fontId="51" fillId="2" borderId="22" xfId="3" applyFont="1" applyFill="1" applyBorder="1" applyAlignment="1" applyProtection="1">
      <alignment horizontal="center" vertical="center"/>
    </xf>
    <xf numFmtId="169" fontId="50" fillId="2" borderId="21" xfId="4" applyNumberFormat="1" applyFont="1" applyFill="1" applyBorder="1" applyAlignment="1" applyProtection="1">
      <alignment horizontal="center" vertical="center" shrinkToFit="1"/>
    </xf>
    <xf numFmtId="0" fontId="50" fillId="2" borderId="23" xfId="4" applyFont="1" applyFill="1" applyBorder="1" applyAlignment="1" applyProtection="1">
      <alignment horizontal="center" vertical="center" shrinkToFit="1"/>
    </xf>
    <xf numFmtId="170" fontId="51" fillId="2" borderId="0" xfId="3" applyNumberFormat="1" applyFont="1" applyFill="1" applyBorder="1" applyAlignment="1" applyProtection="1">
      <alignment horizontal="center" vertical="center"/>
    </xf>
    <xf numFmtId="9" fontId="51" fillId="2" borderId="15" xfId="3" applyFont="1" applyFill="1" applyBorder="1" applyAlignment="1" applyProtection="1">
      <alignment horizontal="center" vertical="center"/>
    </xf>
    <xf numFmtId="167" fontId="50" fillId="2" borderId="9" xfId="4" applyNumberFormat="1" applyFont="1" applyFill="1" applyBorder="1" applyAlignment="1" applyProtection="1">
      <alignment horizontal="center" vertical="center" shrinkToFit="1"/>
    </xf>
    <xf numFmtId="0" fontId="50" fillId="2" borderId="5" xfId="4" applyFont="1" applyFill="1" applyBorder="1" applyAlignment="1" applyProtection="1">
      <alignment horizontal="center" vertical="center"/>
    </xf>
    <xf numFmtId="168" fontId="50" fillId="2" borderId="25" xfId="4" applyNumberFormat="1" applyFont="1" applyFill="1" applyBorder="1" applyAlignment="1" applyProtection="1">
      <alignment horizontal="center" vertical="center"/>
    </xf>
    <xf numFmtId="9" fontId="51" fillId="2" borderId="24" xfId="3" applyFont="1" applyFill="1" applyBorder="1" applyAlignment="1" applyProtection="1">
      <alignment horizontal="center" vertical="center"/>
    </xf>
    <xf numFmtId="0" fontId="50" fillId="2" borderId="21" xfId="4" applyFont="1" applyFill="1" applyBorder="1" applyAlignment="1" applyProtection="1">
      <alignment horizontal="center" vertical="center" shrinkToFit="1"/>
    </xf>
    <xf numFmtId="168" fontId="50" fillId="2" borderId="17" xfId="4" applyNumberFormat="1" applyFont="1" applyFill="1" applyBorder="1" applyAlignment="1" applyProtection="1">
      <alignment horizontal="center" vertical="center" shrinkToFit="1"/>
    </xf>
    <xf numFmtId="170" fontId="51" fillId="2" borderId="26" xfId="3" applyNumberFormat="1" applyFont="1" applyFill="1" applyBorder="1" applyAlignment="1" applyProtection="1">
      <alignment horizontal="center" vertical="center"/>
    </xf>
    <xf numFmtId="9" fontId="51" fillId="2" borderId="26" xfId="3" applyFont="1" applyFill="1" applyBorder="1" applyAlignment="1" applyProtection="1">
      <alignment horizontal="center" vertical="center"/>
    </xf>
    <xf numFmtId="0" fontId="50" fillId="2" borderId="22" xfId="4" applyFont="1" applyFill="1" applyBorder="1" applyAlignment="1" applyProtection="1">
      <alignment horizontal="center" vertical="center"/>
    </xf>
    <xf numFmtId="168" fontId="7" fillId="2" borderId="21" xfId="4" applyNumberFormat="1" applyFont="1" applyFill="1" applyBorder="1" applyAlignment="1" applyProtection="1">
      <alignment horizontal="center" vertical="center"/>
    </xf>
    <xf numFmtId="3" fontId="7" fillId="2" borderId="21" xfId="4" applyNumberFormat="1" applyFont="1" applyFill="1" applyBorder="1" applyAlignment="1" applyProtection="1">
      <alignment horizontal="center" vertical="center" shrinkToFit="1"/>
    </xf>
    <xf numFmtId="9" fontId="38" fillId="2" borderId="27" xfId="3" applyFont="1" applyFill="1" applyBorder="1" applyAlignment="1" applyProtection="1">
      <alignment horizontal="center" vertical="center"/>
    </xf>
    <xf numFmtId="3" fontId="7" fillId="2" borderId="0" xfId="4" applyNumberFormat="1" applyFont="1" applyFill="1" applyBorder="1" applyAlignment="1" applyProtection="1">
      <alignment horizontal="center" vertical="center" shrinkToFit="1"/>
    </xf>
    <xf numFmtId="9" fontId="38" fillId="2" borderId="22" xfId="3" applyFont="1" applyFill="1" applyBorder="1" applyAlignment="1" applyProtection="1">
      <alignment horizontal="center" vertical="center"/>
    </xf>
    <xf numFmtId="0" fontId="7" fillId="2" borderId="0" xfId="4" applyFont="1" applyFill="1" applyBorder="1" applyAlignment="1" applyProtection="1">
      <alignment horizontal="center" vertical="center" shrinkToFit="1"/>
    </xf>
    <xf numFmtId="3" fontId="7" fillId="2" borderId="28" xfId="4" applyNumberFormat="1" applyFont="1" applyFill="1" applyBorder="1" applyAlignment="1" applyProtection="1">
      <alignment horizontal="center" vertical="center" shrinkToFit="1"/>
    </xf>
    <xf numFmtId="9" fontId="38" fillId="2" borderId="29" xfId="3" applyFont="1" applyFill="1" applyBorder="1" applyAlignment="1" applyProtection="1">
      <alignment horizontal="center" vertical="center"/>
    </xf>
    <xf numFmtId="3" fontId="7" fillId="2" borderId="17" xfId="4" applyNumberFormat="1" applyFont="1" applyFill="1" applyBorder="1" applyAlignment="1" applyProtection="1">
      <alignment horizontal="center" vertical="center" shrinkToFit="1"/>
    </xf>
    <xf numFmtId="9" fontId="38" fillId="0" borderId="26" xfId="3" applyFont="1" applyBorder="1" applyAlignment="1" applyProtection="1">
      <alignment horizontal="center"/>
    </xf>
    <xf numFmtId="9" fontId="51" fillId="2" borderId="27" xfId="3" applyFont="1" applyFill="1" applyBorder="1" applyAlignment="1" applyProtection="1">
      <alignment horizontal="center" vertical="center"/>
    </xf>
    <xf numFmtId="167" fontId="50" fillId="2" borderId="11" xfId="4" applyNumberFormat="1" applyFont="1" applyFill="1" applyBorder="1" applyAlignment="1" applyProtection="1">
      <alignment horizontal="center" vertical="center" shrinkToFit="1"/>
    </xf>
    <xf numFmtId="168" fontId="50" fillId="2" borderId="28" xfId="4" applyNumberFormat="1" applyFont="1" applyFill="1" applyBorder="1" applyAlignment="1" applyProtection="1">
      <alignment horizontal="center" vertical="center"/>
    </xf>
    <xf numFmtId="168" fontId="50" fillId="2" borderId="31" xfId="4" applyNumberFormat="1" applyFont="1" applyFill="1" applyBorder="1" applyAlignment="1" applyProtection="1">
      <alignment horizontal="center" vertical="center"/>
    </xf>
    <xf numFmtId="9" fontId="51" fillId="2" borderId="29" xfId="3" applyFont="1" applyFill="1" applyBorder="1" applyAlignment="1" applyProtection="1">
      <alignment horizontal="center" vertical="center"/>
    </xf>
    <xf numFmtId="0" fontId="50" fillId="2" borderId="11" xfId="4" applyFont="1" applyFill="1" applyBorder="1" applyAlignment="1" applyProtection="1">
      <alignment horizontal="center" vertical="center"/>
    </xf>
    <xf numFmtId="173" fontId="50" fillId="2" borderId="33" xfId="4" applyNumberFormat="1" applyFont="1" applyFill="1" applyBorder="1" applyAlignment="1" applyProtection="1">
      <alignment horizontal="center" vertical="center"/>
    </xf>
    <xf numFmtId="9" fontId="51" fillId="2" borderId="32" xfId="3" applyFont="1" applyFill="1" applyBorder="1" applyAlignment="1" applyProtection="1">
      <alignment horizontal="center" vertical="center"/>
    </xf>
    <xf numFmtId="0" fontId="50" fillId="2" borderId="28" xfId="4" applyFont="1" applyFill="1" applyBorder="1" applyAlignment="1" applyProtection="1">
      <alignment horizontal="center" vertical="center" shrinkToFit="1"/>
    </xf>
    <xf numFmtId="170" fontId="51" fillId="2" borderId="29" xfId="3" applyNumberFormat="1" applyFont="1" applyFill="1" applyBorder="1" applyAlignment="1" applyProtection="1">
      <alignment horizontal="center" vertical="center"/>
    </xf>
    <xf numFmtId="0" fontId="50" fillId="2" borderId="20" xfId="4" applyFont="1" applyFill="1" applyBorder="1" applyAlignment="1" applyProtection="1">
      <alignment horizontal="center" vertical="center"/>
    </xf>
    <xf numFmtId="9" fontId="38" fillId="2" borderId="0" xfId="3" applyFont="1" applyFill="1" applyBorder="1" applyAlignment="1" applyProtection="1">
      <alignment horizontal="center" vertical="center"/>
    </xf>
    <xf numFmtId="9" fontId="38" fillId="2" borderId="20" xfId="3" applyFont="1" applyFill="1" applyBorder="1" applyAlignment="1" applyProtection="1">
      <alignment horizontal="center" vertical="center"/>
    </xf>
    <xf numFmtId="0" fontId="7" fillId="2" borderId="28" xfId="4" applyFont="1" applyFill="1" applyBorder="1" applyAlignment="1" applyProtection="1">
      <alignment horizontal="center" vertical="center" shrinkToFit="1"/>
    </xf>
    <xf numFmtId="9" fontId="38" fillId="0" borderId="29" xfId="3" applyFont="1" applyBorder="1" applyAlignment="1" applyProtection="1">
      <alignment horizontal="center"/>
    </xf>
    <xf numFmtId="168" fontId="50" fillId="2" borderId="33" xfId="4" applyNumberFormat="1" applyFont="1" applyFill="1" applyBorder="1" applyAlignment="1" applyProtection="1">
      <alignment horizontal="center" vertical="center"/>
    </xf>
    <xf numFmtId="1" fontId="50" fillId="2" borderId="33" xfId="4" applyNumberFormat="1" applyFont="1" applyFill="1" applyBorder="1" applyAlignment="1" applyProtection="1">
      <alignment horizontal="center" vertical="center"/>
    </xf>
    <xf numFmtId="3" fontId="50" fillId="2" borderId="33" xfId="4" applyNumberFormat="1" applyFont="1" applyFill="1" applyBorder="1" applyAlignment="1" applyProtection="1">
      <alignment horizontal="center" vertical="center"/>
    </xf>
    <xf numFmtId="168" fontId="50" fillId="2" borderId="35" xfId="4" applyNumberFormat="1" applyFont="1" applyFill="1" applyBorder="1" applyAlignment="1" applyProtection="1">
      <alignment horizontal="center" vertical="center"/>
    </xf>
    <xf numFmtId="168" fontId="50" fillId="2" borderId="36" xfId="4" applyNumberFormat="1" applyFont="1" applyFill="1" applyBorder="1" applyAlignment="1" applyProtection="1">
      <alignment horizontal="center" vertical="center"/>
    </xf>
    <xf numFmtId="9" fontId="51" fillId="2" borderId="37" xfId="3" applyFont="1" applyFill="1" applyBorder="1" applyAlignment="1" applyProtection="1">
      <alignment horizontal="center" vertical="center"/>
    </xf>
    <xf numFmtId="0" fontId="50" fillId="2" borderId="38" xfId="4" applyFont="1" applyFill="1" applyBorder="1" applyAlignment="1" applyProtection="1">
      <alignment horizontal="center" vertical="center" shrinkToFit="1"/>
    </xf>
    <xf numFmtId="9" fontId="51" fillId="2" borderId="1" xfId="3" applyFont="1" applyFill="1" applyBorder="1" applyAlignment="1" applyProtection="1">
      <alignment horizontal="center" vertical="center"/>
    </xf>
    <xf numFmtId="0" fontId="50" fillId="2" borderId="7" xfId="4" applyFont="1" applyFill="1" applyBorder="1" applyAlignment="1" applyProtection="1">
      <alignment horizontal="center" vertical="center"/>
    </xf>
    <xf numFmtId="0" fontId="50" fillId="2" borderId="35" xfId="4" applyFont="1" applyFill="1" applyBorder="1" applyAlignment="1" applyProtection="1">
      <alignment horizontal="center" vertical="center" shrinkToFit="1"/>
    </xf>
    <xf numFmtId="170" fontId="51" fillId="2" borderId="40" xfId="3" applyNumberFormat="1" applyFont="1" applyFill="1" applyBorder="1" applyAlignment="1" applyProtection="1">
      <alignment horizontal="center" vertical="center"/>
    </xf>
    <xf numFmtId="9" fontId="51" fillId="2" borderId="40" xfId="3" applyFont="1" applyFill="1" applyBorder="1" applyAlignment="1" applyProtection="1">
      <alignment horizontal="center" vertical="center"/>
    </xf>
    <xf numFmtId="0" fontId="50" fillId="2" borderId="37" xfId="4" applyFont="1" applyFill="1" applyBorder="1" applyAlignment="1" applyProtection="1">
      <alignment horizontal="center" vertical="center"/>
    </xf>
    <xf numFmtId="9" fontId="38" fillId="2" borderId="37" xfId="3" applyFont="1" applyFill="1" applyBorder="1" applyAlignment="1" applyProtection="1">
      <alignment horizontal="center" vertical="center"/>
    </xf>
    <xf numFmtId="9" fontId="38" fillId="2" borderId="41" xfId="3" applyFont="1" applyFill="1" applyBorder="1" applyAlignment="1" applyProtection="1">
      <alignment horizontal="center" vertical="center"/>
    </xf>
    <xf numFmtId="0" fontId="7" fillId="2" borderId="35" xfId="4" applyFont="1" applyFill="1" applyBorder="1" applyAlignment="1" applyProtection="1">
      <alignment horizontal="center" vertical="center" shrinkToFit="1"/>
    </xf>
    <xf numFmtId="9" fontId="38" fillId="2" borderId="40" xfId="3" applyFont="1" applyFill="1" applyBorder="1" applyAlignment="1" applyProtection="1">
      <alignment horizontal="center" vertical="center"/>
    </xf>
    <xf numFmtId="3" fontId="7" fillId="2" borderId="35" xfId="4" applyNumberFormat="1" applyFont="1" applyFill="1" applyBorder="1" applyAlignment="1" applyProtection="1">
      <alignment horizontal="center" vertical="center" shrinkToFit="1"/>
    </xf>
    <xf numFmtId="9" fontId="38" fillId="0" borderId="40" xfId="3" applyFont="1" applyBorder="1" applyAlignment="1" applyProtection="1">
      <alignment horizontal="center"/>
    </xf>
    <xf numFmtId="173" fontId="52" fillId="16" borderId="6" xfId="4" applyNumberFormat="1" applyFont="1" applyFill="1" applyBorder="1" applyAlignment="1" applyProtection="1">
      <alignment horizontal="center" vertical="center"/>
    </xf>
    <xf numFmtId="168" fontId="52" fillId="16" borderId="1" xfId="4" applyNumberFormat="1" applyFont="1" applyFill="1" applyBorder="1" applyAlignment="1" applyProtection="1">
      <alignment horizontal="center" vertical="center"/>
    </xf>
    <xf numFmtId="9" fontId="52" fillId="16" borderId="2" xfId="3" applyFont="1" applyFill="1" applyBorder="1" applyAlignment="1" applyProtection="1">
      <alignment horizontal="center" vertical="center"/>
    </xf>
    <xf numFmtId="0" fontId="50" fillId="0" borderId="38" xfId="4" applyFont="1" applyBorder="1" applyAlignment="1" applyProtection="1">
      <alignment horizontal="center" vertical="center" shrinkToFit="1"/>
    </xf>
    <xf numFmtId="9" fontId="50" fillId="0" borderId="41" xfId="4" applyNumberFormat="1" applyFont="1" applyBorder="1" applyAlignment="1" applyProtection="1">
      <alignment horizontal="center" vertical="center" shrinkToFit="1"/>
    </xf>
    <xf numFmtId="0" fontId="50" fillId="10" borderId="41" xfId="4" applyFont="1" applyFill="1" applyBorder="1" applyAlignment="1" applyProtection="1">
      <alignment horizontal="center" vertical="center" shrinkToFit="1"/>
    </xf>
    <xf numFmtId="9" fontId="51" fillId="0" borderId="43" xfId="3" applyFont="1" applyBorder="1" applyAlignment="1" applyProtection="1">
      <alignment horizontal="center" vertical="center"/>
    </xf>
    <xf numFmtId="9" fontId="51" fillId="0" borderId="41" xfId="3" applyFont="1" applyBorder="1" applyAlignment="1" applyProtection="1">
      <alignment horizontal="center" vertical="center"/>
    </xf>
    <xf numFmtId="0" fontId="50" fillId="0" borderId="44" xfId="4" applyFont="1" applyBorder="1" applyAlignment="1" applyProtection="1">
      <alignment horizontal="center" vertical="center" shrinkToFit="1"/>
    </xf>
    <xf numFmtId="0" fontId="50" fillId="0" borderId="1" xfId="4" applyFont="1" applyBorder="1" applyAlignment="1" applyProtection="1">
      <alignment horizontal="center" vertical="center" shrinkToFit="1"/>
    </xf>
    <xf numFmtId="9" fontId="50" fillId="0" borderId="1" xfId="4" applyNumberFormat="1" applyFont="1" applyBorder="1" applyAlignment="1" applyProtection="1">
      <alignment horizontal="center" vertical="center" shrinkToFit="1"/>
    </xf>
    <xf numFmtId="9" fontId="51" fillId="0" borderId="1" xfId="3" applyFont="1" applyBorder="1" applyAlignment="1" applyProtection="1">
      <alignment horizontal="center" vertical="center"/>
    </xf>
    <xf numFmtId="0" fontId="50" fillId="0" borderId="3" xfId="4" applyFont="1" applyBorder="1" applyAlignment="1" applyProtection="1">
      <alignment horizontal="center" vertical="center" shrinkToFit="1"/>
    </xf>
    <xf numFmtId="9" fontId="50" fillId="0" borderId="14" xfId="4" applyNumberFormat="1" applyFont="1" applyBorder="1" applyAlignment="1" applyProtection="1">
      <alignment horizontal="center" vertical="center" shrinkToFit="1"/>
    </xf>
    <xf numFmtId="0" fontId="50" fillId="0" borderId="14" xfId="4" applyFont="1" applyBorder="1" applyAlignment="1" applyProtection="1">
      <alignment horizontal="center" vertical="center" shrinkToFit="1"/>
    </xf>
    <xf numFmtId="0" fontId="50" fillId="0" borderId="6" xfId="4" applyFont="1" applyBorder="1" applyAlignment="1" applyProtection="1">
      <alignment horizontal="center" vertical="center" shrinkToFit="1"/>
    </xf>
    <xf numFmtId="170" fontId="51" fillId="0" borderId="13" xfId="3" applyNumberFormat="1" applyFont="1" applyBorder="1" applyAlignment="1" applyProtection="1">
      <alignment horizontal="center" vertical="center"/>
    </xf>
    <xf numFmtId="167" fontId="51" fillId="0" borderId="7" xfId="4" applyNumberFormat="1" applyFont="1" applyBorder="1" applyAlignment="1" applyProtection="1">
      <alignment horizontal="center" vertical="center" shrinkToFit="1"/>
    </xf>
    <xf numFmtId="0" fontId="52" fillId="16" borderId="3" xfId="4" applyFont="1" applyFill="1" applyBorder="1" applyAlignment="1" applyProtection="1">
      <alignment horizontal="center" vertical="center"/>
    </xf>
    <xf numFmtId="0" fontId="52" fillId="16" borderId="14" xfId="4" applyFont="1" applyFill="1" applyBorder="1" applyAlignment="1" applyProtection="1">
      <alignment horizontal="center" vertical="center"/>
    </xf>
    <xf numFmtId="0" fontId="50" fillId="0" borderId="45" xfId="4" applyFont="1" applyBorder="1" applyAlignment="1" applyProtection="1">
      <alignment horizontal="center" vertical="center" shrinkToFit="1"/>
    </xf>
    <xf numFmtId="9" fontId="50" fillId="0" borderId="44" xfId="4" applyNumberFormat="1" applyFont="1" applyBorder="1" applyAlignment="1" applyProtection="1">
      <alignment horizontal="center" vertical="center" shrinkToFit="1"/>
    </xf>
    <xf numFmtId="168" fontId="53" fillId="16" borderId="0" xfId="4" applyNumberFormat="1" applyFont="1" applyFill="1" applyBorder="1" applyAlignment="1" applyProtection="1">
      <alignment horizontal="center" vertical="center"/>
    </xf>
    <xf numFmtId="0" fontId="37" fillId="0" borderId="45" xfId="4" applyFont="1" applyBorder="1" applyAlignment="1" applyProtection="1">
      <alignment horizontal="center" vertical="center" shrinkToFit="1"/>
    </xf>
    <xf numFmtId="9" fontId="54" fillId="0" borderId="0" xfId="3" applyFont="1" applyBorder="1" applyAlignment="1" applyProtection="1">
      <alignment horizontal="center" vertical="center"/>
    </xf>
    <xf numFmtId="0" fontId="37" fillId="10" borderId="44" xfId="4" applyFont="1" applyFill="1" applyBorder="1" applyAlignment="1" applyProtection="1">
      <alignment horizontal="center" vertical="center" shrinkToFit="1"/>
    </xf>
    <xf numFmtId="9" fontId="54" fillId="0" borderId="43" xfId="3" applyFont="1" applyBorder="1" applyAlignment="1" applyProtection="1">
      <alignment horizontal="center" vertical="center"/>
    </xf>
    <xf numFmtId="0" fontId="37" fillId="0" borderId="6" xfId="4" applyFont="1" applyBorder="1" applyAlignment="1" applyProtection="1">
      <alignment horizontal="center" vertical="center" shrinkToFit="1"/>
    </xf>
    <xf numFmtId="9" fontId="54" fillId="2" borderId="0" xfId="3" applyFont="1" applyFill="1" applyBorder="1" applyAlignment="1" applyProtection="1">
      <alignment horizontal="center" vertical="center"/>
    </xf>
    <xf numFmtId="0" fontId="37" fillId="0" borderId="1" xfId="4" applyFont="1" applyBorder="1" applyAlignment="1" applyProtection="1">
      <alignment horizontal="center" vertical="center" shrinkToFit="1"/>
    </xf>
    <xf numFmtId="9" fontId="54" fillId="0" borderId="21" xfId="3" applyFont="1" applyBorder="1" applyAlignment="1" applyProtection="1">
      <alignment horizontal="center"/>
    </xf>
    <xf numFmtId="167" fontId="55" fillId="2" borderId="13" xfId="2" applyNumberFormat="1" applyFont="1" applyFill="1" applyBorder="1" applyAlignment="1" applyProtection="1">
      <alignment horizontal="center" vertical="center"/>
    </xf>
    <xf numFmtId="0" fontId="52" fillId="16" borderId="6" xfId="4" applyFont="1" applyFill="1" applyBorder="1" applyAlignment="1" applyProtection="1">
      <alignment horizontal="center" vertical="center"/>
    </xf>
    <xf numFmtId="9" fontId="50" fillId="0" borderId="45" xfId="3" applyFont="1" applyBorder="1" applyAlignment="1" applyProtection="1">
      <alignment horizontal="center" vertical="center" shrinkToFit="1"/>
    </xf>
    <xf numFmtId="9" fontId="50" fillId="0" borderId="1" xfId="3" applyFont="1" applyBorder="1" applyAlignment="1" applyProtection="1">
      <alignment horizontal="center" vertical="center" shrinkToFit="1"/>
    </xf>
    <xf numFmtId="0" fontId="56" fillId="16" borderId="6" xfId="4" applyFont="1" applyFill="1" applyBorder="1" applyAlignment="1" applyProtection="1">
      <alignment horizontal="center" vertical="center"/>
    </xf>
    <xf numFmtId="167" fontId="55" fillId="2" borderId="0" xfId="2" applyNumberFormat="1" applyFont="1" applyFill="1" applyBorder="1" applyAlignment="1" applyProtection="1">
      <alignment horizontal="center" vertical="center"/>
    </xf>
    <xf numFmtId="167" fontId="55" fillId="0" borderId="0" xfId="2" applyNumberFormat="1" applyFont="1" applyBorder="1" applyAlignment="1" applyProtection="1">
      <alignment horizontal="center" vertical="center"/>
    </xf>
    <xf numFmtId="0" fontId="59" fillId="0" borderId="0" xfId="0" applyFont="1" applyAlignment="1">
      <alignment horizontal="center" vertical="center"/>
    </xf>
    <xf numFmtId="170" fontId="63" fillId="8" borderId="2" xfId="2" applyNumberFormat="1" applyFont="1" applyFill="1" applyBorder="1" applyAlignment="1" applyProtection="1">
      <alignment horizontal="center" vertical="center"/>
    </xf>
    <xf numFmtId="170" fontId="63" fillId="2" borderId="0" xfId="2" applyNumberFormat="1" applyFont="1" applyFill="1" applyBorder="1" applyAlignment="1" applyProtection="1">
      <alignment vertical="center"/>
    </xf>
    <xf numFmtId="164" fontId="43" fillId="0" borderId="0" xfId="4" applyNumberFormat="1" applyFont="1" applyBorder="1" applyAlignment="1" applyProtection="1">
      <alignment horizontal="left" vertical="center"/>
    </xf>
    <xf numFmtId="164" fontId="43" fillId="0" borderId="0" xfId="4" applyNumberFormat="1" applyFont="1" applyBorder="1" applyProtection="1">
      <alignment vertical="center"/>
    </xf>
    <xf numFmtId="165" fontId="43" fillId="2" borderId="1" xfId="4" applyNumberFormat="1" applyFont="1" applyFill="1" applyBorder="1" applyProtection="1">
      <alignment vertical="center"/>
    </xf>
    <xf numFmtId="164" fontId="43" fillId="0" borderId="0" xfId="4" applyNumberFormat="1" applyFont="1" applyBorder="1" applyAlignment="1" applyProtection="1">
      <alignment horizontal="right" vertical="center"/>
    </xf>
    <xf numFmtId="0" fontId="47" fillId="17" borderId="10" xfId="4" applyFont="1" applyFill="1" applyBorder="1" applyAlignment="1" applyProtection="1">
      <alignment horizontal="center" vertical="center" textRotation="90" wrapText="1"/>
    </xf>
    <xf numFmtId="0" fontId="47" fillId="2" borderId="15" xfId="4" applyFont="1" applyFill="1" applyBorder="1" applyAlignment="1" applyProtection="1">
      <alignment horizontal="center" vertical="center" textRotation="90" wrapText="1"/>
    </xf>
    <xf numFmtId="0" fontId="48" fillId="19" borderId="8" xfId="4" applyFont="1" applyFill="1" applyBorder="1" applyAlignment="1" applyProtection="1">
      <alignment horizontal="center" vertical="center" textRotation="90" wrapText="1"/>
    </xf>
    <xf numFmtId="0" fontId="49" fillId="17" borderId="10" xfId="4" applyFont="1" applyFill="1" applyBorder="1" applyAlignment="1" applyProtection="1">
      <alignment horizontal="center" vertical="center" textRotation="90" wrapText="1"/>
    </xf>
    <xf numFmtId="3" fontId="50" fillId="2" borderId="21" xfId="4" applyNumberFormat="1" applyFont="1" applyFill="1" applyBorder="1" applyAlignment="1" applyProtection="1">
      <alignment horizontal="center" vertical="center" shrinkToFit="1"/>
    </xf>
    <xf numFmtId="0" fontId="52" fillId="16" borderId="0" xfId="4" applyFont="1" applyFill="1" applyBorder="1" applyAlignment="1" applyProtection="1">
      <alignment horizontal="center" vertical="center"/>
    </xf>
    <xf numFmtId="9" fontId="52" fillId="16" borderId="11" xfId="3" applyFont="1" applyFill="1" applyBorder="1" applyAlignment="1" applyProtection="1">
      <alignment horizontal="center" vertical="center"/>
    </xf>
    <xf numFmtId="0" fontId="52" fillId="16" borderId="9" xfId="4" applyFont="1" applyFill="1" applyBorder="1" applyAlignment="1" applyProtection="1">
      <alignment horizontal="center" vertical="center" shrinkToFit="1"/>
    </xf>
    <xf numFmtId="0" fontId="52" fillId="16" borderId="0" xfId="4" applyFont="1" applyFill="1" applyBorder="1" applyAlignment="1" applyProtection="1">
      <alignment horizontal="center" vertical="center" shrinkToFit="1"/>
    </xf>
    <xf numFmtId="0" fontId="52" fillId="16" borderId="12" xfId="4" applyFont="1" applyFill="1" applyBorder="1" applyAlignment="1" applyProtection="1">
      <alignment horizontal="center" vertical="center" shrinkToFit="1"/>
    </xf>
    <xf numFmtId="173" fontId="52" fillId="16" borderId="3" xfId="4" applyNumberFormat="1" applyFont="1" applyFill="1" applyBorder="1" applyAlignment="1" applyProtection="1">
      <alignment horizontal="center" vertical="center"/>
    </xf>
    <xf numFmtId="173" fontId="52" fillId="16" borderId="14" xfId="4" applyNumberFormat="1" applyFont="1" applyFill="1" applyBorder="1" applyAlignment="1" applyProtection="1">
      <alignment horizontal="center" vertical="center"/>
    </xf>
    <xf numFmtId="0" fontId="52" fillId="16" borderId="14" xfId="4" applyFont="1" applyFill="1" applyBorder="1" applyAlignment="1" applyProtection="1">
      <alignment horizontal="center" vertical="center" wrapText="1"/>
    </xf>
    <xf numFmtId="168" fontId="52" fillId="16" borderId="3" xfId="4" applyNumberFormat="1" applyFont="1" applyFill="1" applyBorder="1" applyAlignment="1" applyProtection="1">
      <alignment horizontal="center" vertical="center"/>
    </xf>
    <xf numFmtId="168" fontId="52" fillId="16" borderId="14" xfId="4" applyNumberFormat="1" applyFont="1" applyFill="1" applyBorder="1" applyAlignment="1" applyProtection="1">
      <alignment horizontal="center" vertical="center"/>
    </xf>
    <xf numFmtId="3" fontId="50" fillId="10" borderId="41" xfId="4" applyNumberFormat="1" applyFont="1" applyFill="1" applyBorder="1" applyAlignment="1" applyProtection="1">
      <alignment horizontal="center" vertical="center" shrinkToFit="1"/>
    </xf>
    <xf numFmtId="9" fontId="52" fillId="16" borderId="46" xfId="3" applyFont="1" applyFill="1" applyBorder="1" applyAlignment="1" applyProtection="1">
      <alignment horizontal="center" vertical="center"/>
    </xf>
    <xf numFmtId="9" fontId="37" fillId="0" borderId="45" xfId="3" applyFont="1" applyBorder="1" applyAlignment="1" applyProtection="1">
      <alignment horizontal="center" vertical="center" shrinkToFit="1"/>
    </xf>
    <xf numFmtId="9" fontId="37" fillId="0" borderId="45" xfId="4" applyNumberFormat="1" applyFont="1" applyBorder="1" applyAlignment="1" applyProtection="1">
      <alignment horizontal="center" vertical="center" shrinkToFit="1"/>
    </xf>
    <xf numFmtId="0" fontId="50" fillId="2" borderId="0" xfId="4" applyFont="1" applyFill="1" applyBorder="1" applyAlignment="1" applyProtection="1">
      <alignment horizontal="center" vertical="center"/>
    </xf>
    <xf numFmtId="0" fontId="51" fillId="2" borderId="0" xfId="0" applyFont="1" applyFill="1"/>
    <xf numFmtId="167" fontId="63" fillId="2" borderId="0" xfId="2" applyNumberFormat="1" applyFont="1" applyFill="1" applyBorder="1" applyAlignment="1" applyProtection="1">
      <alignment horizontal="center" vertical="center"/>
    </xf>
    <xf numFmtId="0" fontId="40" fillId="2" borderId="0" xfId="0" applyFont="1" applyFill="1" applyAlignment="1">
      <alignment horizontal="center"/>
    </xf>
    <xf numFmtId="0" fontId="59" fillId="2" borderId="0" xfId="0" applyFont="1" applyFill="1" applyAlignment="1">
      <alignment horizontal="center" vertical="center"/>
    </xf>
    <xf numFmtId="168" fontId="40" fillId="2" borderId="0" xfId="0" applyNumberFormat="1" applyFont="1" applyFill="1"/>
    <xf numFmtId="0" fontId="40" fillId="22" borderId="0" xfId="0" applyFont="1" applyFill="1"/>
    <xf numFmtId="0" fontId="40" fillId="22" borderId="0" xfId="0" applyFont="1" applyFill="1" applyAlignment="1">
      <alignment horizontal="center"/>
    </xf>
    <xf numFmtId="0" fontId="4" fillId="3" borderId="0" xfId="4" applyFont="1" applyFill="1" applyBorder="1" applyProtection="1">
      <alignment vertical="center"/>
    </xf>
    <xf numFmtId="169" fontId="73" fillId="2" borderId="0" xfId="4" applyNumberFormat="1" applyFont="1" applyFill="1" applyBorder="1" applyAlignment="1" applyProtection="1">
      <alignment horizontal="center" vertical="center" shrinkToFit="1"/>
    </xf>
    <xf numFmtId="170" fontId="74" fillId="2" borderId="12" xfId="3" applyNumberFormat="1" applyFont="1" applyFill="1" applyBorder="1" applyAlignment="1" applyProtection="1">
      <alignment horizontal="center" vertical="center"/>
    </xf>
    <xf numFmtId="0" fontId="73" fillId="2" borderId="0" xfId="4" applyFont="1" applyFill="1" applyBorder="1" applyAlignment="1" applyProtection="1">
      <alignment horizontal="center" vertical="center" shrinkToFit="1"/>
    </xf>
    <xf numFmtId="0" fontId="40" fillId="0" borderId="48" xfId="0" applyFont="1" applyBorder="1"/>
    <xf numFmtId="168" fontId="50" fillId="2" borderId="50" xfId="4" applyNumberFormat="1" applyFont="1" applyFill="1" applyBorder="1" applyAlignment="1" applyProtection="1">
      <alignment horizontal="center" vertical="center"/>
    </xf>
    <xf numFmtId="168" fontId="50" fillId="2" borderId="51" xfId="4" applyNumberFormat="1" applyFont="1" applyFill="1" applyBorder="1" applyAlignment="1" applyProtection="1">
      <alignment horizontal="center" vertical="center"/>
    </xf>
    <xf numFmtId="9" fontId="51" fillId="2" borderId="52" xfId="3" applyFont="1" applyFill="1" applyBorder="1" applyAlignment="1" applyProtection="1">
      <alignment horizontal="center" vertical="center"/>
    </xf>
    <xf numFmtId="1" fontId="50" fillId="2" borderId="53" xfId="4" applyNumberFormat="1" applyFont="1" applyFill="1" applyBorder="1" applyAlignment="1" applyProtection="1">
      <alignment horizontal="center" vertical="center" shrinkToFit="1"/>
    </xf>
    <xf numFmtId="9" fontId="51" fillId="2" borderId="53" xfId="3" applyFont="1" applyFill="1" applyBorder="1" applyAlignment="1" applyProtection="1">
      <alignment horizontal="center" vertical="center"/>
    </xf>
    <xf numFmtId="0" fontId="50" fillId="2" borderId="53" xfId="4" applyFont="1" applyFill="1" applyBorder="1" applyAlignment="1" applyProtection="1">
      <alignment horizontal="center" vertical="center" shrinkToFit="1"/>
    </xf>
    <xf numFmtId="9" fontId="51" fillId="2" borderId="54" xfId="3" applyFont="1" applyFill="1" applyBorder="1" applyAlignment="1" applyProtection="1">
      <alignment horizontal="center" vertical="center"/>
    </xf>
    <xf numFmtId="1" fontId="50" fillId="2" borderId="55" xfId="4" applyNumberFormat="1" applyFont="1" applyFill="1" applyBorder="1" applyAlignment="1" applyProtection="1">
      <alignment horizontal="center" vertical="center" shrinkToFit="1"/>
    </xf>
    <xf numFmtId="169" fontId="50" fillId="2" borderId="55" xfId="4" applyNumberFormat="1" applyFont="1" applyFill="1" applyBorder="1" applyAlignment="1" applyProtection="1">
      <alignment horizontal="center" vertical="center" shrinkToFit="1"/>
    </xf>
    <xf numFmtId="0" fontId="50" fillId="2" borderId="55" xfId="4" applyFont="1" applyFill="1" applyBorder="1" applyAlignment="1" applyProtection="1">
      <alignment horizontal="center" vertical="center" shrinkToFit="1"/>
    </xf>
    <xf numFmtId="170" fontId="51" fillId="2" borderId="53" xfId="3" applyNumberFormat="1" applyFont="1" applyFill="1" applyBorder="1" applyAlignment="1" applyProtection="1">
      <alignment horizontal="center" vertical="center"/>
    </xf>
    <xf numFmtId="167" fontId="50" fillId="2" borderId="56" xfId="4" applyNumberFormat="1" applyFont="1" applyFill="1" applyBorder="1" applyAlignment="1" applyProtection="1">
      <alignment horizontal="center" vertical="center" shrinkToFit="1"/>
    </xf>
    <xf numFmtId="0" fontId="50" fillId="2" borderId="57" xfId="4" applyFont="1" applyFill="1" applyBorder="1" applyAlignment="1" applyProtection="1">
      <alignment horizontal="center" vertical="center"/>
    </xf>
    <xf numFmtId="0" fontId="40" fillId="0" borderId="15" xfId="0" applyFont="1" applyBorder="1"/>
    <xf numFmtId="0" fontId="73" fillId="2" borderId="1" xfId="4" applyFont="1" applyFill="1" applyBorder="1" applyAlignment="1" applyProtection="1">
      <alignment horizontal="center" vertical="center" shrinkToFit="1"/>
    </xf>
    <xf numFmtId="170" fontId="74" fillId="2" borderId="13" xfId="3" applyNumberFormat="1" applyFont="1" applyFill="1" applyBorder="1" applyAlignment="1" applyProtection="1">
      <alignment horizontal="center" vertical="center"/>
    </xf>
    <xf numFmtId="169" fontId="73" fillId="2" borderId="1" xfId="4" applyNumberFormat="1" applyFont="1" applyFill="1" applyBorder="1" applyAlignment="1" applyProtection="1">
      <alignment horizontal="center" vertical="center" shrinkToFit="1"/>
    </xf>
    <xf numFmtId="0" fontId="73" fillId="0" borderId="6" xfId="4" applyFont="1" applyBorder="1" applyAlignment="1" applyProtection="1">
      <alignment vertical="center" shrinkToFit="1"/>
    </xf>
    <xf numFmtId="170" fontId="75" fillId="0" borderId="13" xfId="3" applyNumberFormat="1" applyFont="1" applyBorder="1" applyAlignment="1" applyProtection="1">
      <alignment vertical="center"/>
    </xf>
    <xf numFmtId="0" fontId="76" fillId="2" borderId="0" xfId="0" applyFont="1" applyFill="1"/>
    <xf numFmtId="0" fontId="77" fillId="2" borderId="0" xfId="4" applyFont="1" applyFill="1" applyBorder="1" applyAlignment="1" applyProtection="1">
      <alignment horizontal="center" vertical="center"/>
    </xf>
    <xf numFmtId="0" fontId="73" fillId="2" borderId="0" xfId="4" applyFont="1" applyFill="1" applyBorder="1" applyAlignment="1" applyProtection="1">
      <alignment horizontal="center" vertical="center"/>
    </xf>
    <xf numFmtId="0" fontId="40" fillId="0" borderId="28" xfId="0" applyFont="1" applyBorder="1"/>
    <xf numFmtId="0" fontId="40" fillId="0" borderId="17" xfId="0" applyFont="1" applyBorder="1"/>
    <xf numFmtId="0" fontId="40" fillId="0" borderId="35" xfId="0" applyFont="1" applyBorder="1"/>
    <xf numFmtId="0" fontId="40" fillId="0" borderId="10" xfId="0" applyFont="1" applyBorder="1"/>
    <xf numFmtId="0" fontId="40" fillId="0" borderId="6" xfId="0" applyFont="1" applyBorder="1"/>
    <xf numFmtId="0" fontId="81" fillId="0" borderId="0" xfId="0" applyFont="1"/>
    <xf numFmtId="0" fontId="81" fillId="2" borderId="0" xfId="0" applyFont="1" applyFill="1"/>
    <xf numFmtId="0" fontId="81" fillId="22" borderId="0" xfId="0" applyFont="1" applyFill="1"/>
    <xf numFmtId="0" fontId="50" fillId="2" borderId="15" xfId="4" applyFont="1" applyFill="1" applyBorder="1" applyAlignment="1" applyProtection="1">
      <alignment horizontal="center" vertical="center" shrinkToFit="1"/>
    </xf>
    <xf numFmtId="0" fontId="50" fillId="2" borderId="1" xfId="4" applyFont="1" applyFill="1" applyBorder="1" applyAlignment="1" applyProtection="1">
      <alignment horizontal="center" vertical="center" shrinkToFit="1"/>
    </xf>
    <xf numFmtId="1" fontId="50" fillId="0" borderId="38" xfId="4" applyNumberFormat="1" applyFont="1" applyBorder="1" applyAlignment="1" applyProtection="1">
      <alignment horizontal="center" vertical="center" shrinkToFit="1"/>
    </xf>
    <xf numFmtId="1" fontId="50" fillId="0" borderId="44" xfId="4" applyNumberFormat="1" applyFont="1" applyBorder="1" applyAlignment="1" applyProtection="1">
      <alignment horizontal="center" vertical="center" shrinkToFit="1"/>
    </xf>
    <xf numFmtId="0" fontId="73" fillId="0" borderId="6" xfId="4" applyFont="1" applyBorder="1" applyAlignment="1" applyProtection="1">
      <alignment horizontal="center" vertical="center" shrinkToFit="1"/>
    </xf>
    <xf numFmtId="170" fontId="74" fillId="0" borderId="13" xfId="3" applyNumberFormat="1" applyFont="1" applyBorder="1" applyAlignment="1" applyProtection="1">
      <alignment horizontal="center" vertical="center"/>
    </xf>
    <xf numFmtId="1" fontId="50" fillId="10" borderId="41" xfId="4" applyNumberFormat="1" applyFont="1" applyFill="1" applyBorder="1" applyAlignment="1" applyProtection="1">
      <alignment horizontal="center" vertical="center" shrinkToFit="1"/>
    </xf>
    <xf numFmtId="1" fontId="50" fillId="0" borderId="1" xfId="4" applyNumberFormat="1" applyFont="1" applyBorder="1" applyAlignment="1" applyProtection="1">
      <alignment horizontal="center" vertical="center" shrinkToFit="1"/>
    </xf>
    <xf numFmtId="1" fontId="50" fillId="0" borderId="3" xfId="4" applyNumberFormat="1" applyFont="1" applyBorder="1" applyAlignment="1" applyProtection="1">
      <alignment horizontal="center" vertical="center" shrinkToFit="1"/>
    </xf>
    <xf numFmtId="1" fontId="50" fillId="0" borderId="14" xfId="4" applyNumberFormat="1" applyFont="1" applyBorder="1" applyAlignment="1" applyProtection="1">
      <alignment horizontal="center" vertical="center" shrinkToFit="1"/>
    </xf>
    <xf numFmtId="170" fontId="63" fillId="8" borderId="2" xfId="2" applyNumberFormat="1" applyFont="1" applyFill="1" applyBorder="1" applyAlignment="1" applyProtection="1">
      <alignment vertical="center"/>
    </xf>
    <xf numFmtId="0" fontId="88" fillId="0" borderId="0" xfId="0" applyFont="1"/>
    <xf numFmtId="0" fontId="89" fillId="2" borderId="0" xfId="4" applyFont="1" applyFill="1" applyBorder="1" applyAlignment="1" applyProtection="1">
      <alignment horizontal="center" vertical="center" shrinkToFit="1"/>
    </xf>
    <xf numFmtId="9" fontId="89" fillId="2" borderId="0" xfId="3" applyFont="1" applyFill="1" applyBorder="1" applyAlignment="1" applyProtection="1">
      <alignment horizontal="center" vertical="center"/>
    </xf>
    <xf numFmtId="169" fontId="89" fillId="2" borderId="0" xfId="4" applyNumberFormat="1" applyFont="1" applyFill="1" applyBorder="1" applyAlignment="1" applyProtection="1">
      <alignment horizontal="center" vertical="center" shrinkToFit="1"/>
    </xf>
    <xf numFmtId="170" fontId="89" fillId="2" borderId="0" xfId="3" applyNumberFormat="1" applyFont="1" applyFill="1" applyBorder="1" applyAlignment="1" applyProtection="1">
      <alignment horizontal="center" vertical="center"/>
    </xf>
    <xf numFmtId="167" fontId="89" fillId="2" borderId="0" xfId="4" applyNumberFormat="1" applyFont="1" applyFill="1" applyBorder="1" applyAlignment="1" applyProtection="1">
      <alignment horizontal="center" vertical="center" shrinkToFit="1"/>
    </xf>
    <xf numFmtId="0" fontId="89" fillId="2" borderId="0" xfId="4" applyFont="1" applyFill="1" applyBorder="1" applyAlignment="1" applyProtection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2" borderId="0" xfId="0" applyFill="1" applyAlignment="1">
      <alignment vertical="center"/>
    </xf>
    <xf numFmtId="0" fontId="2" fillId="2" borderId="0" xfId="0" applyFont="1" applyFill="1" applyAlignment="1">
      <alignment horizontal="center"/>
    </xf>
    <xf numFmtId="1" fontId="73" fillId="2" borderId="0" xfId="4" applyNumberFormat="1" applyFont="1" applyFill="1" applyBorder="1" applyAlignment="1" applyProtection="1">
      <alignment horizontal="center" vertical="center" shrinkToFit="1"/>
    </xf>
    <xf numFmtId="164" fontId="43" fillId="2" borderId="0" xfId="4" applyNumberFormat="1" applyFont="1" applyFill="1" applyBorder="1" applyAlignment="1" applyProtection="1">
      <alignment horizontal="right" vertical="center"/>
    </xf>
    <xf numFmtId="164" fontId="43" fillId="2" borderId="0" xfId="4" applyNumberFormat="1" applyFont="1" applyFill="1" applyBorder="1" applyAlignment="1" applyProtection="1">
      <alignment horizontal="center" vertical="center"/>
    </xf>
    <xf numFmtId="165" fontId="43" fillId="2" borderId="0" xfId="4" applyNumberFormat="1" applyFont="1" applyFill="1" applyBorder="1" applyAlignment="1" applyProtection="1">
      <alignment horizontal="center" vertical="center"/>
    </xf>
    <xf numFmtId="0" fontId="42" fillId="3" borderId="0" xfId="4" applyFont="1" applyFill="1" applyBorder="1" applyAlignment="1" applyProtection="1">
      <alignment horizontal="center" vertical="center"/>
    </xf>
    <xf numFmtId="0" fontId="43" fillId="2" borderId="2" xfId="4" applyFont="1" applyFill="1" applyBorder="1" applyAlignment="1" applyProtection="1">
      <alignment horizontal="center" vertical="center"/>
    </xf>
    <xf numFmtId="165" fontId="43" fillId="2" borderId="2" xfId="4" applyNumberFormat="1" applyFont="1" applyFill="1" applyBorder="1" applyAlignment="1" applyProtection="1">
      <alignment horizontal="center" vertical="center"/>
    </xf>
    <xf numFmtId="0" fontId="43" fillId="2" borderId="12" xfId="4" applyFont="1" applyFill="1" applyBorder="1" applyAlignment="1" applyProtection="1">
      <alignment horizontal="center" vertical="center"/>
    </xf>
    <xf numFmtId="0" fontId="44" fillId="16" borderId="6" xfId="4" applyFont="1" applyFill="1" applyBorder="1" applyAlignment="1" applyProtection="1">
      <alignment horizontal="center" vertical="center"/>
    </xf>
    <xf numFmtId="0" fontId="42" fillId="3" borderId="13" xfId="4" applyFont="1" applyFill="1" applyBorder="1" applyAlignment="1" applyProtection="1">
      <alignment horizontal="center" vertical="center"/>
    </xf>
    <xf numFmtId="0" fontId="46" fillId="16" borderId="4" xfId="4" applyFont="1" applyFill="1" applyBorder="1" applyAlignment="1" applyProtection="1">
      <alignment horizontal="center" vertical="center" textRotation="90" wrapText="1"/>
    </xf>
    <xf numFmtId="0" fontId="46" fillId="16" borderId="15" xfId="4" applyFont="1" applyFill="1" applyBorder="1" applyAlignment="1" applyProtection="1">
      <alignment horizontal="center" vertical="center" textRotation="90" wrapText="1"/>
    </xf>
    <xf numFmtId="0" fontId="13" fillId="8" borderId="10" xfId="4" applyFont="1" applyFill="1" applyBorder="1" applyAlignment="1" applyProtection="1">
      <alignment horizontal="center" vertical="center" textRotation="90" wrapText="1"/>
    </xf>
    <xf numFmtId="0" fontId="46" fillId="16" borderId="2" xfId="4" applyFont="1" applyFill="1" applyBorder="1" applyAlignment="1" applyProtection="1">
      <alignment horizontal="center" vertical="center" textRotation="90" wrapText="1"/>
    </xf>
    <xf numFmtId="0" fontId="46" fillId="16" borderId="14" xfId="4" applyFont="1" applyFill="1" applyBorder="1" applyAlignment="1" applyProtection="1">
      <alignment horizontal="center" vertical="center" textRotation="90" wrapText="1"/>
    </xf>
    <xf numFmtId="0" fontId="45" fillId="16" borderId="5" xfId="4" applyFont="1" applyFill="1" applyBorder="1" applyAlignment="1" applyProtection="1">
      <alignment horizontal="center" vertical="center" wrapText="1"/>
    </xf>
    <xf numFmtId="0" fontId="12" fillId="16" borderId="10" xfId="4" applyFont="1" applyFill="1" applyBorder="1" applyAlignment="1" applyProtection="1">
      <alignment horizontal="center" vertical="center" wrapText="1"/>
    </xf>
    <xf numFmtId="0" fontId="12" fillId="16" borderId="5" xfId="4" applyFont="1" applyFill="1" applyBorder="1" applyAlignment="1" applyProtection="1">
      <alignment horizontal="center" vertical="center" wrapText="1"/>
    </xf>
    <xf numFmtId="0" fontId="47" fillId="17" borderId="8" xfId="4" applyFont="1" applyFill="1" applyBorder="1" applyAlignment="1" applyProtection="1">
      <alignment horizontal="center" vertical="center" textRotation="90" wrapText="1"/>
    </xf>
    <xf numFmtId="0" fontId="13" fillId="2" borderId="10" xfId="4" applyFont="1" applyFill="1" applyBorder="1" applyAlignment="1" applyProtection="1">
      <alignment horizontal="center" vertical="center" textRotation="90" wrapText="1"/>
    </xf>
    <xf numFmtId="0" fontId="48" fillId="18" borderId="8" xfId="4" applyFont="1" applyFill="1" applyBorder="1" applyAlignment="1" applyProtection="1">
      <alignment horizontal="center" vertical="center" textRotation="90" wrapText="1"/>
    </xf>
    <xf numFmtId="0" fontId="48" fillId="18" borderId="15" xfId="4" applyFont="1" applyFill="1" applyBorder="1" applyAlignment="1" applyProtection="1">
      <alignment horizontal="center" vertical="center" textRotation="90" wrapText="1"/>
    </xf>
    <xf numFmtId="0" fontId="13" fillId="8" borderId="3" xfId="4" applyFont="1" applyFill="1" applyBorder="1" applyAlignment="1" applyProtection="1">
      <alignment horizontal="center" vertical="center" textRotation="90" wrapText="1"/>
    </xf>
    <xf numFmtId="0" fontId="12" fillId="16" borderId="2" xfId="4" applyFont="1" applyFill="1" applyBorder="1" applyAlignment="1" applyProtection="1">
      <alignment horizontal="center" vertical="center" textRotation="90" wrapText="1"/>
    </xf>
    <xf numFmtId="0" fontId="45" fillId="16" borderId="8" xfId="4" applyFont="1" applyFill="1" applyBorder="1" applyAlignment="1" applyProtection="1">
      <alignment horizontal="center" vertical="center" wrapText="1"/>
    </xf>
    <xf numFmtId="0" fontId="13" fillId="8" borderId="2" xfId="4" applyFont="1" applyFill="1" applyBorder="1" applyAlignment="1" applyProtection="1">
      <alignment horizontal="center" vertical="center" textRotation="90" wrapText="1"/>
    </xf>
    <xf numFmtId="0" fontId="47" fillId="17" borderId="5" xfId="4" applyFont="1" applyFill="1" applyBorder="1" applyAlignment="1" applyProtection="1">
      <alignment horizontal="center" vertical="center" textRotation="90" wrapText="1"/>
    </xf>
    <xf numFmtId="0" fontId="45" fillId="16" borderId="2" xfId="4" applyFont="1" applyFill="1" applyBorder="1" applyAlignment="1" applyProtection="1">
      <alignment horizontal="center" vertical="center" wrapText="1"/>
    </xf>
    <xf numFmtId="0" fontId="50" fillId="2" borderId="16" xfId="4" applyFont="1" applyFill="1" applyBorder="1" applyAlignment="1" applyProtection="1">
      <alignment horizontal="center" vertical="center"/>
    </xf>
    <xf numFmtId="0" fontId="50" fillId="2" borderId="24" xfId="4" applyFont="1" applyFill="1" applyBorder="1" applyAlignment="1" applyProtection="1">
      <alignment horizontal="center" vertical="center"/>
    </xf>
    <xf numFmtId="0" fontId="7" fillId="2" borderId="24" xfId="4" applyFont="1" applyFill="1" applyBorder="1" applyAlignment="1" applyProtection="1">
      <alignment horizontal="center" vertical="center"/>
    </xf>
    <xf numFmtId="0" fontId="50" fillId="2" borderId="30" xfId="4" applyFont="1" applyFill="1" applyBorder="1" applyAlignment="1" applyProtection="1">
      <alignment horizontal="center" vertical="center"/>
    </xf>
    <xf numFmtId="0" fontId="50" fillId="2" borderId="32" xfId="4" applyFont="1" applyFill="1" applyBorder="1" applyAlignment="1" applyProtection="1">
      <alignment horizontal="center" vertical="center"/>
    </xf>
    <xf numFmtId="0" fontId="7" fillId="2" borderId="32" xfId="4" applyFont="1" applyFill="1" applyBorder="1" applyAlignment="1" applyProtection="1">
      <alignment horizontal="center" vertical="center"/>
    </xf>
    <xf numFmtId="0" fontId="52" fillId="16" borderId="7" xfId="4" applyFont="1" applyFill="1" applyBorder="1" applyAlignment="1" applyProtection="1">
      <alignment horizontal="center" vertical="center"/>
    </xf>
    <xf numFmtId="0" fontId="50" fillId="2" borderId="39" xfId="4" applyFont="1" applyFill="1" applyBorder="1" applyAlignment="1" applyProtection="1">
      <alignment horizontal="center" vertical="center"/>
    </xf>
    <xf numFmtId="0" fontId="50" fillId="2" borderId="34" xfId="4" applyFont="1" applyFill="1" applyBorder="1" applyAlignment="1" applyProtection="1">
      <alignment horizontal="center" vertical="center"/>
    </xf>
    <xf numFmtId="0" fontId="7" fillId="2" borderId="39" xfId="4" applyFont="1" applyFill="1" applyBorder="1" applyAlignment="1" applyProtection="1">
      <alignment horizontal="center" vertical="center"/>
    </xf>
    <xf numFmtId="0" fontId="52" fillId="16" borderId="7" xfId="4" applyFont="1" applyFill="1" applyBorder="1" applyAlignment="1" applyProtection="1">
      <alignment horizontal="center" vertical="center" wrapText="1"/>
    </xf>
    <xf numFmtId="174" fontId="58" fillId="0" borderId="13" xfId="1" applyNumberFormat="1" applyFont="1" applyBorder="1" applyAlignment="1" applyProtection="1">
      <alignment horizontal="center"/>
    </xf>
    <xf numFmtId="0" fontId="56" fillId="16" borderId="2" xfId="4" applyFont="1" applyFill="1" applyBorder="1" applyAlignment="1" applyProtection="1">
      <alignment horizontal="center" vertical="center" wrapText="1"/>
    </xf>
    <xf numFmtId="167" fontId="55" fillId="2" borderId="4" xfId="2" applyNumberFormat="1" applyFont="1" applyFill="1" applyBorder="1" applyAlignment="1" applyProtection="1">
      <alignment horizontal="center" vertical="center"/>
    </xf>
    <xf numFmtId="0" fontId="56" fillId="16" borderId="6" xfId="4" applyFont="1" applyFill="1" applyBorder="1" applyAlignment="1" applyProtection="1">
      <alignment horizontal="center" vertical="center" wrapText="1"/>
    </xf>
    <xf numFmtId="174" fontId="57" fillId="0" borderId="13" xfId="1" applyNumberFormat="1" applyFont="1" applyBorder="1" applyAlignment="1" applyProtection="1">
      <alignment horizontal="center" vertical="center"/>
    </xf>
    <xf numFmtId="0" fontId="52" fillId="16" borderId="2" xfId="4" applyFont="1" applyFill="1" applyBorder="1" applyAlignment="1" applyProtection="1">
      <alignment horizontal="center" vertical="center"/>
    </xf>
    <xf numFmtId="0" fontId="53" fillId="16" borderId="7" xfId="4" applyFont="1" applyFill="1" applyBorder="1" applyAlignment="1" applyProtection="1">
      <alignment horizontal="center" vertical="center"/>
    </xf>
    <xf numFmtId="167" fontId="55" fillId="2" borderId="13" xfId="2" applyNumberFormat="1" applyFont="1" applyFill="1" applyBorder="1" applyAlignment="1" applyProtection="1">
      <alignment horizontal="center" vertical="center"/>
    </xf>
    <xf numFmtId="0" fontId="52" fillId="16" borderId="42" xfId="4" applyFont="1" applyFill="1" applyBorder="1" applyAlignment="1" applyProtection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51" fillId="8" borderId="2" xfId="0" applyFont="1" applyFill="1" applyBorder="1" applyAlignment="1">
      <alignment horizontal="center" vertical="center" shrinkToFit="1"/>
    </xf>
    <xf numFmtId="1" fontId="59" fillId="2" borderId="2" xfId="0" applyNumberFormat="1" applyFont="1" applyFill="1" applyBorder="1" applyAlignment="1">
      <alignment horizontal="center" vertical="center"/>
    </xf>
    <xf numFmtId="9" fontId="54" fillId="0" borderId="2" xfId="0" applyNumberFormat="1" applyFont="1" applyBorder="1" applyAlignment="1">
      <alignment horizontal="center" vertical="center" shrinkToFit="1"/>
    </xf>
    <xf numFmtId="0" fontId="42" fillId="3" borderId="3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/>
    </xf>
    <xf numFmtId="9" fontId="61" fillId="21" borderId="2" xfId="3" applyFont="1" applyFill="1" applyBorder="1" applyAlignment="1" applyProtection="1">
      <alignment horizontal="center" vertical="center"/>
    </xf>
    <xf numFmtId="0" fontId="52" fillId="3" borderId="2" xfId="0" applyFont="1" applyFill="1" applyBorder="1" applyAlignment="1">
      <alignment horizontal="center" vertical="center" shrinkToFit="1"/>
    </xf>
    <xf numFmtId="0" fontId="59" fillId="2" borderId="2" xfId="0" applyFont="1" applyFill="1" applyBorder="1" applyAlignment="1">
      <alignment horizontal="center" vertical="center"/>
    </xf>
    <xf numFmtId="174" fontId="61" fillId="2" borderId="2" xfId="0" applyNumberFormat="1" applyFont="1" applyFill="1" applyBorder="1" applyAlignment="1">
      <alignment horizontal="center" vertical="center"/>
    </xf>
    <xf numFmtId="170" fontId="60" fillId="8" borderId="2" xfId="2" applyNumberFormat="1" applyFont="1" applyFill="1" applyBorder="1" applyAlignment="1" applyProtection="1">
      <alignment horizontal="center" vertical="center"/>
    </xf>
    <xf numFmtId="0" fontId="62" fillId="3" borderId="2" xfId="0" applyFont="1" applyFill="1" applyBorder="1" applyAlignment="1">
      <alignment horizontal="center" vertical="center" shrinkToFit="1"/>
    </xf>
    <xf numFmtId="175" fontId="20" fillId="20" borderId="2" xfId="0" applyNumberFormat="1" applyFont="1" applyFill="1" applyBorder="1" applyAlignment="1">
      <alignment horizontal="center" vertical="center" shrinkToFit="1"/>
    </xf>
    <xf numFmtId="0" fontId="52" fillId="3" borderId="2" xfId="0" applyFont="1" applyFill="1" applyBorder="1" applyAlignment="1">
      <alignment horizontal="center" vertical="center" wrapText="1"/>
    </xf>
    <xf numFmtId="0" fontId="52" fillId="3" borderId="2" xfId="0" applyFont="1" applyFill="1" applyBorder="1" applyAlignment="1">
      <alignment horizontal="center" vertical="center"/>
    </xf>
    <xf numFmtId="165" fontId="43" fillId="2" borderId="1" xfId="4" applyNumberFormat="1" applyFont="1" applyFill="1" applyBorder="1" applyAlignment="1" applyProtection="1">
      <alignment horizontal="center" vertical="center"/>
    </xf>
    <xf numFmtId="0" fontId="46" fillId="16" borderId="5" xfId="4" applyFont="1" applyFill="1" applyBorder="1" applyAlignment="1" applyProtection="1">
      <alignment horizontal="center" vertical="center" textRotation="90" wrapText="1"/>
    </xf>
    <xf numFmtId="0" fontId="52" fillId="16" borderId="10" xfId="4" applyFont="1" applyFill="1" applyBorder="1" applyAlignment="1" applyProtection="1">
      <alignment horizontal="center" vertical="center" wrapText="1"/>
    </xf>
    <xf numFmtId="0" fontId="46" fillId="16" borderId="10" xfId="4" applyFont="1" applyFill="1" applyBorder="1" applyAlignment="1" applyProtection="1">
      <alignment horizontal="center" vertical="center" wrapText="1"/>
    </xf>
    <xf numFmtId="0" fontId="46" fillId="16" borderId="5" xfId="4" applyFont="1" applyFill="1" applyBorder="1" applyAlignment="1" applyProtection="1">
      <alignment horizontal="center" vertical="center" wrapText="1"/>
    </xf>
    <xf numFmtId="0" fontId="64" fillId="16" borderId="10" xfId="4" applyFont="1" applyFill="1" applyBorder="1" applyAlignment="1" applyProtection="1">
      <alignment horizontal="center" vertical="center" wrapText="1"/>
    </xf>
    <xf numFmtId="0" fontId="64" fillId="16" borderId="5" xfId="4" applyFont="1" applyFill="1" applyBorder="1" applyAlignment="1" applyProtection="1">
      <alignment horizontal="center" vertical="center" wrapText="1"/>
    </xf>
    <xf numFmtId="0" fontId="65" fillId="16" borderId="4" xfId="4" applyFont="1" applyFill="1" applyBorder="1" applyAlignment="1" applyProtection="1">
      <alignment horizontal="center" vertical="center" textRotation="90" wrapText="1"/>
    </xf>
    <xf numFmtId="0" fontId="65" fillId="16" borderId="14" xfId="4" applyFont="1" applyFill="1" applyBorder="1" applyAlignment="1" applyProtection="1">
      <alignment horizontal="center" vertical="center" textRotation="90" wrapText="1"/>
    </xf>
    <xf numFmtId="0" fontId="13" fillId="8" borderId="0" xfId="4" applyFont="1" applyFill="1" applyBorder="1" applyAlignment="1" applyProtection="1">
      <alignment horizontal="center" vertical="center" textRotation="90" wrapText="1"/>
    </xf>
    <xf numFmtId="0" fontId="12" fillId="16" borderId="0" xfId="4" applyFont="1" applyFill="1" applyBorder="1" applyAlignment="1" applyProtection="1">
      <alignment horizontal="center" vertical="center" textRotation="90" wrapText="1"/>
    </xf>
    <xf numFmtId="0" fontId="65" fillId="16" borderId="2" xfId="4" applyFont="1" applyFill="1" applyBorder="1" applyAlignment="1" applyProtection="1">
      <alignment horizontal="center" vertical="center" textRotation="90" wrapText="1"/>
    </xf>
    <xf numFmtId="0" fontId="66" fillId="8" borderId="10" xfId="4" applyFont="1" applyFill="1" applyBorder="1" applyAlignment="1" applyProtection="1">
      <alignment horizontal="center" vertical="center" textRotation="90" wrapText="1"/>
    </xf>
    <xf numFmtId="0" fontId="67" fillId="17" borderId="8" xfId="4" applyFont="1" applyFill="1" applyBorder="1" applyAlignment="1" applyProtection="1">
      <alignment horizontal="center" vertical="center" textRotation="90" wrapText="1"/>
    </xf>
    <xf numFmtId="0" fontId="66" fillId="2" borderId="10" xfId="4" applyFont="1" applyFill="1" applyBorder="1" applyAlignment="1" applyProtection="1">
      <alignment horizontal="center" vertical="center" textRotation="90" wrapText="1"/>
    </xf>
    <xf numFmtId="0" fontId="68" fillId="18" borderId="8" xfId="4" applyFont="1" applyFill="1" applyBorder="1" applyAlignment="1" applyProtection="1">
      <alignment horizontal="center" vertical="center" textRotation="90" wrapText="1"/>
    </xf>
    <xf numFmtId="0" fontId="65" fillId="16" borderId="10" xfId="4" applyFont="1" applyFill="1" applyBorder="1" applyAlignment="1" applyProtection="1">
      <alignment horizontal="center" vertical="center" wrapText="1"/>
    </xf>
    <xf numFmtId="0" fontId="66" fillId="8" borderId="2" xfId="4" applyFont="1" applyFill="1" applyBorder="1" applyAlignment="1" applyProtection="1">
      <alignment horizontal="center" vertical="center" textRotation="90" wrapText="1"/>
    </xf>
    <xf numFmtId="0" fontId="67" fillId="17" borderId="5" xfId="4" applyFont="1" applyFill="1" applyBorder="1" applyAlignment="1" applyProtection="1">
      <alignment horizontal="center" vertical="center" textRotation="90" wrapText="1"/>
    </xf>
    <xf numFmtId="0" fontId="66" fillId="8" borderId="0" xfId="4" applyFont="1" applyFill="1" applyBorder="1" applyAlignment="1" applyProtection="1">
      <alignment horizontal="center" vertical="center" textRotation="90" wrapText="1"/>
    </xf>
    <xf numFmtId="0" fontId="64" fillId="16" borderId="0" xfId="4" applyFont="1" applyFill="1" applyBorder="1" applyAlignment="1" applyProtection="1">
      <alignment horizontal="center" vertical="center" textRotation="90" wrapText="1"/>
    </xf>
    <xf numFmtId="0" fontId="65" fillId="16" borderId="5" xfId="4" applyFont="1" applyFill="1" applyBorder="1" applyAlignment="1" applyProtection="1">
      <alignment horizontal="center" vertical="center" wrapText="1"/>
    </xf>
    <xf numFmtId="0" fontId="50" fillId="2" borderId="23" xfId="4" applyFont="1" applyFill="1" applyBorder="1" applyAlignment="1" applyProtection="1">
      <alignment horizontal="center" vertical="center"/>
    </xf>
    <xf numFmtId="0" fontId="65" fillId="16" borderId="15" xfId="4" applyFont="1" applyFill="1" applyBorder="1" applyAlignment="1" applyProtection="1">
      <alignment horizontal="center" vertical="center" textRotation="90" wrapText="1"/>
    </xf>
    <xf numFmtId="0" fontId="50" fillId="2" borderId="21" xfId="4" applyFont="1" applyFill="1" applyBorder="1" applyAlignment="1" applyProtection="1">
      <alignment horizontal="center" vertical="center"/>
    </xf>
    <xf numFmtId="0" fontId="50" fillId="2" borderId="38" xfId="4" applyFont="1" applyFill="1" applyBorder="1" applyAlignment="1" applyProtection="1">
      <alignment horizontal="center" vertical="center"/>
    </xf>
    <xf numFmtId="164" fontId="52" fillId="16" borderId="7" xfId="4" applyNumberFormat="1" applyFont="1" applyFill="1" applyBorder="1" applyAlignment="1" applyProtection="1">
      <alignment horizontal="center" vertical="center"/>
    </xf>
    <xf numFmtId="164" fontId="53" fillId="16" borderId="7" xfId="4" applyNumberFormat="1" applyFont="1" applyFill="1" applyBorder="1" applyAlignment="1" applyProtection="1">
      <alignment horizontal="center" vertical="center"/>
    </xf>
    <xf numFmtId="0" fontId="53" fillId="16" borderId="7" xfId="4" applyFont="1" applyFill="1" applyBorder="1" applyAlignment="1" applyProtection="1">
      <alignment horizontal="center" vertical="center" wrapText="1"/>
    </xf>
    <xf numFmtId="0" fontId="69" fillId="3" borderId="2" xfId="0" applyFont="1" applyFill="1" applyBorder="1" applyAlignment="1">
      <alignment horizontal="center" vertical="center" shrinkToFit="1"/>
    </xf>
    <xf numFmtId="164" fontId="69" fillId="3" borderId="2" xfId="0" applyNumberFormat="1" applyFont="1" applyFill="1" applyBorder="1" applyAlignment="1">
      <alignment horizontal="center" vertical="center" shrinkToFit="1"/>
    </xf>
    <xf numFmtId="167" fontId="59" fillId="2" borderId="2" xfId="0" applyNumberFormat="1" applyFont="1" applyFill="1" applyBorder="1" applyAlignment="1">
      <alignment horizontal="center" vertical="center"/>
    </xf>
    <xf numFmtId="175" fontId="51" fillId="20" borderId="2" xfId="0" applyNumberFormat="1" applyFont="1" applyFill="1" applyBorder="1" applyAlignment="1">
      <alignment horizontal="center" vertical="center" wrapText="1" shrinkToFit="1"/>
    </xf>
    <xf numFmtId="164" fontId="52" fillId="3" borderId="2" xfId="0" applyNumberFormat="1" applyFont="1" applyFill="1" applyBorder="1" applyAlignment="1">
      <alignment horizontal="center" vertical="center"/>
    </xf>
    <xf numFmtId="0" fontId="45" fillId="16" borderId="47" xfId="4" applyFont="1" applyFill="1" applyBorder="1" applyAlignment="1" applyProtection="1">
      <alignment horizontal="center" vertical="center" wrapText="1"/>
    </xf>
    <xf numFmtId="0" fontId="59" fillId="8" borderId="7" xfId="0" applyFont="1" applyFill="1" applyBorder="1" applyAlignment="1">
      <alignment horizontal="center" vertical="center" shrinkToFit="1"/>
    </xf>
    <xf numFmtId="164" fontId="59" fillId="8" borderId="7" xfId="0" applyNumberFormat="1" applyFont="1" applyFill="1" applyBorder="1" applyAlignment="1">
      <alignment horizontal="center" vertical="center" shrinkToFit="1"/>
    </xf>
    <xf numFmtId="1" fontId="59" fillId="2" borderId="14" xfId="0" applyNumberFormat="1" applyFont="1" applyFill="1" applyBorder="1" applyAlignment="1">
      <alignment horizontal="center" vertical="center"/>
    </xf>
    <xf numFmtId="1" fontId="59" fillId="2" borderId="4" xfId="0" applyNumberFormat="1" applyFont="1" applyFill="1" applyBorder="1" applyAlignment="1">
      <alignment horizontal="center" vertical="center"/>
    </xf>
    <xf numFmtId="0" fontId="50" fillId="2" borderId="49" xfId="4" applyFont="1" applyFill="1" applyBorder="1" applyAlignment="1" applyProtection="1">
      <alignment horizontal="center" vertical="center"/>
    </xf>
    <xf numFmtId="0" fontId="71" fillId="17" borderId="8" xfId="4" applyFont="1" applyFill="1" applyBorder="1" applyAlignment="1" applyProtection="1">
      <alignment horizontal="center" vertical="center" textRotation="90" wrapText="1"/>
    </xf>
    <xf numFmtId="0" fontId="72" fillId="16" borderId="5" xfId="4" applyFont="1" applyFill="1" applyBorder="1" applyAlignment="1" applyProtection="1">
      <alignment horizontal="center" vertical="center" textRotation="90" wrapText="1"/>
    </xf>
    <xf numFmtId="0" fontId="70" fillId="18" borderId="5" xfId="4" applyFont="1" applyFill="1" applyBorder="1" applyAlignment="1" applyProtection="1">
      <alignment horizontal="center" vertical="center" textRotation="90" wrapText="1"/>
    </xf>
    <xf numFmtId="0" fontId="70" fillId="8" borderId="10" xfId="4" applyFont="1" applyFill="1" applyBorder="1" applyAlignment="1" applyProtection="1">
      <alignment horizontal="center" vertical="center" textRotation="90" wrapText="1"/>
    </xf>
    <xf numFmtId="0" fontId="5" fillId="2" borderId="12" xfId="4" applyFont="1" applyFill="1" applyBorder="1" applyAlignment="1" applyProtection="1">
      <alignment horizontal="center" vertical="center"/>
    </xf>
    <xf numFmtId="0" fontId="78" fillId="16" borderId="6" xfId="4" applyFont="1" applyFill="1" applyBorder="1" applyAlignment="1" applyProtection="1">
      <alignment horizontal="center" vertical="center"/>
    </xf>
    <xf numFmtId="0" fontId="9" fillId="16" borderId="2" xfId="4" applyFont="1" applyFill="1" applyBorder="1" applyAlignment="1" applyProtection="1">
      <alignment horizontal="center" vertical="center" wrapText="1"/>
    </xf>
    <xf numFmtId="0" fontId="79" fillId="16" borderId="2" xfId="4" applyFont="1" applyFill="1" applyBorder="1" applyAlignment="1" applyProtection="1">
      <alignment horizontal="center" vertical="center" wrapText="1"/>
    </xf>
    <xf numFmtId="0" fontId="71" fillId="17" borderId="4" xfId="4" applyFont="1" applyFill="1" applyBorder="1" applyAlignment="1" applyProtection="1">
      <alignment horizontal="center" vertical="center" textRotation="90" wrapText="1"/>
    </xf>
    <xf numFmtId="0" fontId="70" fillId="2" borderId="3" xfId="4" applyFont="1" applyFill="1" applyBorder="1" applyAlignment="1" applyProtection="1">
      <alignment horizontal="center" vertical="center" textRotation="90" wrapText="1"/>
    </xf>
    <xf numFmtId="0" fontId="70" fillId="18" borderId="4" xfId="4" applyFont="1" applyFill="1" applyBorder="1" applyAlignment="1" applyProtection="1">
      <alignment horizontal="center" vertical="center" textRotation="90" wrapText="1"/>
    </xf>
    <xf numFmtId="0" fontId="70" fillId="8" borderId="2" xfId="4" applyFont="1" applyFill="1" applyBorder="1" applyAlignment="1" applyProtection="1">
      <alignment horizontal="center" vertical="center" textRotation="90" wrapText="1"/>
    </xf>
    <xf numFmtId="0" fontId="72" fillId="16" borderId="2" xfId="4" applyFont="1" applyFill="1" applyBorder="1" applyAlignment="1" applyProtection="1">
      <alignment horizontal="center" vertical="center" textRotation="90" wrapText="1"/>
    </xf>
    <xf numFmtId="0" fontId="80" fillId="16" borderId="2" xfId="4" applyFont="1" applyFill="1" applyBorder="1" applyAlignment="1" applyProtection="1">
      <alignment horizontal="center" vertical="center" wrapText="1"/>
    </xf>
    <xf numFmtId="0" fontId="70" fillId="8" borderId="3" xfId="4" applyFont="1" applyFill="1" applyBorder="1" applyAlignment="1" applyProtection="1">
      <alignment horizontal="center" vertical="center" textRotation="90" wrapText="1"/>
    </xf>
    <xf numFmtId="0" fontId="50" fillId="2" borderId="55" xfId="4" applyFont="1" applyFill="1" applyBorder="1" applyAlignment="1" applyProtection="1">
      <alignment horizontal="center" vertical="center"/>
    </xf>
    <xf numFmtId="0" fontId="85" fillId="23" borderId="4" xfId="4" applyFont="1" applyFill="1" applyBorder="1" applyAlignment="1" applyProtection="1">
      <alignment horizontal="center" vertical="center" textRotation="90" wrapText="1"/>
    </xf>
    <xf numFmtId="0" fontId="82" fillId="2" borderId="12" xfId="4" applyFont="1" applyFill="1" applyBorder="1" applyAlignment="1" applyProtection="1">
      <alignment horizontal="center" vertical="center"/>
    </xf>
    <xf numFmtId="0" fontId="83" fillId="23" borderId="6" xfId="4" applyFont="1" applyFill="1" applyBorder="1" applyAlignment="1" applyProtection="1">
      <alignment horizontal="center" vertical="center"/>
    </xf>
    <xf numFmtId="0" fontId="25" fillId="23" borderId="47" xfId="4" applyFont="1" applyFill="1" applyBorder="1" applyAlignment="1" applyProtection="1">
      <alignment horizontal="center" vertical="center" wrapText="1"/>
    </xf>
    <xf numFmtId="0" fontId="84" fillId="23" borderId="10" xfId="4" applyFont="1" applyFill="1" applyBorder="1" applyAlignment="1" applyProtection="1">
      <alignment horizontal="center" vertical="center" wrapText="1"/>
    </xf>
    <xf numFmtId="0" fontId="84" fillId="23" borderId="5" xfId="4" applyFont="1" applyFill="1" applyBorder="1" applyAlignment="1" applyProtection="1">
      <alignment horizontal="center" vertical="center" wrapText="1"/>
    </xf>
    <xf numFmtId="0" fontId="85" fillId="23" borderId="14" xfId="4" applyFont="1" applyFill="1" applyBorder="1" applyAlignment="1" applyProtection="1">
      <alignment horizontal="center" vertical="center" textRotation="90" wrapText="1"/>
    </xf>
    <xf numFmtId="0" fontId="85" fillId="23" borderId="2" xfId="4" applyFont="1" applyFill="1" applyBorder="1" applyAlignment="1" applyProtection="1">
      <alignment horizontal="center" vertical="center" textRotation="90" wrapText="1"/>
    </xf>
    <xf numFmtId="0" fontId="86" fillId="2" borderId="10" xfId="4" applyFont="1" applyFill="1" applyBorder="1" applyAlignment="1" applyProtection="1">
      <alignment horizontal="center" vertical="center" textRotation="90" wrapText="1"/>
    </xf>
    <xf numFmtId="0" fontId="86" fillId="18" borderId="15" xfId="4" applyFont="1" applyFill="1" applyBorder="1" applyAlignment="1" applyProtection="1">
      <alignment horizontal="center" vertical="center" textRotation="90" wrapText="1"/>
    </xf>
    <xf numFmtId="0" fontId="86" fillId="8" borderId="3" xfId="4" applyFont="1" applyFill="1" applyBorder="1" applyAlignment="1" applyProtection="1">
      <alignment horizontal="center" vertical="center" textRotation="90" wrapText="1"/>
    </xf>
    <xf numFmtId="0" fontId="57" fillId="23" borderId="8" xfId="4" applyFont="1" applyFill="1" applyBorder="1" applyAlignment="1" applyProtection="1">
      <alignment horizontal="center" vertical="center" wrapText="1"/>
    </xf>
    <xf numFmtId="0" fontId="85" fillId="23" borderId="15" xfId="4" applyFont="1" applyFill="1" applyBorder="1" applyAlignment="1" applyProtection="1">
      <alignment horizontal="center" vertical="center" textRotation="90" wrapText="1"/>
    </xf>
    <xf numFmtId="0" fontId="86" fillId="8" borderId="10" xfId="4" applyFont="1" applyFill="1" applyBorder="1" applyAlignment="1" applyProtection="1">
      <alignment horizontal="center" vertical="center" textRotation="90" wrapText="1"/>
    </xf>
    <xf numFmtId="0" fontId="85" fillId="17" borderId="8" xfId="4" applyFont="1" applyFill="1" applyBorder="1" applyAlignment="1" applyProtection="1">
      <alignment horizontal="center" vertical="center" textRotation="90" wrapText="1"/>
    </xf>
    <xf numFmtId="167" fontId="87" fillId="2" borderId="4" xfId="2" applyNumberFormat="1" applyFont="1" applyFill="1" applyBorder="1" applyAlignment="1" applyProtection="1">
      <alignment horizontal="center" vertical="center"/>
    </xf>
    <xf numFmtId="167" fontId="87" fillId="2" borderId="13" xfId="2" applyNumberFormat="1" applyFont="1" applyFill="1" applyBorder="1" applyAlignment="1" applyProtection="1">
      <alignment horizontal="center" vertical="center"/>
    </xf>
    <xf numFmtId="0" fontId="83" fillId="24" borderId="6" xfId="4" applyFont="1" applyFill="1" applyBorder="1" applyAlignment="1" applyProtection="1">
      <alignment horizontal="center" vertical="center"/>
    </xf>
    <xf numFmtId="0" fontId="25" fillId="24" borderId="47" xfId="4" applyFont="1" applyFill="1" applyBorder="1" applyAlignment="1" applyProtection="1">
      <alignment horizontal="center" vertical="center" wrapText="1"/>
    </xf>
    <xf numFmtId="0" fontId="84" fillId="24" borderId="10" xfId="4" applyFont="1" applyFill="1" applyBorder="1" applyAlignment="1" applyProtection="1">
      <alignment horizontal="center" vertical="center" wrapText="1"/>
    </xf>
    <xf numFmtId="0" fontId="84" fillId="24" borderId="5" xfId="4" applyFont="1" applyFill="1" applyBorder="1" applyAlignment="1" applyProtection="1">
      <alignment horizontal="center" vertical="center" wrapText="1"/>
    </xf>
    <xf numFmtId="0" fontId="85" fillId="24" borderId="4" xfId="4" applyFont="1" applyFill="1" applyBorder="1" applyAlignment="1" applyProtection="1">
      <alignment horizontal="center" vertical="center" textRotation="90" wrapText="1"/>
    </xf>
    <xf numFmtId="0" fontId="85" fillId="24" borderId="2" xfId="4" applyFont="1" applyFill="1" applyBorder="1" applyAlignment="1" applyProtection="1">
      <alignment horizontal="center" vertical="center" textRotation="90" wrapText="1"/>
    </xf>
    <xf numFmtId="0" fontId="57" fillId="24" borderId="8" xfId="4" applyFont="1" applyFill="1" applyBorder="1" applyAlignment="1" applyProtection="1">
      <alignment horizontal="center" vertical="center" wrapText="1"/>
    </xf>
    <xf numFmtId="0" fontId="18" fillId="2" borderId="0" xfId="4" applyFont="1" applyFill="1" applyBorder="1" applyAlignment="1" applyProtection="1">
      <alignment horizontal="center" vertical="center"/>
    </xf>
    <xf numFmtId="0" fontId="15" fillId="7" borderId="8" xfId="4" applyFont="1" applyFill="1" applyBorder="1" applyAlignment="1" applyProtection="1">
      <alignment vertical="center" wrapText="1"/>
    </xf>
    <xf numFmtId="167" fontId="17" fillId="10" borderId="2" xfId="2" applyNumberFormat="1" applyFont="1" applyFill="1" applyBorder="1" applyAlignment="1" applyProtection="1">
      <alignment horizontal="center" vertical="center"/>
    </xf>
    <xf numFmtId="0" fontId="18" fillId="12" borderId="9" xfId="4" applyFont="1" applyFill="1" applyBorder="1" applyAlignment="1" applyProtection="1">
      <alignment horizontal="center" vertical="center"/>
    </xf>
    <xf numFmtId="0" fontId="4" fillId="4" borderId="0" xfId="4" applyFont="1" applyFill="1" applyBorder="1" applyAlignment="1" applyProtection="1">
      <alignment horizontal="center" vertical="center"/>
    </xf>
    <xf numFmtId="165" fontId="5" fillId="2" borderId="0" xfId="4" applyNumberFormat="1" applyFont="1" applyFill="1" applyBorder="1" applyAlignment="1" applyProtection="1">
      <alignment horizontal="center" vertical="center"/>
    </xf>
    <xf numFmtId="0" fontId="4" fillId="3" borderId="0" xfId="4" applyFont="1" applyFill="1" applyBorder="1" applyAlignment="1" applyProtection="1">
      <alignment horizontal="center" vertical="center"/>
    </xf>
    <xf numFmtId="165" fontId="5" fillId="2" borderId="1" xfId="4" applyNumberFormat="1" applyFont="1" applyFill="1" applyBorder="1" applyAlignment="1" applyProtection="1">
      <alignment horizontal="center" vertical="center"/>
    </xf>
    <xf numFmtId="0" fontId="9" fillId="5" borderId="2" xfId="4" applyFont="1" applyFill="1" applyBorder="1" applyAlignment="1" applyProtection="1">
      <alignment horizontal="center" vertical="center"/>
    </xf>
    <xf numFmtId="0" fontId="9" fillId="6" borderId="3" xfId="4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10" fontId="24" fillId="10" borderId="2" xfId="2" applyNumberFormat="1" applyFont="1" applyFill="1" applyBorder="1" applyAlignment="1" applyProtection="1">
      <alignment horizontal="center" vertical="center"/>
    </xf>
    <xf numFmtId="170" fontId="24" fillId="10" borderId="2" xfId="2" applyNumberFormat="1" applyFont="1" applyFill="1" applyBorder="1" applyAlignment="1" applyProtection="1">
      <alignment horizontal="center" vertical="center"/>
    </xf>
    <xf numFmtId="0" fontId="22" fillId="0" borderId="2" xfId="4" applyFont="1" applyBorder="1" applyAlignment="1" applyProtection="1">
      <alignment horizontal="center" vertical="center"/>
    </xf>
    <xf numFmtId="0" fontId="12" fillId="5" borderId="3" xfId="4" applyFont="1" applyFill="1" applyBorder="1" applyAlignment="1" applyProtection="1">
      <alignment horizontal="center" vertical="center" wrapText="1"/>
    </xf>
    <xf numFmtId="10" fontId="26" fillId="6" borderId="2" xfId="2" applyNumberFormat="1" applyFont="1" applyFill="1" applyBorder="1" applyAlignment="1" applyProtection="1">
      <alignment horizontal="center" vertical="center"/>
    </xf>
    <xf numFmtId="171" fontId="25" fillId="13" borderId="2" xfId="1" applyNumberFormat="1" applyFont="1" applyFill="1" applyBorder="1" applyAlignment="1" applyProtection="1">
      <alignment horizontal="center" vertical="center"/>
    </xf>
    <xf numFmtId="167" fontId="24" fillId="10" borderId="2" xfId="0" applyNumberFormat="1" applyFont="1" applyFill="1" applyBorder="1" applyAlignment="1">
      <alignment horizontal="center" vertical="center"/>
    </xf>
  </cellXfs>
  <cellStyles count="5">
    <cellStyle name="Excel Built-in Explanatory Text 1" xfId="4" xr:uid="{F3DD5178-F616-4CB7-9FF3-1851600029F0}"/>
    <cellStyle name="Millares" xfId="1" builtinId="3"/>
    <cellStyle name="Moneda" xfId="2" builtinId="4"/>
    <cellStyle name="Normal" xfId="0" builtinId="0"/>
    <cellStyle name="Porcentaje" xfId="3" builtinId="5"/>
  </cellStyles>
  <dxfs count="521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ont>
        <b val="0"/>
        <i val="0"/>
        <strike val="0"/>
        <u val="none"/>
        <color rgb="FF000000"/>
        <name val="Calibri"/>
        <charset val="1"/>
      </font>
      <fill>
        <patternFill>
          <bgColor rgb="FFFF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EAEC3BF-4E64-4D76-800B-EEF95D558FE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D6FD10F-8BE7-45A5-A390-EC424C67B908}"/>
            </a:ext>
            <a:ext uri="{147F2762-F138-4A5C-976F-8EAC2B608ADB}">
              <a16:predDERef xmlns:a16="http://schemas.microsoft.com/office/drawing/2014/main" pred="{DEAEC3BF-4E64-4D76-800B-EEF95D558FE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5AA950B-FA30-4A71-92A7-F0D230505A4D}"/>
            </a:ext>
            <a:ext uri="{147F2762-F138-4A5C-976F-8EAC2B608ADB}">
              <a16:predDERef xmlns:a16="http://schemas.microsoft.com/office/drawing/2014/main" pred="{4D6FD10F-8BE7-45A5-A390-EC424C67B908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DE6C946-34DC-423B-9A22-A45E1CB76D67}"/>
            </a:ext>
            <a:ext uri="{147F2762-F138-4A5C-976F-8EAC2B608ADB}">
              <a16:predDERef xmlns:a16="http://schemas.microsoft.com/office/drawing/2014/main" pred="{55AA950B-FA30-4A71-92A7-F0D230505A4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E1D895B4-47BC-4D02-8B84-FFCB0DE97225}"/>
            </a:ext>
            <a:ext uri="{147F2762-F138-4A5C-976F-8EAC2B608ADB}">
              <a16:predDERef xmlns:a16="http://schemas.microsoft.com/office/drawing/2014/main" pred="{8DE6C946-34DC-423B-9A22-A45E1CB76D67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251404F-1F87-4F2D-982D-C6C05BDAD3BD}"/>
            </a:ext>
            <a:ext uri="{147F2762-F138-4A5C-976F-8EAC2B608ADB}">
              <a16:predDERef xmlns:a16="http://schemas.microsoft.com/office/drawing/2014/main" pred="{E1D895B4-47BC-4D02-8B84-FFCB0DE97225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D624B49-75CB-4FAE-8E1D-1422444A5E50}"/>
            </a:ext>
            <a:ext uri="{147F2762-F138-4A5C-976F-8EAC2B608ADB}">
              <a16:predDERef xmlns:a16="http://schemas.microsoft.com/office/drawing/2014/main" pred="{1251404F-1F87-4F2D-982D-C6C05BDAD3B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6580464C-E670-40CC-ACE4-016D486FE181}"/>
            </a:ext>
            <a:ext uri="{147F2762-F138-4A5C-976F-8EAC2B608ADB}">
              <a16:predDERef xmlns:a16="http://schemas.microsoft.com/office/drawing/2014/main" pred="{BD624B49-75CB-4FAE-8E1D-1422444A5E50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CA7E5178-DCED-4FBC-8544-D2EDB224228D}"/>
            </a:ext>
            <a:ext uri="{147F2762-F138-4A5C-976F-8EAC2B608ADB}">
              <a16:predDERef xmlns:a16="http://schemas.microsoft.com/office/drawing/2014/main" pred="{6580464C-E670-40CC-ACE4-016D486FE181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AFE4A83-64F4-4C83-849D-13A4B0E42B5F}"/>
            </a:ext>
            <a:ext uri="{147F2762-F138-4A5C-976F-8EAC2B608ADB}">
              <a16:predDERef xmlns:a16="http://schemas.microsoft.com/office/drawing/2014/main" pred="{CA7E5178-DCED-4FBC-8544-D2EDB224228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C2653BF2-E2CD-4FE6-9C34-F142CDCEE8A5}"/>
            </a:ext>
            <a:ext uri="{147F2762-F138-4A5C-976F-8EAC2B608ADB}">
              <a16:predDERef xmlns:a16="http://schemas.microsoft.com/office/drawing/2014/main" pred="{0AFE4A83-64F4-4C83-849D-13A4B0E42B5F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BBFEA132-F2D9-440A-BD0C-A5AACD679D62}"/>
            </a:ext>
            <a:ext uri="{147F2762-F138-4A5C-976F-8EAC2B608ADB}">
              <a16:predDERef xmlns:a16="http://schemas.microsoft.com/office/drawing/2014/main" pred="{C2653BF2-E2CD-4FE6-9C34-F142CDCEE8A5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D12C7913-2C99-4FDA-A5ED-3D2A73B10DAA}"/>
            </a:ext>
            <a:ext uri="{147F2762-F138-4A5C-976F-8EAC2B608ADB}">
              <a16:predDERef xmlns:a16="http://schemas.microsoft.com/office/drawing/2014/main" pred="{BBFEA132-F2D9-440A-BD0C-A5AACD679D62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62CD6FC-FDD6-4D66-A2AB-DB5D49E65429}"/>
            </a:ext>
            <a:ext uri="{147F2762-F138-4A5C-976F-8EAC2B608ADB}">
              <a16:predDERef xmlns:a16="http://schemas.microsoft.com/office/drawing/2014/main" pred="{D12C7913-2C99-4FDA-A5ED-3D2A73B10DAA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96876533-A102-48A3-A7D3-8078CA9F0AAD}"/>
            </a:ext>
            <a:ext uri="{147F2762-F138-4A5C-976F-8EAC2B608ADB}">
              <a16:predDERef xmlns:a16="http://schemas.microsoft.com/office/drawing/2014/main" pred="{562CD6FC-FDD6-4D66-A2AB-DB5D49E65429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BCD89AC-CBE0-4E5F-B142-41D21A72042D}"/>
            </a:ext>
            <a:ext uri="{147F2762-F138-4A5C-976F-8EAC2B608ADB}">
              <a16:predDERef xmlns:a16="http://schemas.microsoft.com/office/drawing/2014/main" pred="{96876533-A102-48A3-A7D3-8078CA9F0AA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3C9CCBA5-B092-4787-8AC7-735F1D66372F}"/>
            </a:ext>
            <a:ext uri="{147F2762-F138-4A5C-976F-8EAC2B608ADB}">
              <a16:predDERef xmlns:a16="http://schemas.microsoft.com/office/drawing/2014/main" pred="{CBCD89AC-CBE0-4E5F-B142-41D21A72042D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>
    <xdr:from>
      <xdr:col>33</xdr:col>
      <xdr:colOff>493680</xdr:colOff>
      <xdr:row>107</xdr:row>
      <xdr:rowOff>94320</xdr:rowOff>
    </xdr:from>
    <xdr:to>
      <xdr:col>48</xdr:col>
      <xdr:colOff>490080</xdr:colOff>
      <xdr:row>107</xdr:row>
      <xdr:rowOff>111240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5AF43780-5190-4E61-B4B6-B846E6637515}"/>
            </a:ext>
            <a:ext uri="{147F2762-F138-4A5C-976F-8EAC2B608ADB}">
              <a16:predDERef xmlns:a16="http://schemas.microsoft.com/office/drawing/2014/main" pred="{3C9CCBA5-B092-4787-8AC7-735F1D66372F}"/>
            </a:ext>
          </a:extLst>
        </xdr:cNvPr>
        <xdr:cNvCxnSpPr/>
      </xdr:nvCxnSpPr>
      <xdr:spPr>
        <a:xfrm>
          <a:off x="20877180" y="38080020"/>
          <a:ext cx="9140400" cy="169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entrado%20y%20Acumulado%20de%20Auditorias%20Prueba%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ANA 12"/>
      <sheetName val="Concentrado 09"/>
    </sheetNames>
    <sheetDataSet>
      <sheetData sheetId="0"/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10</v>
    <v>2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81A-DEB1-4388-AE15-22C3225B374A}">
  <dimension ref="A1:AOA1048524"/>
  <sheetViews>
    <sheetView zoomScale="50" zoomScaleNormal="50" workbookViewId="0">
      <selection activeCell="N6" sqref="N6"/>
    </sheetView>
  </sheetViews>
  <sheetFormatPr defaultColWidth="10.28515625" defaultRowHeight="15"/>
  <cols>
    <col min="1" max="1" width="65.28515625" style="2" customWidth="1"/>
    <col min="2" max="2" width="75.42578125" style="2" customWidth="1"/>
    <col min="3" max="3" width="9.140625" style="2"/>
    <col min="4" max="4" width="26.28515625" style="2" customWidth="1"/>
    <col min="5" max="5" width="12.85546875" style="2" customWidth="1"/>
    <col min="6" max="19" width="9.140625" style="2"/>
    <col min="20" max="20" width="22.7109375" style="2" customWidth="1"/>
    <col min="21" max="29" width="9.140625" style="2"/>
    <col min="30" max="30" width="11.85546875" style="2" customWidth="1"/>
    <col min="31" max="35" width="9.140625" style="2"/>
    <col min="36" max="36" width="13.7109375" style="2" customWidth="1"/>
    <col min="37" max="37" width="16.140625" style="2" customWidth="1"/>
    <col min="38" max="38" width="20.85546875" style="2" customWidth="1"/>
    <col min="39" max="39" width="10.42578125" style="2" customWidth="1"/>
    <col min="40" max="73" width="9.140625" style="2"/>
    <col min="74" max="74" width="66" style="2" customWidth="1"/>
    <col min="75" max="75" width="23.5703125" style="2" customWidth="1"/>
    <col min="76" max="77" width="9.140625" style="2"/>
    <col min="78" max="78" width="13" style="2" customWidth="1"/>
    <col min="79" max="89" width="9.140625" style="2"/>
    <col min="90" max="90" width="16" style="2" customWidth="1"/>
    <col min="91" max="106" width="9.140625" style="2"/>
    <col min="107" max="107" width="20.85546875" style="2" customWidth="1"/>
    <col min="108" max="139" width="9.140625" style="2"/>
    <col min="140" max="140" width="23.7109375" style="2" customWidth="1"/>
    <col min="141" max="1062" width="9.140625" style="2"/>
    <col min="1063" max="1067" width="13.28515625" style="2" customWidth="1"/>
    <col min="1068" max="16384" width="10.28515625" style="3"/>
  </cols>
  <sheetData>
    <row r="1" spans="1:17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70" ht="28.5">
      <c r="A2" s="560" t="s">
        <v>1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0"/>
      <c r="AH2" s="560"/>
      <c r="AI2" s="56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558" t="s">
        <v>2</v>
      </c>
      <c r="BW2" s="558"/>
      <c r="BX2" s="558"/>
      <c r="BY2" s="558"/>
      <c r="BZ2" s="558"/>
      <c r="CA2" s="558"/>
      <c r="CB2" s="558"/>
      <c r="CC2" s="558"/>
      <c r="CD2" s="558"/>
      <c r="CE2" s="558"/>
      <c r="CF2" s="558"/>
      <c r="CG2" s="558"/>
      <c r="CH2" s="558"/>
      <c r="CI2" s="558"/>
      <c r="CJ2" s="558"/>
      <c r="CK2" s="558"/>
      <c r="CL2" s="558"/>
      <c r="CM2" s="558"/>
      <c r="CN2" s="558"/>
      <c r="CO2" s="558"/>
      <c r="CP2" s="558"/>
      <c r="CQ2" s="558"/>
      <c r="CR2" s="558"/>
      <c r="CS2" s="558"/>
      <c r="CT2" s="558"/>
      <c r="CU2" s="558"/>
      <c r="CV2" s="558"/>
      <c r="CW2" s="558"/>
      <c r="CX2" s="558"/>
      <c r="CY2" s="558"/>
      <c r="CZ2" s="558"/>
      <c r="DA2" s="558"/>
      <c r="DB2" s="1"/>
      <c r="DC2" s="1"/>
      <c r="DD2" s="1"/>
    </row>
    <row r="3" spans="1:170" ht="24">
      <c r="A3" s="4"/>
      <c r="B3" s="4"/>
      <c r="C3" s="5"/>
      <c r="D3" s="4"/>
      <c r="E3" s="4"/>
      <c r="F3" s="6"/>
      <c r="G3" s="6"/>
      <c r="H3" s="7" t="s">
        <v>3</v>
      </c>
      <c r="I3" s="7"/>
      <c r="J3" s="561" t="s">
        <v>4</v>
      </c>
      <c r="K3" s="561"/>
      <c r="L3" s="561"/>
      <c r="M3" s="561"/>
      <c r="N3" s="561"/>
      <c r="O3" s="9"/>
      <c r="P3" s="6"/>
      <c r="Q3" s="6"/>
      <c r="R3" s="6"/>
      <c r="S3" s="6"/>
      <c r="T3" s="6"/>
      <c r="U3" s="6"/>
      <c r="V3" s="7" t="s">
        <v>5</v>
      </c>
      <c r="W3" s="7"/>
      <c r="X3" s="7"/>
      <c r="Y3" s="10"/>
      <c r="Z3" s="10"/>
      <c r="AA3" s="10"/>
      <c r="AB3" s="10"/>
      <c r="AC3" s="10"/>
      <c r="AD3" s="10"/>
      <c r="AE3" s="10"/>
      <c r="AF3" s="11"/>
      <c r="AG3" s="11"/>
      <c r="AH3" s="11"/>
      <c r="AI3" s="1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4"/>
      <c r="BW3" s="4"/>
      <c r="BX3" s="6"/>
      <c r="BY3" s="6"/>
      <c r="BZ3" s="7" t="s">
        <v>3</v>
      </c>
      <c r="CA3" s="7"/>
      <c r="CB3" s="8" t="str">
        <f>J3</f>
        <v>"Semana "</v>
      </c>
      <c r="CC3" s="8"/>
      <c r="CD3" s="8"/>
      <c r="CE3" s="8"/>
      <c r="CF3" s="8"/>
      <c r="CG3" s="9"/>
      <c r="CH3" s="6"/>
      <c r="CI3" s="6"/>
      <c r="CJ3" s="6"/>
      <c r="CK3" s="6"/>
      <c r="CL3" s="6"/>
      <c r="CM3" s="6"/>
      <c r="CN3" s="7" t="s">
        <v>5</v>
      </c>
      <c r="CO3" s="7"/>
      <c r="CP3" s="7"/>
      <c r="CQ3" s="559">
        <f>Y3</f>
        <v>0</v>
      </c>
      <c r="CR3" s="559"/>
      <c r="CS3" s="559"/>
      <c r="CT3" s="559"/>
      <c r="CU3" s="559"/>
      <c r="CV3" s="559"/>
      <c r="CW3" s="559"/>
      <c r="CX3" s="559"/>
      <c r="CY3" s="559"/>
      <c r="CZ3" s="559"/>
      <c r="DA3" s="13"/>
      <c r="DB3" s="1"/>
      <c r="DC3" s="1"/>
      <c r="DD3" s="1"/>
    </row>
    <row r="4" spans="1:170" ht="21">
      <c r="A4" s="13"/>
      <c r="B4" s="13"/>
      <c r="C4" s="14"/>
      <c r="D4" s="13"/>
      <c r="E4" s="13"/>
      <c r="F4" s="13"/>
      <c r="G4" s="13"/>
      <c r="H4" s="15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3"/>
      <c r="U4" s="13"/>
      <c r="V4" s="13"/>
      <c r="W4" s="13"/>
      <c r="X4" s="16"/>
      <c r="Y4" s="1"/>
      <c r="Z4" s="1"/>
      <c r="AA4" s="13"/>
      <c r="AB4" s="13"/>
      <c r="AC4" s="13"/>
      <c r="AD4" s="13"/>
      <c r="AE4" s="13"/>
      <c r="AF4" s="13"/>
      <c r="AG4" s="13"/>
      <c r="AH4" s="13"/>
      <c r="AI4" s="13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3"/>
      <c r="BW4" s="13"/>
      <c r="BX4" s="13"/>
      <c r="BY4" s="13"/>
      <c r="BZ4" s="15"/>
      <c r="CA4" s="13"/>
      <c r="CB4" s="1"/>
      <c r="CC4" s="1"/>
      <c r="CD4" s="1"/>
      <c r="CE4" s="1"/>
      <c r="CF4" s="1"/>
      <c r="CG4" s="1"/>
      <c r="CH4" s="1"/>
      <c r="CI4" s="1"/>
      <c r="CJ4" s="1"/>
      <c r="CK4" s="1"/>
      <c r="CL4" s="13"/>
      <c r="CM4" s="13"/>
      <c r="CN4" s="13"/>
      <c r="CO4" s="13"/>
      <c r="CP4" s="16"/>
      <c r="CQ4" s="1"/>
      <c r="CR4" s="1"/>
      <c r="CS4" s="13"/>
      <c r="CT4" s="13"/>
      <c r="CU4" s="13"/>
      <c r="CV4" s="13"/>
      <c r="CW4" s="13"/>
      <c r="CX4" s="13"/>
      <c r="CY4" s="13"/>
      <c r="CZ4" s="13"/>
      <c r="DA4" s="13"/>
      <c r="DB4" s="1"/>
      <c r="DC4" s="1"/>
      <c r="DD4" s="1"/>
    </row>
    <row r="5" spans="1:170">
      <c r="A5" s="13"/>
      <c r="B5" s="13" t="s">
        <v>6</v>
      </c>
      <c r="C5" s="14"/>
      <c r="D5" s="17"/>
      <c r="E5" s="17"/>
      <c r="F5" s="562" t="s">
        <v>7</v>
      </c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3" t="s">
        <v>8</v>
      </c>
      <c r="V5" s="563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563"/>
      <c r="AK5" s="563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3"/>
      <c r="BW5" s="13"/>
      <c r="BX5" s="562" t="s">
        <v>7</v>
      </c>
      <c r="BY5" s="562"/>
      <c r="BZ5" s="562"/>
      <c r="CA5" s="562"/>
      <c r="CB5" s="562"/>
      <c r="CC5" s="562"/>
      <c r="CD5" s="562"/>
      <c r="CE5" s="562"/>
      <c r="CF5" s="562"/>
      <c r="CG5" s="562"/>
      <c r="CH5" s="562"/>
      <c r="CI5" s="562"/>
      <c r="CJ5" s="562"/>
      <c r="CK5" s="562"/>
      <c r="CL5" s="562"/>
      <c r="CM5" s="563" t="s">
        <v>8</v>
      </c>
      <c r="CN5" s="563"/>
      <c r="CO5" s="563"/>
      <c r="CP5" s="563"/>
      <c r="CQ5" s="563"/>
      <c r="CR5" s="563"/>
      <c r="CS5" s="563"/>
      <c r="CT5" s="563"/>
      <c r="CU5" s="563"/>
      <c r="CV5" s="563"/>
      <c r="CW5" s="563"/>
      <c r="CX5" s="563"/>
      <c r="CY5" s="563"/>
      <c r="CZ5" s="563"/>
      <c r="DA5" s="563"/>
      <c r="DB5" s="1"/>
      <c r="DC5" s="1"/>
      <c r="DD5" s="1"/>
    </row>
    <row r="6" spans="1:170" ht="144.75">
      <c r="A6" s="19" t="s">
        <v>9</v>
      </c>
      <c r="B6" s="20" t="s">
        <v>10</v>
      </c>
      <c r="C6" s="21" t="s">
        <v>11</v>
      </c>
      <c r="D6" s="22" t="s">
        <v>12</v>
      </c>
      <c r="E6" s="22" t="s">
        <v>13</v>
      </c>
      <c r="F6" s="23" t="s">
        <v>14</v>
      </c>
      <c r="G6" s="23" t="s">
        <v>15</v>
      </c>
      <c r="H6" s="23" t="s">
        <v>16</v>
      </c>
      <c r="I6" s="24" t="s">
        <v>17</v>
      </c>
      <c r="J6" s="24" t="s">
        <v>18</v>
      </c>
      <c r="K6" s="24" t="s">
        <v>19</v>
      </c>
      <c r="L6" s="24" t="s">
        <v>20</v>
      </c>
      <c r="M6" s="24" t="s">
        <v>21</v>
      </c>
      <c r="N6" s="24" t="s">
        <v>22</v>
      </c>
      <c r="O6" s="24" t="s">
        <v>23</v>
      </c>
      <c r="P6" s="24" t="s">
        <v>24</v>
      </c>
      <c r="Q6" s="24" t="s">
        <v>25</v>
      </c>
      <c r="R6" s="24" t="s">
        <v>26</v>
      </c>
      <c r="S6" s="24" t="s">
        <v>27</v>
      </c>
      <c r="T6" s="25" t="s">
        <v>28</v>
      </c>
      <c r="U6" s="26" t="s">
        <v>29</v>
      </c>
      <c r="V6" s="26" t="s">
        <v>30</v>
      </c>
      <c r="W6" s="26" t="s">
        <v>31</v>
      </c>
      <c r="X6" s="26" t="s">
        <v>32</v>
      </c>
      <c r="Y6" s="26" t="s">
        <v>33</v>
      </c>
      <c r="Z6" s="26" t="s">
        <v>34</v>
      </c>
      <c r="AA6" s="26" t="s">
        <v>35</v>
      </c>
      <c r="AB6" s="26" t="s">
        <v>36</v>
      </c>
      <c r="AC6" s="26" t="s">
        <v>37</v>
      </c>
      <c r="AD6" s="26" t="s">
        <v>38</v>
      </c>
      <c r="AE6" s="26" t="s">
        <v>39</v>
      </c>
      <c r="AF6" s="26" t="s">
        <v>40</v>
      </c>
      <c r="AG6" s="26" t="s">
        <v>41</v>
      </c>
      <c r="AH6" s="26" t="s">
        <v>42</v>
      </c>
      <c r="AI6" s="26" t="s">
        <v>43</v>
      </c>
      <c r="AJ6" s="26" t="s">
        <v>44</v>
      </c>
      <c r="AK6" s="26" t="s">
        <v>45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9" t="s">
        <v>9</v>
      </c>
      <c r="BW6" s="20" t="s">
        <v>10</v>
      </c>
      <c r="BX6" s="23" t="s">
        <v>14</v>
      </c>
      <c r="BY6" s="23" t="s">
        <v>15</v>
      </c>
      <c r="BZ6" s="23" t="s">
        <v>16</v>
      </c>
      <c r="CA6" s="24" t="s">
        <v>17</v>
      </c>
      <c r="CB6" s="24" t="s">
        <v>18</v>
      </c>
      <c r="CC6" s="24" t="s">
        <v>19</v>
      </c>
      <c r="CD6" s="24" t="s">
        <v>20</v>
      </c>
      <c r="CE6" s="24" t="s">
        <v>21</v>
      </c>
      <c r="CF6" s="24" t="s">
        <v>22</v>
      </c>
      <c r="CG6" s="24" t="s">
        <v>23</v>
      </c>
      <c r="CH6" s="24" t="s">
        <v>24</v>
      </c>
      <c r="CI6" s="24" t="s">
        <v>25</v>
      </c>
      <c r="CJ6" s="24" t="s">
        <v>26</v>
      </c>
      <c r="CK6" s="24" t="s">
        <v>27</v>
      </c>
      <c r="CL6" s="25" t="s">
        <v>28</v>
      </c>
      <c r="CM6" s="26" t="s">
        <v>29</v>
      </c>
      <c r="CN6" s="26" t="s">
        <v>30</v>
      </c>
      <c r="CO6" s="26" t="s">
        <v>31</v>
      </c>
      <c r="CP6" s="26" t="s">
        <v>32</v>
      </c>
      <c r="CQ6" s="26" t="s">
        <v>33</v>
      </c>
      <c r="CR6" s="26" t="s">
        <v>34</v>
      </c>
      <c r="CS6" s="26" t="s">
        <v>35</v>
      </c>
      <c r="CT6" s="26" t="s">
        <v>36</v>
      </c>
      <c r="CU6" s="26" t="s">
        <v>37</v>
      </c>
      <c r="CV6" s="26" t="s">
        <v>38</v>
      </c>
      <c r="CW6" s="26" t="s">
        <v>39</v>
      </c>
      <c r="CX6" s="26" t="s">
        <v>40</v>
      </c>
      <c r="CY6" s="26" t="s">
        <v>41</v>
      </c>
      <c r="CZ6" s="26" t="s">
        <v>42</v>
      </c>
      <c r="DA6" s="26" t="s">
        <v>43</v>
      </c>
      <c r="DB6" s="1"/>
      <c r="DC6" s="1"/>
      <c r="DD6" s="1"/>
      <c r="EK6" s="27" t="s">
        <v>14</v>
      </c>
      <c r="EL6" s="27" t="s">
        <v>15</v>
      </c>
      <c r="EM6" s="27" t="s">
        <v>16</v>
      </c>
      <c r="EN6" s="28" t="s">
        <v>17</v>
      </c>
      <c r="EO6" s="28" t="s">
        <v>18</v>
      </c>
      <c r="EP6" s="28" t="s">
        <v>19</v>
      </c>
      <c r="EQ6" s="28" t="s">
        <v>20</v>
      </c>
      <c r="ER6" s="28" t="s">
        <v>21</v>
      </c>
      <c r="ES6" s="28" t="s">
        <v>22</v>
      </c>
      <c r="ET6" s="28" t="s">
        <v>23</v>
      </c>
      <c r="EU6" s="28" t="s">
        <v>24</v>
      </c>
      <c r="EV6" s="29" t="s">
        <v>25</v>
      </c>
      <c r="EW6" s="29" t="s">
        <v>26</v>
      </c>
      <c r="EX6" s="29" t="s">
        <v>27</v>
      </c>
      <c r="EZ6" s="27" t="s">
        <v>14</v>
      </c>
      <c r="FA6" s="27" t="s">
        <v>15</v>
      </c>
      <c r="FB6" s="27" t="s">
        <v>16</v>
      </c>
      <c r="FC6" s="28" t="s">
        <v>17</v>
      </c>
      <c r="FD6" s="28" t="s">
        <v>18</v>
      </c>
      <c r="FE6" s="28" t="s">
        <v>19</v>
      </c>
      <c r="FF6" s="28" t="s">
        <v>20</v>
      </c>
      <c r="FG6" s="28" t="s">
        <v>21</v>
      </c>
      <c r="FH6" s="28" t="s">
        <v>22</v>
      </c>
      <c r="FI6" s="28" t="s">
        <v>23</v>
      </c>
      <c r="FJ6" s="28" t="s">
        <v>24</v>
      </c>
      <c r="FK6" s="29" t="s">
        <v>25</v>
      </c>
      <c r="FL6" s="29" t="s">
        <v>26</v>
      </c>
      <c r="FM6" s="29" t="s">
        <v>27</v>
      </c>
    </row>
    <row r="7" spans="1:170" ht="18">
      <c r="A7" s="30" t="s">
        <v>46</v>
      </c>
      <c r="B7" s="31"/>
      <c r="C7" s="32">
        <f>AM56</f>
        <v>0</v>
      </c>
      <c r="D7" s="33">
        <f>AN56</f>
        <v>0</v>
      </c>
      <c r="E7" s="34" t="e">
        <f>D7/C7</f>
        <v>#DIV/0!</v>
      </c>
      <c r="F7" s="35">
        <f>AP56</f>
        <v>0</v>
      </c>
      <c r="G7" s="35">
        <f>AQ56</f>
        <v>0</v>
      </c>
      <c r="H7" s="35">
        <f>AR56</f>
        <v>0</v>
      </c>
      <c r="I7" s="35">
        <f>AS56</f>
        <v>0</v>
      </c>
      <c r="J7" s="35">
        <f>AT56</f>
        <v>0</v>
      </c>
      <c r="K7" s="35">
        <f>AU56</f>
        <v>0</v>
      </c>
      <c r="L7" s="35">
        <f>AV56</f>
        <v>0</v>
      </c>
      <c r="M7" s="35">
        <f>AW56</f>
        <v>0</v>
      </c>
      <c r="N7" s="35">
        <f>AX56</f>
        <v>0</v>
      </c>
      <c r="O7" s="35">
        <f>AY56</f>
        <v>0</v>
      </c>
      <c r="P7" s="35">
        <f>AZ56</f>
        <v>0</v>
      </c>
      <c r="Q7" s="35">
        <f t="shared" ref="Q7:S7" si="0">BA56</f>
        <v>0</v>
      </c>
      <c r="R7" s="35">
        <f t="shared" si="0"/>
        <v>0</v>
      </c>
      <c r="S7" s="35">
        <f t="shared" si="0"/>
        <v>0</v>
      </c>
      <c r="T7" s="36">
        <f>BD56</f>
        <v>0</v>
      </c>
      <c r="U7" s="37">
        <f>BE56</f>
        <v>0</v>
      </c>
      <c r="V7" s="37">
        <f>BF56</f>
        <v>0</v>
      </c>
      <c r="W7" s="37">
        <f>BG56</f>
        <v>0</v>
      </c>
      <c r="X7" s="37">
        <f>BH56</f>
        <v>0</v>
      </c>
      <c r="Y7" s="37">
        <f>BI56</f>
        <v>0</v>
      </c>
      <c r="Z7" s="37">
        <f>BJ56</f>
        <v>0</v>
      </c>
      <c r="AA7" s="37">
        <f>BK56</f>
        <v>0</v>
      </c>
      <c r="AB7" s="37">
        <f>BL56</f>
        <v>0</v>
      </c>
      <c r="AC7" s="37">
        <f>BM56</f>
        <v>0</v>
      </c>
      <c r="AD7" s="37">
        <f>BN56</f>
        <v>0</v>
      </c>
      <c r="AE7" s="37">
        <f>BO56</f>
        <v>0</v>
      </c>
      <c r="AF7" s="37">
        <f>BP56</f>
        <v>0</v>
      </c>
      <c r="AG7" s="37">
        <f>BQ56</f>
        <v>0</v>
      </c>
      <c r="AH7" s="37">
        <f>BR56</f>
        <v>0</v>
      </c>
      <c r="AI7" s="37">
        <f>BS56</f>
        <v>0</v>
      </c>
      <c r="AJ7" s="37"/>
      <c r="AK7" s="38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30" t="s">
        <v>46</v>
      </c>
      <c r="BW7" s="31"/>
      <c r="BX7" s="37">
        <f>DE56</f>
        <v>0</v>
      </c>
      <c r="BY7" s="37">
        <f>DF56</f>
        <v>0</v>
      </c>
      <c r="BZ7" s="37">
        <f>DG56</f>
        <v>0</v>
      </c>
      <c r="CA7" s="37">
        <f>DH56</f>
        <v>0</v>
      </c>
      <c r="CB7" s="37">
        <f>DI56</f>
        <v>0</v>
      </c>
      <c r="CC7" s="37">
        <f>DJ56</f>
        <v>0</v>
      </c>
      <c r="CD7" s="37">
        <f>DK56</f>
        <v>0</v>
      </c>
      <c r="CE7" s="37">
        <f>DL56</f>
        <v>0</v>
      </c>
      <c r="CF7" s="37">
        <f>DM56</f>
        <v>0</v>
      </c>
      <c r="CG7" s="37">
        <f>DN56</f>
        <v>0</v>
      </c>
      <c r="CH7" s="37">
        <f>DO56</f>
        <v>0</v>
      </c>
      <c r="CI7" s="37">
        <f t="shared" ref="CI7:CK7" si="1">DP56</f>
        <v>0</v>
      </c>
      <c r="CJ7" s="37">
        <f t="shared" si="1"/>
        <v>0</v>
      </c>
      <c r="CK7" s="37">
        <f t="shared" si="1"/>
        <v>0</v>
      </c>
      <c r="CL7" s="36">
        <f>DS56</f>
        <v>0</v>
      </c>
      <c r="CM7" s="37">
        <f>DT56</f>
        <v>0</v>
      </c>
      <c r="CN7" s="37">
        <f>DU56</f>
        <v>0</v>
      </c>
      <c r="CO7" s="37">
        <f>DV56</f>
        <v>0</v>
      </c>
      <c r="CP7" s="37">
        <f>DW56</f>
        <v>0</v>
      </c>
      <c r="CQ7" s="37">
        <f>DX56</f>
        <v>0</v>
      </c>
      <c r="CR7" s="37">
        <f>DY56</f>
        <v>0</v>
      </c>
      <c r="CS7" s="37">
        <f>DZ56</f>
        <v>0</v>
      </c>
      <c r="CT7" s="37">
        <f>EA56</f>
        <v>0</v>
      </c>
      <c r="CU7" s="37">
        <f>EB56</f>
        <v>0</v>
      </c>
      <c r="CV7" s="37">
        <f>EC56</f>
        <v>0</v>
      </c>
      <c r="CW7" s="37">
        <f>ED56</f>
        <v>0</v>
      </c>
      <c r="CX7" s="37">
        <f>EE56</f>
        <v>0</v>
      </c>
      <c r="CY7" s="37">
        <f>EF56</f>
        <v>0</v>
      </c>
      <c r="CZ7" s="37">
        <f>EG56</f>
        <v>0</v>
      </c>
      <c r="DA7" s="37">
        <f>EH56</f>
        <v>0</v>
      </c>
      <c r="DB7" s="1"/>
      <c r="DC7" s="1"/>
      <c r="DD7" s="1"/>
      <c r="EJ7" s="2" t="s">
        <v>46</v>
      </c>
      <c r="EK7" s="39">
        <f>EK72</f>
        <v>0</v>
      </c>
      <c r="EL7" s="39">
        <f>EL72</f>
        <v>0</v>
      </c>
      <c r="EM7" s="39">
        <f>EM72</f>
        <v>0</v>
      </c>
      <c r="EN7" s="39">
        <f>EN72</f>
        <v>0</v>
      </c>
      <c r="EO7" s="39">
        <f>EO72</f>
        <v>0</v>
      </c>
      <c r="EP7" s="39">
        <f>EP72</f>
        <v>0</v>
      </c>
      <c r="EQ7" s="39">
        <f>EQ72</f>
        <v>0</v>
      </c>
      <c r="ER7" s="39">
        <f>ER72</f>
        <v>0</v>
      </c>
      <c r="ES7" s="39">
        <f>ES72</f>
        <v>0</v>
      </c>
      <c r="ET7" s="39">
        <f>ET72</f>
        <v>0</v>
      </c>
      <c r="EU7" s="39">
        <f>EU72</f>
        <v>0</v>
      </c>
      <c r="EV7" s="39">
        <f t="shared" ref="EV7:EX7" si="2">EV72</f>
        <v>0</v>
      </c>
      <c r="EW7" s="39">
        <f t="shared" si="2"/>
        <v>0</v>
      </c>
      <c r="EX7" s="39">
        <f t="shared" si="2"/>
        <v>0</v>
      </c>
      <c r="EY7" s="39">
        <f>EY72</f>
        <v>0</v>
      </c>
      <c r="EZ7" s="39">
        <f>EZ72</f>
        <v>0</v>
      </c>
      <c r="FA7" s="39">
        <f>FA72</f>
        <v>0</v>
      </c>
      <c r="FB7" s="39">
        <f>FB72</f>
        <v>0</v>
      </c>
      <c r="FC7" s="39">
        <f>FC72</f>
        <v>0</v>
      </c>
      <c r="FD7" s="39">
        <f>FD72</f>
        <v>0</v>
      </c>
      <c r="FE7" s="39">
        <f>FE72</f>
        <v>0</v>
      </c>
      <c r="FF7" s="39">
        <f>FF72</f>
        <v>0</v>
      </c>
      <c r="FG7" s="39">
        <f>FG72</f>
        <v>0</v>
      </c>
      <c r="FH7" s="39">
        <f>FH72</f>
        <v>0</v>
      </c>
      <c r="FI7" s="39">
        <f>FI72</f>
        <v>0</v>
      </c>
      <c r="FJ7" s="39">
        <f>FJ72</f>
        <v>0</v>
      </c>
      <c r="FK7" s="39">
        <f t="shared" ref="FK7:FM7" si="3">FK72</f>
        <v>0</v>
      </c>
      <c r="FL7" s="39">
        <f t="shared" si="3"/>
        <v>0</v>
      </c>
      <c r="FM7" s="39">
        <f t="shared" si="3"/>
        <v>0</v>
      </c>
      <c r="FN7" s="39">
        <f>FN72</f>
        <v>0</v>
      </c>
    </row>
    <row r="8" spans="1:170" ht="18">
      <c r="A8" s="40" t="s">
        <v>47</v>
      </c>
      <c r="B8" s="41"/>
      <c r="C8" s="42">
        <f>AM78</f>
        <v>0</v>
      </c>
      <c r="D8" s="43">
        <f>AN78</f>
        <v>0</v>
      </c>
      <c r="E8" s="44" t="e">
        <f>D8/C8</f>
        <v>#DIV/0!</v>
      </c>
      <c r="F8" s="45">
        <f>AP78</f>
        <v>0</v>
      </c>
      <c r="G8" s="45">
        <f>AQ78</f>
        <v>0</v>
      </c>
      <c r="H8" s="45">
        <f>AR78</f>
        <v>0</v>
      </c>
      <c r="I8" s="45">
        <f>AS78</f>
        <v>0</v>
      </c>
      <c r="J8" s="45">
        <f>AT78</f>
        <v>0</v>
      </c>
      <c r="K8" s="45">
        <f>AU78</f>
        <v>0</v>
      </c>
      <c r="L8" s="45">
        <f>AV78</f>
        <v>0</v>
      </c>
      <c r="M8" s="45">
        <f>AW78</f>
        <v>0</v>
      </c>
      <c r="N8" s="45">
        <f>AX78</f>
        <v>0</v>
      </c>
      <c r="O8" s="45">
        <f>AY78</f>
        <v>0</v>
      </c>
      <c r="P8" s="45">
        <f>AZ78</f>
        <v>0</v>
      </c>
      <c r="Q8" s="45">
        <f t="shared" ref="Q8:S8" si="4">BA78</f>
        <v>0</v>
      </c>
      <c r="R8" s="45">
        <f t="shared" si="4"/>
        <v>0</v>
      </c>
      <c r="S8" s="45">
        <f t="shared" si="4"/>
        <v>0</v>
      </c>
      <c r="T8" s="46">
        <f>BD78</f>
        <v>0</v>
      </c>
      <c r="U8" s="47">
        <f>BE78</f>
        <v>0</v>
      </c>
      <c r="V8" s="47">
        <f>BF78</f>
        <v>0</v>
      </c>
      <c r="W8" s="47">
        <f>BG78</f>
        <v>0</v>
      </c>
      <c r="X8" s="47">
        <f>BH78</f>
        <v>0</v>
      </c>
      <c r="Y8" s="47">
        <f>BI78</f>
        <v>0</v>
      </c>
      <c r="Z8" s="47">
        <f>BJ78</f>
        <v>0</v>
      </c>
      <c r="AA8" s="47">
        <f>BK78</f>
        <v>0</v>
      </c>
      <c r="AB8" s="47">
        <f>BL78</f>
        <v>0</v>
      </c>
      <c r="AC8" s="47">
        <f>BM78</f>
        <v>0</v>
      </c>
      <c r="AD8" s="47">
        <f>BN78</f>
        <v>0</v>
      </c>
      <c r="AE8" s="47">
        <f>BO78</f>
        <v>0</v>
      </c>
      <c r="AF8" s="47">
        <f>BP78</f>
        <v>0</v>
      </c>
      <c r="AG8" s="47">
        <f>BQ78</f>
        <v>0</v>
      </c>
      <c r="AH8" s="47">
        <f>BR78</f>
        <v>0</v>
      </c>
      <c r="AI8" s="47">
        <f>BS78</f>
        <v>0</v>
      </c>
      <c r="AJ8" s="48"/>
      <c r="AK8" s="48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40" t="s">
        <v>47</v>
      </c>
      <c r="BW8" s="41"/>
      <c r="BX8" s="47">
        <f>DE78</f>
        <v>0</v>
      </c>
      <c r="BY8" s="47">
        <f>DF78</f>
        <v>0</v>
      </c>
      <c r="BZ8" s="47">
        <f>DG78</f>
        <v>0</v>
      </c>
      <c r="CA8" s="47">
        <f>DH78</f>
        <v>0</v>
      </c>
      <c r="CB8" s="47">
        <f>DI78</f>
        <v>0</v>
      </c>
      <c r="CC8" s="47">
        <f>DJ78</f>
        <v>0</v>
      </c>
      <c r="CD8" s="47">
        <f>DK78</f>
        <v>0</v>
      </c>
      <c r="CE8" s="47">
        <f>DL78</f>
        <v>0</v>
      </c>
      <c r="CF8" s="47">
        <f>DM78</f>
        <v>0</v>
      </c>
      <c r="CG8" s="47">
        <f>DN78</f>
        <v>0</v>
      </c>
      <c r="CH8" s="47">
        <f>DO78</f>
        <v>0</v>
      </c>
      <c r="CI8" s="47">
        <f t="shared" ref="CI8:CK8" si="5">DP78</f>
        <v>0</v>
      </c>
      <c r="CJ8" s="47">
        <f t="shared" si="5"/>
        <v>0</v>
      </c>
      <c r="CK8" s="47">
        <f t="shared" si="5"/>
        <v>0</v>
      </c>
      <c r="CL8" s="46">
        <f>DS78</f>
        <v>0</v>
      </c>
      <c r="CM8" s="47">
        <f>DT78</f>
        <v>0</v>
      </c>
      <c r="CN8" s="47">
        <f>DU78</f>
        <v>0</v>
      </c>
      <c r="CO8" s="47">
        <f>DV78</f>
        <v>0</v>
      </c>
      <c r="CP8" s="47">
        <f>DW78</f>
        <v>0</v>
      </c>
      <c r="CQ8" s="47">
        <f>DX78</f>
        <v>0</v>
      </c>
      <c r="CR8" s="47">
        <f>DY78</f>
        <v>0</v>
      </c>
      <c r="CS8" s="47">
        <f>DZ78</f>
        <v>0</v>
      </c>
      <c r="CT8" s="47">
        <f>EA78</f>
        <v>0</v>
      </c>
      <c r="CU8" s="47">
        <f>EB78</f>
        <v>0</v>
      </c>
      <c r="CV8" s="47">
        <f>EC78</f>
        <v>0</v>
      </c>
      <c r="CW8" s="47">
        <f>ED78</f>
        <v>0</v>
      </c>
      <c r="CX8" s="47">
        <f>EE78</f>
        <v>0</v>
      </c>
      <c r="CY8" s="47">
        <f>EF78</f>
        <v>0</v>
      </c>
      <c r="CZ8" s="47">
        <f>EG78</f>
        <v>0</v>
      </c>
      <c r="DA8" s="47">
        <f>EH78</f>
        <v>0</v>
      </c>
      <c r="DB8" s="1"/>
      <c r="DC8" s="1"/>
      <c r="DD8" s="1"/>
      <c r="EJ8" s="2" t="s">
        <v>47</v>
      </c>
      <c r="EK8" s="39">
        <f>EK94</f>
        <v>0</v>
      </c>
      <c r="EL8" s="39">
        <f>EL94</f>
        <v>0</v>
      </c>
      <c r="EM8" s="39">
        <f>EM94</f>
        <v>0</v>
      </c>
      <c r="EN8" s="39">
        <f>EN94</f>
        <v>0</v>
      </c>
      <c r="EO8" s="39">
        <f>EO94</f>
        <v>0</v>
      </c>
      <c r="EP8" s="39">
        <f>EP94</f>
        <v>0</v>
      </c>
      <c r="EQ8" s="39">
        <f>EQ94</f>
        <v>0</v>
      </c>
      <c r="ER8" s="39">
        <f>ER94</f>
        <v>0</v>
      </c>
      <c r="ES8" s="39">
        <f>ES94</f>
        <v>0</v>
      </c>
      <c r="ET8" s="39">
        <f>ET94</f>
        <v>0</v>
      </c>
      <c r="EU8" s="39">
        <f>EU94</f>
        <v>0</v>
      </c>
      <c r="EV8" s="39">
        <f t="shared" ref="EV8:EX8" si="6">EV94</f>
        <v>0</v>
      </c>
      <c r="EW8" s="39">
        <f t="shared" si="6"/>
        <v>0</v>
      </c>
      <c r="EX8" s="39">
        <f t="shared" si="6"/>
        <v>0</v>
      </c>
      <c r="EY8" s="39">
        <f>EY94</f>
        <v>0</v>
      </c>
      <c r="EZ8" s="39">
        <f>EZ94</f>
        <v>0</v>
      </c>
      <c r="FA8" s="39">
        <f>FA94</f>
        <v>0</v>
      </c>
      <c r="FB8" s="39">
        <f>FB94</f>
        <v>0</v>
      </c>
      <c r="FC8" s="39">
        <f>FC94</f>
        <v>0</v>
      </c>
      <c r="FD8" s="39">
        <f>FD94</f>
        <v>0</v>
      </c>
      <c r="FE8" s="39">
        <f>FE94</f>
        <v>0</v>
      </c>
      <c r="FF8" s="39">
        <f>FF94</f>
        <v>0</v>
      </c>
      <c r="FG8" s="39">
        <f>FG94</f>
        <v>0</v>
      </c>
      <c r="FH8" s="39">
        <f>FH94</f>
        <v>0</v>
      </c>
      <c r="FI8" s="39">
        <f>FI94</f>
        <v>0</v>
      </c>
      <c r="FJ8" s="39">
        <f>FJ94</f>
        <v>0</v>
      </c>
      <c r="FK8" s="39">
        <f t="shared" ref="FK8:FM8" si="7">FK94</f>
        <v>0</v>
      </c>
      <c r="FL8" s="39">
        <f t="shared" si="7"/>
        <v>0</v>
      </c>
      <c r="FM8" s="39">
        <f t="shared" si="7"/>
        <v>0</v>
      </c>
      <c r="FN8" s="39">
        <f>FN94</f>
        <v>0</v>
      </c>
    </row>
    <row r="9" spans="1:170" ht="18">
      <c r="A9" s="30" t="s">
        <v>48</v>
      </c>
      <c r="B9" s="31"/>
      <c r="C9" s="32">
        <f>AM100</f>
        <v>0</v>
      </c>
      <c r="D9" s="33">
        <f>AN100</f>
        <v>0</v>
      </c>
      <c r="E9" s="34" t="e">
        <f>D9/C9</f>
        <v>#DIV/0!</v>
      </c>
      <c r="F9" s="35">
        <f>AP100</f>
        <v>0</v>
      </c>
      <c r="G9" s="35">
        <f>AQ100</f>
        <v>0</v>
      </c>
      <c r="H9" s="35">
        <f>AR100</f>
        <v>0</v>
      </c>
      <c r="I9" s="35">
        <f>AS100</f>
        <v>0</v>
      </c>
      <c r="J9" s="35">
        <f>AT100</f>
        <v>0</v>
      </c>
      <c r="K9" s="35">
        <f>AU100</f>
        <v>0</v>
      </c>
      <c r="L9" s="35">
        <f>AV100</f>
        <v>0</v>
      </c>
      <c r="M9" s="35">
        <f>AW100</f>
        <v>0</v>
      </c>
      <c r="N9" s="35">
        <f>AX100</f>
        <v>0</v>
      </c>
      <c r="O9" s="35">
        <f>AY100</f>
        <v>0</v>
      </c>
      <c r="P9" s="35">
        <f>AZ100</f>
        <v>0</v>
      </c>
      <c r="Q9" s="35">
        <f t="shared" ref="Q9:S9" si="8">BA100</f>
        <v>0</v>
      </c>
      <c r="R9" s="35">
        <f t="shared" si="8"/>
        <v>0</v>
      </c>
      <c r="S9" s="35">
        <f t="shared" si="8"/>
        <v>0</v>
      </c>
      <c r="T9" s="36">
        <f>BD100</f>
        <v>0</v>
      </c>
      <c r="U9" s="37">
        <f>BE100</f>
        <v>0</v>
      </c>
      <c r="V9" s="37">
        <f>BF100</f>
        <v>0</v>
      </c>
      <c r="W9" s="37">
        <f>BG100</f>
        <v>0</v>
      </c>
      <c r="X9" s="37">
        <f>BH100</f>
        <v>0</v>
      </c>
      <c r="Y9" s="37">
        <f>BI100</f>
        <v>0</v>
      </c>
      <c r="Z9" s="37">
        <f>BJ100</f>
        <v>0</v>
      </c>
      <c r="AA9" s="37">
        <f>BK100</f>
        <v>0</v>
      </c>
      <c r="AB9" s="37">
        <f>BL100</f>
        <v>0</v>
      </c>
      <c r="AC9" s="37">
        <f>BM100</f>
        <v>0</v>
      </c>
      <c r="AD9" s="37">
        <f>BN100</f>
        <v>0</v>
      </c>
      <c r="AE9" s="37">
        <f>BO100</f>
        <v>0</v>
      </c>
      <c r="AF9" s="37">
        <f>BP100</f>
        <v>0</v>
      </c>
      <c r="AG9" s="37">
        <f>BQ100</f>
        <v>0</v>
      </c>
      <c r="AH9" s="37">
        <f>BR100</f>
        <v>0</v>
      </c>
      <c r="AI9" s="37">
        <f>BS100</f>
        <v>0</v>
      </c>
      <c r="AJ9" s="38"/>
      <c r="AK9" s="38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30" t="s">
        <v>48</v>
      </c>
      <c r="BW9" s="31"/>
      <c r="BX9" s="37">
        <f>DE100</f>
        <v>0</v>
      </c>
      <c r="BY9" s="37">
        <f>DF100</f>
        <v>0</v>
      </c>
      <c r="BZ9" s="37">
        <f>DG100</f>
        <v>0</v>
      </c>
      <c r="CA9" s="37">
        <f>DH100</f>
        <v>0</v>
      </c>
      <c r="CB9" s="37">
        <f>DI100</f>
        <v>0</v>
      </c>
      <c r="CC9" s="37">
        <f>DJ100</f>
        <v>0</v>
      </c>
      <c r="CD9" s="37">
        <f>DK100</f>
        <v>0</v>
      </c>
      <c r="CE9" s="37">
        <f>DL100</f>
        <v>0</v>
      </c>
      <c r="CF9" s="37">
        <f>DM100</f>
        <v>0</v>
      </c>
      <c r="CG9" s="37">
        <f>DN100</f>
        <v>0</v>
      </c>
      <c r="CH9" s="37">
        <f>DO100</f>
        <v>0</v>
      </c>
      <c r="CI9" s="37">
        <f t="shared" ref="CI9:CK9" si="9">DP100</f>
        <v>0</v>
      </c>
      <c r="CJ9" s="37">
        <f t="shared" si="9"/>
        <v>0</v>
      </c>
      <c r="CK9" s="37">
        <f t="shared" si="9"/>
        <v>0</v>
      </c>
      <c r="CL9" s="36">
        <f>DS100</f>
        <v>0</v>
      </c>
      <c r="CM9" s="37">
        <f>DT100</f>
        <v>0</v>
      </c>
      <c r="CN9" s="37">
        <f>DU100</f>
        <v>0</v>
      </c>
      <c r="CO9" s="37">
        <f>DV100</f>
        <v>0</v>
      </c>
      <c r="CP9" s="37">
        <f>DW100</f>
        <v>0</v>
      </c>
      <c r="CQ9" s="37">
        <f>DX100</f>
        <v>0</v>
      </c>
      <c r="CR9" s="37">
        <f>DY100</f>
        <v>0</v>
      </c>
      <c r="CS9" s="37">
        <f>DZ100</f>
        <v>0</v>
      </c>
      <c r="CT9" s="37">
        <f>EA100</f>
        <v>0</v>
      </c>
      <c r="CU9" s="37">
        <f>EB100</f>
        <v>0</v>
      </c>
      <c r="CV9" s="37">
        <f>EC100</f>
        <v>0</v>
      </c>
      <c r="CW9" s="37">
        <f>ED100</f>
        <v>0</v>
      </c>
      <c r="CX9" s="37">
        <f>EE100</f>
        <v>0</v>
      </c>
      <c r="CY9" s="37">
        <f>EF100</f>
        <v>0</v>
      </c>
      <c r="CZ9" s="37">
        <f>EG100</f>
        <v>0</v>
      </c>
      <c r="DA9" s="37">
        <f>EH100</f>
        <v>0</v>
      </c>
      <c r="DB9" s="1"/>
      <c r="DC9" s="1"/>
      <c r="DD9" s="1"/>
      <c r="EJ9" s="2" t="s">
        <v>48</v>
      </c>
      <c r="EK9" s="39">
        <f>EK116</f>
        <v>0</v>
      </c>
      <c r="EL9" s="39">
        <f>EL116</f>
        <v>0</v>
      </c>
      <c r="EM9" s="39">
        <f>EM116</f>
        <v>0</v>
      </c>
      <c r="EN9" s="39">
        <f>EN116</f>
        <v>0</v>
      </c>
      <c r="EO9" s="39">
        <f>EO116</f>
        <v>0</v>
      </c>
      <c r="EP9" s="39">
        <f>EP116</f>
        <v>0</v>
      </c>
      <c r="EQ9" s="39">
        <f>EQ116</f>
        <v>0</v>
      </c>
      <c r="ER9" s="39">
        <f>ER116</f>
        <v>0</v>
      </c>
      <c r="ES9" s="39">
        <f>ES116</f>
        <v>0</v>
      </c>
      <c r="ET9" s="39">
        <f>ET116</f>
        <v>0</v>
      </c>
      <c r="EU9" s="39">
        <f>EU116</f>
        <v>0</v>
      </c>
      <c r="EV9" s="39">
        <f t="shared" ref="EV9:EX9" si="10">EV116</f>
        <v>0</v>
      </c>
      <c r="EW9" s="39">
        <f t="shared" si="10"/>
        <v>0</v>
      </c>
      <c r="EX9" s="39">
        <f t="shared" si="10"/>
        <v>0</v>
      </c>
      <c r="EY9" s="39">
        <f>EY116</f>
        <v>0</v>
      </c>
      <c r="EZ9" s="39">
        <f>EZ116</f>
        <v>0</v>
      </c>
      <c r="FA9" s="39">
        <f>FA116</f>
        <v>0</v>
      </c>
      <c r="FB9" s="39">
        <f>FB116</f>
        <v>0</v>
      </c>
      <c r="FC9" s="39">
        <f>FC116</f>
        <v>0</v>
      </c>
      <c r="FD9" s="39">
        <f>FD116</f>
        <v>0</v>
      </c>
      <c r="FE9" s="39">
        <f>FE116</f>
        <v>0</v>
      </c>
      <c r="FF9" s="39">
        <f>FF116</f>
        <v>0</v>
      </c>
      <c r="FG9" s="39">
        <f>FG116</f>
        <v>0</v>
      </c>
      <c r="FH9" s="39">
        <f>FH116</f>
        <v>0</v>
      </c>
      <c r="FI9" s="39">
        <f>FI116</f>
        <v>0</v>
      </c>
      <c r="FJ9" s="39">
        <f>FJ116</f>
        <v>0</v>
      </c>
      <c r="FK9" s="39">
        <f t="shared" ref="FK9:FM9" si="11">FK116</f>
        <v>0</v>
      </c>
      <c r="FL9" s="39">
        <f t="shared" si="11"/>
        <v>0</v>
      </c>
      <c r="FM9" s="39">
        <f t="shared" si="11"/>
        <v>0</v>
      </c>
      <c r="FN9" s="39">
        <f>FN116</f>
        <v>0</v>
      </c>
    </row>
    <row r="10" spans="1:170" ht="18">
      <c r="A10" s="40" t="s">
        <v>49</v>
      </c>
      <c r="B10" s="41"/>
      <c r="C10" s="49">
        <f>AM122</f>
        <v>0</v>
      </c>
      <c r="D10" s="43">
        <f>AN122</f>
        <v>0</v>
      </c>
      <c r="E10" s="44" t="e">
        <f>D10/C10</f>
        <v>#DIV/0!</v>
      </c>
      <c r="F10" s="45">
        <f>AP122</f>
        <v>0</v>
      </c>
      <c r="G10" s="45">
        <f>AQ122</f>
        <v>0</v>
      </c>
      <c r="H10" s="45">
        <f>AR122</f>
        <v>0</v>
      </c>
      <c r="I10" s="45">
        <f>AS122</f>
        <v>0</v>
      </c>
      <c r="J10" s="45">
        <f>AT122</f>
        <v>0</v>
      </c>
      <c r="K10" s="45">
        <f>AU122</f>
        <v>0</v>
      </c>
      <c r="L10" s="45">
        <f>AV122</f>
        <v>0</v>
      </c>
      <c r="M10" s="45">
        <f>AW122</f>
        <v>0</v>
      </c>
      <c r="N10" s="45">
        <f>AX122</f>
        <v>0</v>
      </c>
      <c r="O10" s="45">
        <f>AY122</f>
        <v>0</v>
      </c>
      <c r="P10" s="45">
        <f>AZ122</f>
        <v>0</v>
      </c>
      <c r="Q10" s="45">
        <f t="shared" ref="Q10:S10" si="12">BA122</f>
        <v>0</v>
      </c>
      <c r="R10" s="45">
        <f t="shared" si="12"/>
        <v>0</v>
      </c>
      <c r="S10" s="45">
        <f t="shared" si="12"/>
        <v>0</v>
      </c>
      <c r="T10" s="46">
        <f>BD122</f>
        <v>0</v>
      </c>
      <c r="U10" s="47">
        <f>BE122</f>
        <v>0</v>
      </c>
      <c r="V10" s="47">
        <f>BF122</f>
        <v>0</v>
      </c>
      <c r="W10" s="47">
        <f>BG122</f>
        <v>0</v>
      </c>
      <c r="X10" s="47">
        <f>BH122</f>
        <v>0</v>
      </c>
      <c r="Y10" s="47">
        <f>BI122</f>
        <v>0</v>
      </c>
      <c r="Z10" s="47">
        <f>BJ122</f>
        <v>0</v>
      </c>
      <c r="AA10" s="47">
        <f>BK122</f>
        <v>0</v>
      </c>
      <c r="AB10" s="47">
        <f>BL122</f>
        <v>0</v>
      </c>
      <c r="AC10" s="47">
        <f>BM122</f>
        <v>0</v>
      </c>
      <c r="AD10" s="47">
        <f>BN122</f>
        <v>0</v>
      </c>
      <c r="AE10" s="47">
        <f>BO122</f>
        <v>0</v>
      </c>
      <c r="AF10" s="47">
        <f>BP122</f>
        <v>0</v>
      </c>
      <c r="AG10" s="47">
        <f>BQ122</f>
        <v>0</v>
      </c>
      <c r="AH10" s="47">
        <f>BR122</f>
        <v>0</v>
      </c>
      <c r="AI10" s="47">
        <f>BS122</f>
        <v>0</v>
      </c>
      <c r="AJ10" s="48"/>
      <c r="AK10" s="48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40" t="s">
        <v>49</v>
      </c>
      <c r="BW10" s="41"/>
      <c r="BX10" s="47">
        <f>DE122</f>
        <v>0</v>
      </c>
      <c r="BY10" s="47">
        <f>DF122</f>
        <v>0</v>
      </c>
      <c r="BZ10" s="47">
        <f>DG122</f>
        <v>0</v>
      </c>
      <c r="CA10" s="47">
        <f>DH122</f>
        <v>0</v>
      </c>
      <c r="CB10" s="47">
        <f>DI122</f>
        <v>0</v>
      </c>
      <c r="CC10" s="47">
        <f>DJ122</f>
        <v>0</v>
      </c>
      <c r="CD10" s="47">
        <f>DK122</f>
        <v>0</v>
      </c>
      <c r="CE10" s="47">
        <f>DL122</f>
        <v>0</v>
      </c>
      <c r="CF10" s="47">
        <f>DM122</f>
        <v>0</v>
      </c>
      <c r="CG10" s="47">
        <f>DN122</f>
        <v>0</v>
      </c>
      <c r="CH10" s="47">
        <f>DO122</f>
        <v>0</v>
      </c>
      <c r="CI10" s="47">
        <f t="shared" ref="CI10:CK10" si="13">DP122</f>
        <v>0</v>
      </c>
      <c r="CJ10" s="47">
        <f t="shared" si="13"/>
        <v>0</v>
      </c>
      <c r="CK10" s="47">
        <f t="shared" si="13"/>
        <v>0</v>
      </c>
      <c r="CL10" s="46">
        <f>DS122</f>
        <v>0</v>
      </c>
      <c r="CM10" s="47">
        <f>DT122</f>
        <v>0</v>
      </c>
      <c r="CN10" s="47">
        <f>DU122</f>
        <v>0</v>
      </c>
      <c r="CO10" s="47">
        <f>DV122</f>
        <v>0</v>
      </c>
      <c r="CP10" s="47">
        <f>DW122</f>
        <v>0</v>
      </c>
      <c r="CQ10" s="47">
        <f>DX122</f>
        <v>0</v>
      </c>
      <c r="CR10" s="47">
        <f>DY122</f>
        <v>0</v>
      </c>
      <c r="CS10" s="47">
        <f>DZ122</f>
        <v>0</v>
      </c>
      <c r="CT10" s="47">
        <f>EA122</f>
        <v>0</v>
      </c>
      <c r="CU10" s="47">
        <f>EB122</f>
        <v>0</v>
      </c>
      <c r="CV10" s="47">
        <f>EC122</f>
        <v>0</v>
      </c>
      <c r="CW10" s="47">
        <f>ED122</f>
        <v>0</v>
      </c>
      <c r="CX10" s="47">
        <f>EE122</f>
        <v>0</v>
      </c>
      <c r="CY10" s="47">
        <f>EF122</f>
        <v>0</v>
      </c>
      <c r="CZ10" s="47">
        <f>EG122</f>
        <v>0</v>
      </c>
      <c r="DA10" s="47">
        <f>EH122</f>
        <v>0</v>
      </c>
      <c r="DB10" s="1"/>
      <c r="DC10" s="1"/>
      <c r="DD10" s="1"/>
      <c r="EJ10" s="2" t="s">
        <v>49</v>
      </c>
      <c r="EK10" s="39">
        <f>EK138</f>
        <v>0</v>
      </c>
      <c r="EL10" s="39">
        <f>EL138</f>
        <v>0</v>
      </c>
      <c r="EM10" s="39">
        <f>EM138</f>
        <v>0</v>
      </c>
      <c r="EN10" s="39">
        <f>EN138</f>
        <v>0</v>
      </c>
      <c r="EO10" s="39">
        <f>EO138</f>
        <v>0</v>
      </c>
      <c r="EP10" s="39">
        <f>EP138</f>
        <v>0</v>
      </c>
      <c r="EQ10" s="39">
        <f>EQ138</f>
        <v>0</v>
      </c>
      <c r="ER10" s="39">
        <f>ER138</f>
        <v>0</v>
      </c>
      <c r="ES10" s="39">
        <f>ES138</f>
        <v>0</v>
      </c>
      <c r="ET10" s="39">
        <f>ET138</f>
        <v>0</v>
      </c>
      <c r="EU10" s="39">
        <f>EU138</f>
        <v>0</v>
      </c>
      <c r="EV10" s="39">
        <f t="shared" ref="EV10:EX10" si="14">EV138</f>
        <v>0</v>
      </c>
      <c r="EW10" s="39">
        <f t="shared" si="14"/>
        <v>0</v>
      </c>
      <c r="EX10" s="39">
        <f t="shared" si="14"/>
        <v>0</v>
      </c>
      <c r="EY10" s="39">
        <f>EY138</f>
        <v>0</v>
      </c>
      <c r="EZ10" s="39">
        <f>EZ138</f>
        <v>0</v>
      </c>
      <c r="FA10" s="39">
        <f>FA138</f>
        <v>0</v>
      </c>
      <c r="FB10" s="39">
        <f>FB138</f>
        <v>0</v>
      </c>
      <c r="FC10" s="39">
        <f>FC138</f>
        <v>0</v>
      </c>
      <c r="FD10" s="39">
        <f>FD138</f>
        <v>0</v>
      </c>
      <c r="FE10" s="39">
        <f>FE138</f>
        <v>0</v>
      </c>
      <c r="FF10" s="39">
        <f>FF138</f>
        <v>0</v>
      </c>
      <c r="FG10" s="39">
        <f>FG138</f>
        <v>0</v>
      </c>
      <c r="FH10" s="39">
        <f>FH138</f>
        <v>0</v>
      </c>
      <c r="FI10" s="39">
        <f>FI138</f>
        <v>0</v>
      </c>
      <c r="FJ10" s="39">
        <f>FJ138</f>
        <v>0</v>
      </c>
      <c r="FK10" s="39">
        <f t="shared" ref="FK10:FM10" si="15">FK138</f>
        <v>0</v>
      </c>
      <c r="FL10" s="39">
        <f t="shared" si="15"/>
        <v>0</v>
      </c>
      <c r="FM10" s="39">
        <f t="shared" si="15"/>
        <v>0</v>
      </c>
      <c r="FN10" s="39">
        <f>FN138</f>
        <v>0</v>
      </c>
    </row>
    <row r="11" spans="1:170" ht="18">
      <c r="A11" s="30" t="s">
        <v>50</v>
      </c>
      <c r="B11" s="31"/>
      <c r="C11" s="32">
        <f>AM144</f>
        <v>0</v>
      </c>
      <c r="D11" s="33">
        <f>AN144</f>
        <v>0</v>
      </c>
      <c r="E11" s="34" t="e">
        <f>D11/C11</f>
        <v>#DIV/0!</v>
      </c>
      <c r="F11" s="35">
        <f>AP144</f>
        <v>0</v>
      </c>
      <c r="G11" s="35">
        <f>AQ144</f>
        <v>0</v>
      </c>
      <c r="H11" s="35">
        <f>AR144</f>
        <v>0</v>
      </c>
      <c r="I11" s="35">
        <f>AS144</f>
        <v>0</v>
      </c>
      <c r="J11" s="35">
        <f>AT144</f>
        <v>0</v>
      </c>
      <c r="K11" s="35">
        <f>AU144</f>
        <v>0</v>
      </c>
      <c r="L11" s="35">
        <f>AV144</f>
        <v>0</v>
      </c>
      <c r="M11" s="35">
        <f>AW144</f>
        <v>0</v>
      </c>
      <c r="N11" s="35">
        <f>AX144</f>
        <v>0</v>
      </c>
      <c r="O11" s="35">
        <f>AY144</f>
        <v>0</v>
      </c>
      <c r="P11" s="35">
        <f>AZ144</f>
        <v>0</v>
      </c>
      <c r="Q11" s="35">
        <f t="shared" ref="Q11:S11" si="16">BA144</f>
        <v>0</v>
      </c>
      <c r="R11" s="35">
        <f t="shared" si="16"/>
        <v>0</v>
      </c>
      <c r="S11" s="35">
        <f t="shared" si="16"/>
        <v>0</v>
      </c>
      <c r="T11" s="36">
        <f>BD144</f>
        <v>0</v>
      </c>
      <c r="U11" s="37">
        <f>BE144</f>
        <v>0</v>
      </c>
      <c r="V11" s="37">
        <f>BF144</f>
        <v>0</v>
      </c>
      <c r="W11" s="37">
        <f>BG144</f>
        <v>0</v>
      </c>
      <c r="X11" s="37">
        <f>BH144</f>
        <v>0</v>
      </c>
      <c r="Y11" s="37">
        <f>BI144</f>
        <v>0</v>
      </c>
      <c r="Z11" s="37">
        <f>BJ144</f>
        <v>0</v>
      </c>
      <c r="AA11" s="37">
        <f>BK144</f>
        <v>0</v>
      </c>
      <c r="AB11" s="37">
        <f>BL144</f>
        <v>0</v>
      </c>
      <c r="AC11" s="37">
        <f>BM144</f>
        <v>0</v>
      </c>
      <c r="AD11" s="37">
        <f>BN144</f>
        <v>0</v>
      </c>
      <c r="AE11" s="37">
        <f>BO144</f>
        <v>0</v>
      </c>
      <c r="AF11" s="37">
        <f>BP144</f>
        <v>0</v>
      </c>
      <c r="AG11" s="37">
        <f>BQ144</f>
        <v>0</v>
      </c>
      <c r="AH11" s="37">
        <f>BR144</f>
        <v>0</v>
      </c>
      <c r="AI11" s="37">
        <f>BS144</f>
        <v>0</v>
      </c>
      <c r="AJ11" s="38"/>
      <c r="AK11" s="3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30" t="s">
        <v>50</v>
      </c>
      <c r="BW11" s="31"/>
      <c r="BX11" s="37">
        <f>DE144</f>
        <v>0</v>
      </c>
      <c r="BY11" s="37">
        <f>DF144</f>
        <v>0</v>
      </c>
      <c r="BZ11" s="37">
        <f>DG144</f>
        <v>0</v>
      </c>
      <c r="CA11" s="37">
        <f>DH144</f>
        <v>0</v>
      </c>
      <c r="CB11" s="37">
        <f>DI144</f>
        <v>0</v>
      </c>
      <c r="CC11" s="37">
        <f>DJ144</f>
        <v>0</v>
      </c>
      <c r="CD11" s="37">
        <f>DK144</f>
        <v>0</v>
      </c>
      <c r="CE11" s="37">
        <f>DL144</f>
        <v>0</v>
      </c>
      <c r="CF11" s="37">
        <f>DM144</f>
        <v>0</v>
      </c>
      <c r="CG11" s="37">
        <f>DN144</f>
        <v>0</v>
      </c>
      <c r="CH11" s="37">
        <f>DO144</f>
        <v>0</v>
      </c>
      <c r="CI11" s="37">
        <f t="shared" ref="CI11:CK11" si="17">DP144</f>
        <v>0</v>
      </c>
      <c r="CJ11" s="37">
        <f t="shared" si="17"/>
        <v>0</v>
      </c>
      <c r="CK11" s="37">
        <f t="shared" si="17"/>
        <v>0</v>
      </c>
      <c r="CL11" s="36">
        <f>DS144</f>
        <v>0</v>
      </c>
      <c r="CM11" s="37">
        <f>DT144</f>
        <v>0</v>
      </c>
      <c r="CN11" s="37">
        <f>DU144</f>
        <v>0</v>
      </c>
      <c r="CO11" s="37">
        <f>DV144</f>
        <v>0</v>
      </c>
      <c r="CP11" s="37">
        <f>DW144</f>
        <v>0</v>
      </c>
      <c r="CQ11" s="37">
        <f>DX144</f>
        <v>0</v>
      </c>
      <c r="CR11" s="37">
        <f>DY144</f>
        <v>0</v>
      </c>
      <c r="CS11" s="37">
        <f>DZ144</f>
        <v>0</v>
      </c>
      <c r="CT11" s="37">
        <f>EA144</f>
        <v>0</v>
      </c>
      <c r="CU11" s="37">
        <f>EB144</f>
        <v>0</v>
      </c>
      <c r="CV11" s="37">
        <f>EC144</f>
        <v>0</v>
      </c>
      <c r="CW11" s="37">
        <f>ED144</f>
        <v>0</v>
      </c>
      <c r="CX11" s="37">
        <f>EE144</f>
        <v>0</v>
      </c>
      <c r="CY11" s="37">
        <f>EF144</f>
        <v>0</v>
      </c>
      <c r="CZ11" s="37">
        <f>EG144</f>
        <v>0</v>
      </c>
      <c r="DA11" s="37">
        <f>EH144</f>
        <v>0</v>
      </c>
      <c r="DB11" s="1"/>
      <c r="DC11" s="1"/>
      <c r="DD11" s="1"/>
      <c r="EJ11" s="2" t="s">
        <v>50</v>
      </c>
      <c r="EK11" s="39">
        <f>EK160</f>
        <v>0</v>
      </c>
      <c r="EL11" s="39">
        <f>EL160</f>
        <v>0</v>
      </c>
      <c r="EM11" s="39">
        <f>EM160</f>
        <v>0</v>
      </c>
      <c r="EN11" s="39">
        <f>EN160</f>
        <v>0</v>
      </c>
      <c r="EO11" s="39">
        <f>EO160</f>
        <v>0</v>
      </c>
      <c r="EP11" s="39">
        <f>EP160</f>
        <v>0</v>
      </c>
      <c r="EQ11" s="39">
        <f>EQ160</f>
        <v>0</v>
      </c>
      <c r="ER11" s="39">
        <f>ER160</f>
        <v>0</v>
      </c>
      <c r="ES11" s="39">
        <f>ES160</f>
        <v>0</v>
      </c>
      <c r="ET11" s="39">
        <f>ET160</f>
        <v>0</v>
      </c>
      <c r="EU11" s="39">
        <f>EU160</f>
        <v>0</v>
      </c>
      <c r="EV11" s="39">
        <f t="shared" ref="EV11:EX11" si="18">EV160</f>
        <v>0</v>
      </c>
      <c r="EW11" s="39">
        <f t="shared" si="18"/>
        <v>0</v>
      </c>
      <c r="EX11" s="39">
        <f t="shared" si="18"/>
        <v>0</v>
      </c>
      <c r="EY11" s="39">
        <f>EY160</f>
        <v>0</v>
      </c>
      <c r="EZ11" s="39">
        <f>EZ160</f>
        <v>0</v>
      </c>
      <c r="FA11" s="39">
        <f>FA160</f>
        <v>0</v>
      </c>
      <c r="FB11" s="39">
        <f>FB160</f>
        <v>0</v>
      </c>
      <c r="FC11" s="39">
        <f>FC160</f>
        <v>0</v>
      </c>
      <c r="FD11" s="39">
        <f>FD160</f>
        <v>0</v>
      </c>
      <c r="FE11" s="39">
        <f>FE160</f>
        <v>0</v>
      </c>
      <c r="FF11" s="39">
        <f>FF160</f>
        <v>0</v>
      </c>
      <c r="FG11" s="39">
        <f>FG160</f>
        <v>0</v>
      </c>
      <c r="FH11" s="39">
        <f>FH160</f>
        <v>0</v>
      </c>
      <c r="FI11" s="39">
        <f>FI160</f>
        <v>0</v>
      </c>
      <c r="FJ11" s="39">
        <f>FJ160</f>
        <v>0</v>
      </c>
      <c r="FK11" s="39">
        <f t="shared" ref="FK11:FM11" si="19">FK160</f>
        <v>0</v>
      </c>
      <c r="FL11" s="39">
        <f t="shared" si="19"/>
        <v>0</v>
      </c>
      <c r="FM11" s="39">
        <f t="shared" si="19"/>
        <v>0</v>
      </c>
      <c r="FN11" s="39">
        <f>FN160</f>
        <v>0</v>
      </c>
    </row>
    <row r="12" spans="1:170" ht="18">
      <c r="A12" s="40" t="s">
        <v>51</v>
      </c>
      <c r="B12" s="41"/>
      <c r="C12" s="42">
        <f>AM166</f>
        <v>0</v>
      </c>
      <c r="D12" s="43">
        <f>AN166</f>
        <v>0</v>
      </c>
      <c r="E12" s="44" t="e">
        <f>D12/C12</f>
        <v>#DIV/0!</v>
      </c>
      <c r="F12" s="45">
        <f>AP166</f>
        <v>0</v>
      </c>
      <c r="G12" s="45">
        <f>AQ166</f>
        <v>0</v>
      </c>
      <c r="H12" s="45">
        <f>AR166</f>
        <v>0</v>
      </c>
      <c r="I12" s="45">
        <f>AS166</f>
        <v>0</v>
      </c>
      <c r="J12" s="45">
        <f>AT166</f>
        <v>0</v>
      </c>
      <c r="K12" s="45">
        <f>AU166</f>
        <v>0</v>
      </c>
      <c r="L12" s="45">
        <f>AV166</f>
        <v>0</v>
      </c>
      <c r="M12" s="45">
        <f>AW166</f>
        <v>0</v>
      </c>
      <c r="N12" s="45">
        <f>AX166</f>
        <v>0</v>
      </c>
      <c r="O12" s="45">
        <f>AY166</f>
        <v>0</v>
      </c>
      <c r="P12" s="45">
        <f>AZ166</f>
        <v>0</v>
      </c>
      <c r="Q12" s="45">
        <f t="shared" ref="Q12:S12" si="20">BA166</f>
        <v>0</v>
      </c>
      <c r="R12" s="45">
        <f t="shared" si="20"/>
        <v>0</v>
      </c>
      <c r="S12" s="45">
        <f t="shared" si="20"/>
        <v>0</v>
      </c>
      <c r="T12" s="46">
        <f>BD166</f>
        <v>0</v>
      </c>
      <c r="U12" s="47">
        <f>BE166</f>
        <v>0</v>
      </c>
      <c r="V12" s="47">
        <f>BF166</f>
        <v>0</v>
      </c>
      <c r="W12" s="47">
        <f>BG166</f>
        <v>0</v>
      </c>
      <c r="X12" s="47">
        <f>BH166</f>
        <v>0</v>
      </c>
      <c r="Y12" s="47">
        <f>BI166</f>
        <v>0</v>
      </c>
      <c r="Z12" s="47">
        <f>BJ166</f>
        <v>0</v>
      </c>
      <c r="AA12" s="47">
        <f>BK166</f>
        <v>0</v>
      </c>
      <c r="AB12" s="47">
        <f>BL166</f>
        <v>0</v>
      </c>
      <c r="AC12" s="47">
        <f>BM166</f>
        <v>0</v>
      </c>
      <c r="AD12" s="47">
        <f>BN166</f>
        <v>0</v>
      </c>
      <c r="AE12" s="47">
        <f>BO166</f>
        <v>0</v>
      </c>
      <c r="AF12" s="47">
        <f>BP166</f>
        <v>0</v>
      </c>
      <c r="AG12" s="47">
        <f>BQ166</f>
        <v>0</v>
      </c>
      <c r="AH12" s="47">
        <f>BR166</f>
        <v>0</v>
      </c>
      <c r="AI12" s="47">
        <f>BS166</f>
        <v>0</v>
      </c>
      <c r="AJ12" s="48"/>
      <c r="AK12" s="48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40" t="s">
        <v>51</v>
      </c>
      <c r="BW12" s="41"/>
      <c r="BX12" s="47">
        <f>DE166</f>
        <v>0</v>
      </c>
      <c r="BY12" s="47">
        <f>DF166</f>
        <v>0</v>
      </c>
      <c r="BZ12" s="47">
        <f>DG166</f>
        <v>0</v>
      </c>
      <c r="CA12" s="47">
        <f>DH166</f>
        <v>0</v>
      </c>
      <c r="CB12" s="47">
        <f>DI166</f>
        <v>0</v>
      </c>
      <c r="CC12" s="47">
        <f>DJ166</f>
        <v>0</v>
      </c>
      <c r="CD12" s="47">
        <f>DK166</f>
        <v>0</v>
      </c>
      <c r="CE12" s="47">
        <f>DL166</f>
        <v>0</v>
      </c>
      <c r="CF12" s="47">
        <f>DM166</f>
        <v>0</v>
      </c>
      <c r="CG12" s="47">
        <f>DN166</f>
        <v>0</v>
      </c>
      <c r="CH12" s="47">
        <f>DO166</f>
        <v>0</v>
      </c>
      <c r="CI12" s="47">
        <f t="shared" ref="CI12:CK12" si="21">DP166</f>
        <v>0</v>
      </c>
      <c r="CJ12" s="47">
        <f t="shared" si="21"/>
        <v>0</v>
      </c>
      <c r="CK12" s="47">
        <f t="shared" si="21"/>
        <v>0</v>
      </c>
      <c r="CL12" s="46">
        <f>DS166</f>
        <v>0</v>
      </c>
      <c r="CM12" s="47">
        <f>DT166</f>
        <v>0</v>
      </c>
      <c r="CN12" s="47">
        <f>DU166</f>
        <v>0</v>
      </c>
      <c r="CO12" s="47">
        <f>DV166</f>
        <v>0</v>
      </c>
      <c r="CP12" s="47">
        <f>DW166</f>
        <v>0</v>
      </c>
      <c r="CQ12" s="47">
        <f>DX166</f>
        <v>0</v>
      </c>
      <c r="CR12" s="47">
        <f>DY166</f>
        <v>0</v>
      </c>
      <c r="CS12" s="47">
        <f>DZ166</f>
        <v>0</v>
      </c>
      <c r="CT12" s="47">
        <f>EA166</f>
        <v>0</v>
      </c>
      <c r="CU12" s="47">
        <f>EB166</f>
        <v>0</v>
      </c>
      <c r="CV12" s="47">
        <f>EC166</f>
        <v>0</v>
      </c>
      <c r="CW12" s="47">
        <f>ED166</f>
        <v>0</v>
      </c>
      <c r="CX12" s="47">
        <f>EE166</f>
        <v>0</v>
      </c>
      <c r="CY12" s="47">
        <f>EF166</f>
        <v>0</v>
      </c>
      <c r="CZ12" s="47">
        <f>EG166</f>
        <v>0</v>
      </c>
      <c r="DA12" s="47">
        <f>EH166</f>
        <v>0</v>
      </c>
      <c r="DB12" s="1"/>
      <c r="DC12" s="1"/>
      <c r="DD12" s="1"/>
      <c r="EJ12" s="2" t="s">
        <v>51</v>
      </c>
      <c r="EK12" s="39">
        <f>EK182</f>
        <v>0</v>
      </c>
      <c r="EL12" s="39">
        <f>EL182</f>
        <v>0</v>
      </c>
      <c r="EM12" s="39">
        <f>EM182</f>
        <v>0</v>
      </c>
      <c r="EN12" s="39">
        <f>EN182</f>
        <v>0</v>
      </c>
      <c r="EO12" s="39">
        <f>EO182</f>
        <v>0</v>
      </c>
      <c r="EP12" s="39">
        <f>EP182</f>
        <v>0</v>
      </c>
      <c r="EQ12" s="39">
        <f>EQ182</f>
        <v>0</v>
      </c>
      <c r="ER12" s="39">
        <f>ER182</f>
        <v>0</v>
      </c>
      <c r="ES12" s="39">
        <f>ES182</f>
        <v>0</v>
      </c>
      <c r="ET12" s="39">
        <f>ET182</f>
        <v>0</v>
      </c>
      <c r="EU12" s="39">
        <f>EU182</f>
        <v>0</v>
      </c>
      <c r="EV12" s="39">
        <f t="shared" ref="EV12:EX12" si="22">EV182</f>
        <v>0</v>
      </c>
      <c r="EW12" s="39">
        <f t="shared" si="22"/>
        <v>0</v>
      </c>
      <c r="EX12" s="39">
        <f t="shared" si="22"/>
        <v>0</v>
      </c>
      <c r="EY12" s="39">
        <f>EY182</f>
        <v>0</v>
      </c>
      <c r="EZ12" s="39">
        <f>EZ182</f>
        <v>0</v>
      </c>
      <c r="FA12" s="39">
        <f>FA182</f>
        <v>0</v>
      </c>
      <c r="FB12" s="39">
        <f>FB182</f>
        <v>0</v>
      </c>
      <c r="FC12" s="39">
        <f>FC182</f>
        <v>0</v>
      </c>
      <c r="FD12" s="39">
        <f>FD182</f>
        <v>0</v>
      </c>
      <c r="FE12" s="39">
        <f>FE182</f>
        <v>0</v>
      </c>
      <c r="FF12" s="39">
        <f>FF182</f>
        <v>0</v>
      </c>
      <c r="FG12" s="39">
        <f>FG182</f>
        <v>0</v>
      </c>
      <c r="FH12" s="39">
        <f>FH182</f>
        <v>0</v>
      </c>
      <c r="FI12" s="39">
        <f>FI182</f>
        <v>0</v>
      </c>
      <c r="FJ12" s="39">
        <f>FJ182</f>
        <v>0</v>
      </c>
      <c r="FK12" s="39">
        <f t="shared" ref="FK12:FM12" si="23">FK182</f>
        <v>0</v>
      </c>
      <c r="FL12" s="39">
        <f t="shared" si="23"/>
        <v>0</v>
      </c>
      <c r="FM12" s="39">
        <f t="shared" si="23"/>
        <v>0</v>
      </c>
      <c r="FN12" s="39">
        <f>FN182</f>
        <v>0</v>
      </c>
    </row>
    <row r="13" spans="1:170" ht="18">
      <c r="A13" s="30" t="s">
        <v>52</v>
      </c>
      <c r="B13" s="31"/>
      <c r="C13" s="32">
        <f>AM188</f>
        <v>0</v>
      </c>
      <c r="D13" s="33">
        <f>AN188</f>
        <v>0</v>
      </c>
      <c r="E13" s="34" t="e">
        <f>D13/C13</f>
        <v>#DIV/0!</v>
      </c>
      <c r="F13" s="35">
        <f>AP188</f>
        <v>0</v>
      </c>
      <c r="G13" s="35">
        <f>AQ188</f>
        <v>0</v>
      </c>
      <c r="H13" s="35">
        <f>AR188</f>
        <v>0</v>
      </c>
      <c r="I13" s="35">
        <f>AS188</f>
        <v>0</v>
      </c>
      <c r="J13" s="35">
        <f>AT188</f>
        <v>0</v>
      </c>
      <c r="K13" s="35">
        <f>AU188</f>
        <v>0</v>
      </c>
      <c r="L13" s="35">
        <f>AV188</f>
        <v>0</v>
      </c>
      <c r="M13" s="35">
        <f>AW188</f>
        <v>0</v>
      </c>
      <c r="N13" s="35">
        <f>AX188</f>
        <v>0</v>
      </c>
      <c r="O13" s="35">
        <f>AY188</f>
        <v>0</v>
      </c>
      <c r="P13" s="35">
        <f>AZ188</f>
        <v>0</v>
      </c>
      <c r="Q13" s="35">
        <f t="shared" ref="Q13:S13" si="24">BA188</f>
        <v>0</v>
      </c>
      <c r="R13" s="35">
        <f t="shared" si="24"/>
        <v>0</v>
      </c>
      <c r="S13" s="35">
        <f t="shared" si="24"/>
        <v>0</v>
      </c>
      <c r="T13" s="36">
        <f>BD188</f>
        <v>0</v>
      </c>
      <c r="U13" s="37">
        <f>BE188</f>
        <v>0</v>
      </c>
      <c r="V13" s="37">
        <f>BF188</f>
        <v>0</v>
      </c>
      <c r="W13" s="37">
        <f>BG188</f>
        <v>0</v>
      </c>
      <c r="X13" s="37">
        <f>BH188</f>
        <v>0</v>
      </c>
      <c r="Y13" s="37">
        <f>BI188</f>
        <v>0</v>
      </c>
      <c r="Z13" s="37">
        <f>BJ188</f>
        <v>0</v>
      </c>
      <c r="AA13" s="37">
        <f>BK188</f>
        <v>0</v>
      </c>
      <c r="AB13" s="37">
        <f>BL188</f>
        <v>0</v>
      </c>
      <c r="AC13" s="37">
        <f>BM188</f>
        <v>0</v>
      </c>
      <c r="AD13" s="37">
        <f>BN188</f>
        <v>0</v>
      </c>
      <c r="AE13" s="37">
        <f>BO188</f>
        <v>0</v>
      </c>
      <c r="AF13" s="37">
        <f>BP188</f>
        <v>0</v>
      </c>
      <c r="AG13" s="37">
        <f>BQ188</f>
        <v>0</v>
      </c>
      <c r="AH13" s="37">
        <f>BR188</f>
        <v>0</v>
      </c>
      <c r="AI13" s="37">
        <f>BS188</f>
        <v>0</v>
      </c>
      <c r="AJ13" s="38"/>
      <c r="AK13" s="38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30" t="s">
        <v>52</v>
      </c>
      <c r="BW13" s="31"/>
      <c r="BX13" s="37">
        <f>DE188</f>
        <v>0</v>
      </c>
      <c r="BY13" s="37">
        <f>DF188</f>
        <v>0</v>
      </c>
      <c r="BZ13" s="37">
        <f>DG188</f>
        <v>0</v>
      </c>
      <c r="CA13" s="37">
        <f>DH188</f>
        <v>0</v>
      </c>
      <c r="CB13" s="37">
        <f>DI188</f>
        <v>0</v>
      </c>
      <c r="CC13" s="37">
        <f>DJ188</f>
        <v>0</v>
      </c>
      <c r="CD13" s="37">
        <f>DK188</f>
        <v>0</v>
      </c>
      <c r="CE13" s="37">
        <f>DL188</f>
        <v>0</v>
      </c>
      <c r="CF13" s="37">
        <f>DM188</f>
        <v>0</v>
      </c>
      <c r="CG13" s="37">
        <f>DN188</f>
        <v>0</v>
      </c>
      <c r="CH13" s="37">
        <f>DO188</f>
        <v>0</v>
      </c>
      <c r="CI13" s="37">
        <f t="shared" ref="CI13:CK13" si="25">DP188</f>
        <v>0</v>
      </c>
      <c r="CJ13" s="37">
        <f t="shared" si="25"/>
        <v>0</v>
      </c>
      <c r="CK13" s="37">
        <f t="shared" si="25"/>
        <v>0</v>
      </c>
      <c r="CL13" s="36">
        <f>DS188</f>
        <v>0</v>
      </c>
      <c r="CM13" s="37">
        <f>DT188</f>
        <v>0</v>
      </c>
      <c r="CN13" s="37">
        <f>DU188</f>
        <v>0</v>
      </c>
      <c r="CO13" s="37">
        <f>DV188</f>
        <v>0</v>
      </c>
      <c r="CP13" s="37">
        <f>DW188</f>
        <v>0</v>
      </c>
      <c r="CQ13" s="37">
        <f>DX188</f>
        <v>0</v>
      </c>
      <c r="CR13" s="37">
        <f>DY188</f>
        <v>0</v>
      </c>
      <c r="CS13" s="37">
        <f>DZ188</f>
        <v>0</v>
      </c>
      <c r="CT13" s="37">
        <f>EA188</f>
        <v>0</v>
      </c>
      <c r="CU13" s="37">
        <f>EB188</f>
        <v>0</v>
      </c>
      <c r="CV13" s="37">
        <f>EC188</f>
        <v>0</v>
      </c>
      <c r="CW13" s="37">
        <f>ED188</f>
        <v>0</v>
      </c>
      <c r="CX13" s="37">
        <f>EE188</f>
        <v>0</v>
      </c>
      <c r="CY13" s="37">
        <f>EF188</f>
        <v>0</v>
      </c>
      <c r="CZ13" s="37">
        <f>EG188</f>
        <v>0</v>
      </c>
      <c r="DA13" s="37">
        <f>EH188</f>
        <v>0</v>
      </c>
      <c r="DB13" s="1"/>
      <c r="DC13" s="1"/>
      <c r="DD13" s="1"/>
      <c r="EJ13" s="2" t="s">
        <v>52</v>
      </c>
      <c r="EK13" s="39">
        <f>EK204</f>
        <v>0</v>
      </c>
      <c r="EL13" s="39">
        <f>EL204</f>
        <v>0</v>
      </c>
      <c r="EM13" s="39">
        <f>EM204</f>
        <v>0</v>
      </c>
      <c r="EN13" s="39">
        <f>EN204</f>
        <v>0</v>
      </c>
      <c r="EO13" s="39">
        <f>EO204</f>
        <v>0</v>
      </c>
      <c r="EP13" s="39">
        <f>EP204</f>
        <v>0</v>
      </c>
      <c r="EQ13" s="39">
        <f>EQ204</f>
        <v>0</v>
      </c>
      <c r="ER13" s="39">
        <f>ER204</f>
        <v>0</v>
      </c>
      <c r="ES13" s="39">
        <f>ES204</f>
        <v>0</v>
      </c>
      <c r="ET13" s="39">
        <f>ET204</f>
        <v>0</v>
      </c>
      <c r="EU13" s="39">
        <f>EU204</f>
        <v>0</v>
      </c>
      <c r="EV13" s="39">
        <f t="shared" ref="EV13:EX13" si="26">EV204</f>
        <v>0</v>
      </c>
      <c r="EW13" s="39">
        <f t="shared" si="26"/>
        <v>0</v>
      </c>
      <c r="EX13" s="39">
        <f t="shared" si="26"/>
        <v>0</v>
      </c>
      <c r="EY13" s="39">
        <f>EY204</f>
        <v>0</v>
      </c>
      <c r="EZ13" s="39">
        <f>EZ204</f>
        <v>0</v>
      </c>
      <c r="FA13" s="39">
        <f>FA204</f>
        <v>0</v>
      </c>
      <c r="FB13" s="39">
        <f>FB204</f>
        <v>0</v>
      </c>
      <c r="FC13" s="39">
        <f>FC204</f>
        <v>0</v>
      </c>
      <c r="FD13" s="39">
        <f>FD204</f>
        <v>0</v>
      </c>
      <c r="FE13" s="39">
        <f>FE204</f>
        <v>0</v>
      </c>
      <c r="FF13" s="39">
        <f>FF204</f>
        <v>0</v>
      </c>
      <c r="FG13" s="39">
        <f>FG204</f>
        <v>0</v>
      </c>
      <c r="FH13" s="39">
        <f>FH204</f>
        <v>0</v>
      </c>
      <c r="FI13" s="39">
        <f>FI204</f>
        <v>0</v>
      </c>
      <c r="FJ13" s="39">
        <f>FJ204</f>
        <v>0</v>
      </c>
      <c r="FK13" s="39">
        <f t="shared" ref="FK13:FM13" si="27">FK204</f>
        <v>0</v>
      </c>
      <c r="FL13" s="39">
        <f t="shared" si="27"/>
        <v>0</v>
      </c>
      <c r="FM13" s="39">
        <f t="shared" si="27"/>
        <v>0</v>
      </c>
      <c r="FN13" s="39">
        <f>FN204</f>
        <v>0</v>
      </c>
    </row>
    <row r="14" spans="1:170" ht="18">
      <c r="A14" s="40" t="s">
        <v>53</v>
      </c>
      <c r="B14" s="41"/>
      <c r="C14" s="42">
        <f>AM210</f>
        <v>0</v>
      </c>
      <c r="D14" s="43">
        <f>AN210</f>
        <v>0</v>
      </c>
      <c r="E14" s="44" t="e">
        <f>D14/C14</f>
        <v>#DIV/0!</v>
      </c>
      <c r="F14" s="45">
        <f>AP210</f>
        <v>0</v>
      </c>
      <c r="G14" s="45">
        <f>AQ210</f>
        <v>0</v>
      </c>
      <c r="H14" s="45">
        <f>AR210</f>
        <v>0</v>
      </c>
      <c r="I14" s="45">
        <f>AS210</f>
        <v>0</v>
      </c>
      <c r="J14" s="45">
        <f>AT210</f>
        <v>0</v>
      </c>
      <c r="K14" s="45">
        <f>AU210</f>
        <v>0</v>
      </c>
      <c r="L14" s="45">
        <f>AV210</f>
        <v>0</v>
      </c>
      <c r="M14" s="45">
        <f>AW210</f>
        <v>0</v>
      </c>
      <c r="N14" s="45">
        <f>AX210</f>
        <v>0</v>
      </c>
      <c r="O14" s="45">
        <f>AY210</f>
        <v>0</v>
      </c>
      <c r="P14" s="45">
        <f>AZ210</f>
        <v>0</v>
      </c>
      <c r="Q14" s="45">
        <f t="shared" ref="Q14:S14" si="28">BA210</f>
        <v>0</v>
      </c>
      <c r="R14" s="45">
        <f t="shared" si="28"/>
        <v>0</v>
      </c>
      <c r="S14" s="45">
        <f t="shared" si="28"/>
        <v>0</v>
      </c>
      <c r="T14" s="46">
        <f>BD210</f>
        <v>0</v>
      </c>
      <c r="U14" s="47">
        <f>BE210</f>
        <v>0</v>
      </c>
      <c r="V14" s="47">
        <f>BF210</f>
        <v>0</v>
      </c>
      <c r="W14" s="47">
        <f>BG210</f>
        <v>0</v>
      </c>
      <c r="X14" s="47">
        <f>BH210</f>
        <v>0</v>
      </c>
      <c r="Y14" s="47">
        <f>BI210</f>
        <v>0</v>
      </c>
      <c r="Z14" s="47">
        <f>BJ210</f>
        <v>0</v>
      </c>
      <c r="AA14" s="47">
        <f>BK210</f>
        <v>0</v>
      </c>
      <c r="AB14" s="47">
        <f>BL210</f>
        <v>0</v>
      </c>
      <c r="AC14" s="47">
        <f>BM210</f>
        <v>0</v>
      </c>
      <c r="AD14" s="47">
        <f>BN210</f>
        <v>0</v>
      </c>
      <c r="AE14" s="47">
        <f>BO210</f>
        <v>0</v>
      </c>
      <c r="AF14" s="47">
        <f>BP210</f>
        <v>0</v>
      </c>
      <c r="AG14" s="47">
        <f>BQ210</f>
        <v>0</v>
      </c>
      <c r="AH14" s="47">
        <f>BR210</f>
        <v>0</v>
      </c>
      <c r="AI14" s="47">
        <f>BS210</f>
        <v>0</v>
      </c>
      <c r="AJ14" s="48"/>
      <c r="AK14" s="48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0"/>
      <c r="BM14" s="1"/>
      <c r="BN14" s="1"/>
      <c r="BO14" s="1"/>
      <c r="BP14" s="1"/>
      <c r="BQ14" s="1"/>
      <c r="BR14" s="1"/>
      <c r="BS14" s="1"/>
      <c r="BT14" s="1"/>
      <c r="BU14" s="1"/>
      <c r="BV14" s="40" t="s">
        <v>53</v>
      </c>
      <c r="BW14" s="41"/>
      <c r="BX14" s="47">
        <f>DE210</f>
        <v>0</v>
      </c>
      <c r="BY14" s="47">
        <f>DF210</f>
        <v>0</v>
      </c>
      <c r="BZ14" s="47">
        <f>DG210</f>
        <v>0</v>
      </c>
      <c r="CA14" s="47">
        <f>DH210</f>
        <v>0</v>
      </c>
      <c r="CB14" s="47">
        <f>DI210</f>
        <v>0</v>
      </c>
      <c r="CC14" s="47">
        <f>DJ210</f>
        <v>0</v>
      </c>
      <c r="CD14" s="47">
        <f>DK210</f>
        <v>0</v>
      </c>
      <c r="CE14" s="47">
        <f>DL210</f>
        <v>0</v>
      </c>
      <c r="CF14" s="47">
        <f>DM210</f>
        <v>0</v>
      </c>
      <c r="CG14" s="47">
        <f>DN210</f>
        <v>0</v>
      </c>
      <c r="CH14" s="47">
        <f>DO210</f>
        <v>0</v>
      </c>
      <c r="CI14" s="47">
        <f t="shared" ref="CI14:CK14" si="29">DP210</f>
        <v>0</v>
      </c>
      <c r="CJ14" s="47">
        <f t="shared" si="29"/>
        <v>0</v>
      </c>
      <c r="CK14" s="47">
        <f t="shared" si="29"/>
        <v>0</v>
      </c>
      <c r="CL14" s="46">
        <f>DS210</f>
        <v>0</v>
      </c>
      <c r="CM14" s="47">
        <f>DT210</f>
        <v>0</v>
      </c>
      <c r="CN14" s="47">
        <f>DU210</f>
        <v>0</v>
      </c>
      <c r="CO14" s="47">
        <f>DV210</f>
        <v>0</v>
      </c>
      <c r="CP14" s="47">
        <f>DW210</f>
        <v>0</v>
      </c>
      <c r="CQ14" s="47">
        <f>DX210</f>
        <v>0</v>
      </c>
      <c r="CR14" s="47">
        <f>DY210</f>
        <v>0</v>
      </c>
      <c r="CS14" s="47">
        <f>DZ210</f>
        <v>0</v>
      </c>
      <c r="CT14" s="47">
        <f>EA210</f>
        <v>0</v>
      </c>
      <c r="CU14" s="47">
        <f>EB210</f>
        <v>0</v>
      </c>
      <c r="CV14" s="47">
        <f>EC210</f>
        <v>0</v>
      </c>
      <c r="CW14" s="47">
        <f>ED210</f>
        <v>0</v>
      </c>
      <c r="CX14" s="47">
        <f>EE210</f>
        <v>0</v>
      </c>
      <c r="CY14" s="47">
        <f>EF210</f>
        <v>0</v>
      </c>
      <c r="CZ14" s="47">
        <f>EG210</f>
        <v>0</v>
      </c>
      <c r="DA14" s="47">
        <f>EH210</f>
        <v>0</v>
      </c>
      <c r="DB14" s="1"/>
      <c r="DC14" s="1"/>
      <c r="DD14" s="1"/>
      <c r="EJ14" s="2" t="s">
        <v>53</v>
      </c>
      <c r="EK14" s="39">
        <f>EK226</f>
        <v>0</v>
      </c>
      <c r="EL14" s="39">
        <f>EL226</f>
        <v>0</v>
      </c>
      <c r="EM14" s="39">
        <f>EM226</f>
        <v>0</v>
      </c>
      <c r="EN14" s="39">
        <f>EN226</f>
        <v>0</v>
      </c>
      <c r="EO14" s="39">
        <f>EO226</f>
        <v>0</v>
      </c>
      <c r="EP14" s="39">
        <f>EP226</f>
        <v>0</v>
      </c>
      <c r="EQ14" s="39">
        <f>EQ226</f>
        <v>0</v>
      </c>
      <c r="ER14" s="39">
        <f>ER226</f>
        <v>0</v>
      </c>
      <c r="ES14" s="39">
        <f>ES226</f>
        <v>0</v>
      </c>
      <c r="ET14" s="39">
        <f>ET226</f>
        <v>0</v>
      </c>
      <c r="EU14" s="39">
        <f>EU226</f>
        <v>0</v>
      </c>
      <c r="EV14" s="39">
        <f t="shared" ref="EV14:EX14" si="30">EV226</f>
        <v>0</v>
      </c>
      <c r="EW14" s="39">
        <f t="shared" si="30"/>
        <v>0</v>
      </c>
      <c r="EX14" s="39">
        <f t="shared" si="30"/>
        <v>0</v>
      </c>
      <c r="EY14" s="39">
        <f>EY226</f>
        <v>0</v>
      </c>
      <c r="EZ14" s="39">
        <f>EZ226</f>
        <v>0</v>
      </c>
      <c r="FA14" s="39">
        <f>FA226</f>
        <v>0</v>
      </c>
      <c r="FB14" s="39">
        <f>FB226</f>
        <v>0</v>
      </c>
      <c r="FC14" s="39">
        <f>FC226</f>
        <v>0</v>
      </c>
      <c r="FD14" s="39">
        <f>FD226</f>
        <v>0</v>
      </c>
      <c r="FE14" s="39">
        <f>FE226</f>
        <v>0</v>
      </c>
      <c r="FF14" s="39">
        <f>FF226</f>
        <v>0</v>
      </c>
      <c r="FG14" s="39">
        <f>FG226</f>
        <v>0</v>
      </c>
      <c r="FH14" s="39">
        <f>FH226</f>
        <v>0</v>
      </c>
      <c r="FI14" s="39">
        <f>FI226</f>
        <v>0</v>
      </c>
      <c r="FJ14" s="39">
        <f>FJ226</f>
        <v>0</v>
      </c>
      <c r="FK14" s="39">
        <f t="shared" ref="FK14:FM14" si="31">FK226</f>
        <v>0</v>
      </c>
      <c r="FL14" s="39">
        <f t="shared" si="31"/>
        <v>0</v>
      </c>
      <c r="FM14" s="39">
        <f t="shared" si="31"/>
        <v>0</v>
      </c>
      <c r="FN14" s="39">
        <f>FN226</f>
        <v>0</v>
      </c>
    </row>
    <row r="15" spans="1:170" ht="18">
      <c r="A15" s="30" t="s">
        <v>54</v>
      </c>
      <c r="B15" s="31"/>
      <c r="C15" s="32">
        <f>AM232</f>
        <v>0</v>
      </c>
      <c r="D15" s="33">
        <f>AN232</f>
        <v>0</v>
      </c>
      <c r="E15" s="34" t="e">
        <f>D15/C15</f>
        <v>#DIV/0!</v>
      </c>
      <c r="F15" s="35">
        <f>AP232</f>
        <v>0</v>
      </c>
      <c r="G15" s="35">
        <f>AQ232</f>
        <v>0</v>
      </c>
      <c r="H15" s="35">
        <f>AR232</f>
        <v>0</v>
      </c>
      <c r="I15" s="35">
        <f>AS232</f>
        <v>0</v>
      </c>
      <c r="J15" s="35">
        <f>AT232</f>
        <v>0</v>
      </c>
      <c r="K15" s="35">
        <f>AU232</f>
        <v>0</v>
      </c>
      <c r="L15" s="35">
        <f>AV232</f>
        <v>0</v>
      </c>
      <c r="M15" s="35">
        <f>AW232</f>
        <v>0</v>
      </c>
      <c r="N15" s="35">
        <f>AX232</f>
        <v>0</v>
      </c>
      <c r="O15" s="35">
        <f>AY232</f>
        <v>0</v>
      </c>
      <c r="P15" s="35">
        <f>AZ232</f>
        <v>0</v>
      </c>
      <c r="Q15" s="35">
        <f t="shared" ref="Q15:S15" si="32">BA232</f>
        <v>0</v>
      </c>
      <c r="R15" s="35">
        <f t="shared" si="32"/>
        <v>0</v>
      </c>
      <c r="S15" s="35">
        <f t="shared" si="32"/>
        <v>0</v>
      </c>
      <c r="T15" s="36">
        <f>BD232</f>
        <v>0</v>
      </c>
      <c r="U15" s="37">
        <f>BE232</f>
        <v>0</v>
      </c>
      <c r="V15" s="37">
        <f>BF232</f>
        <v>0</v>
      </c>
      <c r="W15" s="37">
        <f>BG232</f>
        <v>0</v>
      </c>
      <c r="X15" s="37">
        <f>BH232</f>
        <v>0</v>
      </c>
      <c r="Y15" s="37">
        <f>BI232</f>
        <v>0</v>
      </c>
      <c r="Z15" s="37">
        <f>BJ232</f>
        <v>0</v>
      </c>
      <c r="AA15" s="37">
        <f>BK232</f>
        <v>0</v>
      </c>
      <c r="AB15" s="37">
        <f>BL232</f>
        <v>0</v>
      </c>
      <c r="AC15" s="37">
        <f>BM232</f>
        <v>0</v>
      </c>
      <c r="AD15" s="37">
        <f>BN232</f>
        <v>0</v>
      </c>
      <c r="AE15" s="37">
        <f>BO232</f>
        <v>0</v>
      </c>
      <c r="AF15" s="37">
        <f>BP232</f>
        <v>0</v>
      </c>
      <c r="AG15" s="37">
        <f>BQ232</f>
        <v>0</v>
      </c>
      <c r="AH15" s="37">
        <f>BR232</f>
        <v>0</v>
      </c>
      <c r="AI15" s="37">
        <f>BS232</f>
        <v>0</v>
      </c>
      <c r="AJ15" s="38"/>
      <c r="AK15" s="38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30" t="s">
        <v>54</v>
      </c>
      <c r="BW15" s="31"/>
      <c r="BX15" s="37">
        <f>DE232</f>
        <v>0</v>
      </c>
      <c r="BY15" s="37">
        <f>DF232</f>
        <v>0</v>
      </c>
      <c r="BZ15" s="37">
        <f>DG232</f>
        <v>0</v>
      </c>
      <c r="CA15" s="37">
        <f>DH232</f>
        <v>0</v>
      </c>
      <c r="CB15" s="37">
        <f>DI232</f>
        <v>0</v>
      </c>
      <c r="CC15" s="37">
        <f>DJ232</f>
        <v>0</v>
      </c>
      <c r="CD15" s="37">
        <f>DK232</f>
        <v>0</v>
      </c>
      <c r="CE15" s="37">
        <f>DL232</f>
        <v>0</v>
      </c>
      <c r="CF15" s="37">
        <f>DM232</f>
        <v>0</v>
      </c>
      <c r="CG15" s="37">
        <f>DN232</f>
        <v>0</v>
      </c>
      <c r="CH15" s="37">
        <f>DO232</f>
        <v>0</v>
      </c>
      <c r="CI15" s="37">
        <f t="shared" ref="CI15:CK15" si="33">DP232</f>
        <v>0</v>
      </c>
      <c r="CJ15" s="37">
        <f t="shared" si="33"/>
        <v>0</v>
      </c>
      <c r="CK15" s="37">
        <f t="shared" si="33"/>
        <v>0</v>
      </c>
      <c r="CL15" s="36">
        <f>DS232</f>
        <v>0</v>
      </c>
      <c r="CM15" s="37">
        <f>DT232</f>
        <v>0</v>
      </c>
      <c r="CN15" s="37">
        <f>DU232</f>
        <v>0</v>
      </c>
      <c r="CO15" s="37">
        <f>DV232</f>
        <v>0</v>
      </c>
      <c r="CP15" s="37">
        <f>DW232</f>
        <v>0</v>
      </c>
      <c r="CQ15" s="37">
        <f>DX232</f>
        <v>0</v>
      </c>
      <c r="CR15" s="37">
        <f>DY232</f>
        <v>0</v>
      </c>
      <c r="CS15" s="37">
        <f>DZ232</f>
        <v>0</v>
      </c>
      <c r="CT15" s="37">
        <f>EA232</f>
        <v>0</v>
      </c>
      <c r="CU15" s="37">
        <f>EB232</f>
        <v>0</v>
      </c>
      <c r="CV15" s="37">
        <f>EC232</f>
        <v>0</v>
      </c>
      <c r="CW15" s="37">
        <f>ED232</f>
        <v>0</v>
      </c>
      <c r="CX15" s="37">
        <f>EE232</f>
        <v>0</v>
      </c>
      <c r="CY15" s="37">
        <f>EF232</f>
        <v>0</v>
      </c>
      <c r="CZ15" s="37">
        <f>EG232</f>
        <v>0</v>
      </c>
      <c r="DA15" s="37">
        <f>EH232</f>
        <v>0</v>
      </c>
      <c r="DB15" s="1"/>
      <c r="DC15" s="1"/>
      <c r="DD15" s="1"/>
      <c r="EJ15" s="2" t="s">
        <v>54</v>
      </c>
      <c r="EK15" s="39">
        <f>EK248</f>
        <v>0</v>
      </c>
      <c r="EL15" s="39">
        <f>EL248</f>
        <v>0</v>
      </c>
      <c r="EM15" s="39">
        <f>EM248</f>
        <v>0</v>
      </c>
      <c r="EN15" s="39">
        <f>EN248</f>
        <v>0</v>
      </c>
      <c r="EO15" s="39">
        <f>EO248</f>
        <v>0</v>
      </c>
      <c r="EP15" s="39">
        <f>EP248</f>
        <v>0</v>
      </c>
      <c r="EQ15" s="39">
        <f>EQ248</f>
        <v>0</v>
      </c>
      <c r="ER15" s="39">
        <f>ER248</f>
        <v>0</v>
      </c>
      <c r="ES15" s="39">
        <f>ES248</f>
        <v>0</v>
      </c>
      <c r="ET15" s="39">
        <f>ET248</f>
        <v>0</v>
      </c>
      <c r="EU15" s="39">
        <f>EU248</f>
        <v>0</v>
      </c>
      <c r="EV15" s="39">
        <f t="shared" ref="EV15:EX15" si="34">EV248</f>
        <v>0</v>
      </c>
      <c r="EW15" s="39">
        <f t="shared" si="34"/>
        <v>0</v>
      </c>
      <c r="EX15" s="39">
        <f t="shared" si="34"/>
        <v>0</v>
      </c>
      <c r="EY15" s="39">
        <f>EY248</f>
        <v>0</v>
      </c>
      <c r="EZ15" s="39">
        <f>EZ248</f>
        <v>0</v>
      </c>
      <c r="FA15" s="39">
        <f>FA248</f>
        <v>0</v>
      </c>
      <c r="FB15" s="39">
        <f>FB248</f>
        <v>0</v>
      </c>
      <c r="FC15" s="39">
        <f>FC248</f>
        <v>0</v>
      </c>
      <c r="FD15" s="39">
        <f>FD248</f>
        <v>0</v>
      </c>
      <c r="FE15" s="39">
        <f>FE248</f>
        <v>0</v>
      </c>
      <c r="FF15" s="39">
        <f>FF248</f>
        <v>0</v>
      </c>
      <c r="FG15" s="39">
        <f>FG248</f>
        <v>0</v>
      </c>
      <c r="FH15" s="39">
        <f>FH248</f>
        <v>0</v>
      </c>
      <c r="FI15" s="39">
        <f>FI248</f>
        <v>0</v>
      </c>
      <c r="FJ15" s="39">
        <f>FJ248</f>
        <v>0</v>
      </c>
      <c r="FK15" s="39">
        <f t="shared" ref="FK15:FM15" si="35">FK248</f>
        <v>0</v>
      </c>
      <c r="FL15" s="39">
        <f t="shared" si="35"/>
        <v>0</v>
      </c>
      <c r="FM15" s="39">
        <f t="shared" si="35"/>
        <v>0</v>
      </c>
      <c r="FN15" s="39">
        <f>FN248</f>
        <v>0</v>
      </c>
    </row>
    <row r="16" spans="1:170" ht="18">
      <c r="A16" s="40" t="s">
        <v>55</v>
      </c>
      <c r="B16" s="41"/>
      <c r="C16" s="42">
        <f>AM254</f>
        <v>0</v>
      </c>
      <c r="D16" s="43">
        <f>AN254</f>
        <v>0</v>
      </c>
      <c r="E16" s="44" t="e">
        <f>D16/C16</f>
        <v>#DIV/0!</v>
      </c>
      <c r="F16" s="45">
        <f>AP254</f>
        <v>0</v>
      </c>
      <c r="G16" s="45">
        <f>AQ254</f>
        <v>0</v>
      </c>
      <c r="H16" s="45">
        <f>AR254</f>
        <v>0</v>
      </c>
      <c r="I16" s="45">
        <f>AS254</f>
        <v>0</v>
      </c>
      <c r="J16" s="45">
        <f>AT254</f>
        <v>0</v>
      </c>
      <c r="K16" s="45">
        <f>AU254</f>
        <v>0</v>
      </c>
      <c r="L16" s="45">
        <f>AV254</f>
        <v>0</v>
      </c>
      <c r="M16" s="45">
        <f>AW254</f>
        <v>0</v>
      </c>
      <c r="N16" s="45">
        <f>AX254</f>
        <v>0</v>
      </c>
      <c r="O16" s="45">
        <f>AY254</f>
        <v>0</v>
      </c>
      <c r="P16" s="45">
        <f>AZ254</f>
        <v>0</v>
      </c>
      <c r="Q16" s="45">
        <f t="shared" ref="Q16:S16" si="36">BA254</f>
        <v>0</v>
      </c>
      <c r="R16" s="45">
        <f t="shared" si="36"/>
        <v>0</v>
      </c>
      <c r="S16" s="45">
        <f t="shared" si="36"/>
        <v>0</v>
      </c>
      <c r="T16" s="46">
        <f>BD254</f>
        <v>0</v>
      </c>
      <c r="U16" s="47">
        <f>BE254</f>
        <v>0</v>
      </c>
      <c r="V16" s="47">
        <f>BF254</f>
        <v>0</v>
      </c>
      <c r="W16" s="47">
        <f>BG254</f>
        <v>0</v>
      </c>
      <c r="X16" s="47">
        <f>BH254</f>
        <v>0</v>
      </c>
      <c r="Y16" s="47">
        <f>BI254</f>
        <v>0</v>
      </c>
      <c r="Z16" s="47">
        <f>BJ254</f>
        <v>0</v>
      </c>
      <c r="AA16" s="47">
        <f>BK254</f>
        <v>0</v>
      </c>
      <c r="AB16" s="47">
        <f>BL254</f>
        <v>0</v>
      </c>
      <c r="AC16" s="47">
        <f>BM254</f>
        <v>0</v>
      </c>
      <c r="AD16" s="47">
        <f>BN254</f>
        <v>0</v>
      </c>
      <c r="AE16" s="47">
        <f>BO254</f>
        <v>0</v>
      </c>
      <c r="AF16" s="47">
        <f>BP254</f>
        <v>0</v>
      </c>
      <c r="AG16" s="47">
        <f>BQ254</f>
        <v>0</v>
      </c>
      <c r="AH16" s="47">
        <f>BR254</f>
        <v>0</v>
      </c>
      <c r="AI16" s="47">
        <f>BS254</f>
        <v>0</v>
      </c>
      <c r="AJ16" s="48"/>
      <c r="AK16" s="48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40" t="s">
        <v>55</v>
      </c>
      <c r="BW16" s="41"/>
      <c r="BX16" s="47">
        <f>DE254</f>
        <v>0</v>
      </c>
      <c r="BY16" s="47">
        <f>DF254</f>
        <v>0</v>
      </c>
      <c r="BZ16" s="47">
        <f>DG254</f>
        <v>0</v>
      </c>
      <c r="CA16" s="47">
        <f>DH254</f>
        <v>0</v>
      </c>
      <c r="CB16" s="47">
        <f>DI254</f>
        <v>0</v>
      </c>
      <c r="CC16" s="47">
        <f>DJ254</f>
        <v>0</v>
      </c>
      <c r="CD16" s="47">
        <f>DK254</f>
        <v>0</v>
      </c>
      <c r="CE16" s="47">
        <f>DL254</f>
        <v>0</v>
      </c>
      <c r="CF16" s="47">
        <f>DM254</f>
        <v>0</v>
      </c>
      <c r="CG16" s="47">
        <f>DN254</f>
        <v>0</v>
      </c>
      <c r="CH16" s="47">
        <f>DO254</f>
        <v>0</v>
      </c>
      <c r="CI16" s="47">
        <f t="shared" ref="CI16:CK16" si="37">DP254</f>
        <v>0</v>
      </c>
      <c r="CJ16" s="47">
        <f t="shared" si="37"/>
        <v>0</v>
      </c>
      <c r="CK16" s="47">
        <f t="shared" si="37"/>
        <v>0</v>
      </c>
      <c r="CL16" s="46">
        <f>DS254</f>
        <v>0</v>
      </c>
      <c r="CM16" s="47">
        <f>DT254</f>
        <v>0</v>
      </c>
      <c r="CN16" s="47">
        <f>DU254</f>
        <v>0</v>
      </c>
      <c r="CO16" s="47">
        <f>DV254</f>
        <v>0</v>
      </c>
      <c r="CP16" s="47">
        <f>DW254</f>
        <v>0</v>
      </c>
      <c r="CQ16" s="47">
        <f>DX254</f>
        <v>0</v>
      </c>
      <c r="CR16" s="47">
        <f>DY254</f>
        <v>0</v>
      </c>
      <c r="CS16" s="47">
        <f>DZ254</f>
        <v>0</v>
      </c>
      <c r="CT16" s="47">
        <f>EA254</f>
        <v>0</v>
      </c>
      <c r="CU16" s="47">
        <f>EB254</f>
        <v>0</v>
      </c>
      <c r="CV16" s="47">
        <f>EC254</f>
        <v>0</v>
      </c>
      <c r="CW16" s="47">
        <f>ED254</f>
        <v>0</v>
      </c>
      <c r="CX16" s="47">
        <f>EE254</f>
        <v>0</v>
      </c>
      <c r="CY16" s="47">
        <f>EF254</f>
        <v>0</v>
      </c>
      <c r="CZ16" s="47">
        <f>EG254</f>
        <v>0</v>
      </c>
      <c r="DA16" s="47">
        <f>EH254</f>
        <v>0</v>
      </c>
      <c r="DB16" s="1"/>
      <c r="DC16" s="1"/>
      <c r="DD16" s="1"/>
      <c r="EJ16" s="2" t="s">
        <v>55</v>
      </c>
      <c r="EK16" s="39">
        <f>EK270</f>
        <v>0</v>
      </c>
      <c r="EL16" s="39">
        <f>EL270</f>
        <v>0</v>
      </c>
      <c r="EM16" s="39">
        <f>EM270</f>
        <v>0</v>
      </c>
      <c r="EN16" s="39">
        <f>EN270</f>
        <v>0</v>
      </c>
      <c r="EO16" s="39">
        <f>EO270</f>
        <v>0</v>
      </c>
      <c r="EP16" s="39">
        <f>EP270</f>
        <v>0</v>
      </c>
      <c r="EQ16" s="39">
        <f>EQ270</f>
        <v>0</v>
      </c>
      <c r="ER16" s="39">
        <f>ER270</f>
        <v>0</v>
      </c>
      <c r="ES16" s="39">
        <f>ES270</f>
        <v>0</v>
      </c>
      <c r="ET16" s="39">
        <f>ET270</f>
        <v>0</v>
      </c>
      <c r="EU16" s="39">
        <f>EU270</f>
        <v>0</v>
      </c>
      <c r="EV16" s="39">
        <f t="shared" ref="EV16:EX16" si="38">EV270</f>
        <v>0</v>
      </c>
      <c r="EW16" s="39">
        <f t="shared" si="38"/>
        <v>0</v>
      </c>
      <c r="EX16" s="39">
        <f t="shared" si="38"/>
        <v>0</v>
      </c>
      <c r="EY16" s="39">
        <f>EY270</f>
        <v>0</v>
      </c>
      <c r="EZ16" s="39">
        <f>EZ270</f>
        <v>0</v>
      </c>
      <c r="FA16" s="39">
        <f>FA270</f>
        <v>0</v>
      </c>
      <c r="FB16" s="39">
        <f>FB270</f>
        <v>0</v>
      </c>
      <c r="FC16" s="39">
        <f>FC270</f>
        <v>0</v>
      </c>
      <c r="FD16" s="39">
        <f>FD270</f>
        <v>0</v>
      </c>
      <c r="FE16" s="39">
        <f>FE270</f>
        <v>0</v>
      </c>
      <c r="FF16" s="39">
        <f>FF270</f>
        <v>0</v>
      </c>
      <c r="FG16" s="39">
        <f>FG270</f>
        <v>0</v>
      </c>
      <c r="FH16" s="39">
        <f>FH270</f>
        <v>0</v>
      </c>
      <c r="FI16" s="39">
        <f>FI270</f>
        <v>0</v>
      </c>
      <c r="FJ16" s="39">
        <f>FJ270</f>
        <v>0</v>
      </c>
      <c r="FK16" s="39">
        <f t="shared" ref="FK16:FM16" si="39">FK270</f>
        <v>0</v>
      </c>
      <c r="FL16" s="39">
        <f t="shared" si="39"/>
        <v>0</v>
      </c>
      <c r="FM16" s="39">
        <f t="shared" si="39"/>
        <v>0</v>
      </c>
      <c r="FN16" s="39">
        <f>FN270</f>
        <v>0</v>
      </c>
    </row>
    <row r="17" spans="1:170" ht="18">
      <c r="A17" s="30" t="s">
        <v>56</v>
      </c>
      <c r="B17" s="31"/>
      <c r="C17" s="32">
        <f>AM276</f>
        <v>0</v>
      </c>
      <c r="D17" s="33">
        <f>AN276</f>
        <v>0</v>
      </c>
      <c r="E17" s="34" t="e">
        <f>D17/C17</f>
        <v>#DIV/0!</v>
      </c>
      <c r="F17" s="35">
        <f>AP276</f>
        <v>0</v>
      </c>
      <c r="G17" s="35">
        <f>AQ276</f>
        <v>0</v>
      </c>
      <c r="H17" s="35">
        <f>AR276</f>
        <v>0</v>
      </c>
      <c r="I17" s="35">
        <f>AS276</f>
        <v>0</v>
      </c>
      <c r="J17" s="35">
        <f>AT276</f>
        <v>0</v>
      </c>
      <c r="K17" s="35">
        <f>AU276</f>
        <v>0</v>
      </c>
      <c r="L17" s="35">
        <f>AV276</f>
        <v>0</v>
      </c>
      <c r="M17" s="35">
        <f>AW276</f>
        <v>0</v>
      </c>
      <c r="N17" s="35">
        <f>AX276</f>
        <v>0</v>
      </c>
      <c r="O17" s="35">
        <f>AY276</f>
        <v>0</v>
      </c>
      <c r="P17" s="35">
        <f>AZ276</f>
        <v>0</v>
      </c>
      <c r="Q17" s="35">
        <f t="shared" ref="Q17:S17" si="40">BA276</f>
        <v>0</v>
      </c>
      <c r="R17" s="35">
        <f t="shared" si="40"/>
        <v>0</v>
      </c>
      <c r="S17" s="35">
        <f t="shared" si="40"/>
        <v>0</v>
      </c>
      <c r="T17" s="36">
        <f>BD276</f>
        <v>0</v>
      </c>
      <c r="U17" s="37">
        <f>BE276</f>
        <v>0</v>
      </c>
      <c r="V17" s="37">
        <f>BF276</f>
        <v>0</v>
      </c>
      <c r="W17" s="37">
        <f>BG276</f>
        <v>0</v>
      </c>
      <c r="X17" s="37">
        <f>BH276</f>
        <v>0</v>
      </c>
      <c r="Y17" s="37">
        <f>BI276</f>
        <v>0</v>
      </c>
      <c r="Z17" s="37">
        <f>BJ276</f>
        <v>0</v>
      </c>
      <c r="AA17" s="37">
        <f>BK276</f>
        <v>0</v>
      </c>
      <c r="AB17" s="37">
        <f>BL276</f>
        <v>0</v>
      </c>
      <c r="AC17" s="37">
        <f>BM276</f>
        <v>0</v>
      </c>
      <c r="AD17" s="37">
        <f>BN276</f>
        <v>0</v>
      </c>
      <c r="AE17" s="37">
        <f>BO276</f>
        <v>0</v>
      </c>
      <c r="AF17" s="37">
        <f>BP276</f>
        <v>0</v>
      </c>
      <c r="AG17" s="37">
        <f>BQ276</f>
        <v>0</v>
      </c>
      <c r="AH17" s="37">
        <f>BR276</f>
        <v>0</v>
      </c>
      <c r="AI17" s="37">
        <f>BS276</f>
        <v>0</v>
      </c>
      <c r="AJ17" s="38"/>
      <c r="AK17" s="38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30" t="s">
        <v>56</v>
      </c>
      <c r="BW17" s="31"/>
      <c r="BX17" s="37">
        <f>DE276</f>
        <v>0</v>
      </c>
      <c r="BY17" s="37">
        <f>DF276</f>
        <v>0</v>
      </c>
      <c r="BZ17" s="37">
        <f>DG276</f>
        <v>0</v>
      </c>
      <c r="CA17" s="37">
        <f>DH276</f>
        <v>0</v>
      </c>
      <c r="CB17" s="37">
        <f>DI276</f>
        <v>0</v>
      </c>
      <c r="CC17" s="37">
        <f>DJ276</f>
        <v>0</v>
      </c>
      <c r="CD17" s="37">
        <f>DK276</f>
        <v>0</v>
      </c>
      <c r="CE17" s="37">
        <f>DL276</f>
        <v>0</v>
      </c>
      <c r="CF17" s="37">
        <f>DM276</f>
        <v>0</v>
      </c>
      <c r="CG17" s="37">
        <f>DN276</f>
        <v>0</v>
      </c>
      <c r="CH17" s="37">
        <f>DO276</f>
        <v>0</v>
      </c>
      <c r="CI17" s="37">
        <f t="shared" ref="CI17:CK17" si="41">DP276</f>
        <v>0</v>
      </c>
      <c r="CJ17" s="37">
        <f t="shared" si="41"/>
        <v>0</v>
      </c>
      <c r="CK17" s="37">
        <f t="shared" si="41"/>
        <v>0</v>
      </c>
      <c r="CL17" s="36">
        <f>DS276</f>
        <v>0</v>
      </c>
      <c r="CM17" s="37">
        <f>DT276</f>
        <v>0</v>
      </c>
      <c r="CN17" s="37">
        <f>DU276</f>
        <v>0</v>
      </c>
      <c r="CO17" s="37">
        <f>DV276</f>
        <v>0</v>
      </c>
      <c r="CP17" s="37">
        <f>DW276</f>
        <v>0</v>
      </c>
      <c r="CQ17" s="37">
        <f>DX276</f>
        <v>0</v>
      </c>
      <c r="CR17" s="37">
        <f>DY276</f>
        <v>0</v>
      </c>
      <c r="CS17" s="37">
        <f>DZ276</f>
        <v>0</v>
      </c>
      <c r="CT17" s="37">
        <f>EA276</f>
        <v>0</v>
      </c>
      <c r="CU17" s="37">
        <f>EB276</f>
        <v>0</v>
      </c>
      <c r="CV17" s="37">
        <f>EC276</f>
        <v>0</v>
      </c>
      <c r="CW17" s="37">
        <f>ED276</f>
        <v>0</v>
      </c>
      <c r="CX17" s="37">
        <f>EE276</f>
        <v>0</v>
      </c>
      <c r="CY17" s="37">
        <f>EF276</f>
        <v>0</v>
      </c>
      <c r="CZ17" s="37">
        <f>EG276</f>
        <v>0</v>
      </c>
      <c r="DA17" s="37">
        <f>EH276</f>
        <v>0</v>
      </c>
      <c r="DB17" s="1"/>
      <c r="DC17" s="1"/>
      <c r="DD17" s="1"/>
      <c r="EJ17" s="2" t="s">
        <v>56</v>
      </c>
      <c r="EK17" s="39">
        <f>EK292</f>
        <v>0</v>
      </c>
      <c r="EL17" s="39">
        <f>EL292</f>
        <v>0</v>
      </c>
      <c r="EM17" s="39">
        <f>EM292</f>
        <v>0</v>
      </c>
      <c r="EN17" s="39">
        <f>EN292</f>
        <v>0</v>
      </c>
      <c r="EO17" s="39">
        <f>EO292</f>
        <v>0</v>
      </c>
      <c r="EP17" s="39">
        <f>EP292</f>
        <v>0</v>
      </c>
      <c r="EQ17" s="39">
        <f>EQ292</f>
        <v>0</v>
      </c>
      <c r="ER17" s="39">
        <f>ER292</f>
        <v>0</v>
      </c>
      <c r="ES17" s="39">
        <f>ES292</f>
        <v>0</v>
      </c>
      <c r="ET17" s="39">
        <f>ET292</f>
        <v>0</v>
      </c>
      <c r="EU17" s="39">
        <f>EU292</f>
        <v>0</v>
      </c>
      <c r="EV17" s="39">
        <f t="shared" ref="EV17:EX17" si="42">EV292</f>
        <v>0</v>
      </c>
      <c r="EW17" s="39">
        <f t="shared" si="42"/>
        <v>0</v>
      </c>
      <c r="EX17" s="39">
        <f t="shared" si="42"/>
        <v>0</v>
      </c>
      <c r="EY17" s="39">
        <f>EY292</f>
        <v>0</v>
      </c>
      <c r="EZ17" s="39">
        <f>EZ292</f>
        <v>0</v>
      </c>
      <c r="FA17" s="39">
        <f>FA292</f>
        <v>0</v>
      </c>
      <c r="FB17" s="39">
        <f>FB292</f>
        <v>0</v>
      </c>
      <c r="FC17" s="39">
        <f>FC292</f>
        <v>0</v>
      </c>
      <c r="FD17" s="39">
        <f>FD292</f>
        <v>0</v>
      </c>
      <c r="FE17" s="39">
        <f>FE292</f>
        <v>0</v>
      </c>
      <c r="FF17" s="39">
        <f>FF292</f>
        <v>0</v>
      </c>
      <c r="FG17" s="39">
        <f>FG292</f>
        <v>0</v>
      </c>
      <c r="FH17" s="39">
        <f>FH292</f>
        <v>0</v>
      </c>
      <c r="FI17" s="39">
        <f>FI292</f>
        <v>0</v>
      </c>
      <c r="FJ17" s="39">
        <f>FJ292</f>
        <v>0</v>
      </c>
      <c r="FK17" s="39">
        <f t="shared" ref="FK17:FM17" si="43">FK292</f>
        <v>0</v>
      </c>
      <c r="FL17" s="39">
        <f t="shared" si="43"/>
        <v>0</v>
      </c>
      <c r="FM17" s="39">
        <f t="shared" si="43"/>
        <v>0</v>
      </c>
      <c r="FN17" s="39">
        <f>FN292</f>
        <v>0</v>
      </c>
    </row>
    <row r="18" spans="1:170" ht="18">
      <c r="A18" s="40" t="s">
        <v>57</v>
      </c>
      <c r="B18" s="41"/>
      <c r="C18" s="42">
        <f>AM298</f>
        <v>0</v>
      </c>
      <c r="D18" s="43">
        <f>AN298</f>
        <v>0</v>
      </c>
      <c r="E18" s="44" t="e">
        <f>D18/C18</f>
        <v>#DIV/0!</v>
      </c>
      <c r="F18" s="45">
        <f>AP298</f>
        <v>0</v>
      </c>
      <c r="G18" s="45">
        <f>AQ298</f>
        <v>0</v>
      </c>
      <c r="H18" s="45">
        <f>AR298</f>
        <v>0</v>
      </c>
      <c r="I18" s="45">
        <f>AS298</f>
        <v>0</v>
      </c>
      <c r="J18" s="45">
        <f>AT298</f>
        <v>0</v>
      </c>
      <c r="K18" s="45">
        <f>AU298</f>
        <v>0</v>
      </c>
      <c r="L18" s="45">
        <f>AV298</f>
        <v>0</v>
      </c>
      <c r="M18" s="45">
        <f>AW298</f>
        <v>0</v>
      </c>
      <c r="N18" s="45">
        <f>AX298</f>
        <v>0</v>
      </c>
      <c r="O18" s="45">
        <f>AY298</f>
        <v>0</v>
      </c>
      <c r="P18" s="45">
        <f>AZ298</f>
        <v>0</v>
      </c>
      <c r="Q18" s="45">
        <f t="shared" ref="Q18:S18" si="44">BA298</f>
        <v>0</v>
      </c>
      <c r="R18" s="45">
        <f t="shared" si="44"/>
        <v>0</v>
      </c>
      <c r="S18" s="45">
        <f t="shared" si="44"/>
        <v>0</v>
      </c>
      <c r="T18" s="46">
        <f>BD298</f>
        <v>0</v>
      </c>
      <c r="U18" s="47">
        <f>BE298</f>
        <v>0</v>
      </c>
      <c r="V18" s="47">
        <f>BF298</f>
        <v>0</v>
      </c>
      <c r="W18" s="47">
        <f>BG298</f>
        <v>0</v>
      </c>
      <c r="X18" s="47">
        <f>BH298</f>
        <v>0</v>
      </c>
      <c r="Y18" s="47">
        <f>BI298</f>
        <v>0</v>
      </c>
      <c r="Z18" s="47">
        <f>BJ298</f>
        <v>0</v>
      </c>
      <c r="AA18" s="47">
        <f>BK298</f>
        <v>0</v>
      </c>
      <c r="AB18" s="47">
        <f>BL298</f>
        <v>0</v>
      </c>
      <c r="AC18" s="47">
        <f>BM298</f>
        <v>0</v>
      </c>
      <c r="AD18" s="47">
        <f>BN298</f>
        <v>0</v>
      </c>
      <c r="AE18" s="47">
        <f>BO298</f>
        <v>0</v>
      </c>
      <c r="AF18" s="47">
        <f>BP298</f>
        <v>0</v>
      </c>
      <c r="AG18" s="47">
        <f>BQ298</f>
        <v>0</v>
      </c>
      <c r="AH18" s="47">
        <f>BR298</f>
        <v>0</v>
      </c>
      <c r="AI18" s="47">
        <f>BS298</f>
        <v>0</v>
      </c>
      <c r="AJ18" s="48"/>
      <c r="AK18" s="48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40" t="s">
        <v>57</v>
      </c>
      <c r="BW18" s="41"/>
      <c r="BX18" s="47">
        <f>DE298</f>
        <v>0</v>
      </c>
      <c r="BY18" s="47">
        <f>DF298</f>
        <v>0</v>
      </c>
      <c r="BZ18" s="47">
        <f>DG298</f>
        <v>0</v>
      </c>
      <c r="CA18" s="47">
        <f>DH298</f>
        <v>0</v>
      </c>
      <c r="CB18" s="47">
        <f>DI298</f>
        <v>0</v>
      </c>
      <c r="CC18" s="47">
        <f>DJ298</f>
        <v>0</v>
      </c>
      <c r="CD18" s="47">
        <f>DK298</f>
        <v>0</v>
      </c>
      <c r="CE18" s="47">
        <f>DL298</f>
        <v>0</v>
      </c>
      <c r="CF18" s="47">
        <f>DM298</f>
        <v>0</v>
      </c>
      <c r="CG18" s="47">
        <f>DN298</f>
        <v>0</v>
      </c>
      <c r="CH18" s="47">
        <f>DO298</f>
        <v>0</v>
      </c>
      <c r="CI18" s="47">
        <f t="shared" ref="CI18:CK18" si="45">DP298</f>
        <v>0</v>
      </c>
      <c r="CJ18" s="47">
        <f t="shared" si="45"/>
        <v>0</v>
      </c>
      <c r="CK18" s="47">
        <f t="shared" si="45"/>
        <v>0</v>
      </c>
      <c r="CL18" s="46">
        <f>DS298</f>
        <v>0</v>
      </c>
      <c r="CM18" s="47">
        <f>DT298</f>
        <v>0</v>
      </c>
      <c r="CN18" s="47">
        <f>DU298</f>
        <v>0</v>
      </c>
      <c r="CO18" s="47">
        <f>DV298</f>
        <v>0</v>
      </c>
      <c r="CP18" s="47">
        <f>DW298</f>
        <v>0</v>
      </c>
      <c r="CQ18" s="47">
        <f>DX298</f>
        <v>0</v>
      </c>
      <c r="CR18" s="47">
        <f>DY298</f>
        <v>0</v>
      </c>
      <c r="CS18" s="47">
        <f>DZ298</f>
        <v>0</v>
      </c>
      <c r="CT18" s="47">
        <f>EA298</f>
        <v>0</v>
      </c>
      <c r="CU18" s="47">
        <f>EB298</f>
        <v>0</v>
      </c>
      <c r="CV18" s="47">
        <f>EC298</f>
        <v>0</v>
      </c>
      <c r="CW18" s="47">
        <f>ED298</f>
        <v>0</v>
      </c>
      <c r="CX18" s="47">
        <f>EE298</f>
        <v>0</v>
      </c>
      <c r="CY18" s="47">
        <f>EF298</f>
        <v>0</v>
      </c>
      <c r="CZ18" s="47">
        <f>EG298</f>
        <v>0</v>
      </c>
      <c r="DA18" s="47">
        <f>EH298</f>
        <v>0</v>
      </c>
      <c r="DB18" s="51"/>
      <c r="DC18" s="1"/>
      <c r="DD18" s="1"/>
      <c r="EJ18" s="2" t="s">
        <v>57</v>
      </c>
      <c r="EK18" s="39">
        <f>EK314</f>
        <v>0</v>
      </c>
      <c r="EL18" s="39">
        <f>EL314</f>
        <v>0</v>
      </c>
      <c r="EM18" s="39">
        <f>EM314</f>
        <v>0</v>
      </c>
      <c r="EN18" s="39">
        <f>EN314</f>
        <v>0</v>
      </c>
      <c r="EO18" s="39">
        <f>EO314</f>
        <v>0</v>
      </c>
      <c r="EP18" s="39">
        <f>EP314</f>
        <v>0</v>
      </c>
      <c r="EQ18" s="39">
        <f>EQ314</f>
        <v>0</v>
      </c>
      <c r="ER18" s="39">
        <f>ER314</f>
        <v>0</v>
      </c>
      <c r="ES18" s="39">
        <f>ES314</f>
        <v>0</v>
      </c>
      <c r="ET18" s="39">
        <f>ET314</f>
        <v>0</v>
      </c>
      <c r="EU18" s="39">
        <f>EU314</f>
        <v>0</v>
      </c>
      <c r="EV18" s="39">
        <f t="shared" ref="EV18:EX18" si="46">EV314</f>
        <v>0</v>
      </c>
      <c r="EW18" s="39">
        <f t="shared" si="46"/>
        <v>0</v>
      </c>
      <c r="EX18" s="39">
        <f t="shared" si="46"/>
        <v>0</v>
      </c>
      <c r="EY18" s="39">
        <f>EY314</f>
        <v>0</v>
      </c>
      <c r="EZ18" s="39">
        <f>EZ314</f>
        <v>0</v>
      </c>
      <c r="FA18" s="39">
        <f>FA314</f>
        <v>0</v>
      </c>
      <c r="FB18" s="39">
        <f>FB314</f>
        <v>0</v>
      </c>
      <c r="FC18" s="39">
        <f>FC314</f>
        <v>0</v>
      </c>
      <c r="FD18" s="39">
        <f>FD314</f>
        <v>0</v>
      </c>
      <c r="FE18" s="39">
        <f>FE314</f>
        <v>0</v>
      </c>
      <c r="FF18" s="39">
        <f>FF314</f>
        <v>0</v>
      </c>
      <c r="FG18" s="39">
        <f>FG314</f>
        <v>0</v>
      </c>
      <c r="FH18" s="39">
        <f>FH314</f>
        <v>0</v>
      </c>
      <c r="FI18" s="39">
        <f>FI314</f>
        <v>0</v>
      </c>
      <c r="FJ18" s="39">
        <f>FJ314</f>
        <v>0</v>
      </c>
      <c r="FK18" s="39">
        <f t="shared" ref="FK18:FM18" si="47">FK314</f>
        <v>0</v>
      </c>
      <c r="FL18" s="39">
        <f t="shared" si="47"/>
        <v>0</v>
      </c>
      <c r="FM18" s="39">
        <f t="shared" si="47"/>
        <v>0</v>
      </c>
      <c r="FN18" s="39">
        <f>FN314</f>
        <v>0</v>
      </c>
    </row>
    <row r="19" spans="1:170" ht="18">
      <c r="A19" s="30" t="s">
        <v>58</v>
      </c>
      <c r="B19" s="31"/>
      <c r="C19" s="32">
        <f>AM320</f>
        <v>0</v>
      </c>
      <c r="D19" s="33">
        <f>AN320</f>
        <v>0</v>
      </c>
      <c r="E19" s="34" t="e">
        <f>D19/C19</f>
        <v>#DIV/0!</v>
      </c>
      <c r="F19" s="35">
        <f>AP320</f>
        <v>0</v>
      </c>
      <c r="G19" s="35">
        <f>AQ320</f>
        <v>0</v>
      </c>
      <c r="H19" s="35">
        <f>AR320</f>
        <v>0</v>
      </c>
      <c r="I19" s="35">
        <f>AS320</f>
        <v>0</v>
      </c>
      <c r="J19" s="35">
        <f>AT320</f>
        <v>0</v>
      </c>
      <c r="K19" s="35">
        <f>AU320</f>
        <v>0</v>
      </c>
      <c r="L19" s="35">
        <f>AV320</f>
        <v>0</v>
      </c>
      <c r="M19" s="35">
        <f>AW320</f>
        <v>0</v>
      </c>
      <c r="N19" s="35">
        <f>AX320</f>
        <v>0</v>
      </c>
      <c r="O19" s="35">
        <f>AY320</f>
        <v>0</v>
      </c>
      <c r="P19" s="35">
        <f>AZ320</f>
        <v>0</v>
      </c>
      <c r="Q19" s="35">
        <f t="shared" ref="Q19:S19" si="48">BA320</f>
        <v>0</v>
      </c>
      <c r="R19" s="35">
        <f t="shared" si="48"/>
        <v>0</v>
      </c>
      <c r="S19" s="35">
        <f t="shared" si="48"/>
        <v>0</v>
      </c>
      <c r="T19" s="36">
        <f>BD320</f>
        <v>0</v>
      </c>
      <c r="U19" s="37">
        <f>BE320</f>
        <v>0</v>
      </c>
      <c r="V19" s="37">
        <f>BF320</f>
        <v>0</v>
      </c>
      <c r="W19" s="37">
        <f>BG320</f>
        <v>0</v>
      </c>
      <c r="X19" s="37">
        <f>BH320</f>
        <v>0</v>
      </c>
      <c r="Y19" s="37">
        <f>BI320</f>
        <v>0</v>
      </c>
      <c r="Z19" s="37">
        <f>BJ320</f>
        <v>0</v>
      </c>
      <c r="AA19" s="37">
        <f>BK320</f>
        <v>0</v>
      </c>
      <c r="AB19" s="37">
        <f>BL320</f>
        <v>0</v>
      </c>
      <c r="AC19" s="37">
        <f>BM320</f>
        <v>0</v>
      </c>
      <c r="AD19" s="37">
        <f>BN320</f>
        <v>0</v>
      </c>
      <c r="AE19" s="37">
        <f>BO320</f>
        <v>0</v>
      </c>
      <c r="AF19" s="37">
        <f>BP320</f>
        <v>0</v>
      </c>
      <c r="AG19" s="37">
        <f>BQ320</f>
        <v>0</v>
      </c>
      <c r="AH19" s="37">
        <f>BR320</f>
        <v>0</v>
      </c>
      <c r="AI19" s="37">
        <f>BS320</f>
        <v>0</v>
      </c>
      <c r="AJ19" s="38"/>
      <c r="AK19" s="38"/>
      <c r="AL19" s="52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30" t="s">
        <v>58</v>
      </c>
      <c r="BW19" s="31"/>
      <c r="BX19" s="37">
        <f>DE320</f>
        <v>0</v>
      </c>
      <c r="BY19" s="37">
        <f>DF320</f>
        <v>0</v>
      </c>
      <c r="BZ19" s="37">
        <f>DG320</f>
        <v>0</v>
      </c>
      <c r="CA19" s="37">
        <f>DH320</f>
        <v>0</v>
      </c>
      <c r="CB19" s="37">
        <f>DI320</f>
        <v>0</v>
      </c>
      <c r="CC19" s="37">
        <f>DJ320</f>
        <v>0</v>
      </c>
      <c r="CD19" s="37">
        <f>DK320</f>
        <v>0</v>
      </c>
      <c r="CE19" s="37">
        <f>DL320</f>
        <v>0</v>
      </c>
      <c r="CF19" s="37">
        <f>DM320</f>
        <v>0</v>
      </c>
      <c r="CG19" s="37">
        <f>DN320</f>
        <v>0</v>
      </c>
      <c r="CH19" s="37">
        <f>DO320</f>
        <v>0</v>
      </c>
      <c r="CI19" s="37">
        <f t="shared" ref="CI19:CK19" si="49">DP320</f>
        <v>0</v>
      </c>
      <c r="CJ19" s="37">
        <f t="shared" si="49"/>
        <v>0</v>
      </c>
      <c r="CK19" s="37">
        <f t="shared" si="49"/>
        <v>0</v>
      </c>
      <c r="CL19" s="36">
        <f>DS320</f>
        <v>0</v>
      </c>
      <c r="CM19" s="37">
        <f>DT320</f>
        <v>0</v>
      </c>
      <c r="CN19" s="37">
        <f>DU320</f>
        <v>0</v>
      </c>
      <c r="CO19" s="37">
        <f>DV320</f>
        <v>0</v>
      </c>
      <c r="CP19" s="37">
        <f>DW320</f>
        <v>0</v>
      </c>
      <c r="CQ19" s="37">
        <f>DX320</f>
        <v>0</v>
      </c>
      <c r="CR19" s="37">
        <f>DY320</f>
        <v>0</v>
      </c>
      <c r="CS19" s="37">
        <f>DZ320</f>
        <v>0</v>
      </c>
      <c r="CT19" s="37">
        <f>EA320</f>
        <v>0</v>
      </c>
      <c r="CU19" s="37">
        <f>EB320</f>
        <v>0</v>
      </c>
      <c r="CV19" s="37">
        <f>EC320</f>
        <v>0</v>
      </c>
      <c r="CW19" s="37">
        <f>ED320</f>
        <v>0</v>
      </c>
      <c r="CX19" s="37">
        <f>EE320</f>
        <v>0</v>
      </c>
      <c r="CY19" s="37">
        <f>EF320</f>
        <v>0</v>
      </c>
      <c r="CZ19" s="37">
        <f>EG320</f>
        <v>0</v>
      </c>
      <c r="DA19" s="37">
        <f>EH320</f>
        <v>0</v>
      </c>
      <c r="DB19" s="1"/>
      <c r="DC19" s="1"/>
      <c r="DD19" s="1"/>
      <c r="EJ19" s="2" t="s">
        <v>58</v>
      </c>
      <c r="EK19" s="39">
        <f>EK336</f>
        <v>0</v>
      </c>
      <c r="EL19" s="39">
        <f>EL336</f>
        <v>0</v>
      </c>
      <c r="EM19" s="39">
        <f>EM336</f>
        <v>0</v>
      </c>
      <c r="EN19" s="39">
        <f>EN336</f>
        <v>0</v>
      </c>
      <c r="EO19" s="39">
        <f>EO336</f>
        <v>0</v>
      </c>
      <c r="EP19" s="39">
        <f>EP336</f>
        <v>0</v>
      </c>
      <c r="EQ19" s="39">
        <f>EQ336</f>
        <v>0</v>
      </c>
      <c r="ER19" s="39">
        <f>ER336</f>
        <v>0</v>
      </c>
      <c r="ES19" s="39">
        <f>ES336</f>
        <v>0</v>
      </c>
      <c r="ET19" s="39">
        <f>ET336</f>
        <v>0</v>
      </c>
      <c r="EU19" s="39">
        <f>EU336</f>
        <v>0</v>
      </c>
      <c r="EV19" s="39">
        <f t="shared" ref="EV19:EX19" si="50">EV336</f>
        <v>0</v>
      </c>
      <c r="EW19" s="39">
        <f t="shared" si="50"/>
        <v>0</v>
      </c>
      <c r="EX19" s="39">
        <f t="shared" si="50"/>
        <v>0</v>
      </c>
      <c r="EY19" s="39">
        <f>EY336</f>
        <v>0</v>
      </c>
      <c r="EZ19" s="39">
        <f>EZ336</f>
        <v>0</v>
      </c>
      <c r="FA19" s="39">
        <f>FA336</f>
        <v>0</v>
      </c>
      <c r="FB19" s="39">
        <f>FB336</f>
        <v>0</v>
      </c>
      <c r="FC19" s="39">
        <f>FC336</f>
        <v>0</v>
      </c>
      <c r="FD19" s="39">
        <f>FD336</f>
        <v>0</v>
      </c>
      <c r="FE19" s="39">
        <f>FE336</f>
        <v>0</v>
      </c>
      <c r="FF19" s="39">
        <f>FF336</f>
        <v>0</v>
      </c>
      <c r="FG19" s="39">
        <f>FG336</f>
        <v>0</v>
      </c>
      <c r="FH19" s="39">
        <f>FH336</f>
        <v>0</v>
      </c>
      <c r="FI19" s="39">
        <f>FI336</f>
        <v>0</v>
      </c>
      <c r="FJ19" s="39">
        <f>FJ336</f>
        <v>0</v>
      </c>
      <c r="FK19" s="39">
        <f t="shared" ref="FK19:FM19" si="51">FK336</f>
        <v>0</v>
      </c>
      <c r="FL19" s="39">
        <f t="shared" si="51"/>
        <v>0</v>
      </c>
      <c r="FM19" s="39">
        <f t="shared" si="51"/>
        <v>0</v>
      </c>
      <c r="FN19" s="39">
        <f>FN336</f>
        <v>0</v>
      </c>
    </row>
    <row r="20" spans="1:170" ht="18">
      <c r="A20" s="40" t="s">
        <v>59</v>
      </c>
      <c r="B20" s="41"/>
      <c r="C20" s="42">
        <f>AM408</f>
        <v>0</v>
      </c>
      <c r="D20" s="42">
        <f>AN408</f>
        <v>0</v>
      </c>
      <c r="E20" s="44" t="e">
        <f>D20/C20</f>
        <v>#DIV/0!</v>
      </c>
      <c r="F20" s="49">
        <f>AP408</f>
        <v>0</v>
      </c>
      <c r="G20" s="49">
        <f>AQ408</f>
        <v>0</v>
      </c>
      <c r="H20" s="49">
        <f>AR408</f>
        <v>0</v>
      </c>
      <c r="I20" s="49">
        <f>AS408</f>
        <v>0</v>
      </c>
      <c r="J20" s="49">
        <f>AT408</f>
        <v>0</v>
      </c>
      <c r="K20" s="49">
        <f>AU408</f>
        <v>0</v>
      </c>
      <c r="L20" s="49">
        <f>AV408</f>
        <v>0</v>
      </c>
      <c r="M20" s="49">
        <f>AW408</f>
        <v>0</v>
      </c>
      <c r="N20" s="49">
        <f>AX408</f>
        <v>0</v>
      </c>
      <c r="O20" s="49">
        <f>AY408</f>
        <v>0</v>
      </c>
      <c r="P20" s="49">
        <f>AZ408</f>
        <v>0</v>
      </c>
      <c r="Q20" s="49">
        <f t="shared" ref="Q20:S20" si="52">BA408</f>
        <v>0</v>
      </c>
      <c r="R20" s="49">
        <f t="shared" si="52"/>
        <v>0</v>
      </c>
      <c r="S20" s="49">
        <f t="shared" si="52"/>
        <v>0</v>
      </c>
      <c r="T20" s="53">
        <f>BD408</f>
        <v>0</v>
      </c>
      <c r="U20" s="42">
        <f>BE408</f>
        <v>0</v>
      </c>
      <c r="V20" s="42">
        <f>BF408</f>
        <v>0</v>
      </c>
      <c r="W20" s="42">
        <f>BG408</f>
        <v>0</v>
      </c>
      <c r="X20" s="42">
        <f>BH408</f>
        <v>0</v>
      </c>
      <c r="Y20" s="42">
        <f>BI408</f>
        <v>0</v>
      </c>
      <c r="Z20" s="42">
        <f>BJ408</f>
        <v>0</v>
      </c>
      <c r="AA20" s="42">
        <f>BK408</f>
        <v>0</v>
      </c>
      <c r="AB20" s="42">
        <f>BL408</f>
        <v>0</v>
      </c>
      <c r="AC20" s="42">
        <f>BM408</f>
        <v>0</v>
      </c>
      <c r="AD20" s="42">
        <f>BN408</f>
        <v>0</v>
      </c>
      <c r="AE20" s="42">
        <f>BO408</f>
        <v>0</v>
      </c>
      <c r="AF20" s="42">
        <f>BP408</f>
        <v>0</v>
      </c>
      <c r="AG20" s="42">
        <f>BQ408</f>
        <v>0</v>
      </c>
      <c r="AH20" s="42">
        <f>BR408</f>
        <v>0</v>
      </c>
      <c r="AI20" s="42">
        <f>BS408</f>
        <v>0</v>
      </c>
      <c r="AJ20" s="42"/>
      <c r="AK20" s="4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40" t="s">
        <v>60</v>
      </c>
      <c r="BW20" s="41"/>
      <c r="BX20" s="47">
        <f>DE408</f>
        <v>0</v>
      </c>
      <c r="BY20" s="47">
        <f>DF408</f>
        <v>0</v>
      </c>
      <c r="BZ20" s="47">
        <f>DG408</f>
        <v>0</v>
      </c>
      <c r="CA20" s="47">
        <f>DH408</f>
        <v>0</v>
      </c>
      <c r="CB20" s="47">
        <f>DI408</f>
        <v>0</v>
      </c>
      <c r="CC20" s="47">
        <f>DJ408</f>
        <v>0</v>
      </c>
      <c r="CD20" s="47">
        <f>DK408</f>
        <v>0</v>
      </c>
      <c r="CE20" s="47">
        <f>DL408</f>
        <v>0</v>
      </c>
      <c r="CF20" s="47">
        <f>DM408</f>
        <v>0</v>
      </c>
      <c r="CG20" s="47">
        <f>DN408</f>
        <v>0</v>
      </c>
      <c r="CH20" s="47">
        <f>DO408</f>
        <v>0</v>
      </c>
      <c r="CI20" s="47">
        <f t="shared" ref="CI20:CK20" si="53">DP408</f>
        <v>0</v>
      </c>
      <c r="CJ20" s="47">
        <f t="shared" si="53"/>
        <v>0</v>
      </c>
      <c r="CK20" s="47">
        <f t="shared" si="53"/>
        <v>0</v>
      </c>
      <c r="CL20" s="53">
        <f>DS408</f>
        <v>0</v>
      </c>
      <c r="CM20" s="47">
        <f>DT408</f>
        <v>0</v>
      </c>
      <c r="CN20" s="47">
        <f>DU408</f>
        <v>0</v>
      </c>
      <c r="CO20" s="47">
        <f>DV408</f>
        <v>0</v>
      </c>
      <c r="CP20" s="47">
        <f>DW408</f>
        <v>0</v>
      </c>
      <c r="CQ20" s="47">
        <f>DX408</f>
        <v>0</v>
      </c>
      <c r="CR20" s="47">
        <f>DY408</f>
        <v>0</v>
      </c>
      <c r="CS20" s="47">
        <f>DZ408</f>
        <v>0</v>
      </c>
      <c r="CT20" s="47">
        <f>EA408</f>
        <v>0</v>
      </c>
      <c r="CU20" s="47">
        <f>EB408</f>
        <v>0</v>
      </c>
      <c r="CV20" s="47">
        <f>EC408</f>
        <v>0</v>
      </c>
      <c r="CW20" s="47">
        <f>ED408</f>
        <v>0</v>
      </c>
      <c r="CX20" s="47">
        <f>EE408</f>
        <v>0</v>
      </c>
      <c r="CY20" s="47">
        <f>EF408</f>
        <v>0</v>
      </c>
      <c r="CZ20" s="47">
        <f>EG408</f>
        <v>0</v>
      </c>
      <c r="DA20" s="47">
        <f>EH408</f>
        <v>0</v>
      </c>
      <c r="DB20" s="1"/>
      <c r="DC20" s="1"/>
      <c r="DD20" s="1"/>
      <c r="EJ20" s="2" t="s">
        <v>60</v>
      </c>
      <c r="EK20" s="39">
        <f>EK424</f>
        <v>0</v>
      </c>
      <c r="EL20" s="39">
        <f>EL424</f>
        <v>0</v>
      </c>
      <c r="EM20" s="39">
        <f>EM424</f>
        <v>0</v>
      </c>
      <c r="EN20" s="39">
        <f>EN424</f>
        <v>0</v>
      </c>
      <c r="EO20" s="39">
        <f>EO424</f>
        <v>0</v>
      </c>
      <c r="EP20" s="39">
        <f>EP424</f>
        <v>0</v>
      </c>
      <c r="EQ20" s="39">
        <f>EQ424</f>
        <v>0</v>
      </c>
      <c r="ER20" s="39">
        <f>ER424</f>
        <v>0</v>
      </c>
      <c r="ES20" s="39">
        <f>ES424</f>
        <v>0</v>
      </c>
      <c r="ET20" s="39">
        <f>ET424</f>
        <v>0</v>
      </c>
      <c r="EU20" s="39">
        <f>EU424</f>
        <v>0</v>
      </c>
      <c r="EV20" s="39">
        <f t="shared" ref="EV20:EX20" si="54">EV424</f>
        <v>0</v>
      </c>
      <c r="EW20" s="39">
        <f t="shared" si="54"/>
        <v>0</v>
      </c>
      <c r="EX20" s="39">
        <f t="shared" si="54"/>
        <v>0</v>
      </c>
      <c r="EY20" s="39">
        <f>EY424</f>
        <v>0</v>
      </c>
      <c r="EZ20" s="39">
        <f>EZ424</f>
        <v>0</v>
      </c>
      <c r="FA20" s="39">
        <f>FA424</f>
        <v>0</v>
      </c>
      <c r="FB20" s="39">
        <f>FB424</f>
        <v>0</v>
      </c>
      <c r="FC20" s="39">
        <f>FC424</f>
        <v>0</v>
      </c>
      <c r="FD20" s="39">
        <f>FD424</f>
        <v>0</v>
      </c>
      <c r="FE20" s="39">
        <f>FE424</f>
        <v>0</v>
      </c>
      <c r="FF20" s="39">
        <f>FF424</f>
        <v>0</v>
      </c>
      <c r="FG20" s="39">
        <f>FG424</f>
        <v>0</v>
      </c>
      <c r="FH20" s="39">
        <f>FH424</f>
        <v>0</v>
      </c>
      <c r="FI20" s="39">
        <f>FI424</f>
        <v>0</v>
      </c>
      <c r="FJ20" s="39">
        <f>FJ424</f>
        <v>0</v>
      </c>
      <c r="FK20" s="39">
        <f t="shared" ref="FK20:FM20" si="55">FK424</f>
        <v>0</v>
      </c>
      <c r="FL20" s="39">
        <f t="shared" si="55"/>
        <v>0</v>
      </c>
      <c r="FM20" s="39">
        <f t="shared" si="55"/>
        <v>0</v>
      </c>
      <c r="FN20" s="39">
        <f>FN424</f>
        <v>0</v>
      </c>
    </row>
    <row r="21" spans="1:170" ht="18">
      <c r="A21" s="30" t="s">
        <v>61</v>
      </c>
      <c r="B21" s="31"/>
      <c r="C21" s="32">
        <f>AM342</f>
        <v>0</v>
      </c>
      <c r="D21" s="54">
        <f>AN342</f>
        <v>0</v>
      </c>
      <c r="E21" s="34" t="e">
        <f>D21/C21</f>
        <v>#DIV/0!</v>
      </c>
      <c r="F21" s="35">
        <f>AP342</f>
        <v>0</v>
      </c>
      <c r="G21" s="35">
        <f>AQ342</f>
        <v>0</v>
      </c>
      <c r="H21" s="35">
        <f>AR342</f>
        <v>0</v>
      </c>
      <c r="I21" s="35">
        <f>AS342</f>
        <v>0</v>
      </c>
      <c r="J21" s="35">
        <f>AT342</f>
        <v>0</v>
      </c>
      <c r="K21" s="35">
        <f>AU342</f>
        <v>0</v>
      </c>
      <c r="L21" s="35">
        <f>AV342</f>
        <v>0</v>
      </c>
      <c r="M21" s="35">
        <f>AW342</f>
        <v>0</v>
      </c>
      <c r="N21" s="35">
        <f>AX342</f>
        <v>0</v>
      </c>
      <c r="O21" s="35">
        <f>AY342</f>
        <v>0</v>
      </c>
      <c r="P21" s="35">
        <f>AZ342</f>
        <v>0</v>
      </c>
      <c r="Q21" s="35">
        <f t="shared" ref="Q21:S21" si="56">BA342</f>
        <v>0</v>
      </c>
      <c r="R21" s="35">
        <f t="shared" si="56"/>
        <v>0</v>
      </c>
      <c r="S21" s="35">
        <f t="shared" si="56"/>
        <v>0</v>
      </c>
      <c r="T21" s="36">
        <f>BD342</f>
        <v>0</v>
      </c>
      <c r="U21" s="37">
        <f>BE342</f>
        <v>0</v>
      </c>
      <c r="V21" s="37">
        <f>BF342</f>
        <v>0</v>
      </c>
      <c r="W21" s="37">
        <f>BG342</f>
        <v>0</v>
      </c>
      <c r="X21" s="37">
        <f>BH342</f>
        <v>0</v>
      </c>
      <c r="Y21" s="37">
        <f>BI342</f>
        <v>0</v>
      </c>
      <c r="Z21" s="37">
        <f>BJ342</f>
        <v>0</v>
      </c>
      <c r="AA21" s="37">
        <f>BK342</f>
        <v>0</v>
      </c>
      <c r="AB21" s="37">
        <f>BL342</f>
        <v>0</v>
      </c>
      <c r="AC21" s="37">
        <f>BM342</f>
        <v>0</v>
      </c>
      <c r="AD21" s="37">
        <f>BN342</f>
        <v>0</v>
      </c>
      <c r="AE21" s="37">
        <f>BO342</f>
        <v>0</v>
      </c>
      <c r="AF21" s="37">
        <f>BP342</f>
        <v>0</v>
      </c>
      <c r="AG21" s="37">
        <f>BQ342</f>
        <v>0</v>
      </c>
      <c r="AH21" s="37">
        <f>BR342</f>
        <v>0</v>
      </c>
      <c r="AI21" s="37">
        <f>BS342</f>
        <v>0</v>
      </c>
      <c r="AJ21" s="38"/>
      <c r="AK21" s="38"/>
      <c r="AL21" s="5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30" t="s">
        <v>61</v>
      </c>
      <c r="BW21" s="31"/>
      <c r="BX21" s="37">
        <f>DE342</f>
        <v>0</v>
      </c>
      <c r="BY21" s="37">
        <f>DF342</f>
        <v>0</v>
      </c>
      <c r="BZ21" s="37">
        <f>DG342</f>
        <v>0</v>
      </c>
      <c r="CA21" s="37">
        <f>DH342</f>
        <v>0</v>
      </c>
      <c r="CB21" s="37">
        <f>DI342</f>
        <v>0</v>
      </c>
      <c r="CC21" s="37">
        <f>DJ342</f>
        <v>0</v>
      </c>
      <c r="CD21" s="37">
        <f>DK342</f>
        <v>0</v>
      </c>
      <c r="CE21" s="37">
        <f>DL342</f>
        <v>0</v>
      </c>
      <c r="CF21" s="37">
        <f>DM342</f>
        <v>0</v>
      </c>
      <c r="CG21" s="37">
        <f>DN342</f>
        <v>0</v>
      </c>
      <c r="CH21" s="37">
        <f>DO342</f>
        <v>0</v>
      </c>
      <c r="CI21" s="37">
        <f t="shared" ref="CI21:CK21" si="57">DP342</f>
        <v>0</v>
      </c>
      <c r="CJ21" s="37">
        <f t="shared" si="57"/>
        <v>0</v>
      </c>
      <c r="CK21" s="37">
        <f t="shared" si="57"/>
        <v>0</v>
      </c>
      <c r="CL21" s="36">
        <f>DS342</f>
        <v>0</v>
      </c>
      <c r="CM21" s="37">
        <f>DT342</f>
        <v>0</v>
      </c>
      <c r="CN21" s="37">
        <f>DU342</f>
        <v>0</v>
      </c>
      <c r="CO21" s="37">
        <f>DV342</f>
        <v>0</v>
      </c>
      <c r="CP21" s="37">
        <f>DW342</f>
        <v>0</v>
      </c>
      <c r="CQ21" s="37">
        <f>DX342</f>
        <v>0</v>
      </c>
      <c r="CR21" s="37">
        <f>DY342</f>
        <v>0</v>
      </c>
      <c r="CS21" s="37">
        <f>DZ342</f>
        <v>0</v>
      </c>
      <c r="CT21" s="37">
        <f>EA342</f>
        <v>0</v>
      </c>
      <c r="CU21" s="37">
        <f>EB342</f>
        <v>0</v>
      </c>
      <c r="CV21" s="37">
        <f>EC342</f>
        <v>0</v>
      </c>
      <c r="CW21" s="37">
        <f>ED342</f>
        <v>0</v>
      </c>
      <c r="CX21" s="37">
        <f>EE342</f>
        <v>0</v>
      </c>
      <c r="CY21" s="37">
        <f>EF342</f>
        <v>0</v>
      </c>
      <c r="CZ21" s="37">
        <f>EG342</f>
        <v>0</v>
      </c>
      <c r="DA21" s="37">
        <f>EH342</f>
        <v>0</v>
      </c>
      <c r="DB21" s="1"/>
      <c r="DC21" s="1"/>
      <c r="DD21" s="1"/>
      <c r="EJ21" s="2" t="s">
        <v>61</v>
      </c>
      <c r="EK21" s="39">
        <f>EK358</f>
        <v>0</v>
      </c>
      <c r="EL21" s="39">
        <f>EL358</f>
        <v>0</v>
      </c>
      <c r="EM21" s="39">
        <f>EM358</f>
        <v>0</v>
      </c>
      <c r="EN21" s="39">
        <f>EN358</f>
        <v>0</v>
      </c>
      <c r="EO21" s="39">
        <f>EO358</f>
        <v>0</v>
      </c>
      <c r="EP21" s="39">
        <f>EP358</f>
        <v>0</v>
      </c>
      <c r="EQ21" s="39">
        <f>EQ358</f>
        <v>0</v>
      </c>
      <c r="ER21" s="39">
        <f>ER358</f>
        <v>0</v>
      </c>
      <c r="ES21" s="39">
        <f>ES358</f>
        <v>0</v>
      </c>
      <c r="ET21" s="39">
        <f>ET358</f>
        <v>0</v>
      </c>
      <c r="EU21" s="39">
        <f>EU358</f>
        <v>0</v>
      </c>
      <c r="EV21" s="39">
        <f t="shared" ref="EV21:EX21" si="58">EV358</f>
        <v>0</v>
      </c>
      <c r="EW21" s="39">
        <f t="shared" si="58"/>
        <v>0</v>
      </c>
      <c r="EX21" s="39">
        <f t="shared" si="58"/>
        <v>0</v>
      </c>
      <c r="EY21" s="39">
        <f>EY358</f>
        <v>0</v>
      </c>
      <c r="EZ21" s="39">
        <f>EZ358</f>
        <v>0</v>
      </c>
      <c r="FA21" s="39">
        <f>FA358</f>
        <v>0</v>
      </c>
      <c r="FB21" s="39">
        <f>FB358</f>
        <v>0</v>
      </c>
      <c r="FC21" s="39">
        <f>FC358</f>
        <v>0</v>
      </c>
      <c r="FD21" s="39">
        <f>FD358</f>
        <v>0</v>
      </c>
      <c r="FE21" s="39">
        <f>FE358</f>
        <v>0</v>
      </c>
      <c r="FF21" s="39">
        <f>FF358</f>
        <v>0</v>
      </c>
      <c r="FG21" s="39">
        <f>FG358</f>
        <v>0</v>
      </c>
      <c r="FH21" s="39">
        <f>FH358</f>
        <v>0</v>
      </c>
      <c r="FI21" s="39">
        <f>FI358</f>
        <v>0</v>
      </c>
      <c r="FJ21" s="39">
        <f>FJ358</f>
        <v>0</v>
      </c>
      <c r="FK21" s="39">
        <f t="shared" ref="FK21:FM21" si="59">FK358</f>
        <v>0</v>
      </c>
      <c r="FL21" s="39">
        <f t="shared" si="59"/>
        <v>0</v>
      </c>
      <c r="FM21" s="39">
        <f t="shared" si="59"/>
        <v>0</v>
      </c>
      <c r="FN21" s="39">
        <f>FN358</f>
        <v>0</v>
      </c>
    </row>
    <row r="22" spans="1:170" ht="18">
      <c r="A22" s="40" t="s">
        <v>62</v>
      </c>
      <c r="B22" s="41"/>
      <c r="C22" s="43">
        <f>AM364</f>
        <v>0</v>
      </c>
      <c r="D22" s="43">
        <f>AN364</f>
        <v>0</v>
      </c>
      <c r="E22" s="44" t="e">
        <f>D22/C22</f>
        <v>#DIV/0!</v>
      </c>
      <c r="F22" s="45">
        <f>AP364</f>
        <v>0</v>
      </c>
      <c r="G22" s="45">
        <f>AQ364</f>
        <v>0</v>
      </c>
      <c r="H22" s="45">
        <f>AR364</f>
        <v>0</v>
      </c>
      <c r="I22" s="45">
        <f>AS364</f>
        <v>0</v>
      </c>
      <c r="J22" s="45">
        <f>AT364</f>
        <v>0</v>
      </c>
      <c r="K22" s="45">
        <f>AU364</f>
        <v>0</v>
      </c>
      <c r="L22" s="45">
        <f>AV364</f>
        <v>0</v>
      </c>
      <c r="M22" s="45">
        <f>AW364</f>
        <v>0</v>
      </c>
      <c r="N22" s="45">
        <f>AX364</f>
        <v>0</v>
      </c>
      <c r="O22" s="45">
        <f>AY364</f>
        <v>0</v>
      </c>
      <c r="P22" s="45">
        <f>AZ364</f>
        <v>0</v>
      </c>
      <c r="Q22" s="45">
        <f t="shared" ref="Q22:S22" si="60">BA364</f>
        <v>0</v>
      </c>
      <c r="R22" s="45">
        <f t="shared" si="60"/>
        <v>0</v>
      </c>
      <c r="S22" s="45">
        <f t="shared" si="60"/>
        <v>0</v>
      </c>
      <c r="T22" s="46">
        <f>BD364</f>
        <v>0</v>
      </c>
      <c r="U22" s="47">
        <f>BE364</f>
        <v>0</v>
      </c>
      <c r="V22" s="47">
        <f>BF364</f>
        <v>0</v>
      </c>
      <c r="W22" s="47">
        <f>BG364</f>
        <v>0</v>
      </c>
      <c r="X22" s="47">
        <f>BH364</f>
        <v>0</v>
      </c>
      <c r="Y22" s="47">
        <f>BI364</f>
        <v>0</v>
      </c>
      <c r="Z22" s="47">
        <f>BJ364</f>
        <v>0</v>
      </c>
      <c r="AA22" s="47">
        <f>BK364</f>
        <v>0</v>
      </c>
      <c r="AB22" s="47">
        <f>BL364</f>
        <v>0</v>
      </c>
      <c r="AC22" s="47">
        <f>BM364</f>
        <v>0</v>
      </c>
      <c r="AD22" s="47">
        <f>BN364</f>
        <v>0</v>
      </c>
      <c r="AE22" s="47">
        <f>BO364</f>
        <v>0</v>
      </c>
      <c r="AF22" s="47">
        <f>BP364</f>
        <v>0</v>
      </c>
      <c r="AG22" s="47">
        <f>BQ364</f>
        <v>0</v>
      </c>
      <c r="AH22" s="47">
        <f>BR364</f>
        <v>0</v>
      </c>
      <c r="AI22" s="47">
        <f>BS364</f>
        <v>0</v>
      </c>
      <c r="AJ22" s="48"/>
      <c r="AK22" s="48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40" t="s">
        <v>62</v>
      </c>
      <c r="BW22" s="41"/>
      <c r="BX22" s="47">
        <f>DE364</f>
        <v>0</v>
      </c>
      <c r="BY22" s="47">
        <f>DF364</f>
        <v>0</v>
      </c>
      <c r="BZ22" s="47">
        <f>DG364</f>
        <v>0</v>
      </c>
      <c r="CA22" s="47">
        <f>DH364</f>
        <v>0</v>
      </c>
      <c r="CB22" s="47">
        <f>DI364</f>
        <v>0</v>
      </c>
      <c r="CC22" s="47">
        <f>DJ364</f>
        <v>0</v>
      </c>
      <c r="CD22" s="47">
        <f>DK364</f>
        <v>0</v>
      </c>
      <c r="CE22" s="47">
        <f>DL364</f>
        <v>0</v>
      </c>
      <c r="CF22" s="47">
        <f>DM364</f>
        <v>0</v>
      </c>
      <c r="CG22" s="47">
        <f>DN364</f>
        <v>0</v>
      </c>
      <c r="CH22" s="47">
        <f>DO364</f>
        <v>0</v>
      </c>
      <c r="CI22" s="47">
        <f t="shared" ref="CI22:CK22" si="61">DP364</f>
        <v>0</v>
      </c>
      <c r="CJ22" s="47">
        <f t="shared" si="61"/>
        <v>0</v>
      </c>
      <c r="CK22" s="47">
        <f t="shared" si="61"/>
        <v>0</v>
      </c>
      <c r="CL22" s="46">
        <f>DS364</f>
        <v>0</v>
      </c>
      <c r="CM22" s="47">
        <f>DT364</f>
        <v>0</v>
      </c>
      <c r="CN22" s="47">
        <f>DU364</f>
        <v>0</v>
      </c>
      <c r="CO22" s="47">
        <f>DV364</f>
        <v>0</v>
      </c>
      <c r="CP22" s="47">
        <f>DW364</f>
        <v>0</v>
      </c>
      <c r="CQ22" s="47">
        <f>DX364</f>
        <v>0</v>
      </c>
      <c r="CR22" s="47">
        <f>DY364</f>
        <v>0</v>
      </c>
      <c r="CS22" s="47">
        <f>DZ364</f>
        <v>0</v>
      </c>
      <c r="CT22" s="47">
        <f>EA364</f>
        <v>0</v>
      </c>
      <c r="CU22" s="47">
        <f>EB364</f>
        <v>0</v>
      </c>
      <c r="CV22" s="47">
        <f>EC364</f>
        <v>0</v>
      </c>
      <c r="CW22" s="47">
        <f>ED364</f>
        <v>0</v>
      </c>
      <c r="CX22" s="47">
        <f>EE364</f>
        <v>0</v>
      </c>
      <c r="CY22" s="47">
        <f>EF364</f>
        <v>0</v>
      </c>
      <c r="CZ22" s="47">
        <f>EG364</f>
        <v>0</v>
      </c>
      <c r="DA22" s="47">
        <f>EH364</f>
        <v>0</v>
      </c>
      <c r="DB22" s="1"/>
      <c r="DC22" s="1"/>
      <c r="DD22" s="1"/>
      <c r="EJ22" s="2" t="s">
        <v>62</v>
      </c>
      <c r="EK22" s="39">
        <f>EK380</f>
        <v>0</v>
      </c>
      <c r="EL22" s="39">
        <f>EL380</f>
        <v>0</v>
      </c>
      <c r="EM22" s="39">
        <f>EM380</f>
        <v>0</v>
      </c>
      <c r="EN22" s="39">
        <f>EN380</f>
        <v>0</v>
      </c>
      <c r="EO22" s="39">
        <f>EO380</f>
        <v>0</v>
      </c>
      <c r="EP22" s="39">
        <f>EP380</f>
        <v>0</v>
      </c>
      <c r="EQ22" s="39">
        <f>EQ380</f>
        <v>0</v>
      </c>
      <c r="ER22" s="39">
        <f>ER380</f>
        <v>0</v>
      </c>
      <c r="ES22" s="39">
        <f>ES380</f>
        <v>0</v>
      </c>
      <c r="ET22" s="39">
        <f>ET380</f>
        <v>0</v>
      </c>
      <c r="EU22" s="39">
        <f>EU380</f>
        <v>0</v>
      </c>
      <c r="EV22" s="39">
        <f t="shared" ref="EV22:EX22" si="62">EV380</f>
        <v>0</v>
      </c>
      <c r="EW22" s="39">
        <f t="shared" si="62"/>
        <v>0</v>
      </c>
      <c r="EX22" s="39">
        <f t="shared" si="62"/>
        <v>0</v>
      </c>
      <c r="EY22" s="39">
        <f>EY380</f>
        <v>0</v>
      </c>
      <c r="EZ22" s="39">
        <f>EZ380</f>
        <v>0</v>
      </c>
      <c r="FA22" s="39">
        <f>FA380</f>
        <v>0</v>
      </c>
      <c r="FB22" s="39">
        <f>FB380</f>
        <v>0</v>
      </c>
      <c r="FC22" s="39">
        <f>FC380</f>
        <v>0</v>
      </c>
      <c r="FD22" s="39">
        <f>FD380</f>
        <v>0</v>
      </c>
      <c r="FE22" s="39">
        <f>FE380</f>
        <v>0</v>
      </c>
      <c r="FF22" s="39">
        <f>FF380</f>
        <v>0</v>
      </c>
      <c r="FG22" s="39">
        <f>FG380</f>
        <v>0</v>
      </c>
      <c r="FH22" s="39">
        <f>FH380</f>
        <v>0</v>
      </c>
      <c r="FI22" s="39">
        <f>FI380</f>
        <v>0</v>
      </c>
      <c r="FJ22" s="39">
        <f>FJ380</f>
        <v>0</v>
      </c>
      <c r="FK22" s="39">
        <f t="shared" ref="FK22:FM22" si="63">FK380</f>
        <v>0</v>
      </c>
      <c r="FL22" s="39">
        <f t="shared" si="63"/>
        <v>0</v>
      </c>
      <c r="FM22" s="39">
        <f t="shared" si="63"/>
        <v>0</v>
      </c>
      <c r="FN22" s="39">
        <f>FN380</f>
        <v>0</v>
      </c>
    </row>
    <row r="23" spans="1:170" ht="18">
      <c r="A23" s="30" t="s">
        <v>63</v>
      </c>
      <c r="B23" s="31"/>
      <c r="C23" s="32">
        <f>AM386</f>
        <v>0</v>
      </c>
      <c r="D23" s="33">
        <f>AN386</f>
        <v>0</v>
      </c>
      <c r="E23" s="34" t="e">
        <f>D23/C23</f>
        <v>#DIV/0!</v>
      </c>
      <c r="F23" s="35">
        <f>AP386</f>
        <v>0</v>
      </c>
      <c r="G23" s="35">
        <f>AQ386</f>
        <v>0</v>
      </c>
      <c r="H23" s="35">
        <f>AR386</f>
        <v>0</v>
      </c>
      <c r="I23" s="35">
        <f>AS386</f>
        <v>0</v>
      </c>
      <c r="J23" s="35">
        <f>AT386</f>
        <v>0</v>
      </c>
      <c r="K23" s="35">
        <f>AU386</f>
        <v>0</v>
      </c>
      <c r="L23" s="35">
        <f>AV386</f>
        <v>0</v>
      </c>
      <c r="M23" s="35">
        <f>AW386</f>
        <v>0</v>
      </c>
      <c r="N23" s="35">
        <f>AX386</f>
        <v>0</v>
      </c>
      <c r="O23" s="35">
        <f>AY386</f>
        <v>0</v>
      </c>
      <c r="P23" s="35">
        <f>AZ386</f>
        <v>0</v>
      </c>
      <c r="Q23" s="35">
        <f t="shared" ref="Q23:S23" si="64">BA386</f>
        <v>0</v>
      </c>
      <c r="R23" s="35">
        <f t="shared" si="64"/>
        <v>0</v>
      </c>
      <c r="S23" s="35">
        <f t="shared" si="64"/>
        <v>0</v>
      </c>
      <c r="T23" s="36">
        <f>BD386</f>
        <v>0</v>
      </c>
      <c r="U23" s="37">
        <f>BE386</f>
        <v>0</v>
      </c>
      <c r="V23" s="37">
        <f>BF386</f>
        <v>0</v>
      </c>
      <c r="W23" s="37">
        <f>BG386</f>
        <v>0</v>
      </c>
      <c r="X23" s="37">
        <f>BH386</f>
        <v>0</v>
      </c>
      <c r="Y23" s="37">
        <f>BI386</f>
        <v>0</v>
      </c>
      <c r="Z23" s="37">
        <f>BJ386</f>
        <v>0</v>
      </c>
      <c r="AA23" s="37">
        <f>BK386</f>
        <v>0</v>
      </c>
      <c r="AB23" s="37">
        <f>BL386</f>
        <v>0</v>
      </c>
      <c r="AC23" s="37">
        <f>BM386</f>
        <v>0</v>
      </c>
      <c r="AD23" s="37">
        <f>BN386</f>
        <v>0</v>
      </c>
      <c r="AE23" s="37">
        <f>BO386</f>
        <v>0</v>
      </c>
      <c r="AF23" s="37">
        <f>BP386</f>
        <v>0</v>
      </c>
      <c r="AG23" s="37">
        <f>BQ386</f>
        <v>0</v>
      </c>
      <c r="AH23" s="37">
        <f>BR386</f>
        <v>0</v>
      </c>
      <c r="AI23" s="37">
        <f>BS386</f>
        <v>0</v>
      </c>
      <c r="AJ23" s="38"/>
      <c r="AK23" s="38"/>
      <c r="AL23" s="5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30" t="s">
        <v>63</v>
      </c>
      <c r="BW23" s="31"/>
      <c r="BX23" s="37">
        <f>DE386</f>
        <v>0</v>
      </c>
      <c r="BY23" s="37">
        <f>DF386</f>
        <v>0</v>
      </c>
      <c r="BZ23" s="37">
        <f>DG386</f>
        <v>0</v>
      </c>
      <c r="CA23" s="37">
        <f>DH386</f>
        <v>0</v>
      </c>
      <c r="CB23" s="37">
        <f>DI386</f>
        <v>0</v>
      </c>
      <c r="CC23" s="37">
        <f>DJ386</f>
        <v>0</v>
      </c>
      <c r="CD23" s="37">
        <f>DK386</f>
        <v>0</v>
      </c>
      <c r="CE23" s="37">
        <f>DL386</f>
        <v>0</v>
      </c>
      <c r="CF23" s="37">
        <f>DM386</f>
        <v>0</v>
      </c>
      <c r="CG23" s="37">
        <f>DN386</f>
        <v>0</v>
      </c>
      <c r="CH23" s="37">
        <f>DO386</f>
        <v>0</v>
      </c>
      <c r="CI23" s="37">
        <f t="shared" ref="CI23:CK23" si="65">DP386</f>
        <v>0</v>
      </c>
      <c r="CJ23" s="37">
        <f t="shared" si="65"/>
        <v>0</v>
      </c>
      <c r="CK23" s="37">
        <f t="shared" si="65"/>
        <v>0</v>
      </c>
      <c r="CL23" s="36">
        <f>DS386</f>
        <v>0</v>
      </c>
      <c r="CM23" s="37">
        <f>DT386</f>
        <v>0</v>
      </c>
      <c r="CN23" s="37">
        <f>DU386</f>
        <v>0</v>
      </c>
      <c r="CO23" s="37">
        <f>DV386</f>
        <v>0</v>
      </c>
      <c r="CP23" s="37">
        <f>DW386</f>
        <v>0</v>
      </c>
      <c r="CQ23" s="37">
        <f>DX386</f>
        <v>0</v>
      </c>
      <c r="CR23" s="37">
        <f>DY386</f>
        <v>0</v>
      </c>
      <c r="CS23" s="37">
        <f>DZ386</f>
        <v>0</v>
      </c>
      <c r="CT23" s="37">
        <f>EA386</f>
        <v>0</v>
      </c>
      <c r="CU23" s="37">
        <f>EB386</f>
        <v>0</v>
      </c>
      <c r="CV23" s="37">
        <f>EC386</f>
        <v>0</v>
      </c>
      <c r="CW23" s="37">
        <f>ED386</f>
        <v>0</v>
      </c>
      <c r="CX23" s="37">
        <f>EE386</f>
        <v>0</v>
      </c>
      <c r="CY23" s="37">
        <f>EF386</f>
        <v>0</v>
      </c>
      <c r="CZ23" s="37">
        <f>EG386</f>
        <v>0</v>
      </c>
      <c r="DA23" s="37">
        <f>EH386</f>
        <v>0</v>
      </c>
      <c r="DB23" s="1"/>
      <c r="DC23" s="1"/>
      <c r="DD23" s="1"/>
      <c r="EJ23" s="2" t="s">
        <v>63</v>
      </c>
      <c r="EK23" s="39">
        <f>EK402</f>
        <v>0</v>
      </c>
      <c r="EL23" s="39">
        <f>EL402</f>
        <v>0</v>
      </c>
      <c r="EM23" s="39">
        <f>EM402</f>
        <v>0</v>
      </c>
      <c r="EN23" s="39">
        <f>EN402</f>
        <v>0</v>
      </c>
      <c r="EO23" s="39">
        <f>EO402</f>
        <v>0</v>
      </c>
      <c r="EP23" s="39">
        <f>EP402</f>
        <v>0</v>
      </c>
      <c r="EQ23" s="39">
        <f>EQ402</f>
        <v>0</v>
      </c>
      <c r="ER23" s="39">
        <f>ER402</f>
        <v>0</v>
      </c>
      <c r="ES23" s="39">
        <f>ES402</f>
        <v>0</v>
      </c>
      <c r="ET23" s="39">
        <f>ET402</f>
        <v>0</v>
      </c>
      <c r="EU23" s="39">
        <f>EU402</f>
        <v>0</v>
      </c>
      <c r="EV23" s="39">
        <f t="shared" ref="EV23:EX23" si="66">EV402</f>
        <v>0</v>
      </c>
      <c r="EW23" s="39">
        <f t="shared" si="66"/>
        <v>0</v>
      </c>
      <c r="EX23" s="39">
        <f t="shared" si="66"/>
        <v>0</v>
      </c>
      <c r="EY23" s="39">
        <f>EY402</f>
        <v>0</v>
      </c>
      <c r="EZ23" s="39">
        <f>EZ402</f>
        <v>0</v>
      </c>
      <c r="FA23" s="39">
        <f>FA402</f>
        <v>0</v>
      </c>
      <c r="FB23" s="39">
        <f>FB402</f>
        <v>0</v>
      </c>
      <c r="FC23" s="39">
        <f>FC402</f>
        <v>0</v>
      </c>
      <c r="FD23" s="39">
        <f>FD402</f>
        <v>0</v>
      </c>
      <c r="FE23" s="39">
        <f>FE402</f>
        <v>0</v>
      </c>
      <c r="FF23" s="39">
        <f>FF402</f>
        <v>0</v>
      </c>
      <c r="FG23" s="39">
        <f>FG402</f>
        <v>0</v>
      </c>
      <c r="FH23" s="39">
        <f>FH402</f>
        <v>0</v>
      </c>
      <c r="FI23" s="39">
        <f>FI402</f>
        <v>0</v>
      </c>
      <c r="FJ23" s="39">
        <f>FJ402</f>
        <v>0</v>
      </c>
      <c r="FK23" s="39">
        <f t="shared" ref="FK23:FM23" si="67">FK402</f>
        <v>0</v>
      </c>
      <c r="FL23" s="39">
        <f t="shared" si="67"/>
        <v>0</v>
      </c>
      <c r="FM23" s="39">
        <f t="shared" si="67"/>
        <v>0</v>
      </c>
      <c r="FN23" s="39">
        <f>FN402</f>
        <v>0</v>
      </c>
    </row>
    <row r="24" spans="1:170" ht="24" customHeight="1">
      <c r="A24" s="55"/>
      <c r="B24" s="56" t="s">
        <v>64</v>
      </c>
      <c r="C24" s="57">
        <f>SUM(C7:C23)</f>
        <v>0</v>
      </c>
      <c r="D24" s="58">
        <f>SUM(D7:D23)</f>
        <v>0</v>
      </c>
      <c r="E24" s="59" t="e">
        <f>D24/C24</f>
        <v>#DIV/0!</v>
      </c>
      <c r="F24" s="60">
        <f>SUM(F7:F23)</f>
        <v>0</v>
      </c>
      <c r="G24" s="60"/>
      <c r="H24" s="60">
        <f>SUM(H7:H23)</f>
        <v>0</v>
      </c>
      <c r="I24" s="60">
        <f>SUM(I7:I23)</f>
        <v>0</v>
      </c>
      <c r="J24" s="60">
        <f>SUM(J7:J23)</f>
        <v>0</v>
      </c>
      <c r="K24" s="60">
        <f>SUM(K7:K23)</f>
        <v>0</v>
      </c>
      <c r="L24" s="60">
        <f>SUM(L7:L23)</f>
        <v>0</v>
      </c>
      <c r="M24" s="60"/>
      <c r="N24" s="60">
        <f>SUM(N7:N23)</f>
        <v>0</v>
      </c>
      <c r="O24" s="60">
        <f>SUM(O7:O23)</f>
        <v>0</v>
      </c>
      <c r="P24" s="60">
        <f>SUM(P7:P23)</f>
        <v>0</v>
      </c>
      <c r="Q24" s="60"/>
      <c r="R24" s="60"/>
      <c r="S24" s="60"/>
      <c r="T24" s="61">
        <f>SUM(F24:P24)</f>
        <v>0</v>
      </c>
      <c r="U24" s="62">
        <f>SUM(U7:U23)</f>
        <v>0</v>
      </c>
      <c r="V24" s="62">
        <f>SUM(V7:V23)</f>
        <v>0</v>
      </c>
      <c r="W24" s="62">
        <f>SUM(W7:W23)</f>
        <v>0</v>
      </c>
      <c r="X24" s="62">
        <f>SUM(X7:X23)</f>
        <v>0</v>
      </c>
      <c r="Y24" s="62">
        <f>SUM(Y7:Y23)</f>
        <v>0</v>
      </c>
      <c r="Z24" s="62">
        <f>SUM(Z7:Z23)</f>
        <v>0</v>
      </c>
      <c r="AA24" s="62">
        <f>SUM(AA7:AA23)</f>
        <v>0</v>
      </c>
      <c r="AB24" s="62">
        <f>SUM(AB7:AB23)</f>
        <v>0</v>
      </c>
      <c r="AC24" s="62">
        <f>SUM(AC7:AC23)</f>
        <v>0</v>
      </c>
      <c r="AD24" s="62">
        <f>SUM(AD7:AD23)</f>
        <v>0</v>
      </c>
      <c r="AE24" s="62">
        <f>SUM(AE7:AE23)</f>
        <v>0</v>
      </c>
      <c r="AF24" s="62">
        <f>SUM(AF7:AF23)</f>
        <v>0</v>
      </c>
      <c r="AG24" s="62">
        <f>SUM(AG7:AG23)</f>
        <v>0</v>
      </c>
      <c r="AH24" s="62">
        <f>SUM(AH7:AH23)</f>
        <v>0</v>
      </c>
      <c r="AI24" s="62">
        <f>SUM(AI7:AI23)</f>
        <v>0</v>
      </c>
      <c r="AJ24" s="63" t="e">
        <f>AVERAGE(AJ7:AJ22)</f>
        <v>#DIV/0!</v>
      </c>
      <c r="AK24" s="63" t="e">
        <f>AVERAGE(AK7:AK22)</f>
        <v>#DIV/0!</v>
      </c>
      <c r="AL24" s="52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55"/>
      <c r="BW24" s="56" t="s">
        <v>64</v>
      </c>
      <c r="BX24" s="60">
        <f>SUM(BX7:BX23)</f>
        <v>0</v>
      </c>
      <c r="BY24" s="60"/>
      <c r="BZ24" s="60">
        <f>SUM(BZ7:BZ23)</f>
        <v>0</v>
      </c>
      <c r="CA24" s="60">
        <f>SUM(CA7:CA23)</f>
        <v>0</v>
      </c>
      <c r="CB24" s="60">
        <f>SUM(CB7:CB23)</f>
        <v>0</v>
      </c>
      <c r="CC24" s="60">
        <f>SUM(CC7:CC23)</f>
        <v>0</v>
      </c>
      <c r="CD24" s="60">
        <f>SUM(CD7:CD23)</f>
        <v>0</v>
      </c>
      <c r="CE24" s="60"/>
      <c r="CF24" s="60">
        <f>SUM(CF7:CF23)</f>
        <v>0</v>
      </c>
      <c r="CG24" s="60">
        <f>SUM(CG7:CG23)</f>
        <v>0</v>
      </c>
      <c r="CH24" s="60">
        <f>SUM(CH7:CH23)</f>
        <v>0</v>
      </c>
      <c r="CI24" s="60"/>
      <c r="CJ24" s="60"/>
      <c r="CK24" s="60"/>
      <c r="CL24" s="61">
        <f>SUM(BX24:CH24)</f>
        <v>0</v>
      </c>
      <c r="CM24" s="62">
        <f>SUM(CM7:CM22)</f>
        <v>0</v>
      </c>
      <c r="CN24" s="62">
        <f>SUM(CN7:CN22)</f>
        <v>0</v>
      </c>
      <c r="CO24" s="62">
        <f>SUM(CO7:CO22)</f>
        <v>0</v>
      </c>
      <c r="CP24" s="62">
        <f>SUM(CP7:CP22)</f>
        <v>0</v>
      </c>
      <c r="CQ24" s="62">
        <f>SUM(CQ7:CQ22)</f>
        <v>0</v>
      </c>
      <c r="CR24" s="62">
        <f>SUM(CR7:CR22)</f>
        <v>0</v>
      </c>
      <c r="CS24" s="62">
        <f>SUM(CS7:CS22)</f>
        <v>0</v>
      </c>
      <c r="CT24" s="62">
        <f>SUM(CT7:CT22)</f>
        <v>0</v>
      </c>
      <c r="CU24" s="62">
        <f>SUM(CU7:CU22)</f>
        <v>0</v>
      </c>
      <c r="CV24" s="62">
        <f>SUM(CV7:CV22)</f>
        <v>0</v>
      </c>
      <c r="CW24" s="62">
        <f>SUM(CW7:CW22)</f>
        <v>0</v>
      </c>
      <c r="CX24" s="62">
        <f>SUM(CX7:CX22)</f>
        <v>0</v>
      </c>
      <c r="CY24" s="62">
        <f>SUM(CY7:CY22)</f>
        <v>0</v>
      </c>
      <c r="CZ24" s="62">
        <f>SUM(CZ7:CZ22)</f>
        <v>0</v>
      </c>
      <c r="DA24" s="62">
        <f>SUM(DA7:DA22)</f>
        <v>0</v>
      </c>
      <c r="DB24" s="1"/>
      <c r="DC24" s="1"/>
      <c r="DD24" s="1"/>
    </row>
    <row r="25" spans="1:170" ht="24" customHeight="1">
      <c r="A25" s="13"/>
      <c r="B25" s="1"/>
      <c r="C25" s="555" t="s">
        <v>65</v>
      </c>
      <c r="D25" s="555"/>
      <c r="E25" s="555"/>
      <c r="F25" s="556">
        <f>SUM(T7:T23)</f>
        <v>0</v>
      </c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52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3"/>
      <c r="BW25" s="1"/>
      <c r="BX25" s="556">
        <f>SUM(CL7:CL22)</f>
        <v>0</v>
      </c>
      <c r="BY25" s="556"/>
      <c r="BZ25" s="556"/>
      <c r="CA25" s="556"/>
      <c r="CB25" s="556"/>
      <c r="CC25" s="556"/>
      <c r="CD25" s="556"/>
      <c r="CE25" s="556"/>
      <c r="CF25" s="556"/>
      <c r="CG25" s="556"/>
      <c r="CH25" s="556"/>
      <c r="CI25" s="556"/>
      <c r="CJ25" s="556"/>
      <c r="CK25" s="556"/>
      <c r="CL25" s="556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64"/>
      <c r="DC25" s="1"/>
      <c r="DD25" s="1"/>
    </row>
    <row r="26" spans="1:170">
      <c r="A26" s="1"/>
      <c r="B26" s="1"/>
      <c r="C26" s="1"/>
      <c r="D26" s="1"/>
      <c r="E26" s="5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50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52"/>
      <c r="AK26" s="52"/>
      <c r="AL26" s="52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50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51"/>
      <c r="DC26" s="1"/>
      <c r="DD26" s="1"/>
    </row>
    <row r="27" spans="1:170" ht="28.5">
      <c r="A27" s="557" t="s">
        <v>1</v>
      </c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  <c r="Z27" s="557"/>
      <c r="AA27" s="557"/>
      <c r="AB27" s="557"/>
      <c r="AC27" s="557"/>
      <c r="AD27" s="557"/>
      <c r="AE27" s="557"/>
      <c r="AF27" s="557"/>
      <c r="AG27" s="557"/>
      <c r="AH27" s="557"/>
      <c r="AI27" s="557"/>
      <c r="AJ27" s="52"/>
      <c r="AK27" s="52"/>
      <c r="AL27" s="52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558" t="s">
        <v>2</v>
      </c>
      <c r="BW27" s="558"/>
      <c r="BX27" s="558"/>
      <c r="BY27" s="558"/>
      <c r="BZ27" s="558"/>
      <c r="CA27" s="558"/>
      <c r="CB27" s="558"/>
      <c r="CC27" s="558"/>
      <c r="CD27" s="558"/>
      <c r="CE27" s="558"/>
      <c r="CF27" s="558"/>
      <c r="CG27" s="558"/>
      <c r="CH27" s="558"/>
      <c r="CI27" s="558"/>
      <c r="CJ27" s="558"/>
      <c r="CK27" s="558"/>
      <c r="CL27" s="558"/>
      <c r="CM27" s="558"/>
      <c r="CN27" s="558"/>
      <c r="CO27" s="558"/>
      <c r="CP27" s="558"/>
      <c r="CQ27" s="558"/>
      <c r="CR27" s="558"/>
      <c r="CS27" s="558"/>
      <c r="CT27" s="558"/>
      <c r="CU27" s="558"/>
      <c r="CV27" s="558"/>
      <c r="CW27" s="558"/>
      <c r="CX27" s="558"/>
      <c r="CY27" s="558"/>
      <c r="CZ27" s="558"/>
      <c r="DA27" s="558"/>
      <c r="DB27" s="1"/>
      <c r="DC27" s="1"/>
      <c r="DD27" s="1"/>
    </row>
    <row r="28" spans="1:170" ht="24">
      <c r="A28" s="4"/>
      <c r="B28" s="4"/>
      <c r="C28" s="5"/>
      <c r="D28" s="4"/>
      <c r="E28" s="4"/>
      <c r="F28" s="6"/>
      <c r="G28" s="6"/>
      <c r="H28" s="7"/>
      <c r="I28" s="7"/>
      <c r="J28" s="8"/>
      <c r="K28" s="8"/>
      <c r="L28" s="8"/>
      <c r="M28" s="8"/>
      <c r="N28" s="8"/>
      <c r="O28" s="9"/>
      <c r="P28" s="6"/>
      <c r="Q28" s="6"/>
      <c r="R28" s="6"/>
      <c r="S28" s="6"/>
      <c r="T28" s="6"/>
      <c r="U28" s="6"/>
      <c r="V28" s="7"/>
      <c r="W28" s="7"/>
      <c r="X28" s="7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52"/>
      <c r="AK28" s="1"/>
      <c r="AL28" s="52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4"/>
      <c r="BW28" s="4"/>
      <c r="BX28" s="6"/>
      <c r="BY28" s="6"/>
      <c r="BZ28" s="7"/>
      <c r="CA28" s="7"/>
      <c r="CB28" s="8"/>
      <c r="CC28" s="8"/>
      <c r="CD28" s="8"/>
      <c r="CE28" s="8"/>
      <c r="CF28" s="8"/>
      <c r="CG28" s="9"/>
      <c r="CH28" s="6"/>
      <c r="CI28" s="6"/>
      <c r="CJ28" s="6"/>
      <c r="CK28" s="6"/>
      <c r="CL28" s="6"/>
      <c r="CM28" s="6"/>
      <c r="CN28" s="7"/>
      <c r="CO28" s="7"/>
      <c r="CP28" s="7"/>
      <c r="CQ28" s="559"/>
      <c r="CR28" s="559"/>
      <c r="CS28" s="559"/>
      <c r="CT28" s="559"/>
      <c r="CU28" s="559"/>
      <c r="CV28" s="559"/>
      <c r="CW28" s="559"/>
      <c r="CX28" s="559"/>
      <c r="CY28" s="559"/>
      <c r="CZ28" s="559"/>
      <c r="DA28" s="559"/>
      <c r="DB28" s="1"/>
      <c r="DC28" s="1"/>
      <c r="DD28" s="1"/>
    </row>
    <row r="29" spans="1:170" ht="21">
      <c r="A29" s="13"/>
      <c r="B29" s="13"/>
      <c r="C29" s="14"/>
      <c r="D29" s="13"/>
      <c r="E29" s="65"/>
      <c r="F29" s="13"/>
      <c r="G29" s="13"/>
      <c r="H29" s="15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66"/>
      <c r="U29" s="13"/>
      <c r="V29" s="13"/>
      <c r="W29" s="13"/>
      <c r="X29" s="16"/>
      <c r="Y29" s="1"/>
      <c r="Z29" s="1"/>
      <c r="AA29" s="13"/>
      <c r="AB29" s="13"/>
      <c r="AC29" s="13"/>
      <c r="AD29" s="13"/>
      <c r="AE29" s="13"/>
      <c r="AF29" s="13"/>
      <c r="AG29" s="13"/>
      <c r="AH29" s="13"/>
      <c r="AI29" s="13"/>
      <c r="AJ29" s="52"/>
      <c r="AK29" s="52"/>
      <c r="AL29" s="52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3"/>
      <c r="BW29" s="13"/>
      <c r="BX29" s="13"/>
      <c r="BY29" s="13"/>
      <c r="BZ29" s="15"/>
      <c r="CA29" s="1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6"/>
      <c r="CM29" s="13"/>
      <c r="CN29" s="13"/>
      <c r="CO29" s="13"/>
      <c r="CP29" s="16"/>
      <c r="CQ29" s="1"/>
      <c r="CR29" s="1"/>
      <c r="CS29" s="13"/>
      <c r="CT29" s="13"/>
      <c r="CU29" s="13"/>
      <c r="CV29" s="13"/>
      <c r="CW29" s="13"/>
      <c r="CX29" s="13"/>
      <c r="CY29" s="13"/>
      <c r="CZ29" s="13"/>
      <c r="DA29" s="13"/>
      <c r="DB29" s="1"/>
      <c r="DC29" s="1"/>
      <c r="DD29" s="1"/>
    </row>
    <row r="30" spans="1:170">
      <c r="A30" s="13"/>
      <c r="B30" s="13"/>
      <c r="C30" s="14"/>
      <c r="D30" s="17"/>
      <c r="E30" s="67"/>
      <c r="F30" s="562" t="s">
        <v>7</v>
      </c>
      <c r="G30" s="562"/>
      <c r="H30" s="562"/>
      <c r="I30" s="562"/>
      <c r="J30" s="562"/>
      <c r="K30" s="562"/>
      <c r="L30" s="562"/>
      <c r="M30" s="562"/>
      <c r="N30" s="562"/>
      <c r="O30" s="562"/>
      <c r="P30" s="562"/>
      <c r="Q30" s="562"/>
      <c r="R30" s="562"/>
      <c r="S30" s="562"/>
      <c r="T30" s="562"/>
      <c r="U30" s="563" t="s">
        <v>8</v>
      </c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563"/>
      <c r="AI30" s="563"/>
      <c r="AJ30" s="52"/>
      <c r="AK30" s="52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3"/>
      <c r="BW30" s="13"/>
      <c r="BX30" s="562" t="s">
        <v>7</v>
      </c>
      <c r="BY30" s="562"/>
      <c r="BZ30" s="562"/>
      <c r="CA30" s="562"/>
      <c r="CB30" s="562"/>
      <c r="CC30" s="562"/>
      <c r="CD30" s="562"/>
      <c r="CE30" s="562"/>
      <c r="CF30" s="562"/>
      <c r="CG30" s="562"/>
      <c r="CH30" s="562"/>
      <c r="CI30" s="562"/>
      <c r="CJ30" s="562"/>
      <c r="CK30" s="562"/>
      <c r="CL30" s="562"/>
      <c r="CM30" s="563" t="s">
        <v>8</v>
      </c>
      <c r="CN30" s="563"/>
      <c r="CO30" s="563"/>
      <c r="CP30" s="563"/>
      <c r="CQ30" s="563"/>
      <c r="CR30" s="563"/>
      <c r="CS30" s="563"/>
      <c r="CT30" s="563"/>
      <c r="CU30" s="563"/>
      <c r="CV30" s="563"/>
      <c r="CW30" s="563"/>
      <c r="CX30" s="563"/>
      <c r="CY30" s="563"/>
      <c r="CZ30" s="563"/>
      <c r="DA30" s="563"/>
      <c r="DB30" s="1"/>
      <c r="DC30" s="1"/>
      <c r="DD30" s="1"/>
    </row>
    <row r="31" spans="1:170" ht="88.5" customHeight="1">
      <c r="A31" s="19" t="s">
        <v>9</v>
      </c>
      <c r="B31" s="68" t="s">
        <v>66</v>
      </c>
      <c r="C31" s="21" t="s">
        <v>11</v>
      </c>
      <c r="D31" s="22" t="s">
        <v>12</v>
      </c>
      <c r="E31" s="22" t="s">
        <v>13</v>
      </c>
      <c r="F31" s="23" t="s">
        <v>14</v>
      </c>
      <c r="G31" s="23" t="s">
        <v>15</v>
      </c>
      <c r="H31" s="23" t="s">
        <v>16</v>
      </c>
      <c r="I31" s="24" t="s">
        <v>17</v>
      </c>
      <c r="J31" s="24" t="s">
        <v>18</v>
      </c>
      <c r="K31" s="24" t="s">
        <v>19</v>
      </c>
      <c r="L31" s="24" t="s">
        <v>20</v>
      </c>
      <c r="M31" s="24" t="s">
        <v>21</v>
      </c>
      <c r="N31" s="24" t="s">
        <v>22</v>
      </c>
      <c r="O31" s="24" t="s">
        <v>23</v>
      </c>
      <c r="P31" s="24" t="s">
        <v>24</v>
      </c>
      <c r="Q31" s="24" t="s">
        <v>25</v>
      </c>
      <c r="R31" s="24" t="s">
        <v>26</v>
      </c>
      <c r="S31" s="24" t="s">
        <v>27</v>
      </c>
      <c r="T31" s="25" t="s">
        <v>28</v>
      </c>
      <c r="U31" s="26" t="s">
        <v>29</v>
      </c>
      <c r="V31" s="26" t="s">
        <v>30</v>
      </c>
      <c r="W31" s="26" t="s">
        <v>31</v>
      </c>
      <c r="X31" s="26" t="s">
        <v>32</v>
      </c>
      <c r="Y31" s="26" t="s">
        <v>33</v>
      </c>
      <c r="Z31" s="26" t="s">
        <v>34</v>
      </c>
      <c r="AA31" s="26" t="s">
        <v>35</v>
      </c>
      <c r="AB31" s="26" t="s">
        <v>36</v>
      </c>
      <c r="AC31" s="26" t="s">
        <v>37</v>
      </c>
      <c r="AD31" s="26" t="s">
        <v>38</v>
      </c>
      <c r="AE31" s="26" t="s">
        <v>39</v>
      </c>
      <c r="AF31" s="26" t="s">
        <v>40</v>
      </c>
      <c r="AG31" s="26" t="s">
        <v>41</v>
      </c>
      <c r="AH31" s="26" t="s">
        <v>42</v>
      </c>
      <c r="AI31" s="69" t="s">
        <v>43</v>
      </c>
      <c r="AJ31" s="5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9" t="s">
        <v>67</v>
      </c>
      <c r="BW31" s="68" t="s">
        <v>68</v>
      </c>
      <c r="BX31" s="23" t="s">
        <v>14</v>
      </c>
      <c r="BY31" s="23" t="s">
        <v>15</v>
      </c>
      <c r="BZ31" s="23" t="s">
        <v>16</v>
      </c>
      <c r="CA31" s="24" t="s">
        <v>17</v>
      </c>
      <c r="CB31" s="24" t="s">
        <v>18</v>
      </c>
      <c r="CC31" s="24" t="s">
        <v>19</v>
      </c>
      <c r="CD31" s="24" t="s">
        <v>20</v>
      </c>
      <c r="CE31" s="24" t="s">
        <v>21</v>
      </c>
      <c r="CF31" s="24" t="s">
        <v>22</v>
      </c>
      <c r="CG31" s="24" t="s">
        <v>23</v>
      </c>
      <c r="CH31" s="24" t="s">
        <v>24</v>
      </c>
      <c r="CI31" s="24" t="s">
        <v>25</v>
      </c>
      <c r="CJ31" s="24" t="s">
        <v>26</v>
      </c>
      <c r="CK31" s="24" t="s">
        <v>27</v>
      </c>
      <c r="CL31" s="70" t="s">
        <v>28</v>
      </c>
      <c r="CM31" s="26" t="s">
        <v>29</v>
      </c>
      <c r="CN31" s="26" t="s">
        <v>30</v>
      </c>
      <c r="CO31" s="26" t="s">
        <v>31</v>
      </c>
      <c r="CP31" s="26" t="s">
        <v>32</v>
      </c>
      <c r="CQ31" s="26" t="s">
        <v>33</v>
      </c>
      <c r="CR31" s="26" t="s">
        <v>34</v>
      </c>
      <c r="CS31" s="26" t="s">
        <v>35</v>
      </c>
      <c r="CT31" s="26" t="s">
        <v>36</v>
      </c>
      <c r="CU31" s="26" t="s">
        <v>37</v>
      </c>
      <c r="CV31" s="26" t="s">
        <v>38</v>
      </c>
      <c r="CW31" s="26" t="s">
        <v>39</v>
      </c>
      <c r="CX31" s="26" t="s">
        <v>40</v>
      </c>
      <c r="CY31" s="26" t="s">
        <v>41</v>
      </c>
      <c r="CZ31" s="26" t="s">
        <v>42</v>
      </c>
      <c r="DA31" s="26" t="s">
        <v>43</v>
      </c>
      <c r="DB31" s="71"/>
      <c r="DC31" s="1"/>
      <c r="DD31" s="1"/>
      <c r="EK31" s="27" t="s">
        <v>14</v>
      </c>
      <c r="EL31" s="27" t="s">
        <v>15</v>
      </c>
      <c r="EM31" s="27" t="s">
        <v>16</v>
      </c>
      <c r="EN31" s="28" t="s">
        <v>17</v>
      </c>
      <c r="EO31" s="28" t="s">
        <v>18</v>
      </c>
      <c r="EP31" s="28" t="s">
        <v>19</v>
      </c>
      <c r="EQ31" s="28" t="s">
        <v>20</v>
      </c>
      <c r="ER31" s="28" t="s">
        <v>21</v>
      </c>
      <c r="ES31" s="28" t="s">
        <v>22</v>
      </c>
      <c r="ET31" s="28" t="s">
        <v>23</v>
      </c>
      <c r="EU31" s="28" t="s">
        <v>24</v>
      </c>
      <c r="EV31" s="29" t="s">
        <v>25</v>
      </c>
      <c r="EW31" s="29" t="s">
        <v>26</v>
      </c>
      <c r="EX31" s="29" t="s">
        <v>27</v>
      </c>
      <c r="EZ31" s="27" t="s">
        <v>14</v>
      </c>
      <c r="FA31" s="27" t="s">
        <v>15</v>
      </c>
      <c r="FB31" s="27" t="s">
        <v>16</v>
      </c>
      <c r="FC31" s="28" t="s">
        <v>17</v>
      </c>
      <c r="FD31" s="28" t="s">
        <v>18</v>
      </c>
      <c r="FE31" s="28" t="s">
        <v>19</v>
      </c>
      <c r="FF31" s="28" t="s">
        <v>20</v>
      </c>
      <c r="FG31" s="28" t="s">
        <v>21</v>
      </c>
      <c r="FH31" s="28" t="s">
        <v>22</v>
      </c>
      <c r="FI31" s="28" t="s">
        <v>23</v>
      </c>
      <c r="FJ31" s="28" t="s">
        <v>24</v>
      </c>
      <c r="FK31" s="29" t="s">
        <v>25</v>
      </c>
      <c r="FL31" s="29" t="s">
        <v>26</v>
      </c>
      <c r="FM31" s="29" t="s">
        <v>27</v>
      </c>
    </row>
    <row r="32" spans="1:170" ht="18">
      <c r="A32" s="30" t="s">
        <v>46</v>
      </c>
      <c r="B32" s="31"/>
      <c r="C32" s="72">
        <f>AM58</f>
        <v>0</v>
      </c>
      <c r="D32" s="33">
        <f>AN58</f>
        <v>0</v>
      </c>
      <c r="E32" s="34" t="e">
        <f>D32/C32</f>
        <v>#DIV/0!</v>
      </c>
      <c r="F32" s="37">
        <f>AP58</f>
        <v>0</v>
      </c>
      <c r="G32" s="37">
        <f>AQ58</f>
        <v>0</v>
      </c>
      <c r="H32" s="37">
        <f>AR58</f>
        <v>0</v>
      </c>
      <c r="I32" s="37">
        <f>AS58</f>
        <v>0</v>
      </c>
      <c r="J32" s="37">
        <f>AT58</f>
        <v>0</v>
      </c>
      <c r="K32" s="37">
        <f>AU58</f>
        <v>0</v>
      </c>
      <c r="L32" s="37">
        <f>AV58</f>
        <v>0</v>
      </c>
      <c r="M32" s="37">
        <f>AW58</f>
        <v>0</v>
      </c>
      <c r="N32" s="37">
        <f>AX58</f>
        <v>0</v>
      </c>
      <c r="O32" s="37">
        <f>AY58</f>
        <v>0</v>
      </c>
      <c r="P32" s="37">
        <f>AZ58</f>
        <v>0</v>
      </c>
      <c r="Q32" s="37">
        <f t="shared" ref="Q32:S32" si="68">BA58</f>
        <v>0</v>
      </c>
      <c r="R32" s="37">
        <f t="shared" si="68"/>
        <v>0</v>
      </c>
      <c r="S32" s="37">
        <f t="shared" si="68"/>
        <v>0</v>
      </c>
      <c r="T32" s="36">
        <f>BD58</f>
        <v>0</v>
      </c>
      <c r="U32" s="37">
        <f>BE58</f>
        <v>0</v>
      </c>
      <c r="V32" s="37">
        <f>BF58</f>
        <v>0</v>
      </c>
      <c r="W32" s="73">
        <f>BG58</f>
        <v>0</v>
      </c>
      <c r="X32" s="37">
        <f>BH58</f>
        <v>0</v>
      </c>
      <c r="Y32" s="37">
        <f>BI58</f>
        <v>0</v>
      </c>
      <c r="Z32" s="37">
        <f>BJ58</f>
        <v>0</v>
      </c>
      <c r="AA32" s="37">
        <f>BK58</f>
        <v>0</v>
      </c>
      <c r="AB32" s="37">
        <f>BL58</f>
        <v>0</v>
      </c>
      <c r="AC32" s="37">
        <f>BM58</f>
        <v>0</v>
      </c>
      <c r="AD32" s="37">
        <f>BN58</f>
        <v>0</v>
      </c>
      <c r="AE32" s="37">
        <f>BO58</f>
        <v>0</v>
      </c>
      <c r="AF32" s="37">
        <f>BP58</f>
        <v>0</v>
      </c>
      <c r="AG32" s="74">
        <f>BQ58</f>
        <v>0</v>
      </c>
      <c r="AH32" s="74">
        <f>BR58</f>
        <v>0</v>
      </c>
      <c r="AI32" s="37">
        <f>BS58</f>
        <v>0</v>
      </c>
      <c r="AJ32" s="52"/>
      <c r="AK32" s="52"/>
      <c r="AL32" s="52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30" t="s">
        <v>46</v>
      </c>
      <c r="BW32" s="31"/>
      <c r="BX32" s="37">
        <f>DE58</f>
        <v>0</v>
      </c>
      <c r="BY32" s="37">
        <f>DF58</f>
        <v>0</v>
      </c>
      <c r="BZ32" s="37">
        <f>DG58</f>
        <v>0</v>
      </c>
      <c r="CA32" s="74">
        <f>DH58</f>
        <v>0</v>
      </c>
      <c r="CB32" s="37">
        <f>DI58</f>
        <v>0</v>
      </c>
      <c r="CC32" s="37">
        <f>DJ58</f>
        <v>0</v>
      </c>
      <c r="CD32" s="37">
        <f>DK58</f>
        <v>0</v>
      </c>
      <c r="CE32" s="37">
        <f>DL58</f>
        <v>0</v>
      </c>
      <c r="CF32" s="37">
        <f>DM58</f>
        <v>0</v>
      </c>
      <c r="CG32" s="37">
        <f>DN58</f>
        <v>0</v>
      </c>
      <c r="CH32" s="37">
        <f>DO58</f>
        <v>0</v>
      </c>
      <c r="CI32" s="37">
        <f t="shared" ref="CI32:CK32" si="69">DP58</f>
        <v>0</v>
      </c>
      <c r="CJ32" s="37">
        <f t="shared" si="69"/>
        <v>0</v>
      </c>
      <c r="CK32" s="37">
        <f t="shared" si="69"/>
        <v>0</v>
      </c>
      <c r="CL32" s="36">
        <f>DS58</f>
        <v>0</v>
      </c>
      <c r="CM32" s="74">
        <f>DT58</f>
        <v>0</v>
      </c>
      <c r="CN32" s="37">
        <f>DU58</f>
        <v>0</v>
      </c>
      <c r="CO32" s="37">
        <f>DV58</f>
        <v>0</v>
      </c>
      <c r="CP32" s="37">
        <f>DW58</f>
        <v>0</v>
      </c>
      <c r="CQ32" s="37">
        <f>DX58</f>
        <v>0</v>
      </c>
      <c r="CR32" s="37">
        <f>DY58</f>
        <v>0</v>
      </c>
      <c r="CS32" s="37">
        <f>DZ58</f>
        <v>0</v>
      </c>
      <c r="CT32" s="37">
        <f>EA58</f>
        <v>0</v>
      </c>
      <c r="CU32" s="37">
        <f>EB58</f>
        <v>0</v>
      </c>
      <c r="CV32" s="37">
        <f>EC58</f>
        <v>0</v>
      </c>
      <c r="CW32" s="37">
        <f>ED58</f>
        <v>0</v>
      </c>
      <c r="CX32" s="37">
        <f>EE58</f>
        <v>0</v>
      </c>
      <c r="CY32" s="37">
        <f>EF58</f>
        <v>0</v>
      </c>
      <c r="CZ32" s="37">
        <f>EG58</f>
        <v>0</v>
      </c>
      <c r="DA32" s="37">
        <f>EH58</f>
        <v>0</v>
      </c>
      <c r="DB32" s="1"/>
      <c r="DC32" s="1"/>
      <c r="DD32" s="1"/>
      <c r="EJ32" s="2" t="s">
        <v>46</v>
      </c>
      <c r="EK32" s="39">
        <f>EK73</f>
        <v>0</v>
      </c>
      <c r="EL32" s="39">
        <f>EL73</f>
        <v>0</v>
      </c>
      <c r="EM32" s="39">
        <f>EM73</f>
        <v>0</v>
      </c>
      <c r="EN32" s="39">
        <f>EN73</f>
        <v>0</v>
      </c>
      <c r="EO32" s="39">
        <f>EO73</f>
        <v>0</v>
      </c>
      <c r="EP32" s="39">
        <f>EP73</f>
        <v>0</v>
      </c>
      <c r="EQ32" s="39">
        <f>EQ73</f>
        <v>0</v>
      </c>
      <c r="ER32" s="39">
        <f>ER73</f>
        <v>0</v>
      </c>
      <c r="ES32" s="39">
        <f>ES73</f>
        <v>0</v>
      </c>
      <c r="ET32" s="39">
        <f>ET73</f>
        <v>0</v>
      </c>
      <c r="EU32" s="39">
        <f>EU73</f>
        <v>0</v>
      </c>
      <c r="EV32" s="39">
        <f t="shared" ref="EV32:EX32" si="70">EV73</f>
        <v>0</v>
      </c>
      <c r="EW32" s="39">
        <f t="shared" si="70"/>
        <v>0</v>
      </c>
      <c r="EX32" s="39">
        <f t="shared" si="70"/>
        <v>0</v>
      </c>
      <c r="EY32" s="39">
        <f>EY73</f>
        <v>0</v>
      </c>
      <c r="EZ32" s="39">
        <f>EZ73</f>
        <v>0</v>
      </c>
      <c r="FA32" s="39">
        <f>FA73</f>
        <v>0</v>
      </c>
      <c r="FB32" s="39">
        <f>FB73</f>
        <v>0</v>
      </c>
      <c r="FC32" s="39">
        <f>FC73</f>
        <v>0</v>
      </c>
      <c r="FD32" s="39">
        <f>FD73</f>
        <v>0</v>
      </c>
      <c r="FE32" s="39">
        <f>FE73</f>
        <v>0</v>
      </c>
      <c r="FF32" s="39">
        <f>FF73</f>
        <v>0</v>
      </c>
      <c r="FG32" s="39">
        <f>FG73</f>
        <v>0</v>
      </c>
      <c r="FH32" s="39">
        <f>FH73</f>
        <v>0</v>
      </c>
      <c r="FI32" s="39">
        <f>FI73</f>
        <v>0</v>
      </c>
      <c r="FJ32" s="39">
        <f>FJ73</f>
        <v>0</v>
      </c>
      <c r="FK32" s="39">
        <f t="shared" ref="FK32:FM32" si="71">FK73</f>
        <v>0</v>
      </c>
      <c r="FL32" s="39">
        <f t="shared" si="71"/>
        <v>0</v>
      </c>
      <c r="FM32" s="39">
        <f t="shared" si="71"/>
        <v>0</v>
      </c>
      <c r="FN32" s="39">
        <f>FN73</f>
        <v>0</v>
      </c>
    </row>
    <row r="33" spans="1:171" ht="18">
      <c r="A33" s="40" t="s">
        <v>47</v>
      </c>
      <c r="B33" s="41"/>
      <c r="C33" s="75">
        <f>AM80</f>
        <v>0</v>
      </c>
      <c r="D33" s="43">
        <f>AN80</f>
        <v>0</v>
      </c>
      <c r="E33" s="44" t="e">
        <f>D33/C33</f>
        <v>#DIV/0!</v>
      </c>
      <c r="F33" s="47">
        <f>AP80</f>
        <v>0</v>
      </c>
      <c r="G33" s="47">
        <f>AQ80</f>
        <v>0</v>
      </c>
      <c r="H33" s="47">
        <f>AR80</f>
        <v>0</v>
      </c>
      <c r="I33" s="47">
        <f>AS80</f>
        <v>0</v>
      </c>
      <c r="J33" s="47">
        <f>AT80</f>
        <v>0</v>
      </c>
      <c r="K33" s="47">
        <f>AU80</f>
        <v>0</v>
      </c>
      <c r="L33" s="47">
        <f>AV80</f>
        <v>0</v>
      </c>
      <c r="M33" s="47">
        <f>AW80</f>
        <v>0</v>
      </c>
      <c r="N33" s="47">
        <f>AX80</f>
        <v>0</v>
      </c>
      <c r="O33" s="47">
        <f>AY80</f>
        <v>0</v>
      </c>
      <c r="P33" s="47">
        <f>AZ80</f>
        <v>0</v>
      </c>
      <c r="Q33" s="47">
        <f t="shared" ref="Q33:S33" si="72">BA80</f>
        <v>0</v>
      </c>
      <c r="R33" s="47">
        <f t="shared" si="72"/>
        <v>0</v>
      </c>
      <c r="S33" s="47">
        <f t="shared" si="72"/>
        <v>0</v>
      </c>
      <c r="T33" s="46">
        <f>BD80</f>
        <v>0</v>
      </c>
      <c r="U33" s="47">
        <f>BE80</f>
        <v>0</v>
      </c>
      <c r="V33" s="47">
        <f>BF80</f>
        <v>0</v>
      </c>
      <c r="W33" s="76">
        <f>BG80</f>
        <v>0</v>
      </c>
      <c r="X33" s="47">
        <f>BH80</f>
        <v>0</v>
      </c>
      <c r="Y33" s="47">
        <f>BI80</f>
        <v>0</v>
      </c>
      <c r="Z33" s="47">
        <f>BJ80</f>
        <v>0</v>
      </c>
      <c r="AA33" s="47">
        <f>BK80</f>
        <v>0</v>
      </c>
      <c r="AB33" s="47">
        <f>BL80</f>
        <v>0</v>
      </c>
      <c r="AC33" s="47">
        <f>BM80</f>
        <v>0</v>
      </c>
      <c r="AD33" s="47">
        <f>BN80</f>
        <v>0</v>
      </c>
      <c r="AE33" s="47">
        <f>BO80</f>
        <v>0</v>
      </c>
      <c r="AF33" s="47">
        <f>BP80</f>
        <v>0</v>
      </c>
      <c r="AG33" s="77">
        <f>BQ80</f>
        <v>0</v>
      </c>
      <c r="AH33" s="77">
        <f>BR80</f>
        <v>0</v>
      </c>
      <c r="AI33" s="47">
        <f>BS80</f>
        <v>0</v>
      </c>
      <c r="AJ33" s="52"/>
      <c r="AK33" s="52"/>
      <c r="AL33" s="5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40" t="s">
        <v>47</v>
      </c>
      <c r="BW33" s="41"/>
      <c r="BX33" s="47">
        <f>DE80</f>
        <v>0</v>
      </c>
      <c r="BY33" s="47">
        <f>DF80</f>
        <v>0</v>
      </c>
      <c r="BZ33" s="47">
        <f>DG80</f>
        <v>0</v>
      </c>
      <c r="CA33" s="47">
        <f>DH80</f>
        <v>0</v>
      </c>
      <c r="CB33" s="47">
        <f>DI80</f>
        <v>0</v>
      </c>
      <c r="CC33" s="47">
        <f>DJ80</f>
        <v>0</v>
      </c>
      <c r="CD33" s="47">
        <f>DK80</f>
        <v>0</v>
      </c>
      <c r="CE33" s="47">
        <f>DL80</f>
        <v>0</v>
      </c>
      <c r="CF33" s="47">
        <f>DM80</f>
        <v>0</v>
      </c>
      <c r="CG33" s="47">
        <f>DN80</f>
        <v>0</v>
      </c>
      <c r="CH33" s="47">
        <f>DO80</f>
        <v>0</v>
      </c>
      <c r="CI33" s="47">
        <f t="shared" ref="CI33:CK33" si="73">DP80</f>
        <v>0</v>
      </c>
      <c r="CJ33" s="47">
        <f t="shared" si="73"/>
        <v>0</v>
      </c>
      <c r="CK33" s="47">
        <f t="shared" si="73"/>
        <v>0</v>
      </c>
      <c r="CL33" s="46">
        <f>DS80</f>
        <v>0</v>
      </c>
      <c r="CM33" s="77">
        <f>DT80</f>
        <v>0</v>
      </c>
      <c r="CN33" s="47">
        <f>DU80</f>
        <v>0</v>
      </c>
      <c r="CO33" s="47">
        <f>DV80</f>
        <v>0</v>
      </c>
      <c r="CP33" s="47">
        <f>DW80</f>
        <v>0</v>
      </c>
      <c r="CQ33" s="47">
        <f>DX80</f>
        <v>0</v>
      </c>
      <c r="CR33" s="47">
        <f>DY80</f>
        <v>0</v>
      </c>
      <c r="CS33" s="47">
        <f>DZ80</f>
        <v>0</v>
      </c>
      <c r="CT33" s="47">
        <f>EA80</f>
        <v>0</v>
      </c>
      <c r="CU33" s="47">
        <f>EB80</f>
        <v>0</v>
      </c>
      <c r="CV33" s="47">
        <f>EC80</f>
        <v>0</v>
      </c>
      <c r="CW33" s="47">
        <f>ED80</f>
        <v>0</v>
      </c>
      <c r="CX33" s="47">
        <f>EE80</f>
        <v>0</v>
      </c>
      <c r="CY33" s="47">
        <f>EF80</f>
        <v>0</v>
      </c>
      <c r="CZ33" s="47">
        <f>EG80</f>
        <v>0</v>
      </c>
      <c r="DA33" s="47">
        <f>EH80</f>
        <v>0</v>
      </c>
      <c r="DB33" s="1"/>
      <c r="DC33" s="1"/>
      <c r="DD33" s="1"/>
      <c r="EJ33" s="2" t="s">
        <v>47</v>
      </c>
      <c r="EK33" s="39">
        <f>EK95</f>
        <v>0</v>
      </c>
      <c r="EL33" s="39">
        <f>EL95</f>
        <v>0</v>
      </c>
      <c r="EM33" s="39">
        <f>EM95</f>
        <v>0</v>
      </c>
      <c r="EN33" s="39">
        <f>EN95</f>
        <v>0</v>
      </c>
      <c r="EO33" s="39">
        <f>EO95</f>
        <v>0</v>
      </c>
      <c r="EP33" s="39">
        <f>EP95</f>
        <v>0</v>
      </c>
      <c r="EQ33" s="39">
        <f>EQ95</f>
        <v>0</v>
      </c>
      <c r="ER33" s="39">
        <f>ER95</f>
        <v>0</v>
      </c>
      <c r="ES33" s="39">
        <f>ES95</f>
        <v>0</v>
      </c>
      <c r="ET33" s="39">
        <f>ET95</f>
        <v>0</v>
      </c>
      <c r="EU33" s="39">
        <f>EU95</f>
        <v>0</v>
      </c>
      <c r="EV33" s="39">
        <f t="shared" ref="EV33:EX33" si="74">EV95</f>
        <v>0</v>
      </c>
      <c r="EW33" s="39">
        <f t="shared" si="74"/>
        <v>0</v>
      </c>
      <c r="EX33" s="39">
        <f t="shared" si="74"/>
        <v>0</v>
      </c>
      <c r="EY33" s="39">
        <f>EY95</f>
        <v>0</v>
      </c>
      <c r="EZ33" s="39">
        <f>EZ95</f>
        <v>0</v>
      </c>
      <c r="FA33" s="39">
        <f>FA95</f>
        <v>0</v>
      </c>
      <c r="FB33" s="39">
        <f>FB95</f>
        <v>0</v>
      </c>
      <c r="FC33" s="39">
        <f>FC95</f>
        <v>0</v>
      </c>
      <c r="FD33" s="39">
        <f>FD95</f>
        <v>0</v>
      </c>
      <c r="FE33" s="39">
        <f>FE95</f>
        <v>0</v>
      </c>
      <c r="FF33" s="39">
        <f>FF95</f>
        <v>0</v>
      </c>
      <c r="FG33" s="39">
        <f>FG95</f>
        <v>0</v>
      </c>
      <c r="FH33" s="39">
        <f>FH95</f>
        <v>0</v>
      </c>
      <c r="FI33" s="39">
        <f>FI95</f>
        <v>0</v>
      </c>
      <c r="FJ33" s="39">
        <f>FJ95</f>
        <v>0</v>
      </c>
      <c r="FK33" s="39">
        <f t="shared" ref="FK33:FM33" si="75">FK95</f>
        <v>0</v>
      </c>
      <c r="FL33" s="39">
        <f t="shared" si="75"/>
        <v>0</v>
      </c>
      <c r="FM33" s="39">
        <f t="shared" si="75"/>
        <v>0</v>
      </c>
      <c r="FN33" s="39">
        <f>FN95</f>
        <v>0</v>
      </c>
    </row>
    <row r="34" spans="1:171" ht="18">
      <c r="A34" s="30" t="s">
        <v>48</v>
      </c>
      <c r="B34" s="31"/>
      <c r="C34" s="72">
        <f>AM102</f>
        <v>0</v>
      </c>
      <c r="D34" s="33">
        <f>AN102</f>
        <v>0</v>
      </c>
      <c r="E34" s="34" t="e">
        <f>D34/C34</f>
        <v>#DIV/0!</v>
      </c>
      <c r="F34" s="37">
        <f>AP102</f>
        <v>0</v>
      </c>
      <c r="G34" s="37">
        <f>AQ102</f>
        <v>0</v>
      </c>
      <c r="H34" s="37">
        <f>AR102</f>
        <v>0</v>
      </c>
      <c r="I34" s="37">
        <f>AS102</f>
        <v>0</v>
      </c>
      <c r="J34" s="37">
        <f>AT102</f>
        <v>0</v>
      </c>
      <c r="K34" s="37">
        <f>AU102</f>
        <v>0</v>
      </c>
      <c r="L34" s="37">
        <f>AV102</f>
        <v>0</v>
      </c>
      <c r="M34" s="37">
        <f>AW102</f>
        <v>0</v>
      </c>
      <c r="N34" s="37">
        <f>AX102</f>
        <v>0</v>
      </c>
      <c r="O34" s="37">
        <f>AY102</f>
        <v>0</v>
      </c>
      <c r="P34" s="37">
        <f>AZ102</f>
        <v>0</v>
      </c>
      <c r="Q34" s="37">
        <f t="shared" ref="Q34:S34" si="76">BA102</f>
        <v>0</v>
      </c>
      <c r="R34" s="37">
        <f t="shared" si="76"/>
        <v>0</v>
      </c>
      <c r="S34" s="37">
        <f t="shared" si="76"/>
        <v>0</v>
      </c>
      <c r="T34" s="36">
        <f>BD102</f>
        <v>0</v>
      </c>
      <c r="U34" s="37">
        <f>BE102</f>
        <v>0</v>
      </c>
      <c r="V34" s="37">
        <f>BF102</f>
        <v>0</v>
      </c>
      <c r="W34" s="73">
        <f>BG102</f>
        <v>0</v>
      </c>
      <c r="X34" s="37">
        <f>BH102</f>
        <v>0</v>
      </c>
      <c r="Y34" s="37">
        <f>BI102</f>
        <v>0</v>
      </c>
      <c r="Z34" s="37">
        <f>BJ102</f>
        <v>0</v>
      </c>
      <c r="AA34" s="37">
        <f>BK102</f>
        <v>0</v>
      </c>
      <c r="AB34" s="37">
        <f>BL102</f>
        <v>0</v>
      </c>
      <c r="AC34" s="37">
        <f>BM102</f>
        <v>0</v>
      </c>
      <c r="AD34" s="37">
        <f>BN102</f>
        <v>0</v>
      </c>
      <c r="AE34" s="37">
        <f>BO102</f>
        <v>0</v>
      </c>
      <c r="AF34" s="37">
        <f>BP102</f>
        <v>0</v>
      </c>
      <c r="AG34" s="74">
        <f>BQ102</f>
        <v>0</v>
      </c>
      <c r="AH34" s="74">
        <f>BR102</f>
        <v>0</v>
      </c>
      <c r="AI34" s="37">
        <f>BS102</f>
        <v>0</v>
      </c>
      <c r="AJ34" s="52"/>
      <c r="AK34" s="1"/>
      <c r="AL34" s="5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30" t="s">
        <v>48</v>
      </c>
      <c r="BW34" s="31"/>
      <c r="BX34" s="37">
        <f>DE102</f>
        <v>0</v>
      </c>
      <c r="BY34" s="37">
        <f>DF102</f>
        <v>0</v>
      </c>
      <c r="BZ34" s="37">
        <f>DG102</f>
        <v>0</v>
      </c>
      <c r="CA34" s="37">
        <f>DH102</f>
        <v>0</v>
      </c>
      <c r="CB34" s="37">
        <f>DI102</f>
        <v>0</v>
      </c>
      <c r="CC34" s="37">
        <f>DJ102</f>
        <v>0</v>
      </c>
      <c r="CD34" s="37">
        <f>DK102</f>
        <v>0</v>
      </c>
      <c r="CE34" s="37">
        <f>DL102</f>
        <v>0</v>
      </c>
      <c r="CF34" s="37">
        <f>DM102</f>
        <v>0</v>
      </c>
      <c r="CG34" s="37">
        <f>DN102</f>
        <v>0</v>
      </c>
      <c r="CH34" s="37">
        <f>DO102</f>
        <v>0</v>
      </c>
      <c r="CI34" s="37">
        <f t="shared" ref="CI34:CK34" si="77">DP102</f>
        <v>0</v>
      </c>
      <c r="CJ34" s="37">
        <f t="shared" si="77"/>
        <v>0</v>
      </c>
      <c r="CK34" s="37">
        <f t="shared" si="77"/>
        <v>0</v>
      </c>
      <c r="CL34" s="36">
        <f>DS102</f>
        <v>0</v>
      </c>
      <c r="CM34" s="37">
        <f>DT102</f>
        <v>0</v>
      </c>
      <c r="CN34" s="37">
        <f>DU102</f>
        <v>0</v>
      </c>
      <c r="CO34" s="37">
        <f>DV102</f>
        <v>0</v>
      </c>
      <c r="CP34" s="37">
        <f>DW102</f>
        <v>0</v>
      </c>
      <c r="CQ34" s="37">
        <f>DX102</f>
        <v>0</v>
      </c>
      <c r="CR34" s="37">
        <f>DY102</f>
        <v>0</v>
      </c>
      <c r="CS34" s="37">
        <f>DZ102</f>
        <v>0</v>
      </c>
      <c r="CT34" s="37">
        <f>EA102</f>
        <v>0</v>
      </c>
      <c r="CU34" s="37">
        <f>EB102</f>
        <v>0</v>
      </c>
      <c r="CV34" s="37">
        <f>EC102</f>
        <v>0</v>
      </c>
      <c r="CW34" s="37">
        <f>ED102</f>
        <v>0</v>
      </c>
      <c r="CX34" s="37">
        <f>EE102</f>
        <v>0</v>
      </c>
      <c r="CY34" s="37">
        <f>EF102</f>
        <v>0</v>
      </c>
      <c r="CZ34" s="37">
        <f>EG102</f>
        <v>0</v>
      </c>
      <c r="DA34" s="37">
        <f>EH102</f>
        <v>0</v>
      </c>
      <c r="DB34" s="71"/>
      <c r="DC34" s="1"/>
      <c r="DD34" s="1"/>
      <c r="EJ34" s="2" t="s">
        <v>48</v>
      </c>
      <c r="EK34" s="39">
        <f>EK117</f>
        <v>0</v>
      </c>
      <c r="EL34" s="39">
        <f>EL117</f>
        <v>0</v>
      </c>
      <c r="EM34" s="39">
        <f>EM117</f>
        <v>0</v>
      </c>
      <c r="EN34" s="39">
        <f>EN117</f>
        <v>0</v>
      </c>
      <c r="EO34" s="39">
        <f>EO117</f>
        <v>0</v>
      </c>
      <c r="EP34" s="39">
        <f>EP117</f>
        <v>0</v>
      </c>
      <c r="EQ34" s="39">
        <f>EQ117</f>
        <v>0</v>
      </c>
      <c r="ER34" s="39">
        <f>ER117</f>
        <v>0</v>
      </c>
      <c r="ES34" s="39">
        <f>ES117</f>
        <v>0</v>
      </c>
      <c r="ET34" s="39">
        <f>ET117</f>
        <v>0</v>
      </c>
      <c r="EU34" s="39">
        <f>EU117</f>
        <v>0</v>
      </c>
      <c r="EV34" s="39">
        <f t="shared" ref="EV34:EX34" si="78">EV117</f>
        <v>0</v>
      </c>
      <c r="EW34" s="39">
        <f t="shared" si="78"/>
        <v>0</v>
      </c>
      <c r="EX34" s="39">
        <f t="shared" si="78"/>
        <v>0</v>
      </c>
      <c r="EY34" s="39">
        <f>EY117</f>
        <v>0</v>
      </c>
      <c r="EZ34" s="39">
        <f>EZ117</f>
        <v>0</v>
      </c>
      <c r="FA34" s="39">
        <f>FA117</f>
        <v>0</v>
      </c>
      <c r="FB34" s="39">
        <f>FB117</f>
        <v>0</v>
      </c>
      <c r="FC34" s="39">
        <f>FC117</f>
        <v>0</v>
      </c>
      <c r="FD34" s="39">
        <f>FD117</f>
        <v>0</v>
      </c>
      <c r="FE34" s="39">
        <f>FE117</f>
        <v>0</v>
      </c>
      <c r="FF34" s="39">
        <f>FF117</f>
        <v>0</v>
      </c>
      <c r="FG34" s="39">
        <f>FG117</f>
        <v>0</v>
      </c>
      <c r="FH34" s="39">
        <f>FH117</f>
        <v>0</v>
      </c>
      <c r="FI34" s="39">
        <f>FI117</f>
        <v>0</v>
      </c>
      <c r="FJ34" s="39">
        <f>FJ117</f>
        <v>0</v>
      </c>
      <c r="FK34" s="39">
        <f t="shared" ref="FK34:FM34" si="79">FK117</f>
        <v>0</v>
      </c>
      <c r="FL34" s="39">
        <f t="shared" si="79"/>
        <v>0</v>
      </c>
      <c r="FM34" s="39">
        <f t="shared" si="79"/>
        <v>0</v>
      </c>
      <c r="FN34" s="39">
        <f>FN117</f>
        <v>0</v>
      </c>
    </row>
    <row r="35" spans="1:171" ht="18">
      <c r="A35" s="40" t="s">
        <v>49</v>
      </c>
      <c r="B35" s="41"/>
      <c r="C35" s="75">
        <f>AM124</f>
        <v>0</v>
      </c>
      <c r="D35" s="43">
        <f>AN124</f>
        <v>0</v>
      </c>
      <c r="E35" s="44" t="e">
        <f>D35/C35</f>
        <v>#DIV/0!</v>
      </c>
      <c r="F35" s="47">
        <f>AP124</f>
        <v>0</v>
      </c>
      <c r="G35" s="47">
        <f>AQ124</f>
        <v>0</v>
      </c>
      <c r="H35" s="47">
        <f>AR124</f>
        <v>0</v>
      </c>
      <c r="I35" s="47">
        <f>AS124</f>
        <v>0</v>
      </c>
      <c r="J35" s="47">
        <f>AT124</f>
        <v>0</v>
      </c>
      <c r="K35" s="47">
        <f>AU124</f>
        <v>0</v>
      </c>
      <c r="L35" s="47">
        <f>AV124</f>
        <v>0</v>
      </c>
      <c r="M35" s="47">
        <f>AW124</f>
        <v>0</v>
      </c>
      <c r="N35" s="47">
        <f>AX124</f>
        <v>0</v>
      </c>
      <c r="O35" s="47">
        <f>AY124</f>
        <v>0</v>
      </c>
      <c r="P35" s="47">
        <f>AZ124</f>
        <v>0</v>
      </c>
      <c r="Q35" s="47">
        <f t="shared" ref="Q35:S35" si="80">BA124</f>
        <v>0</v>
      </c>
      <c r="R35" s="47">
        <f t="shared" si="80"/>
        <v>0</v>
      </c>
      <c r="S35" s="47">
        <f t="shared" si="80"/>
        <v>0</v>
      </c>
      <c r="T35" s="46">
        <f>BD124</f>
        <v>0</v>
      </c>
      <c r="U35" s="47">
        <f>BE124</f>
        <v>0</v>
      </c>
      <c r="V35" s="47">
        <f>BF124</f>
        <v>0</v>
      </c>
      <c r="W35" s="76">
        <f>BG124</f>
        <v>0</v>
      </c>
      <c r="X35" s="47">
        <f>BH124</f>
        <v>0</v>
      </c>
      <c r="Y35" s="47">
        <f>BI124</f>
        <v>0</v>
      </c>
      <c r="Z35" s="47">
        <f>BJ124</f>
        <v>0</v>
      </c>
      <c r="AA35" s="47">
        <f>BK124</f>
        <v>0</v>
      </c>
      <c r="AB35" s="47">
        <f>BL124</f>
        <v>0</v>
      </c>
      <c r="AC35" s="47">
        <f>BM124</f>
        <v>0</v>
      </c>
      <c r="AD35" s="47">
        <f>BN124</f>
        <v>0</v>
      </c>
      <c r="AE35" s="47">
        <f>BO124</f>
        <v>0</v>
      </c>
      <c r="AF35" s="47">
        <f>BP124</f>
        <v>0</v>
      </c>
      <c r="AG35" s="77">
        <f>BQ124</f>
        <v>0</v>
      </c>
      <c r="AH35" s="77">
        <f>BR124</f>
        <v>0</v>
      </c>
      <c r="AI35" s="47">
        <f>BS124</f>
        <v>0</v>
      </c>
      <c r="AJ35" s="52"/>
      <c r="AK35" s="52"/>
      <c r="AL35" s="52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40" t="s">
        <v>49</v>
      </c>
      <c r="BW35" s="41"/>
      <c r="BX35" s="47">
        <f>DE124</f>
        <v>0</v>
      </c>
      <c r="BY35" s="47">
        <f>DF124</f>
        <v>0</v>
      </c>
      <c r="BZ35" s="47">
        <f>DG124</f>
        <v>0</v>
      </c>
      <c r="CA35" s="47">
        <f>DH124</f>
        <v>0</v>
      </c>
      <c r="CB35" s="47">
        <f>DI124</f>
        <v>0</v>
      </c>
      <c r="CC35" s="47">
        <f>DJ124</f>
        <v>0</v>
      </c>
      <c r="CD35" s="47">
        <f>DK124</f>
        <v>0</v>
      </c>
      <c r="CE35" s="47">
        <f>DL124</f>
        <v>0</v>
      </c>
      <c r="CF35" s="47">
        <f>DM124</f>
        <v>0</v>
      </c>
      <c r="CG35" s="47">
        <f>DN124</f>
        <v>0</v>
      </c>
      <c r="CH35" s="47">
        <f>DO124</f>
        <v>0</v>
      </c>
      <c r="CI35" s="47">
        <f t="shared" ref="CI35:CK35" si="81">DP124</f>
        <v>0</v>
      </c>
      <c r="CJ35" s="47">
        <f t="shared" si="81"/>
        <v>0</v>
      </c>
      <c r="CK35" s="47">
        <f t="shared" si="81"/>
        <v>0</v>
      </c>
      <c r="CL35" s="46">
        <f>DS124</f>
        <v>0</v>
      </c>
      <c r="CM35" s="47">
        <f>DT124</f>
        <v>0</v>
      </c>
      <c r="CN35" s="47">
        <f>DU124</f>
        <v>0</v>
      </c>
      <c r="CO35" s="47">
        <f>DV124</f>
        <v>0</v>
      </c>
      <c r="CP35" s="47">
        <f>DW124</f>
        <v>0</v>
      </c>
      <c r="CQ35" s="47">
        <f>DX124</f>
        <v>0</v>
      </c>
      <c r="CR35" s="47">
        <f>DY124</f>
        <v>0</v>
      </c>
      <c r="CS35" s="47">
        <f>DZ124</f>
        <v>0</v>
      </c>
      <c r="CT35" s="47">
        <f>EA124</f>
        <v>0</v>
      </c>
      <c r="CU35" s="47">
        <f>EB124</f>
        <v>0</v>
      </c>
      <c r="CV35" s="47">
        <f>EC124</f>
        <v>0</v>
      </c>
      <c r="CW35" s="47">
        <f>ED124</f>
        <v>0</v>
      </c>
      <c r="CX35" s="47">
        <f>EE124</f>
        <v>0</v>
      </c>
      <c r="CY35" s="47">
        <f>EF124</f>
        <v>0</v>
      </c>
      <c r="CZ35" s="47">
        <f>EG124</f>
        <v>0</v>
      </c>
      <c r="DA35" s="47">
        <f>EH124</f>
        <v>0</v>
      </c>
      <c r="DB35" s="1"/>
      <c r="DC35" s="1"/>
      <c r="DD35" s="1"/>
      <c r="EJ35" s="2" t="s">
        <v>49</v>
      </c>
      <c r="EK35" s="39">
        <f>EK139</f>
        <v>0</v>
      </c>
      <c r="EL35" s="39">
        <f>EL139</f>
        <v>0</v>
      </c>
      <c r="EM35" s="39">
        <f>EM139</f>
        <v>0</v>
      </c>
      <c r="EN35" s="39">
        <f>EN139</f>
        <v>0</v>
      </c>
      <c r="EO35" s="39">
        <f>EO139</f>
        <v>0</v>
      </c>
      <c r="EP35" s="39">
        <f>EP139</f>
        <v>0</v>
      </c>
      <c r="EQ35" s="39">
        <f>EQ139</f>
        <v>0</v>
      </c>
      <c r="ER35" s="39">
        <f>ER139</f>
        <v>0</v>
      </c>
      <c r="ES35" s="39">
        <f>ES139</f>
        <v>0</v>
      </c>
      <c r="ET35" s="39">
        <f>ET139</f>
        <v>0</v>
      </c>
      <c r="EU35" s="39">
        <f>EU139</f>
        <v>0</v>
      </c>
      <c r="EV35" s="39">
        <f t="shared" ref="EV35:EX35" si="82">EV139</f>
        <v>0</v>
      </c>
      <c r="EW35" s="39">
        <f t="shared" si="82"/>
        <v>0</v>
      </c>
      <c r="EX35" s="39">
        <f t="shared" si="82"/>
        <v>0</v>
      </c>
      <c r="EY35" s="39">
        <f>EY139</f>
        <v>0</v>
      </c>
      <c r="EZ35" s="39">
        <f>EZ139</f>
        <v>0</v>
      </c>
      <c r="FA35" s="39">
        <f>FA139</f>
        <v>0</v>
      </c>
      <c r="FB35" s="39">
        <f>FB139</f>
        <v>0</v>
      </c>
      <c r="FC35" s="39">
        <f>FC139</f>
        <v>0</v>
      </c>
      <c r="FD35" s="39">
        <f>FD139</f>
        <v>0</v>
      </c>
      <c r="FE35" s="39">
        <f>FE139</f>
        <v>0</v>
      </c>
      <c r="FF35" s="39">
        <f>FF139</f>
        <v>0</v>
      </c>
      <c r="FG35" s="39">
        <f>FG139</f>
        <v>0</v>
      </c>
      <c r="FH35" s="39">
        <f>FH139</f>
        <v>0</v>
      </c>
      <c r="FI35" s="39">
        <f>FI139</f>
        <v>0</v>
      </c>
      <c r="FJ35" s="39">
        <f>FJ139</f>
        <v>0</v>
      </c>
      <c r="FK35" s="39">
        <f t="shared" ref="FK35:FM35" si="83">FK139</f>
        <v>0</v>
      </c>
      <c r="FL35" s="39">
        <f t="shared" si="83"/>
        <v>0</v>
      </c>
      <c r="FM35" s="39">
        <f t="shared" si="83"/>
        <v>0</v>
      </c>
      <c r="FN35" s="39">
        <f>FN139</f>
        <v>0</v>
      </c>
    </row>
    <row r="36" spans="1:171" ht="18">
      <c r="A36" s="30" t="s">
        <v>50</v>
      </c>
      <c r="B36" s="31"/>
      <c r="C36" s="72">
        <f>AM146</f>
        <v>0</v>
      </c>
      <c r="D36" s="33">
        <f>AN146</f>
        <v>0</v>
      </c>
      <c r="E36" s="34" t="e">
        <f>D36/C36</f>
        <v>#DIV/0!</v>
      </c>
      <c r="F36" s="37">
        <f>AP146</f>
        <v>0</v>
      </c>
      <c r="G36" s="37">
        <f>AQ146</f>
        <v>0</v>
      </c>
      <c r="H36" s="37">
        <f>AR146</f>
        <v>0</v>
      </c>
      <c r="I36" s="37">
        <f>AS146</f>
        <v>0</v>
      </c>
      <c r="J36" s="37">
        <f>AT146</f>
        <v>0</v>
      </c>
      <c r="K36" s="37">
        <f>AU146</f>
        <v>0</v>
      </c>
      <c r="L36" s="37">
        <f>AV146</f>
        <v>0</v>
      </c>
      <c r="M36" s="37">
        <f>AW146</f>
        <v>0</v>
      </c>
      <c r="N36" s="37">
        <f>AX146</f>
        <v>0</v>
      </c>
      <c r="O36" s="37">
        <f>AY146</f>
        <v>0</v>
      </c>
      <c r="P36" s="37">
        <f>AZ146</f>
        <v>0</v>
      </c>
      <c r="Q36" s="37">
        <f t="shared" ref="Q36:S36" si="84">BA146</f>
        <v>0</v>
      </c>
      <c r="R36" s="37">
        <f t="shared" si="84"/>
        <v>0</v>
      </c>
      <c r="S36" s="37">
        <f t="shared" si="84"/>
        <v>0</v>
      </c>
      <c r="T36" s="36">
        <f>BD146</f>
        <v>0</v>
      </c>
      <c r="U36" s="37">
        <f>BE146</f>
        <v>0</v>
      </c>
      <c r="V36" s="37">
        <f>BF146</f>
        <v>0</v>
      </c>
      <c r="W36" s="73">
        <f>BG146</f>
        <v>0</v>
      </c>
      <c r="X36" s="37">
        <f>BH146</f>
        <v>0</v>
      </c>
      <c r="Y36" s="37">
        <f>BI146</f>
        <v>0</v>
      </c>
      <c r="Z36" s="37">
        <f>BJ146</f>
        <v>0</v>
      </c>
      <c r="AA36" s="37">
        <f>BK146</f>
        <v>0</v>
      </c>
      <c r="AB36" s="37">
        <f>BL146</f>
        <v>0</v>
      </c>
      <c r="AC36" s="37">
        <f>BM146</f>
        <v>0</v>
      </c>
      <c r="AD36" s="37">
        <f>BN146</f>
        <v>0</v>
      </c>
      <c r="AE36" s="37">
        <f>BO146</f>
        <v>0</v>
      </c>
      <c r="AF36" s="37">
        <f>BP146</f>
        <v>0</v>
      </c>
      <c r="AG36" s="74">
        <f>BQ146</f>
        <v>0</v>
      </c>
      <c r="AH36" s="74">
        <f>BR146</f>
        <v>0</v>
      </c>
      <c r="AI36" s="37">
        <f>BS146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30" t="s">
        <v>50</v>
      </c>
      <c r="BW36" s="31"/>
      <c r="BX36" s="35">
        <f>DE146</f>
        <v>0</v>
      </c>
      <c r="BY36" s="35">
        <f>DF146</f>
        <v>0</v>
      </c>
      <c r="BZ36" s="37">
        <f>DG146</f>
        <v>0</v>
      </c>
      <c r="CA36" s="37">
        <f>DH146</f>
        <v>0</v>
      </c>
      <c r="CB36" s="37">
        <f>DI146</f>
        <v>0</v>
      </c>
      <c r="CC36" s="37">
        <f>DJ146</f>
        <v>0</v>
      </c>
      <c r="CD36" s="37">
        <f>DK146</f>
        <v>0</v>
      </c>
      <c r="CE36" s="37">
        <f>DL146</f>
        <v>0</v>
      </c>
      <c r="CF36" s="37">
        <f>DM146</f>
        <v>0</v>
      </c>
      <c r="CG36" s="37">
        <f>DN146</f>
        <v>0</v>
      </c>
      <c r="CH36" s="37">
        <f>DO146</f>
        <v>0</v>
      </c>
      <c r="CI36" s="37">
        <f t="shared" ref="CI36:CK36" si="85">DP146</f>
        <v>0</v>
      </c>
      <c r="CJ36" s="37">
        <f t="shared" si="85"/>
        <v>0</v>
      </c>
      <c r="CK36" s="37">
        <f t="shared" si="85"/>
        <v>0</v>
      </c>
      <c r="CL36" s="36">
        <f>DS146</f>
        <v>0</v>
      </c>
      <c r="CM36" s="37">
        <f>DT146</f>
        <v>0</v>
      </c>
      <c r="CN36" s="37">
        <f>DU146</f>
        <v>0</v>
      </c>
      <c r="CO36" s="37">
        <f>DV146</f>
        <v>0</v>
      </c>
      <c r="CP36" s="37">
        <f>DW146</f>
        <v>0</v>
      </c>
      <c r="CQ36" s="37">
        <f>DX146</f>
        <v>0</v>
      </c>
      <c r="CR36" s="37">
        <f>DY146</f>
        <v>0</v>
      </c>
      <c r="CS36" s="37">
        <f>DZ146</f>
        <v>0</v>
      </c>
      <c r="CT36" s="37">
        <f>EA146</f>
        <v>0</v>
      </c>
      <c r="CU36" s="37">
        <f>EB146</f>
        <v>0</v>
      </c>
      <c r="CV36" s="37">
        <f>EC146</f>
        <v>0</v>
      </c>
      <c r="CW36" s="37">
        <f>ED146</f>
        <v>0</v>
      </c>
      <c r="CX36" s="37">
        <f>EE146</f>
        <v>0</v>
      </c>
      <c r="CY36" s="37">
        <f>EF146</f>
        <v>0</v>
      </c>
      <c r="CZ36" s="37">
        <f>EG146</f>
        <v>0</v>
      </c>
      <c r="DA36" s="37">
        <f>EH146</f>
        <v>0</v>
      </c>
      <c r="DB36" s="1"/>
      <c r="DC36" s="1"/>
      <c r="DD36" s="1"/>
      <c r="EJ36" s="2" t="s">
        <v>50</v>
      </c>
      <c r="EK36" s="39">
        <f>EK161</f>
        <v>0</v>
      </c>
      <c r="EL36" s="39">
        <f>EL161</f>
        <v>0</v>
      </c>
      <c r="EM36" s="39">
        <f>EM161</f>
        <v>0</v>
      </c>
      <c r="EN36" s="39">
        <f>EN161</f>
        <v>0</v>
      </c>
      <c r="EO36" s="39">
        <f>EO161</f>
        <v>0</v>
      </c>
      <c r="EP36" s="39">
        <f>EP161</f>
        <v>0</v>
      </c>
      <c r="EQ36" s="39">
        <f>EQ161</f>
        <v>0</v>
      </c>
      <c r="ER36" s="39">
        <f>ER161</f>
        <v>0</v>
      </c>
      <c r="ES36" s="39">
        <f>ES161</f>
        <v>0</v>
      </c>
      <c r="ET36" s="39">
        <f>ET161</f>
        <v>0</v>
      </c>
      <c r="EU36" s="39">
        <f>EU161</f>
        <v>0</v>
      </c>
      <c r="EV36" s="39">
        <f t="shared" ref="EV36:EX36" si="86">EV161</f>
        <v>0</v>
      </c>
      <c r="EW36" s="39">
        <f t="shared" si="86"/>
        <v>0</v>
      </c>
      <c r="EX36" s="39">
        <f t="shared" si="86"/>
        <v>0</v>
      </c>
      <c r="EY36" s="39">
        <f>EY161</f>
        <v>0</v>
      </c>
      <c r="EZ36" s="39">
        <f>EZ161</f>
        <v>0</v>
      </c>
      <c r="FA36" s="39">
        <f>FA161</f>
        <v>0</v>
      </c>
      <c r="FB36" s="39">
        <f>FB161</f>
        <v>0</v>
      </c>
      <c r="FC36" s="39">
        <f>FC161</f>
        <v>0</v>
      </c>
      <c r="FD36" s="39">
        <f>FD161</f>
        <v>0</v>
      </c>
      <c r="FE36" s="39">
        <f>FE161</f>
        <v>0</v>
      </c>
      <c r="FF36" s="39">
        <f>FF161</f>
        <v>0</v>
      </c>
      <c r="FG36" s="39">
        <f>FG161</f>
        <v>0</v>
      </c>
      <c r="FH36" s="39">
        <f>FH161</f>
        <v>0</v>
      </c>
      <c r="FI36" s="39">
        <f>FI161</f>
        <v>0</v>
      </c>
      <c r="FJ36" s="39">
        <f>FJ161</f>
        <v>0</v>
      </c>
      <c r="FK36" s="39">
        <f t="shared" ref="FK36:FM36" si="87">FK161</f>
        <v>0</v>
      </c>
      <c r="FL36" s="39">
        <f t="shared" si="87"/>
        <v>0</v>
      </c>
      <c r="FM36" s="39">
        <f t="shared" si="87"/>
        <v>0</v>
      </c>
      <c r="FN36" s="39">
        <f>FN161</f>
        <v>0</v>
      </c>
    </row>
    <row r="37" spans="1:171" ht="18">
      <c r="A37" s="40" t="s">
        <v>51</v>
      </c>
      <c r="B37" s="41"/>
      <c r="C37" s="75">
        <f>AM168</f>
        <v>0</v>
      </c>
      <c r="D37" s="43">
        <f>AN168</f>
        <v>0</v>
      </c>
      <c r="E37" s="44" t="e">
        <f>D37/C37</f>
        <v>#DIV/0!</v>
      </c>
      <c r="F37" s="47">
        <f>AP168</f>
        <v>0</v>
      </c>
      <c r="G37" s="47">
        <f>AQ168</f>
        <v>0</v>
      </c>
      <c r="H37" s="47">
        <f>AR168</f>
        <v>0</v>
      </c>
      <c r="I37" s="47">
        <f>AS168</f>
        <v>0</v>
      </c>
      <c r="J37" s="47">
        <f>AT168</f>
        <v>0</v>
      </c>
      <c r="K37" s="47">
        <f>AU168</f>
        <v>0</v>
      </c>
      <c r="L37" s="47">
        <f>AV168</f>
        <v>0</v>
      </c>
      <c r="M37" s="47">
        <f>AW168</f>
        <v>0</v>
      </c>
      <c r="N37" s="47">
        <f>AX168</f>
        <v>0</v>
      </c>
      <c r="O37" s="47">
        <f>AY168</f>
        <v>0</v>
      </c>
      <c r="P37" s="47">
        <f>AZ168</f>
        <v>0</v>
      </c>
      <c r="Q37" s="47">
        <f t="shared" ref="Q37:S37" si="88">BA168</f>
        <v>0</v>
      </c>
      <c r="R37" s="47">
        <f t="shared" si="88"/>
        <v>0</v>
      </c>
      <c r="S37" s="47">
        <f t="shared" si="88"/>
        <v>0</v>
      </c>
      <c r="T37" s="46">
        <f>BD168</f>
        <v>0</v>
      </c>
      <c r="U37" s="47">
        <f>BE168</f>
        <v>0</v>
      </c>
      <c r="V37" s="47">
        <f>BF168</f>
        <v>0</v>
      </c>
      <c r="W37" s="76">
        <f>BG168</f>
        <v>0</v>
      </c>
      <c r="X37" s="47">
        <f>BH168</f>
        <v>0</v>
      </c>
      <c r="Y37" s="47">
        <f>BI168</f>
        <v>0</v>
      </c>
      <c r="Z37" s="47">
        <f>BJ168</f>
        <v>0</v>
      </c>
      <c r="AA37" s="47">
        <f>BK168</f>
        <v>0</v>
      </c>
      <c r="AB37" s="47">
        <f>BL168</f>
        <v>0</v>
      </c>
      <c r="AC37" s="47">
        <f>BM168</f>
        <v>0</v>
      </c>
      <c r="AD37" s="47">
        <f>BN168</f>
        <v>0</v>
      </c>
      <c r="AE37" s="47">
        <f>BO168</f>
        <v>0</v>
      </c>
      <c r="AF37" s="47">
        <f>BP168</f>
        <v>0</v>
      </c>
      <c r="AG37" s="77">
        <f>BQ168</f>
        <v>0</v>
      </c>
      <c r="AH37" s="77">
        <f>BR168</f>
        <v>0</v>
      </c>
      <c r="AI37" s="47">
        <f>BS168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40" t="s">
        <v>51</v>
      </c>
      <c r="BW37" s="41"/>
      <c r="BX37" s="47">
        <f>DE168</f>
        <v>0</v>
      </c>
      <c r="BY37" s="47">
        <f>DF168</f>
        <v>0</v>
      </c>
      <c r="BZ37" s="47">
        <f>DG168</f>
        <v>0</v>
      </c>
      <c r="CA37" s="47">
        <f>DH168</f>
        <v>0</v>
      </c>
      <c r="CB37" s="47">
        <f>DI168</f>
        <v>0</v>
      </c>
      <c r="CC37" s="47">
        <f>DJ168</f>
        <v>0</v>
      </c>
      <c r="CD37" s="47">
        <f>DK168</f>
        <v>0</v>
      </c>
      <c r="CE37" s="47">
        <f>DL168</f>
        <v>0</v>
      </c>
      <c r="CF37" s="47">
        <f>DM168</f>
        <v>0</v>
      </c>
      <c r="CG37" s="47">
        <f>DN168</f>
        <v>0</v>
      </c>
      <c r="CH37" s="47">
        <f>DO168</f>
        <v>0</v>
      </c>
      <c r="CI37" s="47">
        <f t="shared" ref="CI37:CK37" si="89">DP168</f>
        <v>0</v>
      </c>
      <c r="CJ37" s="47">
        <f t="shared" si="89"/>
        <v>0</v>
      </c>
      <c r="CK37" s="47">
        <f t="shared" si="89"/>
        <v>0</v>
      </c>
      <c r="CL37" s="46">
        <f>DS168</f>
        <v>0</v>
      </c>
      <c r="CM37" s="47">
        <f>DT168</f>
        <v>0</v>
      </c>
      <c r="CN37" s="47">
        <f>DU168</f>
        <v>0</v>
      </c>
      <c r="CO37" s="47">
        <f>DV168</f>
        <v>0</v>
      </c>
      <c r="CP37" s="47">
        <f>DW168</f>
        <v>0</v>
      </c>
      <c r="CQ37" s="47">
        <f>DX168</f>
        <v>0</v>
      </c>
      <c r="CR37" s="47">
        <f>DY168</f>
        <v>0</v>
      </c>
      <c r="CS37" s="47">
        <f>DZ168</f>
        <v>0</v>
      </c>
      <c r="CT37" s="47">
        <f>EA168</f>
        <v>0</v>
      </c>
      <c r="CU37" s="47">
        <f>EB168</f>
        <v>0</v>
      </c>
      <c r="CV37" s="47">
        <f>EC168</f>
        <v>0</v>
      </c>
      <c r="CW37" s="47">
        <f>ED168</f>
        <v>0</v>
      </c>
      <c r="CX37" s="47">
        <f>EE168</f>
        <v>0</v>
      </c>
      <c r="CY37" s="47">
        <f>EF168</f>
        <v>0</v>
      </c>
      <c r="CZ37" s="47">
        <f>EG168</f>
        <v>0</v>
      </c>
      <c r="DA37" s="47">
        <f>EH168</f>
        <v>0</v>
      </c>
      <c r="DB37" s="1"/>
      <c r="DC37" s="1"/>
      <c r="DD37" s="1"/>
      <c r="EJ37" s="2" t="s">
        <v>51</v>
      </c>
      <c r="EK37" s="39">
        <f>EK183</f>
        <v>0</v>
      </c>
      <c r="EL37" s="39">
        <f>EL183</f>
        <v>0</v>
      </c>
      <c r="EM37" s="39">
        <f>EM183</f>
        <v>0</v>
      </c>
      <c r="EN37" s="39">
        <f>EN183</f>
        <v>0</v>
      </c>
      <c r="EO37" s="39">
        <f>EO183</f>
        <v>0</v>
      </c>
      <c r="EP37" s="39">
        <f>EP183</f>
        <v>0</v>
      </c>
      <c r="EQ37" s="39">
        <f>EQ183</f>
        <v>0</v>
      </c>
      <c r="ER37" s="39">
        <f>ER183</f>
        <v>0</v>
      </c>
      <c r="ES37" s="39">
        <f>ES183</f>
        <v>0</v>
      </c>
      <c r="ET37" s="39">
        <f>ET183</f>
        <v>0</v>
      </c>
      <c r="EU37" s="39">
        <f>EU183</f>
        <v>0</v>
      </c>
      <c r="EV37" s="39">
        <f t="shared" ref="EV37:EX37" si="90">EV183</f>
        <v>0</v>
      </c>
      <c r="EW37" s="39">
        <f t="shared" si="90"/>
        <v>0</v>
      </c>
      <c r="EX37" s="39">
        <f t="shared" si="90"/>
        <v>0</v>
      </c>
      <c r="EY37" s="39">
        <f>EY183</f>
        <v>0</v>
      </c>
      <c r="EZ37" s="39">
        <f>EZ183</f>
        <v>0</v>
      </c>
      <c r="FA37" s="39">
        <f>FA183</f>
        <v>0</v>
      </c>
      <c r="FB37" s="39">
        <f>FB183</f>
        <v>0</v>
      </c>
      <c r="FC37" s="39">
        <f>FC183</f>
        <v>0</v>
      </c>
      <c r="FD37" s="39">
        <f>FD183</f>
        <v>0</v>
      </c>
      <c r="FE37" s="39">
        <f>FE183</f>
        <v>0</v>
      </c>
      <c r="FF37" s="39">
        <f>FF183</f>
        <v>0</v>
      </c>
      <c r="FG37" s="39">
        <f>FG183</f>
        <v>0</v>
      </c>
      <c r="FH37" s="39">
        <f>FH183</f>
        <v>0</v>
      </c>
      <c r="FI37" s="39">
        <f>FI183</f>
        <v>0</v>
      </c>
      <c r="FJ37" s="39">
        <f>FJ183</f>
        <v>0</v>
      </c>
      <c r="FK37" s="39">
        <f t="shared" ref="FK37:FM37" si="91">FK183</f>
        <v>0</v>
      </c>
      <c r="FL37" s="39">
        <f t="shared" si="91"/>
        <v>0</v>
      </c>
      <c r="FM37" s="39">
        <f t="shared" si="91"/>
        <v>0</v>
      </c>
      <c r="FN37" s="39">
        <f>FN183</f>
        <v>0</v>
      </c>
    </row>
    <row r="38" spans="1:171" ht="18">
      <c r="A38" s="30" t="s">
        <v>52</v>
      </c>
      <c r="B38" s="31"/>
      <c r="C38" s="72">
        <f>AM190</f>
        <v>0</v>
      </c>
      <c r="D38" s="33">
        <f>AN190</f>
        <v>0</v>
      </c>
      <c r="E38" s="34" t="e">
        <f>D38/C38</f>
        <v>#DIV/0!</v>
      </c>
      <c r="F38" s="37">
        <f>AP190</f>
        <v>0</v>
      </c>
      <c r="G38" s="37">
        <f>AQ190</f>
        <v>0</v>
      </c>
      <c r="H38" s="37">
        <f>AR190</f>
        <v>0</v>
      </c>
      <c r="I38" s="37">
        <f>AS190</f>
        <v>0</v>
      </c>
      <c r="J38" s="37">
        <f>AT190</f>
        <v>0</v>
      </c>
      <c r="K38" s="37">
        <f>AU190</f>
        <v>0</v>
      </c>
      <c r="L38" s="37">
        <f>AV190</f>
        <v>0</v>
      </c>
      <c r="M38" s="37">
        <f>AW190</f>
        <v>0</v>
      </c>
      <c r="N38" s="37">
        <f>AX190</f>
        <v>0</v>
      </c>
      <c r="O38" s="37">
        <f>AY190</f>
        <v>0</v>
      </c>
      <c r="P38" s="37">
        <f>AZ190</f>
        <v>0</v>
      </c>
      <c r="Q38" s="37">
        <f t="shared" ref="Q38:S38" si="92">BA190</f>
        <v>0</v>
      </c>
      <c r="R38" s="37">
        <f t="shared" si="92"/>
        <v>0</v>
      </c>
      <c r="S38" s="37">
        <f t="shared" si="92"/>
        <v>0</v>
      </c>
      <c r="T38" s="36">
        <f>BD190</f>
        <v>0</v>
      </c>
      <c r="U38" s="37">
        <f>BE190</f>
        <v>0</v>
      </c>
      <c r="V38" s="37">
        <f>BF190</f>
        <v>0</v>
      </c>
      <c r="W38" s="73">
        <f>BG190</f>
        <v>0</v>
      </c>
      <c r="X38" s="37">
        <f>BH190</f>
        <v>0</v>
      </c>
      <c r="Y38" s="37">
        <f>BI190</f>
        <v>0</v>
      </c>
      <c r="Z38" s="37">
        <f>BJ190</f>
        <v>0</v>
      </c>
      <c r="AA38" s="37">
        <f>BK190</f>
        <v>0</v>
      </c>
      <c r="AB38" s="37">
        <f>BL190</f>
        <v>0</v>
      </c>
      <c r="AC38" s="37">
        <f>BM190</f>
        <v>0</v>
      </c>
      <c r="AD38" s="37">
        <f>BN190</f>
        <v>0</v>
      </c>
      <c r="AE38" s="37">
        <f>BO190</f>
        <v>0</v>
      </c>
      <c r="AF38" s="37">
        <f>BP190</f>
        <v>0</v>
      </c>
      <c r="AG38" s="74">
        <f>BQ190</f>
        <v>0</v>
      </c>
      <c r="AH38" s="74">
        <f>BR190</f>
        <v>0</v>
      </c>
      <c r="AI38" s="37">
        <f>BS190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30" t="s">
        <v>52</v>
      </c>
      <c r="BW38" s="31"/>
      <c r="BX38" s="37">
        <f>DE190</f>
        <v>0</v>
      </c>
      <c r="BY38" s="37">
        <f>DF190</f>
        <v>0</v>
      </c>
      <c r="BZ38" s="37">
        <f>DG190</f>
        <v>0</v>
      </c>
      <c r="CA38" s="37">
        <f>DH190</f>
        <v>0</v>
      </c>
      <c r="CB38" s="37">
        <f>DI190</f>
        <v>0</v>
      </c>
      <c r="CC38" s="37">
        <f>DJ190</f>
        <v>0</v>
      </c>
      <c r="CD38" s="37">
        <f>DK190</f>
        <v>0</v>
      </c>
      <c r="CE38" s="37">
        <f>DL190</f>
        <v>0</v>
      </c>
      <c r="CF38" s="37">
        <f>DM190</f>
        <v>0</v>
      </c>
      <c r="CG38" s="37">
        <f>DN190</f>
        <v>0</v>
      </c>
      <c r="CH38" s="37">
        <f>DO190</f>
        <v>0</v>
      </c>
      <c r="CI38" s="37">
        <f t="shared" ref="CI38:CK38" si="93">DP190</f>
        <v>0</v>
      </c>
      <c r="CJ38" s="37">
        <f t="shared" si="93"/>
        <v>0</v>
      </c>
      <c r="CK38" s="37">
        <f t="shared" si="93"/>
        <v>0</v>
      </c>
      <c r="CL38" s="36">
        <f>DS190</f>
        <v>0</v>
      </c>
      <c r="CM38" s="37">
        <f>DT190</f>
        <v>0</v>
      </c>
      <c r="CN38" s="37">
        <f>DU190</f>
        <v>0</v>
      </c>
      <c r="CO38" s="37">
        <f>DV190</f>
        <v>0</v>
      </c>
      <c r="CP38" s="37">
        <f>DW190</f>
        <v>0</v>
      </c>
      <c r="CQ38" s="37">
        <f>DX190</f>
        <v>0</v>
      </c>
      <c r="CR38" s="37">
        <f>DY190</f>
        <v>0</v>
      </c>
      <c r="CS38" s="37">
        <f>DZ190</f>
        <v>0</v>
      </c>
      <c r="CT38" s="37">
        <f>EA190</f>
        <v>0</v>
      </c>
      <c r="CU38" s="37">
        <f>EB190</f>
        <v>0</v>
      </c>
      <c r="CV38" s="37">
        <f>EC190</f>
        <v>0</v>
      </c>
      <c r="CW38" s="37">
        <f>ED190</f>
        <v>0</v>
      </c>
      <c r="CX38" s="37">
        <f>EE190</f>
        <v>0</v>
      </c>
      <c r="CY38" s="37">
        <f>EF190</f>
        <v>0</v>
      </c>
      <c r="CZ38" s="37">
        <f>EG190</f>
        <v>0</v>
      </c>
      <c r="DA38" s="37">
        <f>EH190</f>
        <v>0</v>
      </c>
      <c r="DB38" s="1"/>
      <c r="DC38" s="1"/>
      <c r="DD38" s="1"/>
      <c r="EJ38" s="2" t="s">
        <v>52</v>
      </c>
      <c r="EK38" s="39">
        <f>EK205</f>
        <v>0</v>
      </c>
      <c r="EL38" s="39">
        <f>EL205</f>
        <v>0</v>
      </c>
      <c r="EM38" s="39">
        <f>EM205</f>
        <v>0</v>
      </c>
      <c r="EN38" s="39">
        <f>EN205</f>
        <v>0</v>
      </c>
      <c r="EO38" s="39">
        <f>EO205</f>
        <v>0</v>
      </c>
      <c r="EP38" s="39">
        <f>EP205</f>
        <v>0</v>
      </c>
      <c r="EQ38" s="39">
        <f>EQ205</f>
        <v>0</v>
      </c>
      <c r="ER38" s="39">
        <f>ER205</f>
        <v>0</v>
      </c>
      <c r="ES38" s="39">
        <f>ES205</f>
        <v>0</v>
      </c>
      <c r="ET38" s="39">
        <f>ET205</f>
        <v>0</v>
      </c>
      <c r="EU38" s="39">
        <f>EU205</f>
        <v>0</v>
      </c>
      <c r="EV38" s="39">
        <f t="shared" ref="EV38:EX38" si="94">EV205</f>
        <v>0</v>
      </c>
      <c r="EW38" s="39">
        <f t="shared" si="94"/>
        <v>0</v>
      </c>
      <c r="EX38" s="39">
        <f t="shared" si="94"/>
        <v>0</v>
      </c>
      <c r="EY38" s="39">
        <f>EY205</f>
        <v>0</v>
      </c>
      <c r="EZ38" s="39">
        <f>EZ205</f>
        <v>0</v>
      </c>
      <c r="FA38" s="39">
        <f>FA205</f>
        <v>0</v>
      </c>
      <c r="FB38" s="39">
        <f>FB205</f>
        <v>0</v>
      </c>
      <c r="FC38" s="39">
        <f>FC205</f>
        <v>0</v>
      </c>
      <c r="FD38" s="39">
        <f>FD205</f>
        <v>0</v>
      </c>
      <c r="FE38" s="39">
        <f>FE205</f>
        <v>0</v>
      </c>
      <c r="FF38" s="39">
        <f>FF205</f>
        <v>0</v>
      </c>
      <c r="FG38" s="39">
        <f>FG205</f>
        <v>0</v>
      </c>
      <c r="FH38" s="39">
        <f>FH205</f>
        <v>0</v>
      </c>
      <c r="FI38" s="39">
        <f>FI205</f>
        <v>0</v>
      </c>
      <c r="FJ38" s="39">
        <f>FJ205</f>
        <v>0</v>
      </c>
      <c r="FK38" s="39">
        <f t="shared" ref="FK38:FM38" si="95">FK205</f>
        <v>0</v>
      </c>
      <c r="FL38" s="39">
        <f t="shared" si="95"/>
        <v>0</v>
      </c>
      <c r="FM38" s="39">
        <f t="shared" si="95"/>
        <v>0</v>
      </c>
      <c r="FN38" s="39">
        <f>FN205</f>
        <v>0</v>
      </c>
    </row>
    <row r="39" spans="1:171" ht="18">
      <c r="A39" s="40" t="s">
        <v>53</v>
      </c>
      <c r="B39" s="41"/>
      <c r="C39" s="75">
        <f>AM212</f>
        <v>0</v>
      </c>
      <c r="D39" s="43">
        <f>AN212</f>
        <v>0</v>
      </c>
      <c r="E39" s="44" t="e">
        <f>D39/C39</f>
        <v>#DIV/0!</v>
      </c>
      <c r="F39" s="47">
        <f>AP212</f>
        <v>0</v>
      </c>
      <c r="G39" s="47">
        <f>AQ212</f>
        <v>0</v>
      </c>
      <c r="H39" s="47">
        <f>AR212</f>
        <v>0</v>
      </c>
      <c r="I39" s="47">
        <f>AS212</f>
        <v>0</v>
      </c>
      <c r="J39" s="47">
        <f>AT212</f>
        <v>0</v>
      </c>
      <c r="K39" s="47">
        <f>AU212</f>
        <v>0</v>
      </c>
      <c r="L39" s="47">
        <f>AV212</f>
        <v>0</v>
      </c>
      <c r="M39" s="47">
        <f>AW212</f>
        <v>0</v>
      </c>
      <c r="N39" s="47">
        <f>AX212</f>
        <v>0</v>
      </c>
      <c r="O39" s="47">
        <f>AY212</f>
        <v>0</v>
      </c>
      <c r="P39" s="47">
        <f>AZ212</f>
        <v>0</v>
      </c>
      <c r="Q39" s="47">
        <f t="shared" ref="Q39:S39" si="96">BA212</f>
        <v>0</v>
      </c>
      <c r="R39" s="47">
        <f t="shared" si="96"/>
        <v>0</v>
      </c>
      <c r="S39" s="47">
        <f t="shared" si="96"/>
        <v>0</v>
      </c>
      <c r="T39" s="46">
        <f>BD212</f>
        <v>0</v>
      </c>
      <c r="U39" s="47">
        <f>BE212</f>
        <v>0</v>
      </c>
      <c r="V39" s="47">
        <f>BF212</f>
        <v>0</v>
      </c>
      <c r="W39" s="76">
        <f>BG212</f>
        <v>0</v>
      </c>
      <c r="X39" s="47">
        <f>BH212</f>
        <v>0</v>
      </c>
      <c r="Y39" s="47">
        <f>BI212</f>
        <v>0</v>
      </c>
      <c r="Z39" s="47">
        <f>BJ212</f>
        <v>0</v>
      </c>
      <c r="AA39" s="47">
        <f>BK212</f>
        <v>0</v>
      </c>
      <c r="AB39" s="47">
        <f>BL212</f>
        <v>0</v>
      </c>
      <c r="AC39" s="47">
        <f>BM212</f>
        <v>0</v>
      </c>
      <c r="AD39" s="47">
        <f>BN212</f>
        <v>0</v>
      </c>
      <c r="AE39" s="47">
        <f>BO212</f>
        <v>0</v>
      </c>
      <c r="AF39" s="47">
        <f>BP212</f>
        <v>0</v>
      </c>
      <c r="AG39" s="77">
        <f>BQ212</f>
        <v>0</v>
      </c>
      <c r="AH39" s="77">
        <f>BR212</f>
        <v>0</v>
      </c>
      <c r="AI39" s="47">
        <f>BS212</f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40" t="s">
        <v>53</v>
      </c>
      <c r="BW39" s="41"/>
      <c r="BX39" s="47">
        <f>DE212</f>
        <v>0</v>
      </c>
      <c r="BY39" s="47">
        <f>DF212</f>
        <v>0</v>
      </c>
      <c r="BZ39" s="47">
        <f>DG212</f>
        <v>0</v>
      </c>
      <c r="CA39" s="47">
        <f>DH212</f>
        <v>0</v>
      </c>
      <c r="CB39" s="47">
        <f>DI212</f>
        <v>0</v>
      </c>
      <c r="CC39" s="47">
        <f>DJ212</f>
        <v>0</v>
      </c>
      <c r="CD39" s="47">
        <f>DK212</f>
        <v>0</v>
      </c>
      <c r="CE39" s="47">
        <f>DL212</f>
        <v>0</v>
      </c>
      <c r="CF39" s="47">
        <f>DM212</f>
        <v>0</v>
      </c>
      <c r="CG39" s="47">
        <f>DN212</f>
        <v>0</v>
      </c>
      <c r="CH39" s="47">
        <f>DO212</f>
        <v>0</v>
      </c>
      <c r="CI39" s="47">
        <f t="shared" ref="CI39:CK39" si="97">DP212</f>
        <v>0</v>
      </c>
      <c r="CJ39" s="47">
        <f t="shared" si="97"/>
        <v>0</v>
      </c>
      <c r="CK39" s="47">
        <f t="shared" si="97"/>
        <v>0</v>
      </c>
      <c r="CL39" s="46">
        <f>DS212</f>
        <v>0</v>
      </c>
      <c r="CM39" s="47">
        <f>DT212</f>
        <v>0</v>
      </c>
      <c r="CN39" s="47">
        <f>DU212</f>
        <v>0</v>
      </c>
      <c r="CO39" s="47">
        <f>DV212</f>
        <v>0</v>
      </c>
      <c r="CP39" s="47">
        <f>DW212</f>
        <v>0</v>
      </c>
      <c r="CQ39" s="47">
        <f>DX212</f>
        <v>0</v>
      </c>
      <c r="CR39" s="47">
        <f>DY212</f>
        <v>0</v>
      </c>
      <c r="CS39" s="47">
        <f>DZ212</f>
        <v>0</v>
      </c>
      <c r="CT39" s="47">
        <f>EA212</f>
        <v>0</v>
      </c>
      <c r="CU39" s="47">
        <f>EB212</f>
        <v>0</v>
      </c>
      <c r="CV39" s="47">
        <f>EC212</f>
        <v>0</v>
      </c>
      <c r="CW39" s="47">
        <f>ED212</f>
        <v>0</v>
      </c>
      <c r="CX39" s="47">
        <f>EE212</f>
        <v>0</v>
      </c>
      <c r="CY39" s="47">
        <f>EF212</f>
        <v>0</v>
      </c>
      <c r="CZ39" s="47">
        <f>EG212</f>
        <v>0</v>
      </c>
      <c r="DA39" s="47">
        <f>EH212</f>
        <v>0</v>
      </c>
      <c r="DB39" s="1"/>
      <c r="DC39" s="1"/>
      <c r="DD39" s="1"/>
      <c r="EJ39" s="2" t="s">
        <v>53</v>
      </c>
      <c r="EK39" s="39">
        <f>EK227</f>
        <v>0</v>
      </c>
      <c r="EL39" s="39">
        <f>EL227</f>
        <v>0</v>
      </c>
      <c r="EM39" s="39">
        <f>EM227</f>
        <v>0</v>
      </c>
      <c r="EN39" s="39">
        <f>EN227</f>
        <v>0</v>
      </c>
      <c r="EO39" s="39">
        <f>EO227</f>
        <v>0</v>
      </c>
      <c r="EP39" s="39">
        <f>EP227</f>
        <v>0</v>
      </c>
      <c r="EQ39" s="39">
        <f>EQ227</f>
        <v>0</v>
      </c>
      <c r="ER39" s="39">
        <f>ER227</f>
        <v>0</v>
      </c>
      <c r="ES39" s="39">
        <f>ES227</f>
        <v>0</v>
      </c>
      <c r="ET39" s="39">
        <f>ET227</f>
        <v>0</v>
      </c>
      <c r="EU39" s="39">
        <f>EU227</f>
        <v>0</v>
      </c>
      <c r="EV39" s="39">
        <f t="shared" ref="EV39:EX39" si="98">EV227</f>
        <v>0</v>
      </c>
      <c r="EW39" s="39">
        <f t="shared" si="98"/>
        <v>0</v>
      </c>
      <c r="EX39" s="39">
        <f t="shared" si="98"/>
        <v>0</v>
      </c>
      <c r="EY39" s="39">
        <f>EY227</f>
        <v>0</v>
      </c>
      <c r="EZ39" s="39">
        <f>EZ227</f>
        <v>0</v>
      </c>
      <c r="FA39" s="39">
        <f>FA227</f>
        <v>0</v>
      </c>
      <c r="FB39" s="39">
        <f>FB227</f>
        <v>0</v>
      </c>
      <c r="FC39" s="39">
        <f>FC227</f>
        <v>0</v>
      </c>
      <c r="FD39" s="39">
        <f>FD227</f>
        <v>0</v>
      </c>
      <c r="FE39" s="39">
        <f>FE227</f>
        <v>0</v>
      </c>
      <c r="FF39" s="39">
        <f>FF227</f>
        <v>0</v>
      </c>
      <c r="FG39" s="39">
        <f>FG227</f>
        <v>0</v>
      </c>
      <c r="FH39" s="39">
        <f>FH227</f>
        <v>0</v>
      </c>
      <c r="FI39" s="39">
        <f>FI227</f>
        <v>0</v>
      </c>
      <c r="FJ39" s="39">
        <f>FJ227</f>
        <v>0</v>
      </c>
      <c r="FK39" s="39">
        <f t="shared" ref="FK39:FM39" si="99">FK227</f>
        <v>0</v>
      </c>
      <c r="FL39" s="39">
        <f t="shared" si="99"/>
        <v>0</v>
      </c>
      <c r="FM39" s="39">
        <f t="shared" si="99"/>
        <v>0</v>
      </c>
      <c r="FN39" s="39">
        <f>FN227</f>
        <v>0</v>
      </c>
    </row>
    <row r="40" spans="1:171" ht="18">
      <c r="A40" s="30" t="s">
        <v>54</v>
      </c>
      <c r="B40" s="31"/>
      <c r="C40" s="72">
        <f>AM234</f>
        <v>0</v>
      </c>
      <c r="D40" s="33">
        <f>AN234</f>
        <v>0</v>
      </c>
      <c r="E40" s="34" t="e">
        <f>D40/C40</f>
        <v>#DIV/0!</v>
      </c>
      <c r="F40" s="37">
        <f>AP234</f>
        <v>0</v>
      </c>
      <c r="G40" s="37">
        <f>AQ234</f>
        <v>0</v>
      </c>
      <c r="H40" s="37">
        <f>AR234</f>
        <v>0</v>
      </c>
      <c r="I40" s="37">
        <f>AS234</f>
        <v>0</v>
      </c>
      <c r="J40" s="37">
        <f>AT234</f>
        <v>0</v>
      </c>
      <c r="K40" s="37">
        <f>AU234</f>
        <v>0</v>
      </c>
      <c r="L40" s="37">
        <f>AV234</f>
        <v>0</v>
      </c>
      <c r="M40" s="37">
        <f>AW234</f>
        <v>0</v>
      </c>
      <c r="N40" s="37">
        <f>AX234</f>
        <v>0</v>
      </c>
      <c r="O40" s="37">
        <f>AY234</f>
        <v>0</v>
      </c>
      <c r="P40" s="37">
        <f>AZ234</f>
        <v>0</v>
      </c>
      <c r="Q40" s="37">
        <f t="shared" ref="Q40:S40" si="100">BA234</f>
        <v>0</v>
      </c>
      <c r="R40" s="37">
        <f t="shared" si="100"/>
        <v>0</v>
      </c>
      <c r="S40" s="37">
        <f t="shared" si="100"/>
        <v>0</v>
      </c>
      <c r="T40" s="36">
        <f>BD234</f>
        <v>0</v>
      </c>
      <c r="U40" s="37">
        <f>BE234</f>
        <v>0</v>
      </c>
      <c r="V40" s="37">
        <f>BF234</f>
        <v>0</v>
      </c>
      <c r="W40" s="73">
        <f>BG234</f>
        <v>0</v>
      </c>
      <c r="X40" s="37">
        <f>BH234</f>
        <v>0</v>
      </c>
      <c r="Y40" s="37">
        <f>BI234</f>
        <v>0</v>
      </c>
      <c r="Z40" s="37">
        <f>BJ234</f>
        <v>0</v>
      </c>
      <c r="AA40" s="37">
        <f>BK234</f>
        <v>0</v>
      </c>
      <c r="AB40" s="37">
        <f>BL234</f>
        <v>0</v>
      </c>
      <c r="AC40" s="37">
        <f>BM234</f>
        <v>0</v>
      </c>
      <c r="AD40" s="37">
        <f>BN234</f>
        <v>0</v>
      </c>
      <c r="AE40" s="37">
        <f>BO234</f>
        <v>0</v>
      </c>
      <c r="AF40" s="37">
        <f>BP234</f>
        <v>0</v>
      </c>
      <c r="AG40" s="74">
        <f>BQ234</f>
        <v>0</v>
      </c>
      <c r="AH40" s="74">
        <f>BR234</f>
        <v>0</v>
      </c>
      <c r="AI40" s="37">
        <f>BS234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30" t="s">
        <v>54</v>
      </c>
      <c r="BW40" s="31"/>
      <c r="BX40" s="37">
        <f>DE234</f>
        <v>0</v>
      </c>
      <c r="BY40" s="37">
        <f>DF234</f>
        <v>0</v>
      </c>
      <c r="BZ40" s="37">
        <f>DG234</f>
        <v>0</v>
      </c>
      <c r="CA40" s="37">
        <f>DH234</f>
        <v>0</v>
      </c>
      <c r="CB40" s="37">
        <f>DI234</f>
        <v>0</v>
      </c>
      <c r="CC40" s="37">
        <f>DJ234</f>
        <v>0</v>
      </c>
      <c r="CD40" s="37">
        <f>DK234</f>
        <v>0</v>
      </c>
      <c r="CE40" s="37">
        <f>DL234</f>
        <v>0</v>
      </c>
      <c r="CF40" s="37">
        <f>DM234</f>
        <v>0</v>
      </c>
      <c r="CG40" s="37">
        <f>DN234</f>
        <v>0</v>
      </c>
      <c r="CH40" s="37">
        <f>DO234</f>
        <v>0</v>
      </c>
      <c r="CI40" s="37">
        <f t="shared" ref="CI40:CK40" si="101">DP234</f>
        <v>0</v>
      </c>
      <c r="CJ40" s="37">
        <f t="shared" si="101"/>
        <v>0</v>
      </c>
      <c r="CK40" s="37">
        <f t="shared" si="101"/>
        <v>0</v>
      </c>
      <c r="CL40" s="36">
        <f>DS234</f>
        <v>0</v>
      </c>
      <c r="CM40" s="37">
        <f>DT234</f>
        <v>0</v>
      </c>
      <c r="CN40" s="37">
        <f>DU234</f>
        <v>0</v>
      </c>
      <c r="CO40" s="37">
        <f>DV234</f>
        <v>0</v>
      </c>
      <c r="CP40" s="37">
        <f>DW234</f>
        <v>0</v>
      </c>
      <c r="CQ40" s="37">
        <f>DX234</f>
        <v>0</v>
      </c>
      <c r="CR40" s="37">
        <f>DY234</f>
        <v>0</v>
      </c>
      <c r="CS40" s="37">
        <f>DZ234</f>
        <v>0</v>
      </c>
      <c r="CT40" s="37">
        <f>EA234</f>
        <v>0</v>
      </c>
      <c r="CU40" s="37">
        <f>EB234</f>
        <v>0</v>
      </c>
      <c r="CV40" s="37">
        <f>EC234</f>
        <v>0</v>
      </c>
      <c r="CW40" s="37">
        <f>ED234</f>
        <v>0</v>
      </c>
      <c r="CX40" s="37">
        <f>EE234</f>
        <v>0</v>
      </c>
      <c r="CY40" s="37">
        <f>EF234</f>
        <v>0</v>
      </c>
      <c r="CZ40" s="37">
        <f>EG234</f>
        <v>0</v>
      </c>
      <c r="DA40" s="37">
        <f>EH234</f>
        <v>0</v>
      </c>
      <c r="DB40" s="1"/>
      <c r="DC40" s="1"/>
      <c r="DD40" s="1"/>
      <c r="EJ40" s="2" t="s">
        <v>54</v>
      </c>
      <c r="EK40" s="39">
        <f>EK249</f>
        <v>0</v>
      </c>
      <c r="EL40" s="39">
        <f>EL249</f>
        <v>0</v>
      </c>
      <c r="EM40" s="39">
        <f>EM249</f>
        <v>0</v>
      </c>
      <c r="EN40" s="39">
        <f>EN249</f>
        <v>0</v>
      </c>
      <c r="EO40" s="39">
        <f>EO249</f>
        <v>0</v>
      </c>
      <c r="EP40" s="39">
        <f>EP249</f>
        <v>0</v>
      </c>
      <c r="EQ40" s="39">
        <f>EQ249</f>
        <v>0</v>
      </c>
      <c r="ER40" s="39">
        <f>ER249</f>
        <v>0</v>
      </c>
      <c r="ES40" s="39">
        <f>ES249</f>
        <v>0</v>
      </c>
      <c r="ET40" s="39">
        <f>ET249</f>
        <v>0</v>
      </c>
      <c r="EU40" s="39">
        <f>EU249</f>
        <v>0</v>
      </c>
      <c r="EV40" s="39">
        <f t="shared" ref="EV40:EX40" si="102">EV249</f>
        <v>0</v>
      </c>
      <c r="EW40" s="39">
        <f t="shared" si="102"/>
        <v>0</v>
      </c>
      <c r="EX40" s="39">
        <f t="shared" si="102"/>
        <v>0</v>
      </c>
      <c r="EY40" s="39">
        <f>EY249</f>
        <v>0</v>
      </c>
      <c r="EZ40" s="39">
        <f>EZ249</f>
        <v>0</v>
      </c>
      <c r="FA40" s="39">
        <f>FA249</f>
        <v>0</v>
      </c>
      <c r="FB40" s="39">
        <f>FB249</f>
        <v>0</v>
      </c>
      <c r="FC40" s="39">
        <f>FC249</f>
        <v>0</v>
      </c>
      <c r="FD40" s="39">
        <f>FD249</f>
        <v>0</v>
      </c>
      <c r="FE40" s="39">
        <f>FE249</f>
        <v>0</v>
      </c>
      <c r="FF40" s="39">
        <f>FF249</f>
        <v>0</v>
      </c>
      <c r="FG40" s="39">
        <f>FG249</f>
        <v>0</v>
      </c>
      <c r="FH40" s="39">
        <f>FH249</f>
        <v>0</v>
      </c>
      <c r="FI40" s="39">
        <f>FI249</f>
        <v>0</v>
      </c>
      <c r="FJ40" s="39">
        <f>FJ249</f>
        <v>0</v>
      </c>
      <c r="FK40" s="39">
        <f t="shared" ref="FK40:FM40" si="103">FK249</f>
        <v>0</v>
      </c>
      <c r="FL40" s="39">
        <f t="shared" si="103"/>
        <v>0</v>
      </c>
      <c r="FM40" s="39">
        <f t="shared" si="103"/>
        <v>0</v>
      </c>
      <c r="FN40" s="39">
        <f>FN249</f>
        <v>0</v>
      </c>
    </row>
    <row r="41" spans="1:171" ht="18">
      <c r="A41" s="40" t="s">
        <v>55</v>
      </c>
      <c r="B41" s="41"/>
      <c r="C41" s="75">
        <f>AM256</f>
        <v>0</v>
      </c>
      <c r="D41" s="43">
        <f>AN256</f>
        <v>0</v>
      </c>
      <c r="E41" s="44" t="e">
        <f>D41/C41</f>
        <v>#DIV/0!</v>
      </c>
      <c r="F41" s="47">
        <f>AP256</f>
        <v>0</v>
      </c>
      <c r="G41" s="47">
        <f>AQ256</f>
        <v>0</v>
      </c>
      <c r="H41" s="47">
        <f>AR256</f>
        <v>0</v>
      </c>
      <c r="I41" s="47">
        <f>AS256</f>
        <v>0</v>
      </c>
      <c r="J41" s="47">
        <f>AT256</f>
        <v>0</v>
      </c>
      <c r="K41" s="47">
        <f>AU256</f>
        <v>0</v>
      </c>
      <c r="L41" s="47">
        <f>AV256</f>
        <v>0</v>
      </c>
      <c r="M41" s="47">
        <f>AW256</f>
        <v>0</v>
      </c>
      <c r="N41" s="47">
        <f>AX256</f>
        <v>0</v>
      </c>
      <c r="O41" s="47">
        <f>AY256</f>
        <v>0</v>
      </c>
      <c r="P41" s="47">
        <f>AZ256</f>
        <v>0</v>
      </c>
      <c r="Q41" s="47">
        <f t="shared" ref="Q41:S41" si="104">BA256</f>
        <v>0</v>
      </c>
      <c r="R41" s="47">
        <f t="shared" si="104"/>
        <v>0</v>
      </c>
      <c r="S41" s="47">
        <f t="shared" si="104"/>
        <v>0</v>
      </c>
      <c r="T41" s="46">
        <f>BD256</f>
        <v>0</v>
      </c>
      <c r="U41" s="47">
        <f>BE256</f>
        <v>0</v>
      </c>
      <c r="V41" s="47">
        <f>BF256</f>
        <v>0</v>
      </c>
      <c r="W41" s="76">
        <f>BG256</f>
        <v>0</v>
      </c>
      <c r="X41" s="47">
        <f>BH256</f>
        <v>0</v>
      </c>
      <c r="Y41" s="47">
        <f>BI256</f>
        <v>0</v>
      </c>
      <c r="Z41" s="47">
        <f>BJ256</f>
        <v>0</v>
      </c>
      <c r="AA41" s="47">
        <f>BK256</f>
        <v>0</v>
      </c>
      <c r="AB41" s="47">
        <f>BL256</f>
        <v>0</v>
      </c>
      <c r="AC41" s="47">
        <f>BM256</f>
        <v>0</v>
      </c>
      <c r="AD41" s="47">
        <f>BN256</f>
        <v>0</v>
      </c>
      <c r="AE41" s="47">
        <f>BO256</f>
        <v>0</v>
      </c>
      <c r="AF41" s="47">
        <f>BP256</f>
        <v>0</v>
      </c>
      <c r="AG41" s="77">
        <f>BQ256</f>
        <v>0</v>
      </c>
      <c r="AH41" s="77">
        <f>BR256</f>
        <v>0</v>
      </c>
      <c r="AI41" s="47">
        <f>BS256</f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40" t="s">
        <v>55</v>
      </c>
      <c r="BW41" s="41"/>
      <c r="BX41" s="47">
        <f>DE256</f>
        <v>0</v>
      </c>
      <c r="BY41" s="47">
        <f>DF256</f>
        <v>0</v>
      </c>
      <c r="BZ41" s="47">
        <f>DG256</f>
        <v>0</v>
      </c>
      <c r="CA41" s="47">
        <f>DH256</f>
        <v>0</v>
      </c>
      <c r="CB41" s="47">
        <f>DI256</f>
        <v>0</v>
      </c>
      <c r="CC41" s="47">
        <f>DJ256</f>
        <v>0</v>
      </c>
      <c r="CD41" s="47">
        <f>DK256</f>
        <v>0</v>
      </c>
      <c r="CE41" s="47">
        <f>DL256</f>
        <v>0</v>
      </c>
      <c r="CF41" s="47">
        <f>DM256</f>
        <v>0</v>
      </c>
      <c r="CG41" s="47">
        <f>DN256</f>
        <v>0</v>
      </c>
      <c r="CH41" s="47">
        <f>DO256</f>
        <v>0</v>
      </c>
      <c r="CI41" s="47">
        <f t="shared" ref="CI41:CK41" si="105">DP256</f>
        <v>0</v>
      </c>
      <c r="CJ41" s="47">
        <f t="shared" si="105"/>
        <v>0</v>
      </c>
      <c r="CK41" s="47">
        <f t="shared" si="105"/>
        <v>0</v>
      </c>
      <c r="CL41" s="46">
        <f>DS256</f>
        <v>0</v>
      </c>
      <c r="CM41" s="47">
        <f>DT256</f>
        <v>0</v>
      </c>
      <c r="CN41" s="47">
        <f>DU256</f>
        <v>0</v>
      </c>
      <c r="CO41" s="47">
        <f>DV256</f>
        <v>0</v>
      </c>
      <c r="CP41" s="47">
        <f>DW256</f>
        <v>0</v>
      </c>
      <c r="CQ41" s="47">
        <f>DX256</f>
        <v>0</v>
      </c>
      <c r="CR41" s="47">
        <f>DY256</f>
        <v>0</v>
      </c>
      <c r="CS41" s="47">
        <f>DZ256</f>
        <v>0</v>
      </c>
      <c r="CT41" s="47">
        <f>EA256</f>
        <v>0</v>
      </c>
      <c r="CU41" s="47">
        <f>EB256</f>
        <v>0</v>
      </c>
      <c r="CV41" s="47">
        <f>EC256</f>
        <v>0</v>
      </c>
      <c r="CW41" s="47">
        <f>ED256</f>
        <v>0</v>
      </c>
      <c r="CX41" s="47">
        <f>EE256</f>
        <v>0</v>
      </c>
      <c r="CY41" s="47">
        <f>EF256</f>
        <v>0</v>
      </c>
      <c r="CZ41" s="47">
        <f>EG256</f>
        <v>0</v>
      </c>
      <c r="DA41" s="47">
        <f>EH256</f>
        <v>0</v>
      </c>
      <c r="DB41" s="1"/>
      <c r="DC41" s="1"/>
      <c r="DD41" s="1"/>
      <c r="EJ41" s="2" t="s">
        <v>55</v>
      </c>
      <c r="EK41" s="39">
        <f>EK271</f>
        <v>0</v>
      </c>
      <c r="EL41" s="39">
        <f>EL271</f>
        <v>0</v>
      </c>
      <c r="EM41" s="39">
        <f>EM271</f>
        <v>0</v>
      </c>
      <c r="EN41" s="39">
        <f>EN271</f>
        <v>0</v>
      </c>
      <c r="EO41" s="39">
        <f>EO271</f>
        <v>0</v>
      </c>
      <c r="EP41" s="39">
        <f>EP271</f>
        <v>0</v>
      </c>
      <c r="EQ41" s="39">
        <f>EQ271</f>
        <v>0</v>
      </c>
      <c r="ER41" s="39">
        <f>ER271</f>
        <v>0</v>
      </c>
      <c r="ES41" s="39">
        <f>ES271</f>
        <v>0</v>
      </c>
      <c r="ET41" s="39">
        <f>ET271</f>
        <v>0</v>
      </c>
      <c r="EU41" s="39">
        <f>EU271</f>
        <v>0</v>
      </c>
      <c r="EV41" s="39">
        <f t="shared" ref="EV41:EX41" si="106">EV271</f>
        <v>0</v>
      </c>
      <c r="EW41" s="39">
        <f t="shared" si="106"/>
        <v>0</v>
      </c>
      <c r="EX41" s="39">
        <f t="shared" si="106"/>
        <v>0</v>
      </c>
      <c r="EY41" s="39">
        <f>EY271</f>
        <v>0</v>
      </c>
      <c r="EZ41" s="39">
        <f>EZ271</f>
        <v>0</v>
      </c>
      <c r="FA41" s="39">
        <f>FA271</f>
        <v>0</v>
      </c>
      <c r="FB41" s="39">
        <f>FB271</f>
        <v>0</v>
      </c>
      <c r="FC41" s="39">
        <f>FC271</f>
        <v>0</v>
      </c>
      <c r="FD41" s="39">
        <f>FD271</f>
        <v>0</v>
      </c>
      <c r="FE41" s="39">
        <f>FE271</f>
        <v>0</v>
      </c>
      <c r="FF41" s="39">
        <f>FF271</f>
        <v>0</v>
      </c>
      <c r="FG41" s="39">
        <f>FG271</f>
        <v>0</v>
      </c>
      <c r="FH41" s="39">
        <f>FH271</f>
        <v>0</v>
      </c>
      <c r="FI41" s="39">
        <f>FI271</f>
        <v>0</v>
      </c>
      <c r="FJ41" s="39">
        <f>FJ271</f>
        <v>0</v>
      </c>
      <c r="FK41" s="39">
        <f t="shared" ref="FK41:FM41" si="107">FK271</f>
        <v>0</v>
      </c>
      <c r="FL41" s="39">
        <f t="shared" si="107"/>
        <v>0</v>
      </c>
      <c r="FM41" s="39">
        <f t="shared" si="107"/>
        <v>0</v>
      </c>
      <c r="FN41" s="39">
        <f>FN271</f>
        <v>0</v>
      </c>
    </row>
    <row r="42" spans="1:171" ht="18">
      <c r="A42" s="30" t="s">
        <v>56</v>
      </c>
      <c r="B42" s="31"/>
      <c r="C42" s="72">
        <f>AM278</f>
        <v>0</v>
      </c>
      <c r="D42" s="33">
        <f>AN278</f>
        <v>0</v>
      </c>
      <c r="E42" s="34" t="e">
        <f>D42/C42</f>
        <v>#DIV/0!</v>
      </c>
      <c r="F42" s="37">
        <f>AP278</f>
        <v>0</v>
      </c>
      <c r="G42" s="37">
        <f>AQ278</f>
        <v>0</v>
      </c>
      <c r="H42" s="37">
        <f>AR278</f>
        <v>0</v>
      </c>
      <c r="I42" s="37">
        <f>AS278</f>
        <v>0</v>
      </c>
      <c r="J42" s="37">
        <f>AT278</f>
        <v>0</v>
      </c>
      <c r="K42" s="37">
        <f>AU278</f>
        <v>0</v>
      </c>
      <c r="L42" s="37">
        <f>AV278</f>
        <v>0</v>
      </c>
      <c r="M42" s="37">
        <f>AW278</f>
        <v>0</v>
      </c>
      <c r="N42" s="37">
        <f>AX278</f>
        <v>0</v>
      </c>
      <c r="O42" s="37">
        <f>AY278</f>
        <v>0</v>
      </c>
      <c r="P42" s="37">
        <f>AZ278</f>
        <v>0</v>
      </c>
      <c r="Q42" s="37">
        <f t="shared" ref="Q42:S42" si="108">BA278</f>
        <v>0</v>
      </c>
      <c r="R42" s="37">
        <f t="shared" si="108"/>
        <v>0</v>
      </c>
      <c r="S42" s="37">
        <f t="shared" si="108"/>
        <v>0</v>
      </c>
      <c r="T42" s="36">
        <f>BD278</f>
        <v>0</v>
      </c>
      <c r="U42" s="37">
        <f>BE278</f>
        <v>0</v>
      </c>
      <c r="V42" s="37">
        <f>BF278</f>
        <v>0</v>
      </c>
      <c r="W42" s="73">
        <f>BG278</f>
        <v>0</v>
      </c>
      <c r="X42" s="37">
        <f>BH278</f>
        <v>0</v>
      </c>
      <c r="Y42" s="37">
        <f>BI278</f>
        <v>0</v>
      </c>
      <c r="Z42" s="37">
        <f>BJ278</f>
        <v>0</v>
      </c>
      <c r="AA42" s="37">
        <f>BK278</f>
        <v>0</v>
      </c>
      <c r="AB42" s="37">
        <f>BL278</f>
        <v>0</v>
      </c>
      <c r="AC42" s="37">
        <f>BM278</f>
        <v>0</v>
      </c>
      <c r="AD42" s="37">
        <f>BN278</f>
        <v>0</v>
      </c>
      <c r="AE42" s="37">
        <f>BO278</f>
        <v>0</v>
      </c>
      <c r="AF42" s="37">
        <f>BP278</f>
        <v>0</v>
      </c>
      <c r="AG42" s="74">
        <f>BQ278</f>
        <v>0</v>
      </c>
      <c r="AH42" s="74">
        <f>BR278</f>
        <v>0</v>
      </c>
      <c r="AI42" s="37">
        <f>BS278</f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30" t="s">
        <v>56</v>
      </c>
      <c r="BW42" s="31"/>
      <c r="BX42" s="37">
        <f>DE278</f>
        <v>0</v>
      </c>
      <c r="BY42" s="37">
        <f>DF278</f>
        <v>0</v>
      </c>
      <c r="BZ42" s="37">
        <f>DG278</f>
        <v>0</v>
      </c>
      <c r="CA42" s="37">
        <f>DH278</f>
        <v>0</v>
      </c>
      <c r="CB42" s="37">
        <f>DI278</f>
        <v>0</v>
      </c>
      <c r="CC42" s="37">
        <f>DJ278</f>
        <v>0</v>
      </c>
      <c r="CD42" s="37">
        <f>DK278</f>
        <v>0</v>
      </c>
      <c r="CE42" s="37">
        <f>DL278</f>
        <v>0</v>
      </c>
      <c r="CF42" s="37">
        <f>DM278</f>
        <v>0</v>
      </c>
      <c r="CG42" s="37">
        <f>DN278</f>
        <v>0</v>
      </c>
      <c r="CH42" s="37">
        <f>DO278</f>
        <v>0</v>
      </c>
      <c r="CI42" s="37">
        <f t="shared" ref="CI42:CK42" si="109">DP278</f>
        <v>0</v>
      </c>
      <c r="CJ42" s="37">
        <f t="shared" si="109"/>
        <v>0</v>
      </c>
      <c r="CK42" s="37">
        <f t="shared" si="109"/>
        <v>0</v>
      </c>
      <c r="CL42" s="36">
        <f>DS278</f>
        <v>0</v>
      </c>
      <c r="CM42" s="37">
        <f>DT278</f>
        <v>0</v>
      </c>
      <c r="CN42" s="37">
        <f>DU278</f>
        <v>0</v>
      </c>
      <c r="CO42" s="37">
        <f>DV278</f>
        <v>0</v>
      </c>
      <c r="CP42" s="37">
        <f>DW278</f>
        <v>0</v>
      </c>
      <c r="CQ42" s="37">
        <f>DX278</f>
        <v>0</v>
      </c>
      <c r="CR42" s="37">
        <f>DY278</f>
        <v>0</v>
      </c>
      <c r="CS42" s="37">
        <f>DZ278</f>
        <v>0</v>
      </c>
      <c r="CT42" s="37">
        <f>EA278</f>
        <v>0</v>
      </c>
      <c r="CU42" s="37">
        <f>EB278</f>
        <v>0</v>
      </c>
      <c r="CV42" s="37">
        <f>EC278</f>
        <v>0</v>
      </c>
      <c r="CW42" s="37">
        <f>ED278</f>
        <v>0</v>
      </c>
      <c r="CX42" s="37">
        <f>EE278</f>
        <v>0</v>
      </c>
      <c r="CY42" s="37">
        <f>EF278</f>
        <v>0</v>
      </c>
      <c r="CZ42" s="37">
        <f>EG278</f>
        <v>0</v>
      </c>
      <c r="DA42" s="37">
        <f>EH278</f>
        <v>0</v>
      </c>
      <c r="DB42" s="1"/>
      <c r="DC42" s="1"/>
      <c r="DD42" s="1"/>
      <c r="EJ42" s="2" t="s">
        <v>56</v>
      </c>
      <c r="EK42" s="39">
        <f>EK293</f>
        <v>0</v>
      </c>
      <c r="EL42" s="39">
        <f>EL293</f>
        <v>0</v>
      </c>
      <c r="EM42" s="39">
        <f>EM293</f>
        <v>0</v>
      </c>
      <c r="EN42" s="39">
        <f>EN293</f>
        <v>0</v>
      </c>
      <c r="EO42" s="39">
        <f>EO293</f>
        <v>0</v>
      </c>
      <c r="EP42" s="39">
        <f>EP293</f>
        <v>0</v>
      </c>
      <c r="EQ42" s="39">
        <f>EQ293</f>
        <v>0</v>
      </c>
      <c r="ER42" s="39">
        <f>ER293</f>
        <v>0</v>
      </c>
      <c r="ES42" s="39">
        <f>ES293</f>
        <v>0</v>
      </c>
      <c r="ET42" s="39">
        <f>ET293</f>
        <v>0</v>
      </c>
      <c r="EU42" s="39">
        <f>EU293</f>
        <v>0</v>
      </c>
      <c r="EV42" s="39">
        <f t="shared" ref="EV42:EX42" si="110">EV293</f>
        <v>0</v>
      </c>
      <c r="EW42" s="39">
        <f t="shared" si="110"/>
        <v>0</v>
      </c>
      <c r="EX42" s="39">
        <f t="shared" si="110"/>
        <v>0</v>
      </c>
      <c r="EY42" s="39">
        <f>EY293</f>
        <v>0</v>
      </c>
      <c r="EZ42" s="39">
        <f>EZ293</f>
        <v>0</v>
      </c>
      <c r="FA42" s="39">
        <f>FA293</f>
        <v>0</v>
      </c>
      <c r="FB42" s="39">
        <f>FB293</f>
        <v>0</v>
      </c>
      <c r="FC42" s="39">
        <f>FC293</f>
        <v>0</v>
      </c>
      <c r="FD42" s="39">
        <f>FD293</f>
        <v>0</v>
      </c>
      <c r="FE42" s="39">
        <f>FE293</f>
        <v>0</v>
      </c>
      <c r="FF42" s="39">
        <f>FF293</f>
        <v>0</v>
      </c>
      <c r="FG42" s="39">
        <f>FG293</f>
        <v>0</v>
      </c>
      <c r="FH42" s="39">
        <f>FH293</f>
        <v>0</v>
      </c>
      <c r="FI42" s="39">
        <f>FI293</f>
        <v>0</v>
      </c>
      <c r="FJ42" s="39">
        <f>FJ293</f>
        <v>0</v>
      </c>
      <c r="FK42" s="39">
        <f t="shared" ref="FK42:FM42" si="111">FK293</f>
        <v>0</v>
      </c>
      <c r="FL42" s="39">
        <f t="shared" si="111"/>
        <v>0</v>
      </c>
      <c r="FM42" s="39">
        <f t="shared" si="111"/>
        <v>0</v>
      </c>
      <c r="FN42" s="39">
        <f>FN293</f>
        <v>0</v>
      </c>
    </row>
    <row r="43" spans="1:171" ht="18">
      <c r="A43" s="40" t="s">
        <v>57</v>
      </c>
      <c r="B43" s="41"/>
      <c r="C43" s="75">
        <f>AM300</f>
        <v>0</v>
      </c>
      <c r="D43" s="43">
        <f>AN300</f>
        <v>0</v>
      </c>
      <c r="E43" s="44" t="e">
        <f>D43/C43</f>
        <v>#DIV/0!</v>
      </c>
      <c r="F43" s="47">
        <f>AP300</f>
        <v>0</v>
      </c>
      <c r="G43" s="47">
        <f>AQ300</f>
        <v>0</v>
      </c>
      <c r="H43" s="47">
        <f>AR300</f>
        <v>0</v>
      </c>
      <c r="I43" s="47">
        <f>AS300</f>
        <v>0</v>
      </c>
      <c r="J43" s="47">
        <f>AT300</f>
        <v>0</v>
      </c>
      <c r="K43" s="47">
        <f>AU300</f>
        <v>0</v>
      </c>
      <c r="L43" s="47">
        <f>AV300</f>
        <v>0</v>
      </c>
      <c r="M43" s="47">
        <f>AW300</f>
        <v>0</v>
      </c>
      <c r="N43" s="47">
        <f>AX300</f>
        <v>0</v>
      </c>
      <c r="O43" s="47">
        <f>AY300</f>
        <v>0</v>
      </c>
      <c r="P43" s="47">
        <f>AZ300</f>
        <v>0</v>
      </c>
      <c r="Q43" s="47">
        <f t="shared" ref="Q43:S43" si="112">BA300</f>
        <v>0</v>
      </c>
      <c r="R43" s="47">
        <f t="shared" si="112"/>
        <v>0</v>
      </c>
      <c r="S43" s="47">
        <f t="shared" si="112"/>
        <v>0</v>
      </c>
      <c r="T43" s="46">
        <f>BD300</f>
        <v>0</v>
      </c>
      <c r="U43" s="47">
        <f>BE300</f>
        <v>0</v>
      </c>
      <c r="V43" s="47">
        <f>BF300</f>
        <v>0</v>
      </c>
      <c r="W43" s="76">
        <f>BG300</f>
        <v>0</v>
      </c>
      <c r="X43" s="47">
        <f>BH300</f>
        <v>0</v>
      </c>
      <c r="Y43" s="47">
        <f>BI300</f>
        <v>0</v>
      </c>
      <c r="Z43" s="47">
        <f>BJ300</f>
        <v>0</v>
      </c>
      <c r="AA43" s="47">
        <f>BK300</f>
        <v>0</v>
      </c>
      <c r="AB43" s="47">
        <f>BL300</f>
        <v>0</v>
      </c>
      <c r="AC43" s="47">
        <f>BM300</f>
        <v>0</v>
      </c>
      <c r="AD43" s="47">
        <f>BN300</f>
        <v>0</v>
      </c>
      <c r="AE43" s="47">
        <f>BO300</f>
        <v>0</v>
      </c>
      <c r="AF43" s="47">
        <f>BP300</f>
        <v>0</v>
      </c>
      <c r="AG43" s="77">
        <f>BQ300</f>
        <v>0</v>
      </c>
      <c r="AH43" s="77">
        <f>BR300</f>
        <v>0</v>
      </c>
      <c r="AI43" s="47">
        <f>BS300</f>
        <v>0</v>
      </c>
      <c r="AJ43" s="52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40" t="s">
        <v>57</v>
      </c>
      <c r="BW43" s="41"/>
      <c r="BX43" s="47">
        <f>DE300</f>
        <v>0</v>
      </c>
      <c r="BY43" s="47">
        <f>DF300</f>
        <v>0</v>
      </c>
      <c r="BZ43" s="47">
        <f>DG300</f>
        <v>0</v>
      </c>
      <c r="CA43" s="47">
        <f>DH300</f>
        <v>0</v>
      </c>
      <c r="CB43" s="47">
        <f>DI300</f>
        <v>0</v>
      </c>
      <c r="CC43" s="47">
        <f>DJ300</f>
        <v>0</v>
      </c>
      <c r="CD43" s="47">
        <f>DK300</f>
        <v>0</v>
      </c>
      <c r="CE43" s="47">
        <f>DL300</f>
        <v>0</v>
      </c>
      <c r="CF43" s="47">
        <f>DM300</f>
        <v>0</v>
      </c>
      <c r="CG43" s="47">
        <f>DN300</f>
        <v>0</v>
      </c>
      <c r="CH43" s="47">
        <f>DO300</f>
        <v>0</v>
      </c>
      <c r="CI43" s="47">
        <f t="shared" ref="CI43:CK43" si="113">DP300</f>
        <v>0</v>
      </c>
      <c r="CJ43" s="47">
        <f t="shared" si="113"/>
        <v>0</v>
      </c>
      <c r="CK43" s="47">
        <f t="shared" si="113"/>
        <v>0</v>
      </c>
      <c r="CL43" s="46">
        <f>DS300</f>
        <v>0</v>
      </c>
      <c r="CM43" s="47">
        <f>DT300</f>
        <v>0</v>
      </c>
      <c r="CN43" s="47">
        <f>DU300</f>
        <v>0</v>
      </c>
      <c r="CO43" s="47">
        <f>DV300</f>
        <v>0</v>
      </c>
      <c r="CP43" s="47">
        <f>DW300</f>
        <v>0</v>
      </c>
      <c r="CQ43" s="47">
        <f>DX300</f>
        <v>0</v>
      </c>
      <c r="CR43" s="47">
        <f>DY300</f>
        <v>0</v>
      </c>
      <c r="CS43" s="47">
        <f>DZ300</f>
        <v>0</v>
      </c>
      <c r="CT43" s="47">
        <f>EA300</f>
        <v>0</v>
      </c>
      <c r="CU43" s="47">
        <f>EB300</f>
        <v>0</v>
      </c>
      <c r="CV43" s="47">
        <f>EC300</f>
        <v>0</v>
      </c>
      <c r="CW43" s="47">
        <f>ED300</f>
        <v>0</v>
      </c>
      <c r="CX43" s="47">
        <f>EE300</f>
        <v>0</v>
      </c>
      <c r="CY43" s="47">
        <f>EF300</f>
        <v>0</v>
      </c>
      <c r="CZ43" s="47">
        <f>EG300</f>
        <v>0</v>
      </c>
      <c r="DA43" s="47">
        <f>EH300</f>
        <v>0</v>
      </c>
      <c r="DB43" s="51"/>
      <c r="DC43" s="1"/>
      <c r="DD43" s="1"/>
      <c r="EJ43" s="2" t="s">
        <v>57</v>
      </c>
      <c r="EK43" s="39">
        <f>EK315</f>
        <v>0</v>
      </c>
      <c r="EL43" s="39">
        <f>EL315</f>
        <v>0</v>
      </c>
      <c r="EM43" s="39">
        <f>EM315</f>
        <v>0</v>
      </c>
      <c r="EN43" s="39">
        <f>EN315</f>
        <v>0</v>
      </c>
      <c r="EO43" s="39">
        <f>EO315</f>
        <v>0</v>
      </c>
      <c r="EP43" s="39">
        <f>EP315</f>
        <v>0</v>
      </c>
      <c r="EQ43" s="39">
        <f>EQ315</f>
        <v>0</v>
      </c>
      <c r="ER43" s="39">
        <f>ER315</f>
        <v>0</v>
      </c>
      <c r="ES43" s="39">
        <f>ES315</f>
        <v>0</v>
      </c>
      <c r="ET43" s="39">
        <f>ET315</f>
        <v>0</v>
      </c>
      <c r="EU43" s="39">
        <f>EU315</f>
        <v>0</v>
      </c>
      <c r="EV43" s="39">
        <f t="shared" ref="EV43:EX43" si="114">EV315</f>
        <v>0</v>
      </c>
      <c r="EW43" s="39">
        <f t="shared" si="114"/>
        <v>0</v>
      </c>
      <c r="EX43" s="39">
        <f t="shared" si="114"/>
        <v>0</v>
      </c>
      <c r="EY43" s="39">
        <f>EY315</f>
        <v>0</v>
      </c>
      <c r="EZ43" s="39">
        <f>EZ315</f>
        <v>0</v>
      </c>
      <c r="FA43" s="39">
        <f>FA315</f>
        <v>0</v>
      </c>
      <c r="FB43" s="39">
        <f>FB315</f>
        <v>0</v>
      </c>
      <c r="FC43" s="39">
        <f>FC315</f>
        <v>0</v>
      </c>
      <c r="FD43" s="39">
        <f>FD315</f>
        <v>0</v>
      </c>
      <c r="FE43" s="39">
        <f>FE315</f>
        <v>0</v>
      </c>
      <c r="FF43" s="39">
        <f>FF315</f>
        <v>0</v>
      </c>
      <c r="FG43" s="39">
        <f>FG315</f>
        <v>0</v>
      </c>
      <c r="FH43" s="39">
        <f>FH315</f>
        <v>0</v>
      </c>
      <c r="FI43" s="39">
        <f>FI315</f>
        <v>0</v>
      </c>
      <c r="FJ43" s="39">
        <f>FJ315</f>
        <v>0</v>
      </c>
      <c r="FK43" s="39">
        <f t="shared" ref="FK43:FM43" si="115">FK315</f>
        <v>0</v>
      </c>
      <c r="FL43" s="39">
        <f t="shared" si="115"/>
        <v>0</v>
      </c>
      <c r="FM43" s="39">
        <f t="shared" si="115"/>
        <v>0</v>
      </c>
      <c r="FN43" s="39">
        <f>FN315</f>
        <v>0</v>
      </c>
    </row>
    <row r="44" spans="1:171" ht="18">
      <c r="A44" s="30" t="s">
        <v>58</v>
      </c>
      <c r="B44" s="31"/>
      <c r="C44" s="72">
        <f>AM322</f>
        <v>0</v>
      </c>
      <c r="D44" s="32">
        <f>AN322</f>
        <v>0</v>
      </c>
      <c r="E44" s="78" t="e">
        <f>D44/C44</f>
        <v>#DIV/0!</v>
      </c>
      <c r="F44" s="32">
        <f>AP322</f>
        <v>0</v>
      </c>
      <c r="G44" s="32">
        <f>AQ322</f>
        <v>0</v>
      </c>
      <c r="H44" s="32">
        <f>AR322</f>
        <v>0</v>
      </c>
      <c r="I44" s="32">
        <f>AS322</f>
        <v>0</v>
      </c>
      <c r="J44" s="32">
        <f>AT322</f>
        <v>0</v>
      </c>
      <c r="K44" s="32">
        <f>AU322</f>
        <v>0</v>
      </c>
      <c r="L44" s="32">
        <f>AV322</f>
        <v>0</v>
      </c>
      <c r="M44" s="32">
        <f>AW322</f>
        <v>0</v>
      </c>
      <c r="N44" s="32">
        <f>AX322</f>
        <v>0</v>
      </c>
      <c r="O44" s="32">
        <f>AY322</f>
        <v>0</v>
      </c>
      <c r="P44" s="32">
        <f>AZ322</f>
        <v>0</v>
      </c>
      <c r="Q44" s="32">
        <f t="shared" ref="Q44:S44" si="116">BA322</f>
        <v>0</v>
      </c>
      <c r="R44" s="32">
        <f t="shared" si="116"/>
        <v>0</v>
      </c>
      <c r="S44" s="32">
        <f t="shared" si="116"/>
        <v>0</v>
      </c>
      <c r="T44" s="36">
        <f>BD322</f>
        <v>0</v>
      </c>
      <c r="U44" s="32">
        <f>BE322</f>
        <v>0</v>
      </c>
      <c r="V44" s="32">
        <f>BF322</f>
        <v>0</v>
      </c>
      <c r="W44" s="79">
        <f>BG322</f>
        <v>0</v>
      </c>
      <c r="X44" s="32">
        <f>BH322</f>
        <v>0</v>
      </c>
      <c r="Y44" s="32">
        <f>BI322</f>
        <v>0</v>
      </c>
      <c r="Z44" s="32">
        <f>BJ322</f>
        <v>0</v>
      </c>
      <c r="AA44" s="32">
        <f>BK322</f>
        <v>0</v>
      </c>
      <c r="AB44" s="32">
        <f>BL322</f>
        <v>0</v>
      </c>
      <c r="AC44" s="32">
        <f>BM322</f>
        <v>0</v>
      </c>
      <c r="AD44" s="32">
        <f>BN322</f>
        <v>0</v>
      </c>
      <c r="AE44" s="32">
        <f>BO322</f>
        <v>0</v>
      </c>
      <c r="AF44" s="32">
        <f>BP322</f>
        <v>0</v>
      </c>
      <c r="AG44" s="80">
        <f>BQ322</f>
        <v>0</v>
      </c>
      <c r="AH44" s="80">
        <f>BR322</f>
        <v>0</v>
      </c>
      <c r="AI44" s="32">
        <f>BS322</f>
        <v>0</v>
      </c>
      <c r="AJ44" s="52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30" t="s">
        <v>58</v>
      </c>
      <c r="BW44" s="31"/>
      <c r="BX44" s="37">
        <f>DE322</f>
        <v>0</v>
      </c>
      <c r="BY44" s="37">
        <f>DF322</f>
        <v>0</v>
      </c>
      <c r="BZ44" s="37">
        <f>DG322</f>
        <v>0</v>
      </c>
      <c r="CA44" s="37">
        <f>DH322</f>
        <v>0</v>
      </c>
      <c r="CB44" s="37">
        <f>DI322</f>
        <v>0</v>
      </c>
      <c r="CC44" s="37">
        <f>DJ322</f>
        <v>0</v>
      </c>
      <c r="CD44" s="37">
        <f>DK322</f>
        <v>0</v>
      </c>
      <c r="CE44" s="37">
        <f>DL322</f>
        <v>0</v>
      </c>
      <c r="CF44" s="37">
        <f>DM322</f>
        <v>0</v>
      </c>
      <c r="CG44" s="37">
        <f>DN322</f>
        <v>0</v>
      </c>
      <c r="CH44" s="37">
        <f>DO322</f>
        <v>0</v>
      </c>
      <c r="CI44" s="37">
        <f t="shared" ref="CI44:CK44" si="117">DP322</f>
        <v>0</v>
      </c>
      <c r="CJ44" s="37">
        <f t="shared" si="117"/>
        <v>0</v>
      </c>
      <c r="CK44" s="37">
        <f t="shared" si="117"/>
        <v>0</v>
      </c>
      <c r="CL44" s="36">
        <f>DS322</f>
        <v>0</v>
      </c>
      <c r="CM44" s="37">
        <f>DT322</f>
        <v>0</v>
      </c>
      <c r="CN44" s="37">
        <f>DU322</f>
        <v>0</v>
      </c>
      <c r="CO44" s="37">
        <f>DV322</f>
        <v>0</v>
      </c>
      <c r="CP44" s="37">
        <f>DW322</f>
        <v>0</v>
      </c>
      <c r="CQ44" s="37">
        <f>DX322</f>
        <v>0</v>
      </c>
      <c r="CR44" s="37">
        <f>DY322</f>
        <v>0</v>
      </c>
      <c r="CS44" s="37">
        <f>DZ322</f>
        <v>0</v>
      </c>
      <c r="CT44" s="37">
        <f>EA322</f>
        <v>0</v>
      </c>
      <c r="CU44" s="37">
        <f>EB322</f>
        <v>0</v>
      </c>
      <c r="CV44" s="37">
        <f>EC322</f>
        <v>0</v>
      </c>
      <c r="CW44" s="37">
        <f>ED322</f>
        <v>0</v>
      </c>
      <c r="CX44" s="37">
        <f>EE322</f>
        <v>0</v>
      </c>
      <c r="CY44" s="37">
        <f>EF322</f>
        <v>0</v>
      </c>
      <c r="CZ44" s="37">
        <f>EG322</f>
        <v>0</v>
      </c>
      <c r="DA44" s="37">
        <f>EH322</f>
        <v>0</v>
      </c>
      <c r="DB44" s="1"/>
      <c r="DC44" s="1"/>
      <c r="DD44" s="1"/>
      <c r="EJ44" s="2" t="s">
        <v>58</v>
      </c>
      <c r="EK44" s="39">
        <f>EK337</f>
        <v>0</v>
      </c>
      <c r="EL44" s="39">
        <f>EL337</f>
        <v>0</v>
      </c>
      <c r="EM44" s="39">
        <f>EM337</f>
        <v>0</v>
      </c>
      <c r="EN44" s="39">
        <f>EN337</f>
        <v>0</v>
      </c>
      <c r="EO44" s="39">
        <f>EO337</f>
        <v>0</v>
      </c>
      <c r="EP44" s="39">
        <f>EP337</f>
        <v>0</v>
      </c>
      <c r="EQ44" s="39">
        <f>EQ337</f>
        <v>0</v>
      </c>
      <c r="ER44" s="39">
        <f>ER337</f>
        <v>0</v>
      </c>
      <c r="ES44" s="39">
        <f>ES337</f>
        <v>0</v>
      </c>
      <c r="ET44" s="39">
        <f>ET337</f>
        <v>0</v>
      </c>
      <c r="EU44" s="39">
        <f>EU337</f>
        <v>0</v>
      </c>
      <c r="EV44" s="39">
        <f t="shared" ref="EV44:EX44" si="118">EV337</f>
        <v>0</v>
      </c>
      <c r="EW44" s="39">
        <f t="shared" si="118"/>
        <v>0</v>
      </c>
      <c r="EX44" s="39">
        <f t="shared" si="118"/>
        <v>0</v>
      </c>
      <c r="EY44" s="39">
        <f>EY337</f>
        <v>0</v>
      </c>
      <c r="EZ44" s="39">
        <f>EZ337</f>
        <v>0</v>
      </c>
      <c r="FA44" s="39">
        <f>FA337</f>
        <v>0</v>
      </c>
      <c r="FB44" s="39">
        <f>FB337</f>
        <v>0</v>
      </c>
      <c r="FC44" s="39">
        <f>FC337</f>
        <v>0</v>
      </c>
      <c r="FD44" s="39">
        <f>FD337</f>
        <v>0</v>
      </c>
      <c r="FE44" s="39">
        <f>FE337</f>
        <v>0</v>
      </c>
      <c r="FF44" s="39">
        <f>FF337</f>
        <v>0</v>
      </c>
      <c r="FG44" s="39">
        <f>FG337</f>
        <v>0</v>
      </c>
      <c r="FH44" s="39">
        <f>FH337</f>
        <v>0</v>
      </c>
      <c r="FI44" s="39">
        <f>FI337</f>
        <v>0</v>
      </c>
      <c r="FJ44" s="39">
        <f>FJ337</f>
        <v>0</v>
      </c>
      <c r="FK44" s="39">
        <f t="shared" ref="FK44:FM44" si="119">FK337</f>
        <v>0</v>
      </c>
      <c r="FL44" s="39">
        <f t="shared" si="119"/>
        <v>0</v>
      </c>
      <c r="FM44" s="39">
        <f t="shared" si="119"/>
        <v>0</v>
      </c>
      <c r="FN44" s="39">
        <f>FN337</f>
        <v>0</v>
      </c>
      <c r="FO44" s="39"/>
    </row>
    <row r="45" spans="1:171" ht="18">
      <c r="A45" s="40" t="s">
        <v>59</v>
      </c>
      <c r="B45" s="41"/>
      <c r="C45" s="75">
        <f>AM410</f>
        <v>0</v>
      </c>
      <c r="D45" s="42">
        <f>AN410</f>
        <v>0</v>
      </c>
      <c r="E45" s="44" t="e">
        <f>D45/C45</f>
        <v>#DIV/0!</v>
      </c>
      <c r="F45" s="42">
        <f>AP410</f>
        <v>0</v>
      </c>
      <c r="G45" s="42">
        <f>AQ410</f>
        <v>0</v>
      </c>
      <c r="H45" s="42">
        <f>AR410</f>
        <v>0</v>
      </c>
      <c r="I45" s="42">
        <f>AS410</f>
        <v>0</v>
      </c>
      <c r="J45" s="42">
        <f>AT410</f>
        <v>0</v>
      </c>
      <c r="K45" s="42">
        <f>AU410</f>
        <v>0</v>
      </c>
      <c r="L45" s="42">
        <f>AV410</f>
        <v>0</v>
      </c>
      <c r="M45" s="42">
        <f>AW410</f>
        <v>0</v>
      </c>
      <c r="N45" s="42">
        <f>AX410</f>
        <v>0</v>
      </c>
      <c r="O45" s="42">
        <f>AY410</f>
        <v>0</v>
      </c>
      <c r="P45" s="42">
        <f>AZ410</f>
        <v>0</v>
      </c>
      <c r="Q45" s="42">
        <f t="shared" ref="Q45:S45" si="120">BA410</f>
        <v>0</v>
      </c>
      <c r="R45" s="42">
        <f t="shared" si="120"/>
        <v>0</v>
      </c>
      <c r="S45" s="42">
        <f t="shared" si="120"/>
        <v>0</v>
      </c>
      <c r="T45" s="53">
        <f>BD410</f>
        <v>0</v>
      </c>
      <c r="U45" s="42">
        <f>BE410</f>
        <v>0</v>
      </c>
      <c r="V45" s="42">
        <f>BF410</f>
        <v>0</v>
      </c>
      <c r="W45" s="81">
        <f>BG410</f>
        <v>0</v>
      </c>
      <c r="X45" s="42">
        <f>BH410</f>
        <v>0</v>
      </c>
      <c r="Y45" s="42">
        <f>BI410</f>
        <v>0</v>
      </c>
      <c r="Z45" s="42">
        <f>BJ410</f>
        <v>0</v>
      </c>
      <c r="AA45" s="42">
        <f>BK410</f>
        <v>0</v>
      </c>
      <c r="AB45" s="42">
        <f>BL410</f>
        <v>0</v>
      </c>
      <c r="AC45" s="42">
        <f>BM410</f>
        <v>0</v>
      </c>
      <c r="AD45" s="42">
        <f>BN410</f>
        <v>0</v>
      </c>
      <c r="AE45" s="42">
        <f>BO410</f>
        <v>0</v>
      </c>
      <c r="AF45" s="42">
        <f>BP410</f>
        <v>0</v>
      </c>
      <c r="AG45" s="82">
        <f>BQ410</f>
        <v>0</v>
      </c>
      <c r="AH45" s="82">
        <f>BR410</f>
        <v>0</v>
      </c>
      <c r="AI45" s="42">
        <f>BS410</f>
        <v>0</v>
      </c>
      <c r="AJ45" s="52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40" t="s">
        <v>60</v>
      </c>
      <c r="BW45" s="41"/>
      <c r="BX45" s="47">
        <f>DE410</f>
        <v>0</v>
      </c>
      <c r="BY45" s="47">
        <f>DF410</f>
        <v>0</v>
      </c>
      <c r="BZ45" s="47">
        <f>DG410</f>
        <v>0</v>
      </c>
      <c r="CA45" s="47">
        <f>DH410</f>
        <v>0</v>
      </c>
      <c r="CB45" s="47">
        <f>DI410</f>
        <v>0</v>
      </c>
      <c r="CC45" s="47">
        <f>DJ410</f>
        <v>0</v>
      </c>
      <c r="CD45" s="47">
        <f>DK410</f>
        <v>0</v>
      </c>
      <c r="CE45" s="47">
        <f>DL410</f>
        <v>0</v>
      </c>
      <c r="CF45" s="47">
        <f>DM410</f>
        <v>0</v>
      </c>
      <c r="CG45" s="47">
        <f>DN410</f>
        <v>0</v>
      </c>
      <c r="CH45" s="47">
        <f>DO410</f>
        <v>0</v>
      </c>
      <c r="CI45" s="47">
        <f t="shared" ref="CI45:CK45" si="121">DP410</f>
        <v>0</v>
      </c>
      <c r="CJ45" s="47">
        <f t="shared" si="121"/>
        <v>0</v>
      </c>
      <c r="CK45" s="47">
        <f t="shared" si="121"/>
        <v>0</v>
      </c>
      <c r="CL45" s="46">
        <f>DS410</f>
        <v>0</v>
      </c>
      <c r="CM45" s="47">
        <f>DT410</f>
        <v>0</v>
      </c>
      <c r="CN45" s="47">
        <f>DU410</f>
        <v>0</v>
      </c>
      <c r="CO45" s="47">
        <f>DV410</f>
        <v>0</v>
      </c>
      <c r="CP45" s="47">
        <f>DW410</f>
        <v>0</v>
      </c>
      <c r="CQ45" s="47">
        <f>DX410</f>
        <v>0</v>
      </c>
      <c r="CR45" s="47">
        <f>DY410</f>
        <v>0</v>
      </c>
      <c r="CS45" s="47">
        <f>DZ410</f>
        <v>0</v>
      </c>
      <c r="CT45" s="47">
        <f>EA410</f>
        <v>0</v>
      </c>
      <c r="CU45" s="47">
        <f>EB410</f>
        <v>0</v>
      </c>
      <c r="CV45" s="47">
        <f>EC410</f>
        <v>0</v>
      </c>
      <c r="CW45" s="47">
        <f>ED410</f>
        <v>0</v>
      </c>
      <c r="CX45" s="47">
        <f>EE410</f>
        <v>0</v>
      </c>
      <c r="CY45" s="47">
        <f>EF410</f>
        <v>0</v>
      </c>
      <c r="CZ45" s="47">
        <f>EG410</f>
        <v>0</v>
      </c>
      <c r="DA45" s="47">
        <f>EH410</f>
        <v>0</v>
      </c>
      <c r="DB45" s="1"/>
      <c r="DC45" s="1"/>
      <c r="DD45" s="1"/>
      <c r="EJ45" s="2" t="s">
        <v>60</v>
      </c>
      <c r="EK45" s="39">
        <f>EK425</f>
        <v>0</v>
      </c>
      <c r="EL45" s="39">
        <f>EL425</f>
        <v>0</v>
      </c>
      <c r="EM45" s="39">
        <f>EM425</f>
        <v>0</v>
      </c>
      <c r="EN45" s="39">
        <f>EN425</f>
        <v>0</v>
      </c>
      <c r="EO45" s="39">
        <f>EO425</f>
        <v>0</v>
      </c>
      <c r="EP45" s="39">
        <f>EP425</f>
        <v>0</v>
      </c>
      <c r="EQ45" s="39">
        <f>EQ425</f>
        <v>0</v>
      </c>
      <c r="ER45" s="39">
        <f>ER425</f>
        <v>0</v>
      </c>
      <c r="ES45" s="39">
        <f>ES425</f>
        <v>0</v>
      </c>
      <c r="ET45" s="39">
        <f>ET425</f>
        <v>0</v>
      </c>
      <c r="EU45" s="39">
        <f>EU425</f>
        <v>0</v>
      </c>
      <c r="EV45" s="39">
        <f t="shared" ref="EV45:EX45" si="122">EV425</f>
        <v>0</v>
      </c>
      <c r="EW45" s="39">
        <f t="shared" si="122"/>
        <v>0</v>
      </c>
      <c r="EX45" s="39">
        <f t="shared" si="122"/>
        <v>0</v>
      </c>
      <c r="EY45" s="39">
        <f>EY425</f>
        <v>0</v>
      </c>
      <c r="EZ45" s="39">
        <f>EZ425</f>
        <v>0</v>
      </c>
      <c r="FA45" s="39">
        <f>FA425</f>
        <v>0</v>
      </c>
      <c r="FB45" s="39">
        <f>FB425</f>
        <v>0</v>
      </c>
      <c r="FC45" s="39">
        <f>FC425</f>
        <v>0</v>
      </c>
      <c r="FD45" s="39">
        <f>FD425</f>
        <v>0</v>
      </c>
      <c r="FE45" s="39">
        <f>FE425</f>
        <v>0</v>
      </c>
      <c r="FF45" s="39">
        <f>FF425</f>
        <v>0</v>
      </c>
      <c r="FG45" s="39">
        <f>FG425</f>
        <v>0</v>
      </c>
      <c r="FH45" s="39">
        <f>FH425</f>
        <v>0</v>
      </c>
      <c r="FI45" s="39">
        <f>FI425</f>
        <v>0</v>
      </c>
      <c r="FJ45" s="39">
        <f>FJ425</f>
        <v>0</v>
      </c>
      <c r="FK45" s="39">
        <f t="shared" ref="FK45:FM45" si="123">FK425</f>
        <v>0</v>
      </c>
      <c r="FL45" s="39">
        <f t="shared" si="123"/>
        <v>0</v>
      </c>
      <c r="FM45" s="39">
        <f t="shared" si="123"/>
        <v>0</v>
      </c>
      <c r="FN45" s="39">
        <f>FN425</f>
        <v>0</v>
      </c>
    </row>
    <row r="46" spans="1:171" ht="18">
      <c r="A46" s="30" t="s">
        <v>61</v>
      </c>
      <c r="B46" s="31"/>
      <c r="C46" s="72">
        <f>AM344</f>
        <v>0</v>
      </c>
      <c r="D46" s="54">
        <f>AN344</f>
        <v>0</v>
      </c>
      <c r="E46" s="34" t="e">
        <f>D46/C46</f>
        <v>#DIV/0!</v>
      </c>
      <c r="F46" s="37">
        <f>AP344</f>
        <v>0</v>
      </c>
      <c r="G46" s="37">
        <f>AQ344</f>
        <v>0</v>
      </c>
      <c r="H46" s="37">
        <f>AR344</f>
        <v>0</v>
      </c>
      <c r="I46" s="37">
        <f>AS344</f>
        <v>0</v>
      </c>
      <c r="J46" s="37">
        <f>AT344</f>
        <v>0</v>
      </c>
      <c r="K46" s="37">
        <f>AU344</f>
        <v>0</v>
      </c>
      <c r="L46" s="37">
        <f>AV344</f>
        <v>0</v>
      </c>
      <c r="M46" s="37">
        <f>AW344</f>
        <v>0</v>
      </c>
      <c r="N46" s="37">
        <f>AX344</f>
        <v>0</v>
      </c>
      <c r="O46" s="37">
        <f>AY344</f>
        <v>0</v>
      </c>
      <c r="P46" s="37">
        <f>AZ344</f>
        <v>0</v>
      </c>
      <c r="Q46" s="37">
        <f t="shared" ref="Q46:S46" si="124">BA344</f>
        <v>0</v>
      </c>
      <c r="R46" s="37">
        <f t="shared" si="124"/>
        <v>0</v>
      </c>
      <c r="S46" s="37">
        <f t="shared" si="124"/>
        <v>0</v>
      </c>
      <c r="T46" s="36">
        <f>BD344</f>
        <v>0</v>
      </c>
      <c r="U46" s="37">
        <f>BE344</f>
        <v>0</v>
      </c>
      <c r="V46" s="37">
        <f>BF344</f>
        <v>0</v>
      </c>
      <c r="W46" s="73">
        <f>BG344</f>
        <v>0</v>
      </c>
      <c r="X46" s="37">
        <f>BH344</f>
        <v>0</v>
      </c>
      <c r="Y46" s="37">
        <f>BI344</f>
        <v>0</v>
      </c>
      <c r="Z46" s="37">
        <f>BJ344</f>
        <v>0</v>
      </c>
      <c r="AA46" s="37">
        <f>BK344</f>
        <v>0</v>
      </c>
      <c r="AB46" s="37">
        <f>BL344</f>
        <v>0</v>
      </c>
      <c r="AC46" s="37">
        <f>BM344</f>
        <v>0</v>
      </c>
      <c r="AD46" s="37">
        <f>BN344</f>
        <v>0</v>
      </c>
      <c r="AE46" s="37">
        <f>BO344</f>
        <v>0</v>
      </c>
      <c r="AF46" s="37">
        <f>BP344</f>
        <v>0</v>
      </c>
      <c r="AG46" s="74">
        <f>BQ344</f>
        <v>0</v>
      </c>
      <c r="AH46" s="74">
        <f>BR344</f>
        <v>0</v>
      </c>
      <c r="AI46" s="37">
        <f>BS344</f>
        <v>0</v>
      </c>
      <c r="AJ46" s="52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30" t="s">
        <v>61</v>
      </c>
      <c r="BW46" s="31"/>
      <c r="BX46" s="37">
        <f>DE344</f>
        <v>0</v>
      </c>
      <c r="BY46" s="37">
        <f>DF344</f>
        <v>0</v>
      </c>
      <c r="BZ46" s="37">
        <f>DG344</f>
        <v>0</v>
      </c>
      <c r="CA46" s="37">
        <f>DH344</f>
        <v>0</v>
      </c>
      <c r="CB46" s="37">
        <f>DI344</f>
        <v>0</v>
      </c>
      <c r="CC46" s="37">
        <f>DJ344</f>
        <v>0</v>
      </c>
      <c r="CD46" s="37">
        <f>DK344</f>
        <v>0</v>
      </c>
      <c r="CE46" s="37">
        <f>DL344</f>
        <v>0</v>
      </c>
      <c r="CF46" s="37">
        <f>DM344</f>
        <v>0</v>
      </c>
      <c r="CG46" s="37">
        <f>DN344</f>
        <v>0</v>
      </c>
      <c r="CH46" s="37">
        <f>DO344</f>
        <v>0</v>
      </c>
      <c r="CI46" s="37">
        <f t="shared" ref="CI46:CK46" si="125">DP344</f>
        <v>0</v>
      </c>
      <c r="CJ46" s="37">
        <f t="shared" si="125"/>
        <v>0</v>
      </c>
      <c r="CK46" s="37">
        <f t="shared" si="125"/>
        <v>0</v>
      </c>
      <c r="CL46" s="36">
        <f>DS344</f>
        <v>0</v>
      </c>
      <c r="CM46" s="37">
        <f>DT344</f>
        <v>0</v>
      </c>
      <c r="CN46" s="37">
        <f>DU344</f>
        <v>0</v>
      </c>
      <c r="CO46" s="37">
        <f>DV344</f>
        <v>0</v>
      </c>
      <c r="CP46" s="37">
        <f>DW344</f>
        <v>0</v>
      </c>
      <c r="CQ46" s="37">
        <f>DX344</f>
        <v>0</v>
      </c>
      <c r="CR46" s="37">
        <f>DY344</f>
        <v>0</v>
      </c>
      <c r="CS46" s="37">
        <f>DZ344</f>
        <v>0</v>
      </c>
      <c r="CT46" s="37">
        <f>EA344</f>
        <v>0</v>
      </c>
      <c r="CU46" s="37">
        <f>EB344</f>
        <v>0</v>
      </c>
      <c r="CV46" s="37">
        <f>EC344</f>
        <v>0</v>
      </c>
      <c r="CW46" s="37">
        <f>ED344</f>
        <v>0</v>
      </c>
      <c r="CX46" s="37">
        <f>EE344</f>
        <v>0</v>
      </c>
      <c r="CY46" s="37">
        <f>EF344</f>
        <v>0</v>
      </c>
      <c r="CZ46" s="37">
        <f>EG344</f>
        <v>0</v>
      </c>
      <c r="DA46" s="37">
        <f>EH344</f>
        <v>0</v>
      </c>
      <c r="DB46" s="1"/>
      <c r="DC46" s="1"/>
      <c r="DD46" s="1"/>
      <c r="EJ46" s="2" t="s">
        <v>61</v>
      </c>
      <c r="EK46" s="39">
        <f>EK359</f>
        <v>0</v>
      </c>
      <c r="EL46" s="39">
        <f>EL359</f>
        <v>0</v>
      </c>
      <c r="EM46" s="39">
        <f>EM359</f>
        <v>0</v>
      </c>
      <c r="EN46" s="39">
        <f>EN359</f>
        <v>0</v>
      </c>
      <c r="EO46" s="39">
        <f>EO359</f>
        <v>0</v>
      </c>
      <c r="EP46" s="39">
        <f>EP359</f>
        <v>0</v>
      </c>
      <c r="EQ46" s="39">
        <f>EQ359</f>
        <v>0</v>
      </c>
      <c r="ER46" s="39">
        <f>ER359</f>
        <v>0</v>
      </c>
      <c r="ES46" s="39">
        <f>ES359</f>
        <v>0</v>
      </c>
      <c r="ET46" s="39">
        <f>ET359</f>
        <v>0</v>
      </c>
      <c r="EU46" s="39">
        <f>EU359</f>
        <v>0</v>
      </c>
      <c r="EV46" s="39">
        <f t="shared" ref="EV46:EX46" si="126">EV359</f>
        <v>0</v>
      </c>
      <c r="EW46" s="39">
        <f t="shared" si="126"/>
        <v>0</v>
      </c>
      <c r="EX46" s="39">
        <f t="shared" si="126"/>
        <v>0</v>
      </c>
      <c r="EY46" s="39">
        <f>EY359</f>
        <v>0</v>
      </c>
      <c r="EZ46" s="39">
        <f>EZ359</f>
        <v>0</v>
      </c>
      <c r="FA46" s="39">
        <f>FA359</f>
        <v>0</v>
      </c>
      <c r="FB46" s="39">
        <f>FB359</f>
        <v>0</v>
      </c>
      <c r="FC46" s="39">
        <f>FC359</f>
        <v>0</v>
      </c>
      <c r="FD46" s="39">
        <f>FD359</f>
        <v>0</v>
      </c>
      <c r="FE46" s="39">
        <f>FE359</f>
        <v>0</v>
      </c>
      <c r="FF46" s="39">
        <f>FF359</f>
        <v>0</v>
      </c>
      <c r="FG46" s="39">
        <f>FG359</f>
        <v>0</v>
      </c>
      <c r="FH46" s="39">
        <f>FH359</f>
        <v>0</v>
      </c>
      <c r="FI46" s="39">
        <f>FI359</f>
        <v>0</v>
      </c>
      <c r="FJ46" s="39">
        <f>FJ359</f>
        <v>0</v>
      </c>
      <c r="FK46" s="39">
        <f t="shared" ref="FK46:FM46" si="127">FK359</f>
        <v>0</v>
      </c>
      <c r="FL46" s="39">
        <f t="shared" si="127"/>
        <v>0</v>
      </c>
      <c r="FM46" s="39">
        <f t="shared" si="127"/>
        <v>0</v>
      </c>
      <c r="FN46" s="39">
        <f>FN359</f>
        <v>0</v>
      </c>
    </row>
    <row r="47" spans="1:171" ht="18">
      <c r="A47" s="40" t="s">
        <v>62</v>
      </c>
      <c r="B47" s="41"/>
      <c r="C47" s="75">
        <f>AM366</f>
        <v>0</v>
      </c>
      <c r="D47" s="43">
        <f>AN366</f>
        <v>0</v>
      </c>
      <c r="E47" s="44" t="e">
        <f>D47/C47</f>
        <v>#DIV/0!</v>
      </c>
      <c r="F47" s="47">
        <f>AP366</f>
        <v>0</v>
      </c>
      <c r="G47" s="47">
        <f>AQ366</f>
        <v>0</v>
      </c>
      <c r="H47" s="47">
        <f>AR366</f>
        <v>0</v>
      </c>
      <c r="I47" s="47">
        <f>AS366</f>
        <v>0</v>
      </c>
      <c r="J47" s="47">
        <f>AT366</f>
        <v>0</v>
      </c>
      <c r="K47" s="47">
        <f>AU366</f>
        <v>0</v>
      </c>
      <c r="L47" s="47">
        <f>AV366</f>
        <v>0</v>
      </c>
      <c r="M47" s="47">
        <f>AW366</f>
        <v>0</v>
      </c>
      <c r="N47" s="47">
        <f>AX366</f>
        <v>0</v>
      </c>
      <c r="O47" s="47">
        <f>AY366</f>
        <v>0</v>
      </c>
      <c r="P47" s="47">
        <f>AZ366</f>
        <v>0</v>
      </c>
      <c r="Q47" s="47">
        <f t="shared" ref="Q47:S47" si="128">BA366</f>
        <v>0</v>
      </c>
      <c r="R47" s="47">
        <f t="shared" si="128"/>
        <v>0</v>
      </c>
      <c r="S47" s="47">
        <f t="shared" si="128"/>
        <v>0</v>
      </c>
      <c r="T47" s="46">
        <f>BD366</f>
        <v>0</v>
      </c>
      <c r="U47" s="47">
        <f>BE366</f>
        <v>0</v>
      </c>
      <c r="V47" s="47">
        <f>BF366</f>
        <v>0</v>
      </c>
      <c r="W47" s="76">
        <f>BG366</f>
        <v>0</v>
      </c>
      <c r="X47" s="47">
        <f>BH366</f>
        <v>0</v>
      </c>
      <c r="Y47" s="47">
        <f>BI366</f>
        <v>0</v>
      </c>
      <c r="Z47" s="47">
        <f>BJ366</f>
        <v>0</v>
      </c>
      <c r="AA47" s="47">
        <f>BK366</f>
        <v>0</v>
      </c>
      <c r="AB47" s="47">
        <f>BL366</f>
        <v>0</v>
      </c>
      <c r="AC47" s="47">
        <f>BM366</f>
        <v>0</v>
      </c>
      <c r="AD47" s="47">
        <f>BN366</f>
        <v>0</v>
      </c>
      <c r="AE47" s="47">
        <f>BO366</f>
        <v>0</v>
      </c>
      <c r="AF47" s="47">
        <f>BP366</f>
        <v>0</v>
      </c>
      <c r="AG47" s="77">
        <f>BQ366</f>
        <v>0</v>
      </c>
      <c r="AH47" s="77">
        <f>BR366</f>
        <v>0</v>
      </c>
      <c r="AI47" s="47">
        <f>BS366</f>
        <v>0</v>
      </c>
      <c r="AJ47" s="52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40" t="s">
        <v>62</v>
      </c>
      <c r="BW47" s="41"/>
      <c r="BX47" s="47">
        <f>DE366</f>
        <v>0</v>
      </c>
      <c r="BY47" s="47">
        <f>DF366</f>
        <v>0</v>
      </c>
      <c r="BZ47" s="47">
        <f>DG366</f>
        <v>0</v>
      </c>
      <c r="CA47" s="47">
        <f>DH366</f>
        <v>0</v>
      </c>
      <c r="CB47" s="47">
        <f>DI366</f>
        <v>0</v>
      </c>
      <c r="CC47" s="47">
        <f>DJ366</f>
        <v>0</v>
      </c>
      <c r="CD47" s="47">
        <f>DK366</f>
        <v>0</v>
      </c>
      <c r="CE47" s="47">
        <f>DL366</f>
        <v>0</v>
      </c>
      <c r="CF47" s="47">
        <f>DM366</f>
        <v>0</v>
      </c>
      <c r="CG47" s="47">
        <f>DN366</f>
        <v>0</v>
      </c>
      <c r="CH47" s="47">
        <f>DO366</f>
        <v>0</v>
      </c>
      <c r="CI47" s="47">
        <f t="shared" ref="CI47:CK47" si="129">DP366</f>
        <v>0</v>
      </c>
      <c r="CJ47" s="47">
        <f t="shared" si="129"/>
        <v>0</v>
      </c>
      <c r="CK47" s="47">
        <f t="shared" si="129"/>
        <v>0</v>
      </c>
      <c r="CL47" s="46">
        <f>DS366</f>
        <v>0</v>
      </c>
      <c r="CM47" s="47">
        <f>DT366</f>
        <v>0</v>
      </c>
      <c r="CN47" s="47">
        <f>DU366</f>
        <v>0</v>
      </c>
      <c r="CO47" s="47">
        <f>DV366</f>
        <v>0</v>
      </c>
      <c r="CP47" s="47">
        <f>DW366</f>
        <v>0</v>
      </c>
      <c r="CQ47" s="47">
        <f>DX366</f>
        <v>0</v>
      </c>
      <c r="CR47" s="47">
        <f>DY366</f>
        <v>0</v>
      </c>
      <c r="CS47" s="47">
        <f>DZ366</f>
        <v>0</v>
      </c>
      <c r="CT47" s="47">
        <f>EA366</f>
        <v>0</v>
      </c>
      <c r="CU47" s="47">
        <f>EB366</f>
        <v>0</v>
      </c>
      <c r="CV47" s="47">
        <f>EC366</f>
        <v>0</v>
      </c>
      <c r="CW47" s="47">
        <f>ED366</f>
        <v>0</v>
      </c>
      <c r="CX47" s="47">
        <f>EE366</f>
        <v>0</v>
      </c>
      <c r="CY47" s="47">
        <f>EF366</f>
        <v>0</v>
      </c>
      <c r="CZ47" s="47">
        <f>EG366</f>
        <v>0</v>
      </c>
      <c r="DA47" s="47">
        <f>EH366</f>
        <v>0</v>
      </c>
      <c r="DB47" s="1"/>
      <c r="DC47" s="1"/>
      <c r="DD47" s="1"/>
      <c r="EJ47" s="2" t="s">
        <v>62</v>
      </c>
      <c r="EK47" s="39">
        <f>EK381</f>
        <v>0</v>
      </c>
      <c r="EL47" s="39">
        <f>EL381</f>
        <v>0</v>
      </c>
      <c r="EM47" s="39">
        <f>EM381</f>
        <v>0</v>
      </c>
      <c r="EN47" s="39">
        <f>EN381</f>
        <v>0</v>
      </c>
      <c r="EO47" s="39">
        <f>EO381</f>
        <v>0</v>
      </c>
      <c r="EP47" s="39">
        <f>EP381</f>
        <v>0</v>
      </c>
      <c r="EQ47" s="39">
        <f>EQ381</f>
        <v>0</v>
      </c>
      <c r="ER47" s="39">
        <f>ER381</f>
        <v>0</v>
      </c>
      <c r="ES47" s="39">
        <f>ES381</f>
        <v>0</v>
      </c>
      <c r="ET47" s="39">
        <f>ET381</f>
        <v>0</v>
      </c>
      <c r="EU47" s="39">
        <f>EU381</f>
        <v>0</v>
      </c>
      <c r="EV47" s="39">
        <f t="shared" ref="EV47:EX47" si="130">EV381</f>
        <v>0</v>
      </c>
      <c r="EW47" s="39">
        <f t="shared" si="130"/>
        <v>0</v>
      </c>
      <c r="EX47" s="39">
        <f t="shared" si="130"/>
        <v>0</v>
      </c>
      <c r="EY47" s="39">
        <f>EY381</f>
        <v>0</v>
      </c>
      <c r="EZ47" s="39">
        <f>EZ381</f>
        <v>0</v>
      </c>
      <c r="FA47" s="39">
        <f>FA381</f>
        <v>0</v>
      </c>
      <c r="FB47" s="39">
        <f>FB381</f>
        <v>0</v>
      </c>
      <c r="FC47" s="39">
        <f>FC381</f>
        <v>0</v>
      </c>
      <c r="FD47" s="39">
        <f>FD381</f>
        <v>0</v>
      </c>
      <c r="FE47" s="39">
        <f>FE381</f>
        <v>0</v>
      </c>
      <c r="FF47" s="39">
        <f>FF381</f>
        <v>0</v>
      </c>
      <c r="FG47" s="39">
        <f>FG381</f>
        <v>0</v>
      </c>
      <c r="FH47" s="39">
        <f>FH381</f>
        <v>0</v>
      </c>
      <c r="FI47" s="39">
        <f>FI381</f>
        <v>0</v>
      </c>
      <c r="FJ47" s="39">
        <f>FJ381</f>
        <v>0</v>
      </c>
      <c r="FK47" s="39">
        <f t="shared" ref="FK47:FM47" si="131">FK381</f>
        <v>0</v>
      </c>
      <c r="FL47" s="39">
        <f t="shared" si="131"/>
        <v>0</v>
      </c>
      <c r="FM47" s="39">
        <f t="shared" si="131"/>
        <v>0</v>
      </c>
      <c r="FN47" s="39">
        <f>FN381</f>
        <v>0</v>
      </c>
    </row>
    <row r="48" spans="1:171" ht="18">
      <c r="A48" s="30" t="s">
        <v>63</v>
      </c>
      <c r="B48" s="31"/>
      <c r="C48" s="72">
        <f>AM388</f>
        <v>0</v>
      </c>
      <c r="D48" s="33">
        <f>AN388</f>
        <v>0</v>
      </c>
      <c r="E48" s="34" t="e">
        <f>D48/C48</f>
        <v>#DIV/0!</v>
      </c>
      <c r="F48" s="37">
        <f>AP388</f>
        <v>0</v>
      </c>
      <c r="G48" s="37">
        <f>AQ388</f>
        <v>0</v>
      </c>
      <c r="H48" s="37">
        <f>AR388</f>
        <v>0</v>
      </c>
      <c r="I48" s="37">
        <f>AS388</f>
        <v>0</v>
      </c>
      <c r="J48" s="37">
        <f>AT388</f>
        <v>0</v>
      </c>
      <c r="K48" s="37">
        <f>AU388</f>
        <v>0</v>
      </c>
      <c r="L48" s="37">
        <f>AV388</f>
        <v>0</v>
      </c>
      <c r="M48" s="37">
        <f>AW388</f>
        <v>0</v>
      </c>
      <c r="N48" s="37">
        <f>AX388</f>
        <v>0</v>
      </c>
      <c r="O48" s="37">
        <f>AY388</f>
        <v>0</v>
      </c>
      <c r="P48" s="37">
        <f>AZ388</f>
        <v>0</v>
      </c>
      <c r="Q48" s="37">
        <f t="shared" ref="Q48:S48" si="132">BA388</f>
        <v>0</v>
      </c>
      <c r="R48" s="37">
        <f t="shared" si="132"/>
        <v>0</v>
      </c>
      <c r="S48" s="37">
        <f t="shared" si="132"/>
        <v>0</v>
      </c>
      <c r="T48" s="36">
        <f>BD388</f>
        <v>0</v>
      </c>
      <c r="U48" s="37">
        <f>BE388</f>
        <v>0</v>
      </c>
      <c r="V48" s="37">
        <f>BF388</f>
        <v>0</v>
      </c>
      <c r="W48" s="73">
        <f>BG388</f>
        <v>0</v>
      </c>
      <c r="X48" s="37">
        <f>BH388</f>
        <v>0</v>
      </c>
      <c r="Y48" s="37">
        <f>BI388</f>
        <v>0</v>
      </c>
      <c r="Z48" s="37">
        <f>BJ388</f>
        <v>0</v>
      </c>
      <c r="AA48" s="37">
        <f>BK388</f>
        <v>0</v>
      </c>
      <c r="AB48" s="37">
        <f>BL388</f>
        <v>0</v>
      </c>
      <c r="AC48" s="37">
        <f>BM388</f>
        <v>0</v>
      </c>
      <c r="AD48" s="37">
        <f>BN388</f>
        <v>0</v>
      </c>
      <c r="AE48" s="37">
        <f>BO388</f>
        <v>0</v>
      </c>
      <c r="AF48" s="37">
        <f>BP388</f>
        <v>0</v>
      </c>
      <c r="AG48" s="74">
        <f>BQ388</f>
        <v>0</v>
      </c>
      <c r="AH48" s="74">
        <f>BR388</f>
        <v>0</v>
      </c>
      <c r="AI48" s="37">
        <f>BS388</f>
        <v>0</v>
      </c>
      <c r="AJ48" s="52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30" t="s">
        <v>63</v>
      </c>
      <c r="BW48" s="31"/>
      <c r="BX48" s="35">
        <f>DE388</f>
        <v>0</v>
      </c>
      <c r="BY48" s="35">
        <f>DF388</f>
        <v>0</v>
      </c>
      <c r="BZ48" s="37">
        <f>DG388</f>
        <v>0</v>
      </c>
      <c r="CA48" s="37">
        <f>DH388</f>
        <v>0</v>
      </c>
      <c r="CB48" s="37">
        <f>DI388</f>
        <v>0</v>
      </c>
      <c r="CC48" s="37">
        <f>DJ388</f>
        <v>0</v>
      </c>
      <c r="CD48" s="37">
        <f>DK388</f>
        <v>0</v>
      </c>
      <c r="CE48" s="37">
        <f>DL388</f>
        <v>0</v>
      </c>
      <c r="CF48" s="37">
        <f>DM388</f>
        <v>0</v>
      </c>
      <c r="CG48" s="37">
        <f>DN388</f>
        <v>0</v>
      </c>
      <c r="CH48" s="37">
        <f>DO388</f>
        <v>0</v>
      </c>
      <c r="CI48" s="37">
        <f t="shared" ref="CI48:CK48" si="133">DP388</f>
        <v>0</v>
      </c>
      <c r="CJ48" s="37">
        <f t="shared" si="133"/>
        <v>0</v>
      </c>
      <c r="CK48" s="37">
        <f t="shared" si="133"/>
        <v>0</v>
      </c>
      <c r="CL48" s="36">
        <f>DS388</f>
        <v>0</v>
      </c>
      <c r="CM48" s="37">
        <f>DT388</f>
        <v>0</v>
      </c>
      <c r="CN48" s="37">
        <f>DU388</f>
        <v>0</v>
      </c>
      <c r="CO48" s="37">
        <f>DV388</f>
        <v>0</v>
      </c>
      <c r="CP48" s="37">
        <f>DW388</f>
        <v>0</v>
      </c>
      <c r="CQ48" s="37">
        <f>DX388</f>
        <v>0</v>
      </c>
      <c r="CR48" s="37">
        <f>DY388</f>
        <v>0</v>
      </c>
      <c r="CS48" s="37">
        <f>DZ388</f>
        <v>0</v>
      </c>
      <c r="CT48" s="37">
        <f>EA388</f>
        <v>0</v>
      </c>
      <c r="CU48" s="37">
        <f>EB388</f>
        <v>0</v>
      </c>
      <c r="CV48" s="37">
        <f>EC388</f>
        <v>0</v>
      </c>
      <c r="CW48" s="37">
        <f>ED388</f>
        <v>0</v>
      </c>
      <c r="CX48" s="37">
        <f>EE388</f>
        <v>0</v>
      </c>
      <c r="CY48" s="37">
        <f>EF388</f>
        <v>0</v>
      </c>
      <c r="CZ48" s="37">
        <f>EG388</f>
        <v>0</v>
      </c>
      <c r="DA48" s="37">
        <f>EH388</f>
        <v>0</v>
      </c>
      <c r="DB48" s="1"/>
      <c r="DC48" s="1"/>
      <c r="DD48" s="1"/>
      <c r="EJ48" s="2" t="s">
        <v>63</v>
      </c>
      <c r="EK48" s="39">
        <f>EK403</f>
        <v>0</v>
      </c>
      <c r="EL48" s="39">
        <f>EL403</f>
        <v>0</v>
      </c>
      <c r="EM48" s="39">
        <f>EM403</f>
        <v>0</v>
      </c>
      <c r="EN48" s="39">
        <f>EN403</f>
        <v>0</v>
      </c>
      <c r="EO48" s="39">
        <f>EO403</f>
        <v>0</v>
      </c>
      <c r="EP48" s="39">
        <f>EP403</f>
        <v>0</v>
      </c>
      <c r="EQ48" s="39">
        <f>EQ403</f>
        <v>0</v>
      </c>
      <c r="ER48" s="39">
        <f>ER403</f>
        <v>0</v>
      </c>
      <c r="ES48" s="39">
        <f>ES403</f>
        <v>0</v>
      </c>
      <c r="ET48" s="39">
        <f>ET403</f>
        <v>0</v>
      </c>
      <c r="EU48" s="39">
        <f>EU403</f>
        <v>0</v>
      </c>
      <c r="EV48" s="39">
        <f t="shared" ref="EV48:EX48" si="134">EV403</f>
        <v>0</v>
      </c>
      <c r="EW48" s="39">
        <f t="shared" si="134"/>
        <v>0</v>
      </c>
      <c r="EX48" s="39">
        <f t="shared" si="134"/>
        <v>0</v>
      </c>
      <c r="EY48" s="39">
        <f>EY403</f>
        <v>0</v>
      </c>
      <c r="EZ48" s="39">
        <f>EZ403</f>
        <v>0</v>
      </c>
      <c r="FA48" s="39">
        <f>FA403</f>
        <v>0</v>
      </c>
      <c r="FB48" s="39">
        <f>FB403</f>
        <v>0</v>
      </c>
      <c r="FC48" s="39">
        <f>FC403</f>
        <v>0</v>
      </c>
      <c r="FD48" s="39">
        <f>FD403</f>
        <v>0</v>
      </c>
      <c r="FE48" s="39">
        <f>FE403</f>
        <v>0</v>
      </c>
      <c r="FF48" s="39">
        <f>FF403</f>
        <v>0</v>
      </c>
      <c r="FG48" s="39">
        <f>FG403</f>
        <v>0</v>
      </c>
      <c r="FH48" s="39">
        <f>FH403</f>
        <v>0</v>
      </c>
      <c r="FI48" s="39">
        <f>FI403</f>
        <v>0</v>
      </c>
      <c r="FJ48" s="39">
        <f>FJ403</f>
        <v>0</v>
      </c>
      <c r="FK48" s="39">
        <f t="shared" ref="FK48:FM48" si="135">FK403</f>
        <v>0</v>
      </c>
      <c r="FL48" s="39">
        <f t="shared" si="135"/>
        <v>0</v>
      </c>
      <c r="FM48" s="39">
        <f t="shared" si="135"/>
        <v>0</v>
      </c>
      <c r="FN48" s="39">
        <f>FN403</f>
        <v>0</v>
      </c>
    </row>
    <row r="49" spans="1:209" ht="24" customHeight="1">
      <c r="A49" s="55"/>
      <c r="B49" s="56" t="s">
        <v>64</v>
      </c>
      <c r="C49" s="58">
        <f>SUM(C32:C48)</f>
        <v>0</v>
      </c>
      <c r="D49" s="58">
        <f>SUM(D32:D48)</f>
        <v>0</v>
      </c>
      <c r="E49" s="59" t="e">
        <f>D49/C49</f>
        <v>#DIV/0!</v>
      </c>
      <c r="F49" s="60">
        <f>SUM(F32:F48)</f>
        <v>0</v>
      </c>
      <c r="G49" s="60"/>
      <c r="H49" s="60">
        <f>SUM(H32:H48)</f>
        <v>0</v>
      </c>
      <c r="I49" s="60">
        <f>SUM(I32:I48)</f>
        <v>0</v>
      </c>
      <c r="J49" s="60">
        <f>SUM(J32:J48)</f>
        <v>0</v>
      </c>
      <c r="K49" s="60">
        <f>SUM(K32:K48)</f>
        <v>0</v>
      </c>
      <c r="L49" s="60">
        <f>SUM(L32:L48)</f>
        <v>0</v>
      </c>
      <c r="M49" s="60"/>
      <c r="N49" s="60">
        <f>SUM(N32:N48)</f>
        <v>0</v>
      </c>
      <c r="O49" s="60">
        <f>SUM(O32:O48)</f>
        <v>0</v>
      </c>
      <c r="P49" s="60">
        <f>SUM(P32:P48)</f>
        <v>0</v>
      </c>
      <c r="Q49" s="60"/>
      <c r="R49" s="60"/>
      <c r="S49" s="60"/>
      <c r="T49" s="61">
        <f>SUM(F49:P49)</f>
        <v>0</v>
      </c>
      <c r="U49" s="62">
        <f>SUM(U32:U48)</f>
        <v>0</v>
      </c>
      <c r="V49" s="62">
        <f>SUM(V32:V48)</f>
        <v>0</v>
      </c>
      <c r="W49" s="62">
        <f>SUM(W32:W48)</f>
        <v>0</v>
      </c>
      <c r="X49" s="62">
        <f>SUM(X32:X48)</f>
        <v>0</v>
      </c>
      <c r="Y49" s="62">
        <f>SUM(Y32:Y48)</f>
        <v>0</v>
      </c>
      <c r="Z49" s="62">
        <f>SUM(Z32:Z48)</f>
        <v>0</v>
      </c>
      <c r="AA49" s="62">
        <f>SUM(AA32:AA48)</f>
        <v>0</v>
      </c>
      <c r="AB49" s="62">
        <f>SUM(AB32:AB48)</f>
        <v>0</v>
      </c>
      <c r="AC49" s="62">
        <f>SUM(AC32:AC48)</f>
        <v>0</v>
      </c>
      <c r="AD49" s="62">
        <f>SUM(AD32:AD48)</f>
        <v>0</v>
      </c>
      <c r="AE49" s="62">
        <f>SUM(AE32:AE48)</f>
        <v>0</v>
      </c>
      <c r="AF49" s="62">
        <f>SUM(AF32:AF48)</f>
        <v>0</v>
      </c>
      <c r="AG49" s="62">
        <f>SUM(AG32:AG48)</f>
        <v>0</v>
      </c>
      <c r="AH49" s="62">
        <f>SUM(AH32:AH48)</f>
        <v>0</v>
      </c>
      <c r="AI49" s="83">
        <f>SUM(AI32:AI48)</f>
        <v>0</v>
      </c>
      <c r="AJ49" s="52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55"/>
      <c r="BW49" s="56" t="s">
        <v>64</v>
      </c>
      <c r="BX49" s="60">
        <f>SUM(BX32:BX48)</f>
        <v>0</v>
      </c>
      <c r="BY49" s="60"/>
      <c r="BZ49" s="60">
        <f>SUM(BZ32:BZ48)</f>
        <v>0</v>
      </c>
      <c r="CA49" s="60">
        <f>SUM(CA32:CA48)</f>
        <v>0</v>
      </c>
      <c r="CB49" s="60">
        <f>SUM(CB32:CB48)</f>
        <v>0</v>
      </c>
      <c r="CC49" s="60">
        <f>SUM(CC32:CC48)</f>
        <v>0</v>
      </c>
      <c r="CD49" s="60">
        <f>SUM(CD32:CD48)</f>
        <v>0</v>
      </c>
      <c r="CE49" s="60"/>
      <c r="CF49" s="60">
        <f>SUM(CF32:CF48)</f>
        <v>0</v>
      </c>
      <c r="CG49" s="60">
        <f>SUM(CG32:CG48)</f>
        <v>0</v>
      </c>
      <c r="CH49" s="60">
        <f>SUM(CH32:CH48)</f>
        <v>0</v>
      </c>
      <c r="CI49" s="60"/>
      <c r="CJ49" s="60"/>
      <c r="CK49" s="60"/>
      <c r="CL49" s="61">
        <f>SUM(BX49:CH49)</f>
        <v>0</v>
      </c>
      <c r="CM49" s="62">
        <f>SUM(CM32:CM47)</f>
        <v>0</v>
      </c>
      <c r="CN49" s="62">
        <f>SUM(CN32:CN47)</f>
        <v>0</v>
      </c>
      <c r="CO49" s="62">
        <f>SUM(CO32:CO47)</f>
        <v>0</v>
      </c>
      <c r="CP49" s="62">
        <f>SUM(CP32:CP47)</f>
        <v>0</v>
      </c>
      <c r="CQ49" s="62">
        <f>SUM(CQ32:CQ47)</f>
        <v>0</v>
      </c>
      <c r="CR49" s="62">
        <f>SUM(CR32:CR47)</f>
        <v>0</v>
      </c>
      <c r="CS49" s="62">
        <f>SUM(CS32:CS47)</f>
        <v>0</v>
      </c>
      <c r="CT49" s="62">
        <f>SUM(CT32:CT47)</f>
        <v>0</v>
      </c>
      <c r="CU49" s="62">
        <f>SUM(CU32:CU47)</f>
        <v>0</v>
      </c>
      <c r="CV49" s="62">
        <f>SUM(CV32:CV47)</f>
        <v>0</v>
      </c>
      <c r="CW49" s="62">
        <f>SUM(CW32:CW47)</f>
        <v>0</v>
      </c>
      <c r="CX49" s="62">
        <f>SUM(CX32:CX47)</f>
        <v>0</v>
      </c>
      <c r="CY49" s="62">
        <f>SUM(CY32:CY47)</f>
        <v>0</v>
      </c>
      <c r="CZ49" s="62">
        <f>SUM(CZ32:CZ47)</f>
        <v>0</v>
      </c>
      <c r="DA49" s="62">
        <f>SUM(DA32:DA47)</f>
        <v>0</v>
      </c>
      <c r="DB49" s="1"/>
      <c r="DC49" s="1"/>
      <c r="DD49" s="1"/>
    </row>
    <row r="50" spans="1:209" ht="24" customHeight="1">
      <c r="A50" s="1"/>
      <c r="B50" s="1"/>
      <c r="C50" s="1"/>
      <c r="D50" s="1"/>
      <c r="E50" s="5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50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52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3"/>
      <c r="BW50" s="1"/>
      <c r="BX50" s="556">
        <f>SUM(CL32:CL47)</f>
        <v>0</v>
      </c>
      <c r="BY50" s="556"/>
      <c r="BZ50" s="556"/>
      <c r="CA50" s="556"/>
      <c r="CB50" s="556"/>
      <c r="CC50" s="556"/>
      <c r="CD50" s="556"/>
      <c r="CE50" s="556"/>
      <c r="CF50" s="556"/>
      <c r="CG50" s="556"/>
      <c r="CH50" s="556"/>
      <c r="CI50" s="556"/>
      <c r="CJ50" s="556"/>
      <c r="CK50" s="556"/>
      <c r="CL50" s="556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64"/>
      <c r="DC50" s="1"/>
      <c r="DD50" s="1"/>
    </row>
    <row r="51" spans="1:209" ht="28.5">
      <c r="A51" s="554" t="s">
        <v>69</v>
      </c>
      <c r="B51" s="554"/>
      <c r="C51" s="554"/>
      <c r="D51" s="554"/>
      <c r="E51" s="55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5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6"/>
      <c r="AJ51" s="52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84" t="s">
        <v>69</v>
      </c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5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6"/>
      <c r="DB51" s="51"/>
      <c r="DC51" s="1"/>
      <c r="DD51" s="1"/>
    </row>
    <row r="52" spans="1:209" ht="24">
      <c r="A52" s="4"/>
      <c r="B52" s="4"/>
      <c r="C52" s="5"/>
      <c r="D52" s="4"/>
      <c r="E52" s="4"/>
      <c r="F52" s="6"/>
      <c r="G52" s="6"/>
      <c r="H52" s="7"/>
      <c r="I52" s="7"/>
      <c r="J52" s="8"/>
      <c r="K52" s="8"/>
      <c r="L52" s="8"/>
      <c r="M52" s="8"/>
      <c r="N52" s="8"/>
      <c r="O52" s="9"/>
      <c r="P52" s="6"/>
      <c r="Q52" s="6"/>
      <c r="R52" s="6"/>
      <c r="S52" s="6"/>
      <c r="T52" s="6"/>
      <c r="U52" s="6"/>
      <c r="V52" s="7"/>
      <c r="W52" s="7"/>
      <c r="X52" s="7"/>
      <c r="Y52" s="12"/>
      <c r="Z52" s="12"/>
      <c r="AA52" s="12"/>
      <c r="AB52" s="12"/>
      <c r="AC52" s="12"/>
      <c r="AD52" s="87"/>
      <c r="AE52" s="6"/>
      <c r="AF52" s="6"/>
      <c r="AG52" s="6"/>
      <c r="AH52" s="6"/>
      <c r="AI52" s="13"/>
      <c r="AJ52" s="52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4"/>
      <c r="BW52" s="4"/>
      <c r="BX52" s="6"/>
      <c r="BY52" s="6"/>
      <c r="BZ52" s="7"/>
      <c r="CA52" s="7"/>
      <c r="CB52" s="8"/>
      <c r="CC52" s="8"/>
      <c r="CD52" s="8"/>
      <c r="CE52" s="8"/>
      <c r="CF52" s="8"/>
      <c r="CG52" s="9"/>
      <c r="CH52" s="6"/>
      <c r="CI52" s="6"/>
      <c r="CJ52" s="6"/>
      <c r="CK52" s="6"/>
      <c r="CL52" s="6"/>
      <c r="CM52" s="6"/>
      <c r="CN52" s="7"/>
      <c r="CO52" s="7"/>
      <c r="CP52" s="7"/>
      <c r="CQ52" s="559"/>
      <c r="CR52" s="559"/>
      <c r="CS52" s="559"/>
      <c r="CT52" s="559"/>
      <c r="CU52" s="559"/>
      <c r="CV52" s="559"/>
      <c r="CW52" s="559"/>
      <c r="CX52" s="559"/>
      <c r="CY52" s="559"/>
      <c r="CZ52" s="559"/>
      <c r="DA52" s="559"/>
      <c r="DB52" s="1"/>
      <c r="DC52" s="1"/>
      <c r="DD52" s="1"/>
    </row>
    <row r="53" spans="1:209" ht="21">
      <c r="A53" s="13"/>
      <c r="B53" s="13"/>
      <c r="C53" s="14"/>
      <c r="D53" s="13"/>
      <c r="E53" s="65"/>
      <c r="F53" s="13"/>
      <c r="G53" s="13"/>
      <c r="H53" s="15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66"/>
      <c r="U53" s="13"/>
      <c r="V53" s="13"/>
      <c r="W53" s="13"/>
      <c r="X53" s="16"/>
      <c r="Y53" s="1"/>
      <c r="Z53" s="1"/>
      <c r="AA53" s="13"/>
      <c r="AB53" s="13"/>
      <c r="AC53" s="13"/>
      <c r="AD53" s="13"/>
      <c r="AE53" s="13"/>
      <c r="AF53" s="13"/>
      <c r="AG53" s="13"/>
      <c r="AH53" s="13"/>
      <c r="AI53" s="13"/>
      <c r="AJ53" s="52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3"/>
      <c r="BW53" s="13"/>
      <c r="BX53" s="13"/>
      <c r="BY53" s="13"/>
      <c r="BZ53" s="15"/>
      <c r="CA53" s="13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6"/>
      <c r="CM53" s="13"/>
      <c r="CN53" s="13"/>
      <c r="CO53" s="13"/>
      <c r="CP53" s="16"/>
      <c r="CQ53" s="1"/>
      <c r="CR53" s="1"/>
      <c r="CS53" s="13"/>
      <c r="CT53" s="13"/>
      <c r="CU53" s="13"/>
      <c r="CV53" s="13"/>
      <c r="CW53" s="13"/>
      <c r="CX53" s="13"/>
      <c r="CY53" s="13"/>
      <c r="CZ53" s="13"/>
      <c r="DA53" s="13"/>
      <c r="DB53" s="1"/>
      <c r="DC53" s="1"/>
      <c r="DD53" s="1"/>
    </row>
    <row r="54" spans="1:209">
      <c r="A54" s="13"/>
      <c r="B54" s="13"/>
      <c r="C54" s="14"/>
      <c r="D54" s="17"/>
      <c r="E54" s="67"/>
      <c r="F54" s="562" t="s">
        <v>7</v>
      </c>
      <c r="G54" s="562"/>
      <c r="H54" s="562"/>
      <c r="I54" s="562"/>
      <c r="J54" s="562"/>
      <c r="K54" s="562"/>
      <c r="L54" s="562"/>
      <c r="M54" s="562"/>
      <c r="N54" s="562"/>
      <c r="O54" s="562"/>
      <c r="P54" s="562"/>
      <c r="Q54" s="562"/>
      <c r="R54" s="562"/>
      <c r="S54" s="562"/>
      <c r="T54" s="562"/>
      <c r="U54" s="563" t="s">
        <v>8</v>
      </c>
      <c r="V54" s="563"/>
      <c r="W54" s="563"/>
      <c r="X54" s="563"/>
      <c r="Y54" s="563"/>
      <c r="Z54" s="563"/>
      <c r="AA54" s="563"/>
      <c r="AB54" s="563"/>
      <c r="AC54" s="563"/>
      <c r="AD54" s="563"/>
      <c r="AE54" s="563"/>
      <c r="AF54" s="563"/>
      <c r="AG54" s="563"/>
      <c r="AH54" s="563"/>
      <c r="AI54" s="563"/>
      <c r="AJ54" s="88">
        <f>BT309</f>
        <v>0</v>
      </c>
      <c r="AK54" s="18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562" t="s">
        <v>7</v>
      </c>
      <c r="BY54" s="562"/>
      <c r="BZ54" s="562"/>
      <c r="CA54" s="562"/>
      <c r="CB54" s="562"/>
      <c r="CC54" s="562"/>
      <c r="CD54" s="562"/>
      <c r="CE54" s="562"/>
      <c r="CF54" s="562"/>
      <c r="CG54" s="562"/>
      <c r="CH54" s="562"/>
      <c r="CI54" s="562"/>
      <c r="CJ54" s="562"/>
      <c r="CK54" s="562"/>
      <c r="CL54" s="562"/>
      <c r="CM54" s="563" t="s">
        <v>8</v>
      </c>
      <c r="CN54" s="563"/>
      <c r="CO54" s="563"/>
      <c r="CP54" s="563"/>
      <c r="CQ54" s="563"/>
      <c r="CR54" s="563"/>
      <c r="CS54" s="563"/>
      <c r="CT54" s="563"/>
      <c r="CU54" s="563"/>
      <c r="CV54" s="563"/>
      <c r="CW54" s="563"/>
      <c r="CX54" s="563"/>
      <c r="CY54" s="563"/>
      <c r="CZ54" s="563"/>
      <c r="DA54" s="563"/>
      <c r="DB54" s="13"/>
      <c r="DC54" s="13"/>
      <c r="DD54" s="13"/>
      <c r="EK54" s="564" t="s">
        <v>70</v>
      </c>
      <c r="EL54" s="564"/>
      <c r="EM54" s="564"/>
      <c r="EN54" s="564"/>
      <c r="EO54" s="564"/>
      <c r="EP54" s="564"/>
      <c r="EQ54" s="564"/>
      <c r="ER54" s="564"/>
      <c r="ES54" s="564"/>
      <c r="ET54" s="564"/>
      <c r="EU54" s="564"/>
      <c r="EV54" s="89"/>
      <c r="EW54" s="89"/>
      <c r="EX54" s="89"/>
      <c r="FU54" s="564" t="s">
        <v>71</v>
      </c>
      <c r="FV54" s="564"/>
      <c r="FW54" s="564"/>
      <c r="FX54" s="564"/>
      <c r="FY54" s="564"/>
      <c r="FZ54" s="564"/>
      <c r="GA54" s="564"/>
      <c r="GB54" s="564"/>
      <c r="GC54" s="564"/>
      <c r="GD54" s="564"/>
      <c r="GE54" s="564"/>
      <c r="GF54" s="564"/>
      <c r="GG54" s="564"/>
      <c r="GH54" s="564"/>
      <c r="GI54" s="564"/>
    </row>
    <row r="55" spans="1:209" ht="270">
      <c r="A55" s="19" t="s">
        <v>46</v>
      </c>
      <c r="B55" s="90" t="s">
        <v>72</v>
      </c>
      <c r="C55" s="21" t="s">
        <v>11</v>
      </c>
      <c r="D55" s="22" t="s">
        <v>12</v>
      </c>
      <c r="E55" s="22" t="s">
        <v>13</v>
      </c>
      <c r="F55" s="23" t="s">
        <v>14</v>
      </c>
      <c r="G55" s="23" t="s">
        <v>15</v>
      </c>
      <c r="H55" s="23" t="s">
        <v>16</v>
      </c>
      <c r="I55" s="24" t="s">
        <v>17</v>
      </c>
      <c r="J55" s="24" t="s">
        <v>18</v>
      </c>
      <c r="K55" s="24" t="s">
        <v>19</v>
      </c>
      <c r="L55" s="24" t="s">
        <v>20</v>
      </c>
      <c r="M55" s="24" t="s">
        <v>21</v>
      </c>
      <c r="N55" s="24" t="s">
        <v>22</v>
      </c>
      <c r="O55" s="24" t="s">
        <v>23</v>
      </c>
      <c r="P55" s="24" t="s">
        <v>24</v>
      </c>
      <c r="Q55" s="24" t="s">
        <v>25</v>
      </c>
      <c r="R55" s="24" t="s">
        <v>26</v>
      </c>
      <c r="S55" s="24" t="s">
        <v>27</v>
      </c>
      <c r="T55" s="25" t="s">
        <v>28</v>
      </c>
      <c r="U55" s="26" t="s">
        <v>29</v>
      </c>
      <c r="V55" s="26" t="s">
        <v>30</v>
      </c>
      <c r="W55" s="26" t="s">
        <v>31</v>
      </c>
      <c r="X55" s="26" t="s">
        <v>32</v>
      </c>
      <c r="Y55" s="26" t="s">
        <v>33</v>
      </c>
      <c r="Z55" s="26" t="s">
        <v>34</v>
      </c>
      <c r="AA55" s="26" t="s">
        <v>35</v>
      </c>
      <c r="AB55" s="26" t="s">
        <v>36</v>
      </c>
      <c r="AC55" s="26" t="s">
        <v>37</v>
      </c>
      <c r="AD55" s="26" t="s">
        <v>38</v>
      </c>
      <c r="AE55" s="26" t="s">
        <v>39</v>
      </c>
      <c r="AF55" s="26" t="s">
        <v>40</v>
      </c>
      <c r="AG55" s="26" t="s">
        <v>41</v>
      </c>
      <c r="AH55" s="26" t="s">
        <v>42</v>
      </c>
      <c r="AI55" s="26" t="s">
        <v>73</v>
      </c>
      <c r="AJ55" s="26" t="s">
        <v>44</v>
      </c>
      <c r="AK55" s="26" t="s">
        <v>45</v>
      </c>
      <c r="AL55" s="55"/>
      <c r="AM55" s="22" t="s">
        <v>11</v>
      </c>
      <c r="AN55" s="22" t="s">
        <v>12</v>
      </c>
      <c r="AO55" s="22" t="s">
        <v>13</v>
      </c>
      <c r="AP55" s="23" t="s">
        <v>14</v>
      </c>
      <c r="AQ55" s="23" t="s">
        <v>15</v>
      </c>
      <c r="AR55" s="23" t="s">
        <v>16</v>
      </c>
      <c r="AS55" s="24" t="s">
        <v>17</v>
      </c>
      <c r="AT55" s="24" t="s">
        <v>18</v>
      </c>
      <c r="AU55" s="24" t="s">
        <v>19</v>
      </c>
      <c r="AV55" s="24" t="s">
        <v>20</v>
      </c>
      <c r="AW55" s="24" t="s">
        <v>21</v>
      </c>
      <c r="AX55" s="24" t="s">
        <v>22</v>
      </c>
      <c r="AY55" s="24" t="s">
        <v>23</v>
      </c>
      <c r="AZ55" s="24" t="s">
        <v>24</v>
      </c>
      <c r="BA55" s="24" t="s">
        <v>25</v>
      </c>
      <c r="BB55" s="24" t="s">
        <v>26</v>
      </c>
      <c r="BC55" s="24" t="s">
        <v>27</v>
      </c>
      <c r="BD55" s="25" t="s">
        <v>28</v>
      </c>
      <c r="BE55" s="26" t="s">
        <v>29</v>
      </c>
      <c r="BF55" s="26" t="s">
        <v>30</v>
      </c>
      <c r="BG55" s="26" t="s">
        <v>31</v>
      </c>
      <c r="BH55" s="26" t="s">
        <v>32</v>
      </c>
      <c r="BI55" s="26" t="s">
        <v>33</v>
      </c>
      <c r="BJ55" s="26" t="s">
        <v>34</v>
      </c>
      <c r="BK55" s="26" t="s">
        <v>35</v>
      </c>
      <c r="BL55" s="26" t="s">
        <v>36</v>
      </c>
      <c r="BM55" s="26" t="s">
        <v>37</v>
      </c>
      <c r="BN55" s="26" t="s">
        <v>38</v>
      </c>
      <c r="BO55" s="26" t="s">
        <v>39</v>
      </c>
      <c r="BP55" s="26" t="s">
        <v>40</v>
      </c>
      <c r="BQ55" s="26" t="s">
        <v>41</v>
      </c>
      <c r="BR55" s="26" t="s">
        <v>42</v>
      </c>
      <c r="BS55" s="26" t="s">
        <v>43</v>
      </c>
      <c r="BT55" s="26" t="s">
        <v>44</v>
      </c>
      <c r="BU55" s="26" t="s">
        <v>45</v>
      </c>
      <c r="BV55" s="19" t="s">
        <v>46</v>
      </c>
      <c r="BW55" s="91" t="s">
        <v>68</v>
      </c>
      <c r="BX55" s="23" t="s">
        <v>14</v>
      </c>
      <c r="BY55" s="23" t="s">
        <v>15</v>
      </c>
      <c r="BZ55" s="23" t="s">
        <v>16</v>
      </c>
      <c r="CA55" s="24" t="s">
        <v>17</v>
      </c>
      <c r="CB55" s="24" t="s">
        <v>18</v>
      </c>
      <c r="CC55" s="24" t="s">
        <v>19</v>
      </c>
      <c r="CD55" s="24" t="s">
        <v>20</v>
      </c>
      <c r="CE55" s="24" t="s">
        <v>21</v>
      </c>
      <c r="CF55" s="24" t="s">
        <v>22</v>
      </c>
      <c r="CG55" s="24" t="s">
        <v>23</v>
      </c>
      <c r="CH55" s="24" t="s">
        <v>24</v>
      </c>
      <c r="CI55" s="24" t="s">
        <v>25</v>
      </c>
      <c r="CJ55" s="24" t="s">
        <v>26</v>
      </c>
      <c r="CK55" s="24" t="s">
        <v>27</v>
      </c>
      <c r="CL55" s="25" t="s">
        <v>28</v>
      </c>
      <c r="CM55" s="26" t="s">
        <v>29</v>
      </c>
      <c r="CN55" s="26" t="s">
        <v>30</v>
      </c>
      <c r="CO55" s="26" t="s">
        <v>31</v>
      </c>
      <c r="CP55" s="26" t="s">
        <v>32</v>
      </c>
      <c r="CQ55" s="26" t="s">
        <v>33</v>
      </c>
      <c r="CR55" s="26" t="s">
        <v>34</v>
      </c>
      <c r="CS55" s="26" t="s">
        <v>35</v>
      </c>
      <c r="CT55" s="26" t="s">
        <v>36</v>
      </c>
      <c r="CU55" s="26" t="s">
        <v>37</v>
      </c>
      <c r="CV55" s="26" t="s">
        <v>38</v>
      </c>
      <c r="CW55" s="26" t="s">
        <v>39</v>
      </c>
      <c r="CX55" s="26" t="s">
        <v>40</v>
      </c>
      <c r="CY55" s="26" t="s">
        <v>41</v>
      </c>
      <c r="CZ55" s="26" t="s">
        <v>42</v>
      </c>
      <c r="DA55" s="26" t="s">
        <v>43</v>
      </c>
      <c r="DB55" s="91" t="s">
        <v>44</v>
      </c>
      <c r="DC55" s="55"/>
      <c r="DD55" s="55"/>
      <c r="DE55" s="23" t="s">
        <v>14</v>
      </c>
      <c r="DF55" s="23" t="s">
        <v>15</v>
      </c>
      <c r="DG55" s="23" t="s">
        <v>16</v>
      </c>
      <c r="DH55" s="24" t="s">
        <v>17</v>
      </c>
      <c r="DI55" s="24" t="s">
        <v>18</v>
      </c>
      <c r="DJ55" s="24" t="s">
        <v>19</v>
      </c>
      <c r="DK55" s="24" t="s">
        <v>20</v>
      </c>
      <c r="DL55" s="24" t="s">
        <v>21</v>
      </c>
      <c r="DM55" s="24" t="s">
        <v>22</v>
      </c>
      <c r="DN55" s="24" t="s">
        <v>23</v>
      </c>
      <c r="DO55" s="24" t="s">
        <v>24</v>
      </c>
      <c r="DP55" s="24" t="s">
        <v>25</v>
      </c>
      <c r="DQ55" s="24" t="s">
        <v>26</v>
      </c>
      <c r="DR55" s="24" t="s">
        <v>27</v>
      </c>
      <c r="DS55" s="25" t="s">
        <v>28</v>
      </c>
      <c r="DT55" s="26" t="s">
        <v>29</v>
      </c>
      <c r="DU55" s="26" t="s">
        <v>30</v>
      </c>
      <c r="DV55" s="26" t="s">
        <v>31</v>
      </c>
      <c r="DW55" s="26" t="s">
        <v>32</v>
      </c>
      <c r="DX55" s="26" t="s">
        <v>33</v>
      </c>
      <c r="DY55" s="26" t="s">
        <v>34</v>
      </c>
      <c r="DZ55" s="26" t="s">
        <v>35</v>
      </c>
      <c r="EA55" s="26" t="s">
        <v>36</v>
      </c>
      <c r="EB55" s="26" t="s">
        <v>37</v>
      </c>
      <c r="EC55" s="26" t="s">
        <v>38</v>
      </c>
      <c r="ED55" s="26" t="s">
        <v>39</v>
      </c>
      <c r="EE55" s="26" t="s">
        <v>40</v>
      </c>
      <c r="EF55" s="26" t="s">
        <v>41</v>
      </c>
      <c r="EG55" s="26" t="s">
        <v>42</v>
      </c>
      <c r="EH55" s="26" t="s">
        <v>43</v>
      </c>
      <c r="EI55" s="92"/>
      <c r="EK55" s="27" t="s">
        <v>14</v>
      </c>
      <c r="EL55" s="27" t="s">
        <v>15</v>
      </c>
      <c r="EM55" s="27" t="s">
        <v>16</v>
      </c>
      <c r="EN55" s="28" t="s">
        <v>17</v>
      </c>
      <c r="EO55" s="28" t="s">
        <v>18</v>
      </c>
      <c r="EP55" s="28" t="s">
        <v>19</v>
      </c>
      <c r="EQ55" s="28" t="s">
        <v>20</v>
      </c>
      <c r="ER55" s="28" t="s">
        <v>21</v>
      </c>
      <c r="ES55" s="28" t="s">
        <v>22</v>
      </c>
      <c r="ET55" s="28" t="s">
        <v>23</v>
      </c>
      <c r="EU55" s="28" t="s">
        <v>24</v>
      </c>
      <c r="EV55" s="29" t="s">
        <v>25</v>
      </c>
      <c r="EW55" s="29" t="s">
        <v>26</v>
      </c>
      <c r="EX55" s="29" t="s">
        <v>27</v>
      </c>
      <c r="EZ55" s="27" t="s">
        <v>14</v>
      </c>
      <c r="FA55" s="27" t="s">
        <v>15</v>
      </c>
      <c r="FB55" s="27" t="s">
        <v>16</v>
      </c>
      <c r="FC55" s="28" t="s">
        <v>17</v>
      </c>
      <c r="FD55" s="28" t="s">
        <v>18</v>
      </c>
      <c r="FE55" s="28" t="s">
        <v>19</v>
      </c>
      <c r="FF55" s="28" t="s">
        <v>20</v>
      </c>
      <c r="FG55" s="28" t="s">
        <v>21</v>
      </c>
      <c r="FH55" s="28" t="s">
        <v>22</v>
      </c>
      <c r="FI55" s="28" t="s">
        <v>23</v>
      </c>
      <c r="FJ55" s="28" t="s">
        <v>24</v>
      </c>
      <c r="FK55" s="29" t="s">
        <v>25</v>
      </c>
      <c r="FL55" s="29" t="s">
        <v>26</v>
      </c>
      <c r="FM55" s="29" t="s">
        <v>27</v>
      </c>
      <c r="FS55" s="92"/>
      <c r="FU55" s="27" t="s">
        <v>29</v>
      </c>
      <c r="FV55" s="27" t="s">
        <v>30</v>
      </c>
      <c r="FW55" s="28" t="s">
        <v>31</v>
      </c>
      <c r="FX55" s="28" t="s">
        <v>32</v>
      </c>
      <c r="FY55" s="28" t="s">
        <v>33</v>
      </c>
      <c r="FZ55" s="28" t="s">
        <v>34</v>
      </c>
      <c r="GA55" s="28" t="s">
        <v>35</v>
      </c>
      <c r="GB55" s="28" t="s">
        <v>36</v>
      </c>
      <c r="GC55" s="28" t="s">
        <v>37</v>
      </c>
      <c r="GD55" s="28" t="s">
        <v>38</v>
      </c>
      <c r="GE55" s="28" t="s">
        <v>39</v>
      </c>
      <c r="GF55" s="28" t="s">
        <v>40</v>
      </c>
      <c r="GG55" s="28" t="s">
        <v>41</v>
      </c>
      <c r="GH55" s="28" t="s">
        <v>42</v>
      </c>
      <c r="GI55" s="28" t="s">
        <v>73</v>
      </c>
      <c r="GK55" s="27" t="s">
        <v>29</v>
      </c>
      <c r="GL55" s="27" t="s">
        <v>30</v>
      </c>
      <c r="GM55" s="28" t="s">
        <v>31</v>
      </c>
      <c r="GN55" s="28" t="s">
        <v>32</v>
      </c>
      <c r="GO55" s="28" t="s">
        <v>33</v>
      </c>
      <c r="GP55" s="28" t="s">
        <v>34</v>
      </c>
      <c r="GQ55" s="28" t="s">
        <v>35</v>
      </c>
      <c r="GR55" s="28" t="s">
        <v>36</v>
      </c>
      <c r="GS55" s="28" t="s">
        <v>37</v>
      </c>
      <c r="GT55" s="28" t="s">
        <v>38</v>
      </c>
      <c r="GU55" s="28" t="s">
        <v>39</v>
      </c>
      <c r="GV55" s="28" t="s">
        <v>40</v>
      </c>
      <c r="GW55" s="28" t="s">
        <v>41</v>
      </c>
      <c r="GX55" s="28" t="s">
        <v>42</v>
      </c>
      <c r="GY55" s="28" t="s">
        <v>73</v>
      </c>
    </row>
    <row r="56" spans="1:209" ht="22.5" customHeight="1">
      <c r="A56" s="30"/>
      <c r="B56" s="93"/>
      <c r="C56" s="72"/>
      <c r="D56" s="33"/>
      <c r="E56" s="34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54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94"/>
      <c r="AK56" s="94"/>
      <c r="AL56" s="13"/>
      <c r="AM56" s="13">
        <f>SUM(C56,C57,C58,C59,C60,C61,C62,C63,C64,C67,C68,C70,C71)</f>
        <v>0</v>
      </c>
      <c r="AN56" s="13">
        <f>SUM(D56,D57,D58,D59,D60,D61,D62,D63,D64,D67,D68,D70,D71)</f>
        <v>0</v>
      </c>
      <c r="AO56" s="95" t="str">
        <f>IF(AN56=0,"",AN56/AM56)</f>
        <v/>
      </c>
      <c r="AP56" s="96">
        <f>SUM(F56,F57,F58,F59,F60,F61,F62,F63,F64,F67,F68,F70,F71)</f>
        <v>0</v>
      </c>
      <c r="AQ56" s="96">
        <f>SUM(G56,G57,G58,G59,G60,G61,G62,G63,G64,G67,G68,G70,G71)</f>
        <v>0</v>
      </c>
      <c r="AR56" s="96">
        <f>SUM(H56,H57,H58,H59,H60,H61,H62,H63,H64,H67,H68,H70,H71)</f>
        <v>0</v>
      </c>
      <c r="AS56" s="96">
        <f>SUM(I56,I57,I58,I59,I60,I61,I62,I63,I64,I67,I68,I70,I71)</f>
        <v>0</v>
      </c>
      <c r="AT56" s="96">
        <f>SUM(J56,J57,J58,J59,J60,J61,J62,J63,J64,J67,J68,J70,J71)</f>
        <v>0</v>
      </c>
      <c r="AU56" s="96">
        <f>SUM(K56,K57,K58,K59,K60,K61,K62,K63,K64,K67,K68,K70,K71)</f>
        <v>0</v>
      </c>
      <c r="AV56" s="96">
        <f>SUM(L56,L57,L58,L59,L60,L61,L62,L63,L64,L67,L68,L70,L71)</f>
        <v>0</v>
      </c>
      <c r="AW56" s="96">
        <f>SUM(M56,M57,M58,M59,M60,M61,M62,M63,M64,M67,M68,M70,M71)</f>
        <v>0</v>
      </c>
      <c r="AX56" s="96">
        <f>SUM(N56,N57,N58,N59,N60,N61,N62,N63,N64,N67,N68,N70,N71)</f>
        <v>0</v>
      </c>
      <c r="AY56" s="96">
        <f>SUM(O56,O57,O58,O59,O60,O61,O62,O63,O64,O67,O68,O70,O71)</f>
        <v>0</v>
      </c>
      <c r="AZ56" s="96">
        <f>SUM(P56,P57,P58,P59,P60,P61,P62,P63,P64,P67,P68,P70,P71)</f>
        <v>0</v>
      </c>
      <c r="BA56" s="96">
        <f t="shared" ref="BA56:BC56" si="136">SUM(Q56,Q57,Q58,Q59,Q60,Q61,Q62,Q63,Q64,Q67,Q68,Q70,Q71)</f>
        <v>0</v>
      </c>
      <c r="BB56" s="96">
        <f t="shared" si="136"/>
        <v>0</v>
      </c>
      <c r="BC56" s="96">
        <f t="shared" si="136"/>
        <v>0</v>
      </c>
      <c r="BD56" s="66">
        <f>SUM(T56,T57,T58,T59,T60,T61,T62,T63,T64,T67,T68,T70,T71)</f>
        <v>0</v>
      </c>
      <c r="BE56" s="13">
        <f>SUM(U56,U57,U58,U59,U60,U61,U62,U63,U64,U67,U68,U70,U71)</f>
        <v>0</v>
      </c>
      <c r="BF56" s="13">
        <f>SUM(V56,V57,V58,V59,V60,V61,V62,V63,V64,V67,V68,V70,V71)</f>
        <v>0</v>
      </c>
      <c r="BG56" s="13">
        <f>SUM(W56,W57,W58,W59,W60,W61,W62,W63,W64,W67,W68,W70,W71)</f>
        <v>0</v>
      </c>
      <c r="BH56" s="13">
        <f>SUM(X56,X57,X58,X59,X60,X61,X62,X63,X64,X67,X68,X70,X71)</f>
        <v>0</v>
      </c>
      <c r="BI56" s="13">
        <f>SUM(Y56,Y57,Y58,Y59,Y60,Y61,Y62,Y63,Y64,Y67,Y68,Y70,Y71)</f>
        <v>0</v>
      </c>
      <c r="BJ56" s="13">
        <f>SUM(Z56,Z57,Z58,Z59,Z60,Z61,Z62,Z63,Z64,Z67,Z68,Z70,Z71)</f>
        <v>0</v>
      </c>
      <c r="BK56" s="13">
        <f>SUM(AA56,AA57,AA58,AA59,AA60,AA61,AA62,AA63,AA64,AA67,AA68,AA70,AA71)</f>
        <v>0</v>
      </c>
      <c r="BL56" s="13">
        <f>SUM(AB56,AB57,AB58,AB59,AB60,AB61,AB62,AB63,AB64,AB67,AB68,AB70,AB71)</f>
        <v>0</v>
      </c>
      <c r="BM56" s="13">
        <f>SUM(AC56,AC57,AC58,AC59,AC60,AC61,AC62,AC63,AC64,AC67,AC68,AC70,AC71)</f>
        <v>0</v>
      </c>
      <c r="BN56" s="13">
        <f>SUM(AD56,AD57,AD58,AD59,AD60,AD61,AD62,AD63,AD64,AD67,AD68,AD70,AD71)</f>
        <v>0</v>
      </c>
      <c r="BO56" s="13">
        <f>SUM(AE56,AE57,AE58,AE59,AE60,AE61,AE62,AE63,AE64,AE67,AE68,AE70,AE71)</f>
        <v>0</v>
      </c>
      <c r="BP56" s="13">
        <f>SUM(AF56,AF57,AF58,AF59,AF60,AF61,AF62,AF63,AF64,AF67,AF68,AF70,AF71)</f>
        <v>0</v>
      </c>
      <c r="BQ56" s="13">
        <f>SUM(AG56,AG57,AG58,AG59,AG60,AG61,AG62,AG63,AG64,AG67,AG68,AG70,AG71)</f>
        <v>0</v>
      </c>
      <c r="BR56" s="13">
        <f>SUM(AH56,AH57,AH58,AH59,AH60,AH61,AH62,AH63,AH64,AH67,AH68,AH70,AH71)</f>
        <v>0</v>
      </c>
      <c r="BS56" s="13">
        <f>SUM(AI56,AI57,AI58,AI59,AI60,AI61,AI62,AI63,AI64,AI67,AI68,AI70,AI71)</f>
        <v>0</v>
      </c>
      <c r="BT56" s="13">
        <f>SUM(AJ56,AJ57,AJ58,AJ59,AJ60,AJ61,AJ62,AJ63,AJ64,AJ67,AJ68,AJ70,AJ71)</f>
        <v>0</v>
      </c>
      <c r="BU56" s="13">
        <f>SUM(AK56,AK57,AK58,AK59,AK60,AK61,AK62,AK63,AK64,AK67,AK68,AK70,AK71)</f>
        <v>0</v>
      </c>
      <c r="BV56" s="30"/>
      <c r="BW56" s="30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6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94"/>
      <c r="DC56" s="13"/>
      <c r="DD56" s="96"/>
      <c r="DE56" s="96">
        <f>SUM(BX56,BX57,BX58,BX59,BX60,BX61,BX62,BX63,BX64,BX67,BX68,BX70,BX71)</f>
        <v>0</v>
      </c>
      <c r="DF56" s="96">
        <f>SUM(BY56,BY57,BY58,BY59,BY60,BY61,BY62,BY63,BY64,BY67,BY68,BY70,BY71)</f>
        <v>0</v>
      </c>
      <c r="DG56" s="96">
        <f>SUM(BZ56,BZ57,BZ58,BZ59,BZ60,BZ61,BZ62,BZ63,BZ64,BZ67,BZ68,BZ70,BZ71)</f>
        <v>0</v>
      </c>
      <c r="DH56" s="96">
        <f>SUM(CA56,CA57,CA58,CA59,CA60,CA61,CA62,CA63,CA64,CA67,CA68,CA70,CA71)</f>
        <v>0</v>
      </c>
      <c r="DI56" s="96">
        <f>SUM(CB56,CB57,CB58,CB59,CB60,CB61,CB62,CB63,CB64,CB67,CB68,CB70,CB71)</f>
        <v>0</v>
      </c>
      <c r="DJ56" s="96">
        <f>SUM(CC56,CC57,CC58,CC59,CC60,CC61,CC62,CC63,CC64,CC67,CC68,CC70,CC71)</f>
        <v>0</v>
      </c>
      <c r="DK56" s="96">
        <f>SUM(CD56,CD57,CD58,CD59,CD60,CD61,CD62,CD63,CD64,CD67,CD68,CD70,CD71)</f>
        <v>0</v>
      </c>
      <c r="DL56" s="96">
        <f>SUM(CE56,CE57,CE58,CE59,CE60,CE61,CE62,CE63,CE64,CE67,CE68,CE70,CE71)</f>
        <v>0</v>
      </c>
      <c r="DM56" s="96">
        <f>SUM(CF56,CF57,CF58,CF59,CF60,CF61,CF62,CF63,CF64,CF67,CF68,CF70,CF71)</f>
        <v>0</v>
      </c>
      <c r="DN56" s="96">
        <f>SUM(CG56,CG57,CG58,CG59,CG60,CG61,CG62,CG63,CG64,CG67,CG68,CG70,CG71)</f>
        <v>0</v>
      </c>
      <c r="DO56" s="96">
        <f>SUM(CH56,CH57,CH58,CH59,CH60,CH61,CH62,CH63,CH64,CH67,CH68,CH70,CH71)</f>
        <v>0</v>
      </c>
      <c r="DP56" s="96">
        <f t="shared" ref="DP56:DR56" si="137">SUM(CI56,CI57,CI58,CI59,CI60,CI61,CI62,CI63,CI64,CI67,CI68,CI70,CI71)</f>
        <v>0</v>
      </c>
      <c r="DQ56" s="96">
        <f t="shared" si="137"/>
        <v>0</v>
      </c>
      <c r="DR56" s="96">
        <f t="shared" si="137"/>
        <v>0</v>
      </c>
      <c r="DS56" s="66">
        <f>SUM(CL56,CL57,CL58,CL59,CL60,CL61,CL62,CL63,CL64,CL67,CL68,CL70,CL71)</f>
        <v>0</v>
      </c>
      <c r="DT56" s="96">
        <f>SUM(CM56,CM57,CM58,CM59,CM60,CM61,CM62,CM63,CM64,CM67,CM68,CM70,CM71)</f>
        <v>0</v>
      </c>
      <c r="DU56" s="96">
        <f>SUM(CN56,CN57,CN58,CN59,CN60,CN61,CN62,CN63,CN64,CN67,CN68,CN70,CN71)</f>
        <v>0</v>
      </c>
      <c r="DV56" s="96">
        <f>SUM(CO56,CO57,CO58,CO59,CO60,CO61,CO62,CO63,CO64,CO67,CO68,CO70,CO71)</f>
        <v>0</v>
      </c>
      <c r="DW56" s="96">
        <f>SUM(CP56,CP57,CP58,CP59,CP60,CP61,CP62,CP63,CP64,CP67,CP68,CP70,CP71)</f>
        <v>0</v>
      </c>
      <c r="DX56" s="96">
        <f>SUM(CQ56,CQ57,CQ58,CQ59,CQ60,CQ61,CQ62,CQ63,CQ64,CQ67,CQ68,CQ70,CQ71)</f>
        <v>0</v>
      </c>
      <c r="DY56" s="96">
        <f>SUM(CR56,CR57,CR58,CR59,CR60,CR61,CR62,CR63,CR64,CR67,CR68,CR70,CR71)</f>
        <v>0</v>
      </c>
      <c r="DZ56" s="96">
        <f>SUM(CS56,CS57,CS58,CS59,CS60,CS61,CS62,CS63,CS64,CS67,CS68,CS70,CS71)</f>
        <v>0</v>
      </c>
      <c r="EA56" s="96">
        <f>SUM(CT56,CT57,CT58,CT59,CT60,CT61,CT62,CT63,CT64,CT67,CT68,CT70,CT71)</f>
        <v>0</v>
      </c>
      <c r="EB56" s="96">
        <f>SUM(CU56,CU57,CU58,CU59,CU60,CU61,CU62,CU63,CU64,CU67,CU68,CU70,CU71)</f>
        <v>0</v>
      </c>
      <c r="EC56" s="96">
        <f>SUM(CV56,CV57,CV58,CV59,CV60,CV61,CV62,CV63,CV64,CV67,CV68,CV70,CV71)</f>
        <v>0</v>
      </c>
      <c r="ED56" s="96">
        <f>SUM(CW56,CW57,CW58,CW59,CW60,CW61,CW62,CW63,CW64,CW67,CW68,CW70,CW71)</f>
        <v>0</v>
      </c>
      <c r="EE56" s="96">
        <f>SUM(CX56,CX57,CX58,CX59,CX60,CX61,CX62,CX63,CX64,CX67,CX68,CX70,CX71)</f>
        <v>0</v>
      </c>
      <c r="EF56" s="96">
        <f>SUM(CY56,CY57,CY58,CY59,CY60,CY61,CY62,CY63,CY64,CY67,CY68,CY70,CY71)</f>
        <v>0</v>
      </c>
      <c r="EG56" s="96">
        <f>SUM(CZ56,CZ57,CZ58,CZ59,CZ60,CZ61,CZ62,CZ63,CZ64,CZ67,CZ68,CZ70,CZ71)</f>
        <v>0</v>
      </c>
      <c r="EH56" s="96">
        <f>SUM(DA56,DA57,DA58,DA59,DA60,DA61,DA62,DA63,DA64,DA67,DA68,DA70,DA71)</f>
        <v>0</v>
      </c>
      <c r="EI56" s="97" t="s">
        <v>74</v>
      </c>
      <c r="EJ56" s="98">
        <v>521</v>
      </c>
      <c r="EK56" s="39">
        <f>$EJ56*F56</f>
        <v>0</v>
      </c>
      <c r="EL56" s="39">
        <f>$EJ56*G56</f>
        <v>0</v>
      </c>
      <c r="EM56" s="39">
        <f>$EJ56*H56</f>
        <v>0</v>
      </c>
      <c r="EN56" s="39">
        <f>$EJ56*I56</f>
        <v>0</v>
      </c>
      <c r="EO56" s="39">
        <f>$EJ56*J56</f>
        <v>0</v>
      </c>
      <c r="EP56" s="39">
        <f>$EJ56*K56</f>
        <v>0</v>
      </c>
      <c r="EQ56" s="39">
        <f>$EJ56*L56</f>
        <v>0</v>
      </c>
      <c r="ER56" s="39">
        <f>$EJ56*M56</f>
        <v>0</v>
      </c>
      <c r="ES56" s="39">
        <f>EJ56*N56</f>
        <v>0</v>
      </c>
      <c r="ET56" s="39">
        <f>EJ56*O56</f>
        <v>0</v>
      </c>
      <c r="EU56" s="39">
        <f>$EJ56*P56</f>
        <v>0</v>
      </c>
      <c r="EV56" s="39">
        <f t="shared" ref="EV56:EX71" si="138">$EJ56*Q56</f>
        <v>0</v>
      </c>
      <c r="EW56" s="39">
        <f t="shared" si="138"/>
        <v>0</v>
      </c>
      <c r="EX56" s="39">
        <f t="shared" si="138"/>
        <v>0</v>
      </c>
      <c r="EY56" s="39">
        <f>SUM(EK56:EX56)</f>
        <v>0</v>
      </c>
      <c r="EZ56" s="39">
        <f>BX56*$EJ56</f>
        <v>0</v>
      </c>
      <c r="FA56" s="39">
        <f>BY56*$EJ56</f>
        <v>0</v>
      </c>
      <c r="FB56" s="39">
        <f>BZ56*$EJ56</f>
        <v>0</v>
      </c>
      <c r="FC56" s="39">
        <f>CA56*$EJ56</f>
        <v>0</v>
      </c>
      <c r="FD56" s="39">
        <f>CB56*$EJ56</f>
        <v>0</v>
      </c>
      <c r="FE56" s="39">
        <f>CC56*$EJ56</f>
        <v>0</v>
      </c>
      <c r="FF56" s="39">
        <f>CD56*$EJ56</f>
        <v>0</v>
      </c>
      <c r="FG56" s="39">
        <f>CE56*$EJ56</f>
        <v>0</v>
      </c>
      <c r="FH56" s="39">
        <f t="shared" ref="FH56:FM71" si="139">CF56*$EJ56</f>
        <v>0</v>
      </c>
      <c r="FI56" s="39">
        <f t="shared" si="139"/>
        <v>0</v>
      </c>
      <c r="FJ56" s="39">
        <f t="shared" si="139"/>
        <v>0</v>
      </c>
      <c r="FK56" s="39">
        <f t="shared" si="139"/>
        <v>0</v>
      </c>
      <c r="FL56" s="39">
        <f t="shared" si="139"/>
        <v>0</v>
      </c>
      <c r="FM56" s="39">
        <f t="shared" si="139"/>
        <v>0</v>
      </c>
      <c r="FN56" s="39">
        <f>SUM(EZ56:FM56)</f>
        <v>0</v>
      </c>
      <c r="FO56" s="39">
        <f>SUM(EZ56:FJ56)</f>
        <v>0</v>
      </c>
      <c r="FS56" s="567" t="s">
        <v>74</v>
      </c>
      <c r="FT56" s="567"/>
      <c r="FU56" s="39">
        <f>U56</f>
        <v>0</v>
      </c>
      <c r="FV56" s="39">
        <f>V56</f>
        <v>0</v>
      </c>
      <c r="FW56" s="39">
        <f>W56</f>
        <v>0</v>
      </c>
      <c r="FX56" s="39">
        <f>X56</f>
        <v>0</v>
      </c>
      <c r="FY56" s="39">
        <f>Y56</f>
        <v>0</v>
      </c>
      <c r="FZ56" s="39">
        <f>Z56</f>
        <v>0</v>
      </c>
      <c r="GA56" s="39">
        <f>AA56</f>
        <v>0</v>
      </c>
      <c r="GB56" s="39">
        <f>AB56</f>
        <v>0</v>
      </c>
      <c r="GC56" s="39">
        <f>AC56</f>
        <v>0</v>
      </c>
      <c r="GD56" s="39">
        <f>AD56</f>
        <v>0</v>
      </c>
      <c r="GE56" s="39">
        <f>AE56</f>
        <v>0</v>
      </c>
      <c r="GF56" s="39">
        <f>AF56</f>
        <v>0</v>
      </c>
      <c r="GG56" s="39">
        <f>AG56</f>
        <v>0</v>
      </c>
      <c r="GH56" s="39">
        <f>AH56</f>
        <v>0</v>
      </c>
      <c r="GI56" s="99">
        <v>0</v>
      </c>
      <c r="GJ56" s="39">
        <f>SUM(FU56:GI56)</f>
        <v>0</v>
      </c>
      <c r="GK56" s="39">
        <f>CM56</f>
        <v>0</v>
      </c>
      <c r="GL56" s="39">
        <f>CN56</f>
        <v>0</v>
      </c>
      <c r="GM56" s="39">
        <f>CO56</f>
        <v>0</v>
      </c>
      <c r="GN56" s="39">
        <f>CP56</f>
        <v>0</v>
      </c>
      <c r="GO56" s="39">
        <f>CQ56</f>
        <v>0</v>
      </c>
      <c r="GP56" s="39">
        <f>CR56</f>
        <v>0</v>
      </c>
      <c r="GQ56" s="39">
        <f>CS56</f>
        <v>0</v>
      </c>
      <c r="GR56" s="39">
        <f>CT56</f>
        <v>0</v>
      </c>
      <c r="GS56" s="39">
        <f>CU56</f>
        <v>0</v>
      </c>
      <c r="GT56" s="39">
        <f>CV56</f>
        <v>0</v>
      </c>
      <c r="GU56" s="39">
        <f>CW56</f>
        <v>0</v>
      </c>
      <c r="GV56" s="39">
        <f>CX56</f>
        <v>0</v>
      </c>
      <c r="GW56" s="39">
        <f>CY56</f>
        <v>0</v>
      </c>
      <c r="GX56" s="39">
        <f>CZ56</f>
        <v>0</v>
      </c>
      <c r="GY56" s="99">
        <v>0</v>
      </c>
      <c r="GZ56" s="39">
        <f>SUM(GK56:GY56)</f>
        <v>0</v>
      </c>
      <c r="HA56" s="39">
        <f>SUM(GK56:GY56)</f>
        <v>0</v>
      </c>
    </row>
    <row r="57" spans="1:209" ht="22.5" customHeight="1">
      <c r="A57" s="40"/>
      <c r="B57" s="100"/>
      <c r="C57" s="75"/>
      <c r="D57" s="43"/>
      <c r="E57" s="34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101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102"/>
      <c r="AK57" s="102"/>
      <c r="AL57" s="13"/>
      <c r="AM57" s="13"/>
      <c r="AN57" s="13"/>
      <c r="AO57" s="95" t="str">
        <f>IF(AN57=0,"",AN57/AM57)</f>
        <v/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40"/>
      <c r="BW57" s="40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6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102"/>
      <c r="DC57" s="13"/>
      <c r="DD57" s="96"/>
      <c r="DE57" s="13"/>
      <c r="DF57" s="13"/>
      <c r="DG57" s="13"/>
      <c r="DH57" s="10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04" t="s">
        <v>75</v>
      </c>
      <c r="EJ57" s="98">
        <v>540</v>
      </c>
      <c r="EK57" s="39">
        <f>$EJ57*F57</f>
        <v>0</v>
      </c>
      <c r="EL57" s="39">
        <f>$EJ57*G57</f>
        <v>0</v>
      </c>
      <c r="EM57" s="39">
        <f>$EJ57*H57</f>
        <v>0</v>
      </c>
      <c r="EN57" s="39">
        <f>$EJ57*I57</f>
        <v>0</v>
      </c>
      <c r="EO57" s="39">
        <f>$EJ57*J57</f>
        <v>0</v>
      </c>
      <c r="EP57" s="39">
        <f>$EJ57*K57</f>
        <v>0</v>
      </c>
      <c r="EQ57" s="39">
        <f>$EJ57*L57</f>
        <v>0</v>
      </c>
      <c r="ER57" s="39">
        <f>$EJ57*M57</f>
        <v>0</v>
      </c>
      <c r="ES57" s="39">
        <f>EJ57*N57</f>
        <v>0</v>
      </c>
      <c r="ET57" s="39">
        <f>EJ57*O57</f>
        <v>0</v>
      </c>
      <c r="EU57" s="39">
        <f t="shared" ref="EU57:EU71" si="140">$EJ57*P57</f>
        <v>0</v>
      </c>
      <c r="EV57" s="39">
        <f t="shared" si="138"/>
        <v>0</v>
      </c>
      <c r="EW57" s="39">
        <f t="shared" si="138"/>
        <v>0</v>
      </c>
      <c r="EX57" s="39">
        <f t="shared" si="138"/>
        <v>0</v>
      </c>
      <c r="EY57" s="39">
        <f t="shared" ref="EY57:EY71" si="141">SUM(EK57:EX57)</f>
        <v>0</v>
      </c>
      <c r="EZ57" s="39">
        <f>BX57*$EJ57</f>
        <v>0</v>
      </c>
      <c r="FA57" s="39">
        <f>BY57*$EJ57</f>
        <v>0</v>
      </c>
      <c r="FB57" s="39">
        <f>BZ57*$EJ57</f>
        <v>0</v>
      </c>
      <c r="FC57" s="39">
        <f>CA57*$EJ57</f>
        <v>0</v>
      </c>
      <c r="FD57" s="39">
        <f>CB57*$EJ57</f>
        <v>0</v>
      </c>
      <c r="FE57" s="39">
        <f>CC57*$EJ57</f>
        <v>0</v>
      </c>
      <c r="FF57" s="39">
        <f>CD57*$EJ57</f>
        <v>0</v>
      </c>
      <c r="FG57" s="39">
        <f>CE57*$EJ57</f>
        <v>0</v>
      </c>
      <c r="FH57" s="39">
        <f t="shared" si="139"/>
        <v>0</v>
      </c>
      <c r="FI57" s="39">
        <f t="shared" si="139"/>
        <v>0</v>
      </c>
      <c r="FJ57" s="39">
        <f t="shared" si="139"/>
        <v>0</v>
      </c>
      <c r="FK57" s="39">
        <f t="shared" si="139"/>
        <v>0</v>
      </c>
      <c r="FL57" s="39">
        <f t="shared" si="139"/>
        <v>0</v>
      </c>
      <c r="FM57" s="39">
        <f t="shared" si="139"/>
        <v>0</v>
      </c>
      <c r="FN57" s="39">
        <f t="shared" ref="FN57:FN71" si="142">SUM(EZ57:FM57)</f>
        <v>0</v>
      </c>
      <c r="FO57" s="39">
        <f>SUM(EZ57:FJ57)</f>
        <v>0</v>
      </c>
      <c r="FS57" s="567" t="s">
        <v>75</v>
      </c>
      <c r="FT57" s="567"/>
      <c r="FU57" s="39">
        <f>U57</f>
        <v>0</v>
      </c>
      <c r="FV57" s="39">
        <f>V57</f>
        <v>0</v>
      </c>
      <c r="FW57" s="39">
        <f>W57</f>
        <v>0</v>
      </c>
      <c r="FX57" s="39">
        <f>X57</f>
        <v>0</v>
      </c>
      <c r="FY57" s="39">
        <f>Y57</f>
        <v>0</v>
      </c>
      <c r="FZ57" s="39">
        <f>Z57</f>
        <v>0</v>
      </c>
      <c r="GA57" s="39">
        <f>AA57</f>
        <v>0</v>
      </c>
      <c r="GB57" s="39">
        <f>AB57</f>
        <v>0</v>
      </c>
      <c r="GC57" s="39">
        <f>AC57</f>
        <v>0</v>
      </c>
      <c r="GD57" s="39">
        <f>AD57</f>
        <v>0</v>
      </c>
      <c r="GE57" s="39">
        <f>AE57</f>
        <v>0</v>
      </c>
      <c r="GF57" s="39">
        <f>AF57</f>
        <v>0</v>
      </c>
      <c r="GG57" s="39">
        <f>AG57</f>
        <v>0</v>
      </c>
      <c r="GH57" s="39">
        <f>AH57</f>
        <v>0</v>
      </c>
      <c r="GI57" s="99">
        <v>0</v>
      </c>
      <c r="GJ57" s="39">
        <f>SUM(FU57:GI57)</f>
        <v>0</v>
      </c>
      <c r="GK57" s="39">
        <f>CM57</f>
        <v>0</v>
      </c>
      <c r="GL57" s="39">
        <f>CN57</f>
        <v>0</v>
      </c>
      <c r="GM57" s="39">
        <f>CO57</f>
        <v>0</v>
      </c>
      <c r="GN57" s="39">
        <f>CP57</f>
        <v>0</v>
      </c>
      <c r="GO57" s="39">
        <f>CQ57</f>
        <v>0</v>
      </c>
      <c r="GP57" s="39">
        <f>CR57</f>
        <v>0</v>
      </c>
      <c r="GQ57" s="39">
        <f>CS57</f>
        <v>0</v>
      </c>
      <c r="GR57" s="39">
        <f>CT57</f>
        <v>0</v>
      </c>
      <c r="GS57" s="39">
        <f>CU57</f>
        <v>0</v>
      </c>
      <c r="GT57" s="39">
        <f>CV57</f>
        <v>0</v>
      </c>
      <c r="GU57" s="39">
        <f>CW57</f>
        <v>0</v>
      </c>
      <c r="GV57" s="39">
        <f>CX57</f>
        <v>0</v>
      </c>
      <c r="GW57" s="39">
        <f>CY57</f>
        <v>0</v>
      </c>
      <c r="GX57" s="39">
        <f>CZ57</f>
        <v>0</v>
      </c>
      <c r="GY57" s="99">
        <v>0</v>
      </c>
      <c r="GZ57" s="39">
        <f>SUM(GK57:GY57)</f>
        <v>0</v>
      </c>
      <c r="HA57" s="39">
        <f>SUM(GK57:GY57)</f>
        <v>0</v>
      </c>
    </row>
    <row r="58" spans="1:209" ht="22.5" customHeight="1">
      <c r="A58" s="30"/>
      <c r="B58" s="93"/>
      <c r="C58" s="72"/>
      <c r="D58" s="33"/>
      <c r="E58" s="34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54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94"/>
      <c r="AK58" s="94"/>
      <c r="AL58" s="568" t="s">
        <v>76</v>
      </c>
      <c r="AM58" s="13">
        <f>SUM(C65,C66,C69)</f>
        <v>0</v>
      </c>
      <c r="AN58" s="13">
        <f>SUM(D65,D66,D69)</f>
        <v>0</v>
      </c>
      <c r="AO58" s="95" t="str">
        <f>IF(AN58=0,"",AN58/AM58)</f>
        <v/>
      </c>
      <c r="AP58" s="13">
        <f>SUM(F65,F66,F69)</f>
        <v>0</v>
      </c>
      <c r="AQ58" s="13">
        <f>SUM(G65,G66,G69)</f>
        <v>0</v>
      </c>
      <c r="AR58" s="13">
        <f>SUM(H65,H66,H69)</f>
        <v>0</v>
      </c>
      <c r="AS58" s="13">
        <f>SUM(I65,I66,I69)</f>
        <v>0</v>
      </c>
      <c r="AT58" s="13">
        <f>SUM(J65,J66,J69)</f>
        <v>0</v>
      </c>
      <c r="AU58" s="13">
        <f>SUM(K65,K66,K69)</f>
        <v>0</v>
      </c>
      <c r="AV58" s="13">
        <f>SUM(L65,L66,L69)</f>
        <v>0</v>
      </c>
      <c r="AW58" s="13">
        <f>SUM(M65,M66,M69)</f>
        <v>0</v>
      </c>
      <c r="AX58" s="13">
        <f>SUM(N65,N66,N69)</f>
        <v>0</v>
      </c>
      <c r="AY58" s="13">
        <f>SUM(O65,O66,O69)</f>
        <v>0</v>
      </c>
      <c r="AZ58" s="13">
        <f>SUM(P65,P66,P69)</f>
        <v>0</v>
      </c>
      <c r="BA58" s="13">
        <f t="shared" ref="BA58:BC58" si="143">SUM(Q65,Q66,Q69)</f>
        <v>0</v>
      </c>
      <c r="BB58" s="13">
        <f t="shared" si="143"/>
        <v>0</v>
      </c>
      <c r="BC58" s="13">
        <f t="shared" si="143"/>
        <v>0</v>
      </c>
      <c r="BD58" s="66">
        <f>SUM(T65,T66,T69)</f>
        <v>0</v>
      </c>
      <c r="BE58" s="13">
        <f>SUM(U65,U66,U69)</f>
        <v>0</v>
      </c>
      <c r="BF58" s="13">
        <f>SUM(V65,V66,V69)</f>
        <v>0</v>
      </c>
      <c r="BG58" s="105">
        <f>SUM(W65,W66,W69)</f>
        <v>0</v>
      </c>
      <c r="BH58" s="13">
        <f>SUM(X65,X66,X69)</f>
        <v>0</v>
      </c>
      <c r="BI58" s="13">
        <f>SUM(Y65,Y66,Y69)</f>
        <v>0</v>
      </c>
      <c r="BJ58" s="13">
        <f>SUM(Z65,Z66,Z69)</f>
        <v>0</v>
      </c>
      <c r="BK58" s="13">
        <f>SUM(AA65,AA66,AA69)</f>
        <v>0</v>
      </c>
      <c r="BL58" s="13">
        <f>SUM(AB65,AB66,AB69)</f>
        <v>0</v>
      </c>
      <c r="BM58" s="13">
        <f>SUM(AC65,AC66,AC69)</f>
        <v>0</v>
      </c>
      <c r="BN58" s="13">
        <f>SUM(AD65,AD66,AD69)</f>
        <v>0</v>
      </c>
      <c r="BO58" s="13">
        <f>SUM(AE65,AE66,AE69)</f>
        <v>0</v>
      </c>
      <c r="BP58" s="13">
        <f>SUM(AF65,AF66,AF69)</f>
        <v>0</v>
      </c>
      <c r="BQ58" s="106">
        <f>SUM(AG65,AG66,AG69)</f>
        <v>0</v>
      </c>
      <c r="BR58" s="106">
        <f>SUM(AH65,AH66,AH69)</f>
        <v>0</v>
      </c>
      <c r="BS58" s="13">
        <f>SUM(AI65,AI66,AI69)</f>
        <v>0</v>
      </c>
      <c r="BT58" s="65" t="e">
        <f>AVERAGE(AJ65,AJ66,AJ69)</f>
        <v>#DIV/0!</v>
      </c>
      <c r="BU58" s="65"/>
      <c r="BV58" s="30"/>
      <c r="BW58" s="30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6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94"/>
      <c r="DC58" s="568" t="s">
        <v>77</v>
      </c>
      <c r="DD58" s="96"/>
      <c r="DE58" s="13">
        <f>SUM(BX65,BX66,BX69)</f>
        <v>0</v>
      </c>
      <c r="DF58" s="13">
        <f>SUM(BY65,BY66,BY69)</f>
        <v>0</v>
      </c>
      <c r="DG58" s="13">
        <f>SUM(BZ65,BZ66,BZ69)</f>
        <v>0</v>
      </c>
      <c r="DH58" s="13">
        <f>SUM(CA65,CA66,CA69)</f>
        <v>0</v>
      </c>
      <c r="DI58" s="13">
        <f>SUM(CB65,CB66,CB69)</f>
        <v>0</v>
      </c>
      <c r="DJ58" s="13">
        <f>SUM(CC65,CC66,CC69)</f>
        <v>0</v>
      </c>
      <c r="DK58" s="13">
        <f>SUM(CD65,CD66,CD69)</f>
        <v>0</v>
      </c>
      <c r="DL58" s="13">
        <f>SUM(CE65,CE66,CE69)</f>
        <v>0</v>
      </c>
      <c r="DM58" s="13">
        <f>SUM(CF65,CF66,CF69)</f>
        <v>0</v>
      </c>
      <c r="DN58" s="13">
        <f>SUM(CG65,CG66,CG69)</f>
        <v>0</v>
      </c>
      <c r="DO58" s="13">
        <f>SUM(CH65,CH66,CH69)</f>
        <v>0</v>
      </c>
      <c r="DP58" s="13">
        <f t="shared" ref="DP58:DR58" si="144">SUM(CI65,CI66,CI69)</f>
        <v>0</v>
      </c>
      <c r="DQ58" s="13">
        <f t="shared" si="144"/>
        <v>0</v>
      </c>
      <c r="DR58" s="13">
        <f t="shared" si="144"/>
        <v>0</v>
      </c>
      <c r="DS58" s="66">
        <f>SUM(CL65,CL66,CL69)</f>
        <v>0</v>
      </c>
      <c r="DT58" s="13">
        <f>SUM(CM65,CM66,CM69)</f>
        <v>0</v>
      </c>
      <c r="DU58" s="13">
        <f>SUM(CN65,CN66,CN69)</f>
        <v>0</v>
      </c>
      <c r="DV58" s="13">
        <f>SUM(CO65,CO66,CO69)</f>
        <v>0</v>
      </c>
      <c r="DW58" s="13">
        <f>SUM(CP65,CP66,CP69)</f>
        <v>0</v>
      </c>
      <c r="DX58" s="13">
        <f>SUM(CQ65,CQ66,CQ69)</f>
        <v>0</v>
      </c>
      <c r="DY58" s="13">
        <f>SUM(CR65,CR66,CR69)</f>
        <v>0</v>
      </c>
      <c r="DZ58" s="13">
        <f>SUM(CS65,CS66,CS69)</f>
        <v>0</v>
      </c>
      <c r="EA58" s="13">
        <f>SUM(CT65,CT66,CT69)</f>
        <v>0</v>
      </c>
      <c r="EB58" s="13">
        <f>SUM(CU65,CU66,CU69)</f>
        <v>0</v>
      </c>
      <c r="EC58" s="13">
        <f>SUM(CV65,CV66,CV69)</f>
        <v>0</v>
      </c>
      <c r="ED58" s="13">
        <f>SUM(CW65,CW66,CW69)</f>
        <v>0</v>
      </c>
      <c r="EE58" s="13">
        <f>SUM(CX65,CX66,CX69)</f>
        <v>0</v>
      </c>
      <c r="EF58" s="13">
        <f>SUM(CY65,CY66,CY69)</f>
        <v>0</v>
      </c>
      <c r="EG58" s="13">
        <f>SUM(CZ65,CZ66,CZ69)</f>
        <v>0</v>
      </c>
      <c r="EH58" s="13">
        <f>SUM(DA65,DA66,DA69)</f>
        <v>0</v>
      </c>
      <c r="EI58" s="97" t="s">
        <v>78</v>
      </c>
      <c r="EJ58" s="98">
        <v>441.24</v>
      </c>
      <c r="EK58" s="39">
        <f>$EJ58*F58</f>
        <v>0</v>
      </c>
      <c r="EL58" s="39">
        <f>$EJ58*G58</f>
        <v>0</v>
      </c>
      <c r="EM58" s="39">
        <f>$EJ58*H58</f>
        <v>0</v>
      </c>
      <c r="EN58" s="39">
        <f>$EJ58*I58</f>
        <v>0</v>
      </c>
      <c r="EO58" s="39">
        <f>$EJ58*J58</f>
        <v>0</v>
      </c>
      <c r="EP58" s="39">
        <f>$EJ58*K58</f>
        <v>0</v>
      </c>
      <c r="EQ58" s="39">
        <f>$EJ58*L58</f>
        <v>0</v>
      </c>
      <c r="ER58" s="39">
        <f>$EJ58*M58</f>
        <v>0</v>
      </c>
      <c r="ES58" s="39">
        <f>EJ58*N58</f>
        <v>0</v>
      </c>
      <c r="ET58" s="39">
        <f>EJ58*O58</f>
        <v>0</v>
      </c>
      <c r="EU58" s="39">
        <f t="shared" si="140"/>
        <v>0</v>
      </c>
      <c r="EV58" s="39">
        <f t="shared" si="138"/>
        <v>0</v>
      </c>
      <c r="EW58" s="39">
        <f t="shared" si="138"/>
        <v>0</v>
      </c>
      <c r="EX58" s="39">
        <f t="shared" si="138"/>
        <v>0</v>
      </c>
      <c r="EY58" s="39">
        <f t="shared" si="141"/>
        <v>0</v>
      </c>
      <c r="EZ58" s="39">
        <f>BX58*$EJ58</f>
        <v>0</v>
      </c>
      <c r="FA58" s="39">
        <f>BY58*$EJ58</f>
        <v>0</v>
      </c>
      <c r="FB58" s="39">
        <f>BZ58*$EJ58</f>
        <v>0</v>
      </c>
      <c r="FC58" s="39">
        <f>CA58*$EJ58</f>
        <v>0</v>
      </c>
      <c r="FD58" s="39">
        <f>CB58*$EJ58</f>
        <v>0</v>
      </c>
      <c r="FE58" s="39">
        <f>CC58*$EJ58</f>
        <v>0</v>
      </c>
      <c r="FF58" s="39">
        <f>CD58*$EJ58</f>
        <v>0</v>
      </c>
      <c r="FG58" s="39">
        <f>CE58*$EJ58</f>
        <v>0</v>
      </c>
      <c r="FH58" s="39">
        <f t="shared" si="139"/>
        <v>0</v>
      </c>
      <c r="FI58" s="39">
        <f t="shared" si="139"/>
        <v>0</v>
      </c>
      <c r="FJ58" s="39">
        <f t="shared" si="139"/>
        <v>0</v>
      </c>
      <c r="FK58" s="39">
        <f t="shared" si="139"/>
        <v>0</v>
      </c>
      <c r="FL58" s="39">
        <f t="shared" si="139"/>
        <v>0</v>
      </c>
      <c r="FM58" s="39">
        <f t="shared" si="139"/>
        <v>0</v>
      </c>
      <c r="FN58" s="39">
        <f t="shared" si="142"/>
        <v>0</v>
      </c>
      <c r="FO58" s="39">
        <f>SUM(EZ58:FJ58)</f>
        <v>0</v>
      </c>
      <c r="FS58" s="567" t="s">
        <v>78</v>
      </c>
      <c r="FT58" s="567"/>
      <c r="FU58" s="39">
        <f>U58</f>
        <v>0</v>
      </c>
      <c r="FV58" s="39">
        <f>V58</f>
        <v>0</v>
      </c>
      <c r="FW58" s="39">
        <f>W58</f>
        <v>0</v>
      </c>
      <c r="FX58" s="39">
        <f>X58</f>
        <v>0</v>
      </c>
      <c r="FY58" s="39">
        <f>Y58</f>
        <v>0</v>
      </c>
      <c r="FZ58" s="39">
        <f>Z58</f>
        <v>0</v>
      </c>
      <c r="GA58" s="39">
        <f>AA58</f>
        <v>0</v>
      </c>
      <c r="GB58" s="39">
        <f>AB58</f>
        <v>0</v>
      </c>
      <c r="GC58" s="39">
        <f>AC58</f>
        <v>0</v>
      </c>
      <c r="GD58" s="39">
        <f>AD58</f>
        <v>0</v>
      </c>
      <c r="GE58" s="39">
        <f>AE58</f>
        <v>0</v>
      </c>
      <c r="GF58" s="39">
        <f>AF58</f>
        <v>0</v>
      </c>
      <c r="GG58" s="39">
        <f>AG58</f>
        <v>0</v>
      </c>
      <c r="GH58" s="39">
        <f>AH58</f>
        <v>0</v>
      </c>
      <c r="GI58" s="99">
        <v>0</v>
      </c>
      <c r="GJ58" s="39">
        <f>SUM(FU58:GI58)</f>
        <v>0</v>
      </c>
      <c r="GK58" s="39">
        <f>CM58</f>
        <v>0</v>
      </c>
      <c r="GL58" s="39">
        <f>CN58</f>
        <v>0</v>
      </c>
      <c r="GM58" s="39">
        <f>CO58</f>
        <v>0</v>
      </c>
      <c r="GN58" s="39">
        <f>CP58</f>
        <v>0</v>
      </c>
      <c r="GO58" s="39">
        <f>CQ58</f>
        <v>0</v>
      </c>
      <c r="GP58" s="39">
        <f>CR58</f>
        <v>0</v>
      </c>
      <c r="GQ58" s="39">
        <f>CS58</f>
        <v>0</v>
      </c>
      <c r="GR58" s="39">
        <f>CT58</f>
        <v>0</v>
      </c>
      <c r="GS58" s="39">
        <f>CU58</f>
        <v>0</v>
      </c>
      <c r="GT58" s="39">
        <f>CV58</f>
        <v>0</v>
      </c>
      <c r="GU58" s="39">
        <f>CW58</f>
        <v>0</v>
      </c>
      <c r="GV58" s="39">
        <f>CX58</f>
        <v>0</v>
      </c>
      <c r="GW58" s="39">
        <f>CY58</f>
        <v>0</v>
      </c>
      <c r="GX58" s="39">
        <f>CZ58</f>
        <v>0</v>
      </c>
      <c r="GY58" s="99">
        <v>0</v>
      </c>
      <c r="GZ58" s="39">
        <f>SUM(GK58:GY58)</f>
        <v>0</v>
      </c>
      <c r="HA58" s="39">
        <f>SUM(GK58:GY58)</f>
        <v>0</v>
      </c>
    </row>
    <row r="59" spans="1:209" ht="22.5" customHeight="1">
      <c r="A59" s="40"/>
      <c r="B59" s="100"/>
      <c r="C59" s="75"/>
      <c r="D59" s="43"/>
      <c r="E59" s="34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101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102"/>
      <c r="AK59" s="102"/>
      <c r="AL59" s="568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40"/>
      <c r="BW59" s="40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6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102"/>
      <c r="DC59" s="568"/>
      <c r="DD59" s="96"/>
      <c r="EI59" s="104" t="s">
        <v>79</v>
      </c>
      <c r="EJ59" s="98">
        <v>294.47000000000003</v>
      </c>
      <c r="EK59" s="39">
        <f>$EJ59*F59</f>
        <v>0</v>
      </c>
      <c r="EL59" s="39">
        <f>$EJ59*G59</f>
        <v>0</v>
      </c>
      <c r="EM59" s="39">
        <f>$EJ59*H59</f>
        <v>0</v>
      </c>
      <c r="EN59" s="39">
        <f>$EJ59*I59</f>
        <v>0</v>
      </c>
      <c r="EO59" s="39">
        <f>$EJ59*J59</f>
        <v>0</v>
      </c>
      <c r="EP59" s="39">
        <f>$EJ59*K59</f>
        <v>0</v>
      </c>
      <c r="EQ59" s="39">
        <f>$EJ59*L59</f>
        <v>0</v>
      </c>
      <c r="ER59" s="39">
        <f>$EJ59*M59</f>
        <v>0</v>
      </c>
      <c r="ES59" s="39">
        <f>EJ59*N59</f>
        <v>0</v>
      </c>
      <c r="ET59" s="39">
        <f>EJ59*O59</f>
        <v>0</v>
      </c>
      <c r="EU59" s="39">
        <f t="shared" si="140"/>
        <v>0</v>
      </c>
      <c r="EV59" s="39">
        <f t="shared" si="138"/>
        <v>0</v>
      </c>
      <c r="EW59" s="39">
        <f t="shared" si="138"/>
        <v>0</v>
      </c>
      <c r="EX59" s="39">
        <f t="shared" si="138"/>
        <v>0</v>
      </c>
      <c r="EY59" s="39">
        <f t="shared" si="141"/>
        <v>0</v>
      </c>
      <c r="EZ59" s="39">
        <f>BX59*$EJ59</f>
        <v>0</v>
      </c>
      <c r="FA59" s="39">
        <f>BY59*$EJ59</f>
        <v>0</v>
      </c>
      <c r="FB59" s="39">
        <f>BZ59*$EJ59</f>
        <v>0</v>
      </c>
      <c r="FC59" s="39">
        <f>CA59*$EJ59</f>
        <v>0</v>
      </c>
      <c r="FD59" s="39">
        <f>CB59*$EJ59</f>
        <v>0</v>
      </c>
      <c r="FE59" s="39">
        <f>CC59*$EJ59</f>
        <v>0</v>
      </c>
      <c r="FF59" s="39">
        <f>CD59*$EJ59</f>
        <v>0</v>
      </c>
      <c r="FG59" s="39">
        <f>CE59*$EJ59</f>
        <v>0</v>
      </c>
      <c r="FH59" s="39">
        <f t="shared" si="139"/>
        <v>0</v>
      </c>
      <c r="FI59" s="39">
        <f t="shared" si="139"/>
        <v>0</v>
      </c>
      <c r="FJ59" s="39">
        <f t="shared" si="139"/>
        <v>0</v>
      </c>
      <c r="FK59" s="39">
        <f t="shared" si="139"/>
        <v>0</v>
      </c>
      <c r="FL59" s="39">
        <f t="shared" si="139"/>
        <v>0</v>
      </c>
      <c r="FM59" s="39">
        <f t="shared" si="139"/>
        <v>0</v>
      </c>
      <c r="FN59" s="39">
        <f t="shared" si="142"/>
        <v>0</v>
      </c>
      <c r="FO59" s="39">
        <f>SUM(EZ59:FJ59)</f>
        <v>0</v>
      </c>
      <c r="FS59" s="567" t="s">
        <v>79</v>
      </c>
      <c r="FT59" s="567"/>
      <c r="FU59" s="39">
        <f>U59</f>
        <v>0</v>
      </c>
      <c r="FV59" s="39">
        <f>V59</f>
        <v>0</v>
      </c>
      <c r="FW59" s="39">
        <f>W59</f>
        <v>0</v>
      </c>
      <c r="FX59" s="39">
        <f>X59</f>
        <v>0</v>
      </c>
      <c r="FY59" s="39">
        <f>Y59</f>
        <v>0</v>
      </c>
      <c r="FZ59" s="39">
        <f>Z59</f>
        <v>0</v>
      </c>
      <c r="GA59" s="39">
        <f>AA59</f>
        <v>0</v>
      </c>
      <c r="GB59" s="39">
        <f>AB59</f>
        <v>0</v>
      </c>
      <c r="GC59" s="39">
        <f>AC59</f>
        <v>0</v>
      </c>
      <c r="GD59" s="39">
        <f>AD59</f>
        <v>0</v>
      </c>
      <c r="GE59" s="39">
        <f>AE59</f>
        <v>0</v>
      </c>
      <c r="GF59" s="39">
        <f>AF59</f>
        <v>0</v>
      </c>
      <c r="GG59" s="39">
        <f>AG59</f>
        <v>0</v>
      </c>
      <c r="GH59" s="39">
        <f>AH59</f>
        <v>0</v>
      </c>
      <c r="GI59" s="99">
        <v>0</v>
      </c>
      <c r="GJ59" s="39">
        <f>SUM(FU59:GI59)</f>
        <v>0</v>
      </c>
      <c r="GK59" s="39">
        <f>CM59</f>
        <v>0</v>
      </c>
      <c r="GL59" s="39">
        <f>CN59</f>
        <v>0</v>
      </c>
      <c r="GM59" s="39">
        <f>CO59</f>
        <v>0</v>
      </c>
      <c r="GN59" s="39">
        <f>CP59</f>
        <v>0</v>
      </c>
      <c r="GO59" s="39">
        <f>CQ59</f>
        <v>0</v>
      </c>
      <c r="GP59" s="39">
        <f>CR59</f>
        <v>0</v>
      </c>
      <c r="GQ59" s="39">
        <f>CS59</f>
        <v>0</v>
      </c>
      <c r="GR59" s="39">
        <f>CT59</f>
        <v>0</v>
      </c>
      <c r="GS59" s="39">
        <f>CU59</f>
        <v>0</v>
      </c>
      <c r="GT59" s="39">
        <f>CV59</f>
        <v>0</v>
      </c>
      <c r="GU59" s="39">
        <f>CW59</f>
        <v>0</v>
      </c>
      <c r="GV59" s="39">
        <f>CX59</f>
        <v>0</v>
      </c>
      <c r="GW59" s="39">
        <f>CY59</f>
        <v>0</v>
      </c>
      <c r="GX59" s="39">
        <f>CZ59</f>
        <v>0</v>
      </c>
      <c r="GY59" s="99">
        <v>0</v>
      </c>
      <c r="GZ59" s="39">
        <f>SUM(GK59:GY59)</f>
        <v>0</v>
      </c>
      <c r="HA59" s="39">
        <f>SUM(GK59:GY59)</f>
        <v>0</v>
      </c>
    </row>
    <row r="60" spans="1:209" ht="22.5" customHeight="1">
      <c r="A60" s="30"/>
      <c r="B60" s="93"/>
      <c r="C60" s="72"/>
      <c r="D60" s="33"/>
      <c r="E60" s="34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54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94"/>
      <c r="AK60" s="94"/>
      <c r="AL60" s="565" t="e">
        <f>T72/D72</f>
        <v>#DIV/0!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30"/>
      <c r="BW60" s="30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6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94"/>
      <c r="DC60" s="566" t="e">
        <f>CL72/T72</f>
        <v>#DIV/0!</v>
      </c>
      <c r="DD60" s="96"/>
      <c r="EI60" s="97" t="s">
        <v>80</v>
      </c>
      <c r="EJ60" s="98">
        <v>422</v>
      </c>
      <c r="EK60" s="39">
        <f>$EJ60*F60</f>
        <v>0</v>
      </c>
      <c r="EL60" s="39">
        <f>$EJ60*G60</f>
        <v>0</v>
      </c>
      <c r="EM60" s="39">
        <f>$EJ60*H60</f>
        <v>0</v>
      </c>
      <c r="EN60" s="39">
        <f>$EJ60*I60</f>
        <v>0</v>
      </c>
      <c r="EO60" s="39">
        <f>$EJ60*J60</f>
        <v>0</v>
      </c>
      <c r="EP60" s="39">
        <f>$EJ60*K60</f>
        <v>0</v>
      </c>
      <c r="EQ60" s="39">
        <f>$EJ60*L60</f>
        <v>0</v>
      </c>
      <c r="ER60" s="39">
        <f>$EJ60*M60</f>
        <v>0</v>
      </c>
      <c r="ES60" s="39">
        <f>EJ60*N60</f>
        <v>0</v>
      </c>
      <c r="ET60" s="39">
        <f>EJ60*O60</f>
        <v>0</v>
      </c>
      <c r="EU60" s="39">
        <f t="shared" si="140"/>
        <v>0</v>
      </c>
      <c r="EV60" s="39">
        <f t="shared" si="138"/>
        <v>0</v>
      </c>
      <c r="EW60" s="39">
        <f t="shared" si="138"/>
        <v>0</v>
      </c>
      <c r="EX60" s="39">
        <f t="shared" si="138"/>
        <v>0</v>
      </c>
      <c r="EY60" s="39">
        <f t="shared" si="141"/>
        <v>0</v>
      </c>
      <c r="EZ60" s="39">
        <f>BX60*$EJ60</f>
        <v>0</v>
      </c>
      <c r="FA60" s="39">
        <f>BY60*$EJ60</f>
        <v>0</v>
      </c>
      <c r="FB60" s="39">
        <f>BZ60*$EJ60</f>
        <v>0</v>
      </c>
      <c r="FC60" s="39">
        <f>CA60*$EJ60</f>
        <v>0</v>
      </c>
      <c r="FD60" s="39">
        <f>CB60*$EJ60</f>
        <v>0</v>
      </c>
      <c r="FE60" s="39">
        <f>CC60*$EJ60</f>
        <v>0</v>
      </c>
      <c r="FF60" s="39">
        <f>CD60*$EJ60</f>
        <v>0</v>
      </c>
      <c r="FG60" s="39">
        <f>CE60*$EJ60</f>
        <v>0</v>
      </c>
      <c r="FH60" s="39">
        <f t="shared" si="139"/>
        <v>0</v>
      </c>
      <c r="FI60" s="39">
        <f t="shared" si="139"/>
        <v>0</v>
      </c>
      <c r="FJ60" s="39">
        <f t="shared" si="139"/>
        <v>0</v>
      </c>
      <c r="FK60" s="39">
        <f t="shared" si="139"/>
        <v>0</v>
      </c>
      <c r="FL60" s="39">
        <f t="shared" si="139"/>
        <v>0</v>
      </c>
      <c r="FM60" s="39">
        <f t="shared" si="139"/>
        <v>0</v>
      </c>
      <c r="FN60" s="39">
        <f t="shared" si="142"/>
        <v>0</v>
      </c>
      <c r="FO60" s="39">
        <f>SUM(EZ60:FJ60)</f>
        <v>0</v>
      </c>
      <c r="FS60" s="567" t="s">
        <v>80</v>
      </c>
      <c r="FT60" s="567"/>
      <c r="FU60" s="39">
        <f>U60</f>
        <v>0</v>
      </c>
      <c r="FV60" s="39">
        <f>V60</f>
        <v>0</v>
      </c>
      <c r="FW60" s="39">
        <f>W60</f>
        <v>0</v>
      </c>
      <c r="FX60" s="39">
        <f>X60</f>
        <v>0</v>
      </c>
      <c r="FY60" s="39">
        <f>Y60</f>
        <v>0</v>
      </c>
      <c r="FZ60" s="39">
        <f>Z60</f>
        <v>0</v>
      </c>
      <c r="GA60" s="39">
        <f>AA60</f>
        <v>0</v>
      </c>
      <c r="GB60" s="39">
        <f>AB60</f>
        <v>0</v>
      </c>
      <c r="GC60" s="39">
        <f>AC60</f>
        <v>0</v>
      </c>
      <c r="GD60" s="39">
        <f>AD60</f>
        <v>0</v>
      </c>
      <c r="GE60" s="39">
        <f>AE60</f>
        <v>0</v>
      </c>
      <c r="GF60" s="39">
        <f>AF60</f>
        <v>0</v>
      </c>
      <c r="GG60" s="39">
        <f>AG60</f>
        <v>0</v>
      </c>
      <c r="GH60" s="39">
        <f>AH60</f>
        <v>0</v>
      </c>
      <c r="GI60" s="99">
        <v>0</v>
      </c>
      <c r="GJ60" s="39">
        <f>SUM(FU60:GI60)</f>
        <v>0</v>
      </c>
      <c r="GK60" s="39">
        <f>CM60</f>
        <v>0</v>
      </c>
      <c r="GL60" s="39">
        <f>CN60</f>
        <v>0</v>
      </c>
      <c r="GM60" s="39">
        <f>CO60</f>
        <v>0</v>
      </c>
      <c r="GN60" s="39">
        <f>CP60</f>
        <v>0</v>
      </c>
      <c r="GO60" s="39">
        <f>CQ60</f>
        <v>0</v>
      </c>
      <c r="GP60" s="39">
        <f>CR60</f>
        <v>0</v>
      </c>
      <c r="GQ60" s="39">
        <f>CS60</f>
        <v>0</v>
      </c>
      <c r="GR60" s="39">
        <f>CT60</f>
        <v>0</v>
      </c>
      <c r="GS60" s="39">
        <f>CU60</f>
        <v>0</v>
      </c>
      <c r="GT60" s="39">
        <f>CV60</f>
        <v>0</v>
      </c>
      <c r="GU60" s="39">
        <f>CW60</f>
        <v>0</v>
      </c>
      <c r="GV60" s="39">
        <f>CX60</f>
        <v>0</v>
      </c>
      <c r="GW60" s="39">
        <f>CY60</f>
        <v>0</v>
      </c>
      <c r="GX60" s="39">
        <f>CZ60</f>
        <v>0</v>
      </c>
      <c r="GY60" s="99">
        <v>0</v>
      </c>
      <c r="GZ60" s="39">
        <f>SUM(GK60:GY60)</f>
        <v>0</v>
      </c>
      <c r="HA60" s="39">
        <f>SUM(GK60:GY60)</f>
        <v>0</v>
      </c>
    </row>
    <row r="61" spans="1:209" ht="22.5" customHeight="1">
      <c r="A61" s="40"/>
      <c r="B61" s="100"/>
      <c r="C61" s="75"/>
      <c r="D61" s="43"/>
      <c r="E61" s="34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101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102"/>
      <c r="AK61" s="102"/>
      <c r="AL61" s="565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40"/>
      <c r="BW61" s="40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6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102"/>
      <c r="DC61" s="566"/>
      <c r="DD61" s="13"/>
      <c r="EI61" s="104" t="s">
        <v>81</v>
      </c>
      <c r="EJ61" s="98">
        <v>416.19</v>
      </c>
      <c r="EK61" s="39">
        <f>$EJ61*F61</f>
        <v>0</v>
      </c>
      <c r="EL61" s="39">
        <f>$EJ61*G61</f>
        <v>0</v>
      </c>
      <c r="EM61" s="39">
        <f>$EJ61*H61</f>
        <v>0</v>
      </c>
      <c r="EN61" s="39">
        <f>$EJ61*I61</f>
        <v>0</v>
      </c>
      <c r="EO61" s="39">
        <f>$EJ61*J61</f>
        <v>0</v>
      </c>
      <c r="EP61" s="39">
        <f>$EJ61*K61</f>
        <v>0</v>
      </c>
      <c r="EQ61" s="39">
        <f>$EJ61*L61</f>
        <v>0</v>
      </c>
      <c r="ER61" s="39">
        <f>$EJ61*M61</f>
        <v>0</v>
      </c>
      <c r="ES61" s="39">
        <f>EJ61*N61</f>
        <v>0</v>
      </c>
      <c r="ET61" s="39">
        <f>EJ61*O61</f>
        <v>0</v>
      </c>
      <c r="EU61" s="39">
        <f t="shared" si="140"/>
        <v>0</v>
      </c>
      <c r="EV61" s="39">
        <f t="shared" si="138"/>
        <v>0</v>
      </c>
      <c r="EW61" s="39">
        <f t="shared" si="138"/>
        <v>0</v>
      </c>
      <c r="EX61" s="39">
        <f t="shared" si="138"/>
        <v>0</v>
      </c>
      <c r="EY61" s="39">
        <f t="shared" si="141"/>
        <v>0</v>
      </c>
      <c r="EZ61" s="39">
        <f>BX61*$EJ61</f>
        <v>0</v>
      </c>
      <c r="FA61" s="39">
        <f>BY61*$EJ61</f>
        <v>0</v>
      </c>
      <c r="FB61" s="39">
        <f>BZ61*$EJ61</f>
        <v>0</v>
      </c>
      <c r="FC61" s="39">
        <f>CA61*$EJ61</f>
        <v>0</v>
      </c>
      <c r="FD61" s="39">
        <f>CB61*$EJ61</f>
        <v>0</v>
      </c>
      <c r="FE61" s="39">
        <f>CC61*$EJ61</f>
        <v>0</v>
      </c>
      <c r="FF61" s="39">
        <f>CD61*$EJ61</f>
        <v>0</v>
      </c>
      <c r="FG61" s="39">
        <f>CE61*$EJ61</f>
        <v>0</v>
      </c>
      <c r="FH61" s="39">
        <f t="shared" si="139"/>
        <v>0</v>
      </c>
      <c r="FI61" s="39">
        <f t="shared" si="139"/>
        <v>0</v>
      </c>
      <c r="FJ61" s="39">
        <f t="shared" si="139"/>
        <v>0</v>
      </c>
      <c r="FK61" s="39">
        <f t="shared" si="139"/>
        <v>0</v>
      </c>
      <c r="FL61" s="39">
        <f t="shared" si="139"/>
        <v>0</v>
      </c>
      <c r="FM61" s="39">
        <f t="shared" si="139"/>
        <v>0</v>
      </c>
      <c r="FN61" s="39">
        <f t="shared" si="142"/>
        <v>0</v>
      </c>
      <c r="FO61" s="39">
        <f>SUM(EZ61:FJ61)</f>
        <v>0</v>
      </c>
      <c r="FS61" s="567" t="s">
        <v>81</v>
      </c>
      <c r="FT61" s="567"/>
      <c r="FU61" s="39">
        <f>U61</f>
        <v>0</v>
      </c>
      <c r="FV61" s="39">
        <f>V61</f>
        <v>0</v>
      </c>
      <c r="FW61" s="39">
        <f>W61</f>
        <v>0</v>
      </c>
      <c r="FX61" s="39">
        <f>X61</f>
        <v>0</v>
      </c>
      <c r="FY61" s="39">
        <f>Y61</f>
        <v>0</v>
      </c>
      <c r="FZ61" s="39">
        <f>Z61</f>
        <v>0</v>
      </c>
      <c r="GA61" s="39">
        <f>AA61</f>
        <v>0</v>
      </c>
      <c r="GB61" s="39">
        <f>AB61</f>
        <v>0</v>
      </c>
      <c r="GC61" s="39">
        <f>AC61</f>
        <v>0</v>
      </c>
      <c r="GD61" s="39">
        <f>AD61</f>
        <v>0</v>
      </c>
      <c r="GE61" s="39">
        <f>AE61</f>
        <v>0</v>
      </c>
      <c r="GF61" s="39">
        <f>AF61</f>
        <v>0</v>
      </c>
      <c r="GG61" s="39">
        <f>AG61</f>
        <v>0</v>
      </c>
      <c r="GH61" s="39">
        <f>AH61</f>
        <v>0</v>
      </c>
      <c r="GI61" s="99">
        <v>0</v>
      </c>
      <c r="GJ61" s="39">
        <f>SUM(FU61:GI61)</f>
        <v>0</v>
      </c>
      <c r="GK61" s="39">
        <f>CM61</f>
        <v>0</v>
      </c>
      <c r="GL61" s="39">
        <f>CN61</f>
        <v>0</v>
      </c>
      <c r="GM61" s="39">
        <f>CO61</f>
        <v>0</v>
      </c>
      <c r="GN61" s="39">
        <f>CP61</f>
        <v>0</v>
      </c>
      <c r="GO61" s="39">
        <f>CQ61</f>
        <v>0</v>
      </c>
      <c r="GP61" s="39">
        <f>CR61</f>
        <v>0</v>
      </c>
      <c r="GQ61" s="39">
        <f>CS61</f>
        <v>0</v>
      </c>
      <c r="GR61" s="39">
        <f>CT61</f>
        <v>0</v>
      </c>
      <c r="GS61" s="39">
        <f>CU61</f>
        <v>0</v>
      </c>
      <c r="GT61" s="39">
        <f>CV61</f>
        <v>0</v>
      </c>
      <c r="GU61" s="39">
        <f>CW61</f>
        <v>0</v>
      </c>
      <c r="GV61" s="39">
        <f>CX61</f>
        <v>0</v>
      </c>
      <c r="GW61" s="39">
        <f>CY61</f>
        <v>0</v>
      </c>
      <c r="GX61" s="39">
        <f>CZ61</f>
        <v>0</v>
      </c>
      <c r="GY61" s="99">
        <v>0</v>
      </c>
      <c r="GZ61" s="39">
        <f>SUM(GK61:GY61)</f>
        <v>0</v>
      </c>
      <c r="HA61" s="39">
        <f>SUM(GK61:GY61)</f>
        <v>0</v>
      </c>
    </row>
    <row r="62" spans="1:209" ht="22.5" customHeight="1">
      <c r="A62" s="30"/>
      <c r="B62" s="93"/>
      <c r="C62" s="72"/>
      <c r="D62" s="33"/>
      <c r="E62" s="34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54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94"/>
      <c r="AK62" s="94"/>
      <c r="AL62" s="568" t="s">
        <v>82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30"/>
      <c r="BW62" s="30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6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94"/>
      <c r="DC62" s="1"/>
      <c r="DD62" s="13"/>
      <c r="EI62" s="97" t="s">
        <v>83</v>
      </c>
      <c r="EJ62" s="98">
        <v>375</v>
      </c>
      <c r="EK62" s="39">
        <f>$EJ62*F62</f>
        <v>0</v>
      </c>
      <c r="EL62" s="39">
        <f>$EJ62*G62</f>
        <v>0</v>
      </c>
      <c r="EM62" s="39">
        <f>$EJ62*H62</f>
        <v>0</v>
      </c>
      <c r="EN62" s="39">
        <f>$EJ62*I62</f>
        <v>0</v>
      </c>
      <c r="EO62" s="39">
        <f>$EJ62*J62</f>
        <v>0</v>
      </c>
      <c r="EP62" s="39">
        <f>$EJ62*K62</f>
        <v>0</v>
      </c>
      <c r="EQ62" s="39">
        <f>$EJ62*L62</f>
        <v>0</v>
      </c>
      <c r="ER62" s="39">
        <f>$EJ62*M62</f>
        <v>0</v>
      </c>
      <c r="ES62" s="39">
        <f>EJ62*N62</f>
        <v>0</v>
      </c>
      <c r="ET62" s="39">
        <f>EJ62*O62</f>
        <v>0</v>
      </c>
      <c r="EU62" s="39">
        <f t="shared" si="140"/>
        <v>0</v>
      </c>
      <c r="EV62" s="39">
        <f t="shared" si="138"/>
        <v>0</v>
      </c>
      <c r="EW62" s="39">
        <f t="shared" si="138"/>
        <v>0</v>
      </c>
      <c r="EX62" s="39">
        <f t="shared" si="138"/>
        <v>0</v>
      </c>
      <c r="EY62" s="39">
        <f t="shared" si="141"/>
        <v>0</v>
      </c>
      <c r="EZ62" s="39">
        <f>BX62*$EJ62</f>
        <v>0</v>
      </c>
      <c r="FA62" s="39">
        <f>BY62*$EJ62</f>
        <v>0</v>
      </c>
      <c r="FB62" s="39">
        <f>BZ62*$EJ62</f>
        <v>0</v>
      </c>
      <c r="FC62" s="39">
        <f>CA62*$EJ62</f>
        <v>0</v>
      </c>
      <c r="FD62" s="39">
        <f>CB62*$EJ62</f>
        <v>0</v>
      </c>
      <c r="FE62" s="39">
        <f>CC62*$EJ62</f>
        <v>0</v>
      </c>
      <c r="FF62" s="39">
        <f>CD62*$EJ62</f>
        <v>0</v>
      </c>
      <c r="FG62" s="39">
        <f>CE62*$EJ62</f>
        <v>0</v>
      </c>
      <c r="FH62" s="39">
        <f t="shared" si="139"/>
        <v>0</v>
      </c>
      <c r="FI62" s="39">
        <f t="shared" si="139"/>
        <v>0</v>
      </c>
      <c r="FJ62" s="39">
        <f t="shared" si="139"/>
        <v>0</v>
      </c>
      <c r="FK62" s="39">
        <f t="shared" si="139"/>
        <v>0</v>
      </c>
      <c r="FL62" s="39">
        <f t="shared" si="139"/>
        <v>0</v>
      </c>
      <c r="FM62" s="39">
        <f t="shared" si="139"/>
        <v>0</v>
      </c>
      <c r="FN62" s="39">
        <f t="shared" si="142"/>
        <v>0</v>
      </c>
      <c r="FO62" s="39">
        <f>SUM(EZ62:FJ62)</f>
        <v>0</v>
      </c>
      <c r="FS62" s="567" t="s">
        <v>83</v>
      </c>
      <c r="FT62" s="567"/>
      <c r="FU62" s="39">
        <f>U62</f>
        <v>0</v>
      </c>
      <c r="FV62" s="39">
        <f>V62</f>
        <v>0</v>
      </c>
      <c r="FW62" s="39">
        <f>W62</f>
        <v>0</v>
      </c>
      <c r="FX62" s="39">
        <f>X62</f>
        <v>0</v>
      </c>
      <c r="FY62" s="39">
        <f>Y62</f>
        <v>0</v>
      </c>
      <c r="FZ62" s="39">
        <f>Z62</f>
        <v>0</v>
      </c>
      <c r="GA62" s="39">
        <f>AA62</f>
        <v>0</v>
      </c>
      <c r="GB62" s="39">
        <f>AB62</f>
        <v>0</v>
      </c>
      <c r="GC62" s="39">
        <f>AC62</f>
        <v>0</v>
      </c>
      <c r="GD62" s="39">
        <f>AD62</f>
        <v>0</v>
      </c>
      <c r="GE62" s="39">
        <f>AE62</f>
        <v>0</v>
      </c>
      <c r="GF62" s="39">
        <f>AF62</f>
        <v>0</v>
      </c>
      <c r="GG62" s="39">
        <f>AG62</f>
        <v>0</v>
      </c>
      <c r="GH62" s="39">
        <f>AH62</f>
        <v>0</v>
      </c>
      <c r="GI62" s="99">
        <v>0</v>
      </c>
      <c r="GJ62" s="39">
        <f>SUM(FU62:GI62)</f>
        <v>0</v>
      </c>
      <c r="GK62" s="39">
        <f>CM62</f>
        <v>0</v>
      </c>
      <c r="GL62" s="39">
        <f>CN62</f>
        <v>0</v>
      </c>
      <c r="GM62" s="39">
        <f>CO62</f>
        <v>0</v>
      </c>
      <c r="GN62" s="39">
        <f>CP62</f>
        <v>0</v>
      </c>
      <c r="GO62" s="39">
        <f>CQ62</f>
        <v>0</v>
      </c>
      <c r="GP62" s="39">
        <f>CR62</f>
        <v>0</v>
      </c>
      <c r="GQ62" s="39">
        <f>CS62</f>
        <v>0</v>
      </c>
      <c r="GR62" s="39">
        <f>CT62</f>
        <v>0</v>
      </c>
      <c r="GS62" s="39">
        <f>CU62</f>
        <v>0</v>
      </c>
      <c r="GT62" s="39">
        <f>CV62</f>
        <v>0</v>
      </c>
      <c r="GU62" s="39">
        <f>CW62</f>
        <v>0</v>
      </c>
      <c r="GV62" s="39">
        <f>CX62</f>
        <v>0</v>
      </c>
      <c r="GW62" s="39">
        <f>CY62</f>
        <v>0</v>
      </c>
      <c r="GX62" s="39">
        <f>CZ62</f>
        <v>0</v>
      </c>
      <c r="GY62" s="99">
        <v>0</v>
      </c>
      <c r="GZ62" s="39">
        <f>SUM(GK62:GY62)</f>
        <v>0</v>
      </c>
      <c r="HA62" s="39">
        <f>SUM(GK62:GY62)</f>
        <v>0</v>
      </c>
    </row>
    <row r="63" spans="1:209" ht="22.5" customHeight="1">
      <c r="A63" s="40"/>
      <c r="B63" s="100"/>
      <c r="C63" s="43"/>
      <c r="D63" s="43"/>
      <c r="E63" s="34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101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102"/>
      <c r="AK63" s="102"/>
      <c r="AL63" s="568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40"/>
      <c r="BW63" s="40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6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102"/>
      <c r="DC63" s="1"/>
      <c r="DD63" s="13"/>
      <c r="EI63" s="104" t="s">
        <v>84</v>
      </c>
      <c r="EJ63" s="98">
        <v>730</v>
      </c>
      <c r="EK63" s="39">
        <f>$EJ63*F63</f>
        <v>0</v>
      </c>
      <c r="EL63" s="39">
        <f>$EJ63*G63</f>
        <v>0</v>
      </c>
      <c r="EM63" s="39">
        <f>$EJ63*H63</f>
        <v>0</v>
      </c>
      <c r="EN63" s="39">
        <f>$EJ63*I63</f>
        <v>0</v>
      </c>
      <c r="EO63" s="39">
        <f>$EJ63*J63</f>
        <v>0</v>
      </c>
      <c r="EP63" s="39">
        <f>$EJ63*K63</f>
        <v>0</v>
      </c>
      <c r="EQ63" s="39">
        <f>$EJ63*L63</f>
        <v>0</v>
      </c>
      <c r="ER63" s="39">
        <f>$EJ63*M63</f>
        <v>0</v>
      </c>
      <c r="ES63" s="39">
        <f>EJ63*N63</f>
        <v>0</v>
      </c>
      <c r="ET63" s="39">
        <f>EJ63*O63</f>
        <v>0</v>
      </c>
      <c r="EU63" s="39">
        <f t="shared" si="140"/>
        <v>0</v>
      </c>
      <c r="EV63" s="39">
        <f t="shared" si="138"/>
        <v>0</v>
      </c>
      <c r="EW63" s="39">
        <f t="shared" si="138"/>
        <v>0</v>
      </c>
      <c r="EX63" s="39">
        <f t="shared" si="138"/>
        <v>0</v>
      </c>
      <c r="EY63" s="39">
        <f t="shared" si="141"/>
        <v>0</v>
      </c>
      <c r="EZ63" s="39">
        <f>BX63*$EJ63</f>
        <v>0</v>
      </c>
      <c r="FA63" s="39">
        <f>BY63*$EJ63</f>
        <v>0</v>
      </c>
      <c r="FB63" s="39">
        <f>BZ63*$EJ63</f>
        <v>0</v>
      </c>
      <c r="FC63" s="39">
        <f>CA63*$EJ63</f>
        <v>0</v>
      </c>
      <c r="FD63" s="39">
        <f>CB63*$EJ63</f>
        <v>0</v>
      </c>
      <c r="FE63" s="39">
        <f>CC63*$EJ63</f>
        <v>0</v>
      </c>
      <c r="FF63" s="39">
        <f>CD63*$EJ63</f>
        <v>0</v>
      </c>
      <c r="FG63" s="39">
        <f>CE63*$EJ63</f>
        <v>0</v>
      </c>
      <c r="FH63" s="39">
        <f t="shared" si="139"/>
        <v>0</v>
      </c>
      <c r="FI63" s="39">
        <f t="shared" si="139"/>
        <v>0</v>
      </c>
      <c r="FJ63" s="39">
        <f t="shared" si="139"/>
        <v>0</v>
      </c>
      <c r="FK63" s="39">
        <f t="shared" si="139"/>
        <v>0</v>
      </c>
      <c r="FL63" s="39">
        <f t="shared" si="139"/>
        <v>0</v>
      </c>
      <c r="FM63" s="39">
        <f t="shared" si="139"/>
        <v>0</v>
      </c>
      <c r="FN63" s="39">
        <f t="shared" si="142"/>
        <v>0</v>
      </c>
      <c r="FO63" s="39">
        <f>SUM(EZ63:FJ63)</f>
        <v>0</v>
      </c>
      <c r="FS63" s="567" t="s">
        <v>84</v>
      </c>
      <c r="FT63" s="567"/>
      <c r="FU63" s="39">
        <f>U63</f>
        <v>0</v>
      </c>
      <c r="FV63" s="39">
        <f>V63</f>
        <v>0</v>
      </c>
      <c r="FW63" s="39">
        <f>W63</f>
        <v>0</v>
      </c>
      <c r="FX63" s="39">
        <f>X63</f>
        <v>0</v>
      </c>
      <c r="FY63" s="39">
        <f>Y63</f>
        <v>0</v>
      </c>
      <c r="FZ63" s="39">
        <f>Z63</f>
        <v>0</v>
      </c>
      <c r="GA63" s="39">
        <f>AA63</f>
        <v>0</v>
      </c>
      <c r="GB63" s="39">
        <f>AB63</f>
        <v>0</v>
      </c>
      <c r="GC63" s="39">
        <f>AC63</f>
        <v>0</v>
      </c>
      <c r="GD63" s="39">
        <f>AD63</f>
        <v>0</v>
      </c>
      <c r="GE63" s="39">
        <f>AE63</f>
        <v>0</v>
      </c>
      <c r="GF63" s="39">
        <f>AF63</f>
        <v>0</v>
      </c>
      <c r="GG63" s="39">
        <f>AG63</f>
        <v>0</v>
      </c>
      <c r="GH63" s="39">
        <f>AH63</f>
        <v>0</v>
      </c>
      <c r="GI63" s="99">
        <v>0</v>
      </c>
      <c r="GJ63" s="39">
        <f>SUM(FU63:GI63)</f>
        <v>0</v>
      </c>
      <c r="GK63" s="39">
        <f>CM63</f>
        <v>0</v>
      </c>
      <c r="GL63" s="39">
        <f>CN63</f>
        <v>0</v>
      </c>
      <c r="GM63" s="39">
        <f>CO63</f>
        <v>0</v>
      </c>
      <c r="GN63" s="39">
        <f>CP63</f>
        <v>0</v>
      </c>
      <c r="GO63" s="39">
        <f>CQ63</f>
        <v>0</v>
      </c>
      <c r="GP63" s="39">
        <f>CR63</f>
        <v>0</v>
      </c>
      <c r="GQ63" s="39">
        <f>CS63</f>
        <v>0</v>
      </c>
      <c r="GR63" s="39">
        <f>CT63</f>
        <v>0</v>
      </c>
      <c r="GS63" s="39">
        <f>CU63</f>
        <v>0</v>
      </c>
      <c r="GT63" s="39">
        <f>CV63</f>
        <v>0</v>
      </c>
      <c r="GU63" s="39">
        <f>CW63</f>
        <v>0</v>
      </c>
      <c r="GV63" s="39">
        <f>CX63</f>
        <v>0</v>
      </c>
      <c r="GW63" s="39">
        <f>CY63</f>
        <v>0</v>
      </c>
      <c r="GX63" s="39">
        <f>CZ63</f>
        <v>0</v>
      </c>
      <c r="GY63" s="99">
        <v>0</v>
      </c>
      <c r="GZ63" s="39">
        <f>SUM(GK63:GY63)</f>
        <v>0</v>
      </c>
      <c r="HA63" s="39">
        <f>SUM(GK63:GY63)</f>
        <v>0</v>
      </c>
    </row>
    <row r="64" spans="1:209" ht="22.5" customHeight="1">
      <c r="A64" s="30"/>
      <c r="B64" s="93"/>
      <c r="C64" s="72"/>
      <c r="D64" s="33"/>
      <c r="E64" s="34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54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94"/>
      <c r="AK64" s="94"/>
      <c r="AL64" s="570" t="e">
        <f ca="1">f730bn73</f>
        <v>#NAME?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30"/>
      <c r="BW64" s="30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6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94"/>
      <c r="DC64" s="1"/>
      <c r="DD64" s="13"/>
      <c r="EI64" s="97" t="s">
        <v>85</v>
      </c>
      <c r="EJ64" s="98">
        <v>178</v>
      </c>
      <c r="EK64" s="39">
        <f>$EJ64*F64</f>
        <v>0</v>
      </c>
      <c r="EL64" s="39">
        <f>$EJ64*G64</f>
        <v>0</v>
      </c>
      <c r="EM64" s="39">
        <f>$EJ64*H64</f>
        <v>0</v>
      </c>
      <c r="EN64" s="39">
        <f>$EJ64*I64</f>
        <v>0</v>
      </c>
      <c r="EO64" s="39">
        <f>$EJ64*J64</f>
        <v>0</v>
      </c>
      <c r="EP64" s="39">
        <f>$EJ64*K64</f>
        <v>0</v>
      </c>
      <c r="EQ64" s="39">
        <f>$EJ64*L64</f>
        <v>0</v>
      </c>
      <c r="ER64" s="39">
        <f>$EJ64*M64</f>
        <v>0</v>
      </c>
      <c r="ES64" s="39">
        <f>EJ64*N64</f>
        <v>0</v>
      </c>
      <c r="ET64" s="39">
        <f>EJ64*O64</f>
        <v>0</v>
      </c>
      <c r="EU64" s="39">
        <f t="shared" si="140"/>
        <v>0</v>
      </c>
      <c r="EV64" s="39">
        <f t="shared" si="138"/>
        <v>0</v>
      </c>
      <c r="EW64" s="39">
        <f t="shared" si="138"/>
        <v>0</v>
      </c>
      <c r="EX64" s="39">
        <f t="shared" si="138"/>
        <v>0</v>
      </c>
      <c r="EY64" s="39">
        <f t="shared" si="141"/>
        <v>0</v>
      </c>
      <c r="EZ64" s="39">
        <f>BX64*$EJ64</f>
        <v>0</v>
      </c>
      <c r="FA64" s="39">
        <f>BY64*$EJ64</f>
        <v>0</v>
      </c>
      <c r="FB64" s="39">
        <f>BZ64*$EJ64</f>
        <v>0</v>
      </c>
      <c r="FC64" s="39">
        <f>CA64*$EJ64</f>
        <v>0</v>
      </c>
      <c r="FD64" s="39">
        <f>CB64*$EJ64</f>
        <v>0</v>
      </c>
      <c r="FE64" s="39">
        <f>CC64*$EJ64</f>
        <v>0</v>
      </c>
      <c r="FF64" s="39">
        <f>CD64*$EJ64</f>
        <v>0</v>
      </c>
      <c r="FG64" s="39">
        <f>CE64*$EJ64</f>
        <v>0</v>
      </c>
      <c r="FH64" s="39">
        <f t="shared" si="139"/>
        <v>0</v>
      </c>
      <c r="FI64" s="39">
        <f t="shared" si="139"/>
        <v>0</v>
      </c>
      <c r="FJ64" s="39">
        <f t="shared" si="139"/>
        <v>0</v>
      </c>
      <c r="FK64" s="39">
        <f t="shared" si="139"/>
        <v>0</v>
      </c>
      <c r="FL64" s="39">
        <f t="shared" si="139"/>
        <v>0</v>
      </c>
      <c r="FM64" s="39">
        <f t="shared" si="139"/>
        <v>0</v>
      </c>
      <c r="FN64" s="39">
        <f t="shared" si="142"/>
        <v>0</v>
      </c>
      <c r="FO64" s="39">
        <f>SUM(EZ64:FJ64)</f>
        <v>0</v>
      </c>
      <c r="FS64" s="567" t="s">
        <v>85</v>
      </c>
      <c r="FT64" s="567"/>
      <c r="FU64" s="39">
        <f>U64</f>
        <v>0</v>
      </c>
      <c r="FV64" s="39">
        <f>V64</f>
        <v>0</v>
      </c>
      <c r="FW64" s="39">
        <f>W64</f>
        <v>0</v>
      </c>
      <c r="FX64" s="39">
        <f>X64</f>
        <v>0</v>
      </c>
      <c r="FY64" s="39">
        <f>Y64</f>
        <v>0</v>
      </c>
      <c r="FZ64" s="39">
        <f>Z64</f>
        <v>0</v>
      </c>
      <c r="GA64" s="39">
        <f>AA64</f>
        <v>0</v>
      </c>
      <c r="GB64" s="39">
        <f>AB64</f>
        <v>0</v>
      </c>
      <c r="GC64" s="39">
        <f>AC64</f>
        <v>0</v>
      </c>
      <c r="GD64" s="39">
        <f>AD64</f>
        <v>0</v>
      </c>
      <c r="GE64" s="39">
        <f>AE64</f>
        <v>0</v>
      </c>
      <c r="GF64" s="39">
        <f>AF64</f>
        <v>0</v>
      </c>
      <c r="GG64" s="39">
        <f>AG64</f>
        <v>0</v>
      </c>
      <c r="GH64" s="39">
        <f>AH64</f>
        <v>0</v>
      </c>
      <c r="GI64" s="99">
        <v>0</v>
      </c>
      <c r="GJ64" s="39">
        <f>SUM(FU64:GI64)</f>
        <v>0</v>
      </c>
      <c r="GK64" s="39">
        <f>CM64</f>
        <v>0</v>
      </c>
      <c r="GL64" s="39">
        <f>CN64</f>
        <v>0</v>
      </c>
      <c r="GM64" s="39">
        <f>CO64</f>
        <v>0</v>
      </c>
      <c r="GN64" s="39">
        <f>CP64</f>
        <v>0</v>
      </c>
      <c r="GO64" s="39">
        <f>CQ64</f>
        <v>0</v>
      </c>
      <c r="GP64" s="39">
        <f>CR64</f>
        <v>0</v>
      </c>
      <c r="GQ64" s="39">
        <f>CS64</f>
        <v>0</v>
      </c>
      <c r="GR64" s="39">
        <f>CT64</f>
        <v>0</v>
      </c>
      <c r="GS64" s="39">
        <f>CU64</f>
        <v>0</v>
      </c>
      <c r="GT64" s="39">
        <f>CV64</f>
        <v>0</v>
      </c>
      <c r="GU64" s="39">
        <f>CW64</f>
        <v>0</v>
      </c>
      <c r="GV64" s="39">
        <f>CX64</f>
        <v>0</v>
      </c>
      <c r="GW64" s="39">
        <f>CY64</f>
        <v>0</v>
      </c>
      <c r="GX64" s="39">
        <f>CZ64</f>
        <v>0</v>
      </c>
      <c r="GY64" s="99">
        <v>0</v>
      </c>
      <c r="GZ64" s="39">
        <f>SUM(GK64:GY64)</f>
        <v>0</v>
      </c>
      <c r="HA64" s="39">
        <f>SUM(GK64:GY64)</f>
        <v>0</v>
      </c>
    </row>
    <row r="65" spans="1:209" ht="22.5" customHeight="1">
      <c r="A65" s="40"/>
      <c r="B65" s="100"/>
      <c r="C65" s="75"/>
      <c r="D65" s="43"/>
      <c r="E65" s="34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101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8"/>
      <c r="AK65" s="102"/>
      <c r="AL65" s="570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40"/>
      <c r="BW65" s="40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6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102"/>
      <c r="DC65" s="1"/>
      <c r="DD65" s="13"/>
      <c r="EI65" s="104" t="s">
        <v>86</v>
      </c>
      <c r="EJ65" s="98">
        <v>263</v>
      </c>
      <c r="EK65" s="39">
        <f>$EJ65*F65</f>
        <v>0</v>
      </c>
      <c r="EL65" s="39">
        <f>$EJ65*G65</f>
        <v>0</v>
      </c>
      <c r="EM65" s="39">
        <f>$EJ65*H65</f>
        <v>0</v>
      </c>
      <c r="EN65" s="39">
        <f>$EJ65*I65</f>
        <v>0</v>
      </c>
      <c r="EO65" s="39">
        <f>$EJ65*J65</f>
        <v>0</v>
      </c>
      <c r="EP65" s="39">
        <f>$EJ65*K65</f>
        <v>0</v>
      </c>
      <c r="EQ65" s="39">
        <f>$EJ65*L65</f>
        <v>0</v>
      </c>
      <c r="ER65" s="39">
        <f>$EJ65*M65</f>
        <v>0</v>
      </c>
      <c r="ES65" s="39">
        <f>EJ65*N65</f>
        <v>0</v>
      </c>
      <c r="ET65" s="39">
        <f>EJ65*O65</f>
        <v>0</v>
      </c>
      <c r="EU65" s="39">
        <f t="shared" si="140"/>
        <v>0</v>
      </c>
      <c r="EV65" s="39">
        <f t="shared" si="138"/>
        <v>0</v>
      </c>
      <c r="EW65" s="39">
        <f t="shared" si="138"/>
        <v>0</v>
      </c>
      <c r="EX65" s="39">
        <f t="shared" si="138"/>
        <v>0</v>
      </c>
      <c r="EY65" s="39">
        <f t="shared" si="141"/>
        <v>0</v>
      </c>
      <c r="EZ65" s="39">
        <f>BX65*$EJ65</f>
        <v>0</v>
      </c>
      <c r="FA65" s="39">
        <f>BY65*$EJ65</f>
        <v>0</v>
      </c>
      <c r="FB65" s="39">
        <f>BZ65*$EJ65</f>
        <v>0</v>
      </c>
      <c r="FC65" s="39">
        <f>CA65*$EJ65</f>
        <v>0</v>
      </c>
      <c r="FD65" s="39">
        <f>CB65*$EJ65</f>
        <v>0</v>
      </c>
      <c r="FE65" s="39">
        <f>CC65*$EJ65</f>
        <v>0</v>
      </c>
      <c r="FF65" s="39">
        <f>CD65*$EJ65</f>
        <v>0</v>
      </c>
      <c r="FG65" s="39">
        <f>CE65*$EJ65</f>
        <v>0</v>
      </c>
      <c r="FH65" s="39">
        <f t="shared" si="139"/>
        <v>0</v>
      </c>
      <c r="FI65" s="39">
        <f t="shared" si="139"/>
        <v>0</v>
      </c>
      <c r="FJ65" s="39">
        <f t="shared" si="139"/>
        <v>0</v>
      </c>
      <c r="FK65" s="39">
        <f t="shared" si="139"/>
        <v>0</v>
      </c>
      <c r="FL65" s="39">
        <f t="shared" si="139"/>
        <v>0</v>
      </c>
      <c r="FM65" s="39">
        <f t="shared" si="139"/>
        <v>0</v>
      </c>
      <c r="FN65" s="39">
        <f t="shared" si="142"/>
        <v>0</v>
      </c>
      <c r="FO65" s="39">
        <f>SUM(EZ65:FJ65)</f>
        <v>0</v>
      </c>
      <c r="FS65" s="567" t="s">
        <v>86</v>
      </c>
      <c r="FT65" s="567"/>
      <c r="FU65" s="99">
        <v>0</v>
      </c>
      <c r="FV65" s="99">
        <v>0</v>
      </c>
      <c r="FW65" s="39">
        <f>W65</f>
        <v>0</v>
      </c>
      <c r="FX65" s="39">
        <f>X65</f>
        <v>0</v>
      </c>
      <c r="FY65" s="39">
        <f>Y65</f>
        <v>0</v>
      </c>
      <c r="FZ65" s="99">
        <v>0</v>
      </c>
      <c r="GA65" s="99">
        <v>0</v>
      </c>
      <c r="GB65" s="99">
        <v>0</v>
      </c>
      <c r="GC65" s="39">
        <f>AC65</f>
        <v>0</v>
      </c>
      <c r="GD65" s="39">
        <f>AD65</f>
        <v>0</v>
      </c>
      <c r="GE65" s="39">
        <f>AE65</f>
        <v>0</v>
      </c>
      <c r="GF65" s="39">
        <f>AF65</f>
        <v>0</v>
      </c>
      <c r="GG65" s="39">
        <f>AG65</f>
        <v>0</v>
      </c>
      <c r="GH65" s="99">
        <v>0</v>
      </c>
      <c r="GI65" s="39">
        <f>AI65</f>
        <v>0</v>
      </c>
      <c r="GJ65" s="39">
        <f>SUM(FU65:GI65)</f>
        <v>0</v>
      </c>
      <c r="GK65" s="99">
        <v>0</v>
      </c>
      <c r="GL65" s="99">
        <v>0</v>
      </c>
      <c r="GM65" s="39">
        <f>CO65</f>
        <v>0</v>
      </c>
      <c r="GN65" s="39">
        <f>CP65</f>
        <v>0</v>
      </c>
      <c r="GO65" s="39">
        <f>CQ65</f>
        <v>0</v>
      </c>
      <c r="GP65" s="99">
        <v>0</v>
      </c>
      <c r="GQ65" s="99">
        <v>0</v>
      </c>
      <c r="GR65" s="99">
        <v>0</v>
      </c>
      <c r="GS65" s="39">
        <f>CU65</f>
        <v>0</v>
      </c>
      <c r="GT65" s="39">
        <f>CV65</f>
        <v>0</v>
      </c>
      <c r="GU65" s="39">
        <f>CW65</f>
        <v>0</v>
      </c>
      <c r="GV65" s="39">
        <f>CX65</f>
        <v>0</v>
      </c>
      <c r="GW65" s="39">
        <f>CY65</f>
        <v>0</v>
      </c>
      <c r="GX65" s="99">
        <v>0</v>
      </c>
      <c r="GY65" s="39">
        <f>DA65</f>
        <v>0</v>
      </c>
      <c r="GZ65" s="39">
        <f>SUM(GK65:GY65)</f>
        <v>0</v>
      </c>
      <c r="HA65" s="39">
        <f>SUM(GK65:GY65)</f>
        <v>0</v>
      </c>
    </row>
    <row r="66" spans="1:209" ht="22.5" customHeight="1">
      <c r="A66" s="30"/>
      <c r="B66" s="93"/>
      <c r="C66" s="72"/>
      <c r="D66" s="33"/>
      <c r="E66" s="34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54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94"/>
      <c r="AK66" s="94"/>
      <c r="AL66" s="568" t="s">
        <v>87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30"/>
      <c r="BW66" s="30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6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94"/>
      <c r="DC66" s="1"/>
      <c r="DD66" s="13"/>
      <c r="EI66" s="97" t="s">
        <v>88</v>
      </c>
      <c r="EJ66" s="98">
        <v>405</v>
      </c>
      <c r="EK66" s="39">
        <f>$EJ66*F66</f>
        <v>0</v>
      </c>
      <c r="EL66" s="39">
        <f>$EJ66*G66</f>
        <v>0</v>
      </c>
      <c r="EM66" s="39">
        <f>$EJ66*H66</f>
        <v>0</v>
      </c>
      <c r="EN66" s="39">
        <f>$EJ66*I66</f>
        <v>0</v>
      </c>
      <c r="EO66" s="39">
        <f>$EJ66*J66</f>
        <v>0</v>
      </c>
      <c r="EP66" s="39">
        <f>$EJ66*K66</f>
        <v>0</v>
      </c>
      <c r="EQ66" s="39">
        <f>$EJ66*L66</f>
        <v>0</v>
      </c>
      <c r="ER66" s="39">
        <f>$EJ66*M66</f>
        <v>0</v>
      </c>
      <c r="ES66" s="39">
        <f>EJ66*N66</f>
        <v>0</v>
      </c>
      <c r="ET66" s="39">
        <f>EJ66*O66</f>
        <v>0</v>
      </c>
      <c r="EU66" s="39">
        <f t="shared" si="140"/>
        <v>0</v>
      </c>
      <c r="EV66" s="39">
        <f t="shared" si="138"/>
        <v>0</v>
      </c>
      <c r="EW66" s="39">
        <f t="shared" si="138"/>
        <v>0</v>
      </c>
      <c r="EX66" s="39">
        <f t="shared" si="138"/>
        <v>0</v>
      </c>
      <c r="EY66" s="39">
        <f t="shared" si="141"/>
        <v>0</v>
      </c>
      <c r="EZ66" s="39">
        <f>BX66*$EJ66</f>
        <v>0</v>
      </c>
      <c r="FA66" s="39">
        <f>BY66*$EJ66</f>
        <v>0</v>
      </c>
      <c r="FB66" s="39">
        <f>BZ66*$EJ66</f>
        <v>0</v>
      </c>
      <c r="FC66" s="39">
        <f>CA66*$EJ66</f>
        <v>0</v>
      </c>
      <c r="FD66" s="39">
        <f>CB66*$EJ66</f>
        <v>0</v>
      </c>
      <c r="FE66" s="39">
        <f>CC66*$EJ66</f>
        <v>0</v>
      </c>
      <c r="FF66" s="39">
        <f>CD66*$EJ66</f>
        <v>0</v>
      </c>
      <c r="FG66" s="39">
        <f>CE66*$EJ66</f>
        <v>0</v>
      </c>
      <c r="FH66" s="39">
        <f t="shared" si="139"/>
        <v>0</v>
      </c>
      <c r="FI66" s="39">
        <f t="shared" si="139"/>
        <v>0</v>
      </c>
      <c r="FJ66" s="39">
        <f t="shared" si="139"/>
        <v>0</v>
      </c>
      <c r="FK66" s="39">
        <f t="shared" si="139"/>
        <v>0</v>
      </c>
      <c r="FL66" s="39">
        <f t="shared" si="139"/>
        <v>0</v>
      </c>
      <c r="FM66" s="39">
        <f t="shared" si="139"/>
        <v>0</v>
      </c>
      <c r="FN66" s="39">
        <f t="shared" si="142"/>
        <v>0</v>
      </c>
      <c r="FO66" s="39">
        <f>SUM(EZ66:FJ66)</f>
        <v>0</v>
      </c>
      <c r="FS66" s="567" t="s">
        <v>88</v>
      </c>
      <c r="FT66" s="567"/>
      <c r="FU66" s="99">
        <v>0</v>
      </c>
      <c r="FV66" s="99">
        <v>0</v>
      </c>
      <c r="FW66" s="39">
        <f>W66</f>
        <v>0</v>
      </c>
      <c r="FX66" s="39">
        <f>X66</f>
        <v>0</v>
      </c>
      <c r="FY66" s="39">
        <f>Y66</f>
        <v>0</v>
      </c>
      <c r="FZ66" s="99">
        <v>0</v>
      </c>
      <c r="GA66" s="99">
        <v>0</v>
      </c>
      <c r="GB66" s="99">
        <v>0</v>
      </c>
      <c r="GC66" s="39">
        <f>AC66</f>
        <v>0</v>
      </c>
      <c r="GD66" s="39">
        <f>AD66</f>
        <v>0</v>
      </c>
      <c r="GE66" s="39">
        <f>AE66</f>
        <v>0</v>
      </c>
      <c r="GF66" s="39">
        <f>AF66</f>
        <v>0</v>
      </c>
      <c r="GG66" s="39">
        <f>AG66</f>
        <v>0</v>
      </c>
      <c r="GH66" s="99">
        <v>0</v>
      </c>
      <c r="GI66" s="39">
        <f>AI66</f>
        <v>0</v>
      </c>
      <c r="GJ66" s="39">
        <f>SUM(FU66:GI66)</f>
        <v>0</v>
      </c>
      <c r="GK66" s="99">
        <v>0</v>
      </c>
      <c r="GL66" s="99">
        <v>0</v>
      </c>
      <c r="GM66" s="39">
        <f>CO66</f>
        <v>0</v>
      </c>
      <c r="GN66" s="39">
        <f>CP66</f>
        <v>0</v>
      </c>
      <c r="GO66" s="39">
        <f>CQ66</f>
        <v>0</v>
      </c>
      <c r="GP66" s="99">
        <v>0</v>
      </c>
      <c r="GQ66" s="99">
        <v>0</v>
      </c>
      <c r="GR66" s="99">
        <v>0</v>
      </c>
      <c r="GS66" s="39">
        <f>CU66</f>
        <v>0</v>
      </c>
      <c r="GT66" s="39">
        <f>CV66</f>
        <v>0</v>
      </c>
      <c r="GU66" s="39">
        <f>CW66</f>
        <v>0</v>
      </c>
      <c r="GV66" s="39">
        <f>CX66</f>
        <v>0</v>
      </c>
      <c r="GW66" s="39">
        <f>CY66</f>
        <v>0</v>
      </c>
      <c r="GX66" s="39">
        <f>CZ66</f>
        <v>0</v>
      </c>
      <c r="GY66" s="39">
        <f>DA66</f>
        <v>0</v>
      </c>
      <c r="GZ66" s="39">
        <f>SUM(GK66:GY66)</f>
        <v>0</v>
      </c>
      <c r="HA66" s="39">
        <f>SUM(GK66:GY66)</f>
        <v>0</v>
      </c>
    </row>
    <row r="67" spans="1:209" ht="22.5" customHeight="1">
      <c r="A67" s="40"/>
      <c r="B67" s="100"/>
      <c r="C67" s="75"/>
      <c r="D67" s="43"/>
      <c r="E67" s="34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101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102"/>
      <c r="AK67" s="102"/>
      <c r="AL67" s="568"/>
      <c r="AM67" s="13"/>
      <c r="AN67" s="13"/>
      <c r="AO67" s="65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07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65"/>
      <c r="BU67" s="65"/>
      <c r="BV67" s="40"/>
      <c r="BW67" s="40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6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102"/>
      <c r="DC67" s="1"/>
      <c r="DD67" s="13"/>
      <c r="DS67" s="108"/>
      <c r="EI67" s="104" t="s">
        <v>89</v>
      </c>
      <c r="EJ67" s="98">
        <v>1287</v>
      </c>
      <c r="EK67" s="39">
        <f>$EJ67*F67</f>
        <v>0</v>
      </c>
      <c r="EL67" s="39">
        <f>$EJ67*G67</f>
        <v>0</v>
      </c>
      <c r="EM67" s="39">
        <f>$EJ67*H67</f>
        <v>0</v>
      </c>
      <c r="EN67" s="39">
        <f>$EJ67*I67</f>
        <v>0</v>
      </c>
      <c r="EO67" s="39">
        <f>$EJ67*J67</f>
        <v>0</v>
      </c>
      <c r="EP67" s="39">
        <f>$EJ67*K67</f>
        <v>0</v>
      </c>
      <c r="EQ67" s="39">
        <f>$EJ67*L67</f>
        <v>0</v>
      </c>
      <c r="ER67" s="39">
        <f>$EJ67*M67</f>
        <v>0</v>
      </c>
      <c r="ES67" s="39">
        <f>EJ67*N67</f>
        <v>0</v>
      </c>
      <c r="ET67" s="39">
        <f>EJ67*O67</f>
        <v>0</v>
      </c>
      <c r="EU67" s="39">
        <f t="shared" si="140"/>
        <v>0</v>
      </c>
      <c r="EV67" s="39">
        <f t="shared" si="138"/>
        <v>0</v>
      </c>
      <c r="EW67" s="39">
        <f t="shared" si="138"/>
        <v>0</v>
      </c>
      <c r="EX67" s="39">
        <f t="shared" si="138"/>
        <v>0</v>
      </c>
      <c r="EY67" s="39">
        <f t="shared" si="141"/>
        <v>0</v>
      </c>
      <c r="EZ67" s="39">
        <f>BX67*$EJ67</f>
        <v>0</v>
      </c>
      <c r="FA67" s="39">
        <f>BY67*$EJ67</f>
        <v>0</v>
      </c>
      <c r="FB67" s="39">
        <f>BZ67*$EJ67</f>
        <v>0</v>
      </c>
      <c r="FC67" s="39">
        <f>CA67*$EJ67</f>
        <v>0</v>
      </c>
      <c r="FD67" s="39">
        <f>CB67*$EJ67</f>
        <v>0</v>
      </c>
      <c r="FE67" s="39">
        <f>CC67*$EJ67</f>
        <v>0</v>
      </c>
      <c r="FF67" s="39">
        <f>CD67*$EJ67</f>
        <v>0</v>
      </c>
      <c r="FG67" s="39">
        <f>CE67*$EJ67</f>
        <v>0</v>
      </c>
      <c r="FH67" s="39">
        <f t="shared" si="139"/>
        <v>0</v>
      </c>
      <c r="FI67" s="39">
        <f t="shared" si="139"/>
        <v>0</v>
      </c>
      <c r="FJ67" s="39">
        <f t="shared" si="139"/>
        <v>0</v>
      </c>
      <c r="FK67" s="39">
        <f t="shared" si="139"/>
        <v>0</v>
      </c>
      <c r="FL67" s="39">
        <f t="shared" si="139"/>
        <v>0</v>
      </c>
      <c r="FM67" s="39">
        <f t="shared" si="139"/>
        <v>0</v>
      </c>
      <c r="FN67" s="39">
        <f t="shared" si="142"/>
        <v>0</v>
      </c>
      <c r="FO67" s="39">
        <f>SUM(EZ67:FJ67)</f>
        <v>0</v>
      </c>
      <c r="FS67" s="567" t="s">
        <v>89</v>
      </c>
      <c r="FT67" s="567"/>
      <c r="FU67" s="99">
        <v>0</v>
      </c>
      <c r="FV67" s="99">
        <v>0</v>
      </c>
      <c r="FW67" s="39">
        <f>W67</f>
        <v>0</v>
      </c>
      <c r="FX67" s="39">
        <f>X67</f>
        <v>0</v>
      </c>
      <c r="FY67" s="39">
        <f>Y67</f>
        <v>0</v>
      </c>
      <c r="FZ67" s="39">
        <f>Z67</f>
        <v>0</v>
      </c>
      <c r="GA67" s="39">
        <f>AA67</f>
        <v>0</v>
      </c>
      <c r="GB67" s="39">
        <f>AB67</f>
        <v>0</v>
      </c>
      <c r="GC67" s="39">
        <f>AC67</f>
        <v>0</v>
      </c>
      <c r="GD67" s="39">
        <f>AD67</f>
        <v>0</v>
      </c>
      <c r="GE67" s="39">
        <f>AE67</f>
        <v>0</v>
      </c>
      <c r="GF67" s="39">
        <f>AF67</f>
        <v>0</v>
      </c>
      <c r="GG67" s="39">
        <f>AG67</f>
        <v>0</v>
      </c>
      <c r="GH67" s="39">
        <f>AH67</f>
        <v>0</v>
      </c>
      <c r="GI67" s="99">
        <v>0</v>
      </c>
      <c r="GJ67" s="39">
        <f>SUM(FU67:GI67)</f>
        <v>0</v>
      </c>
      <c r="GK67" s="99">
        <v>0</v>
      </c>
      <c r="GL67" s="99">
        <v>0</v>
      </c>
      <c r="GM67" s="39">
        <f>CO67</f>
        <v>0</v>
      </c>
      <c r="GN67" s="39">
        <f>CP67</f>
        <v>0</v>
      </c>
      <c r="GO67" s="39">
        <f>CQ67</f>
        <v>0</v>
      </c>
      <c r="GP67" s="39">
        <f>CR67</f>
        <v>0</v>
      </c>
      <c r="GQ67" s="39">
        <f>CS67</f>
        <v>0</v>
      </c>
      <c r="GR67" s="39">
        <f>CT67</f>
        <v>0</v>
      </c>
      <c r="GS67" s="39">
        <f>CU67</f>
        <v>0</v>
      </c>
      <c r="GT67" s="39">
        <f>CV67</f>
        <v>0</v>
      </c>
      <c r="GU67" s="39">
        <f>CW67</f>
        <v>0</v>
      </c>
      <c r="GV67" s="39">
        <f>CX67</f>
        <v>0</v>
      </c>
      <c r="GW67" s="39">
        <f>CY67</f>
        <v>0</v>
      </c>
      <c r="GX67" s="39">
        <f>CZ67</f>
        <v>0</v>
      </c>
      <c r="GY67" s="99">
        <v>0</v>
      </c>
      <c r="GZ67" s="39">
        <f>SUM(GK67:GY67)</f>
        <v>0</v>
      </c>
      <c r="HA67" s="39">
        <f>SUM(GK67:GY67)</f>
        <v>0</v>
      </c>
    </row>
    <row r="68" spans="1:209" ht="22.5" customHeight="1">
      <c r="A68" s="30"/>
      <c r="B68" s="93"/>
      <c r="C68" s="109"/>
      <c r="D68" s="33"/>
      <c r="E68" s="34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54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94"/>
      <c r="AK68" s="94"/>
      <c r="AL68" s="569" t="e">
        <f ca="1">(AL64/F73)</f>
        <v>#NAME?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30"/>
      <c r="BW68" s="30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6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94"/>
      <c r="DC68" s="1"/>
      <c r="DD68" s="13"/>
      <c r="EI68" s="97" t="s">
        <v>90</v>
      </c>
      <c r="EJ68" s="98">
        <v>326.07</v>
      </c>
      <c r="EK68" s="39">
        <f>$EJ68*F68</f>
        <v>0</v>
      </c>
      <c r="EL68" s="39">
        <f>$EJ68*G68</f>
        <v>0</v>
      </c>
      <c r="EM68" s="39">
        <f>$EJ68*H68</f>
        <v>0</v>
      </c>
      <c r="EN68" s="39">
        <f>$EJ68*I68</f>
        <v>0</v>
      </c>
      <c r="EO68" s="39">
        <f>$EJ68*J68</f>
        <v>0</v>
      </c>
      <c r="EP68" s="39">
        <f>$EJ68*K68</f>
        <v>0</v>
      </c>
      <c r="EQ68" s="39">
        <f>$EJ68*L68</f>
        <v>0</v>
      </c>
      <c r="ER68" s="39">
        <f>$EJ68*M68</f>
        <v>0</v>
      </c>
      <c r="ES68" s="39">
        <f>EJ68*N68</f>
        <v>0</v>
      </c>
      <c r="ET68" s="39">
        <f>EJ68*O68</f>
        <v>0</v>
      </c>
      <c r="EU68" s="39">
        <f t="shared" si="140"/>
        <v>0</v>
      </c>
      <c r="EV68" s="39">
        <f t="shared" si="138"/>
        <v>0</v>
      </c>
      <c r="EW68" s="39">
        <f t="shared" si="138"/>
        <v>0</v>
      </c>
      <c r="EX68" s="39">
        <f t="shared" si="138"/>
        <v>0</v>
      </c>
      <c r="EY68" s="39">
        <f t="shared" si="141"/>
        <v>0</v>
      </c>
      <c r="EZ68" s="39">
        <f>BX68*$EJ68</f>
        <v>0</v>
      </c>
      <c r="FA68" s="39">
        <f>BY68*$EJ68</f>
        <v>0</v>
      </c>
      <c r="FB68" s="39">
        <f>BZ68*$EJ68</f>
        <v>0</v>
      </c>
      <c r="FC68" s="39">
        <f>CA68*$EJ68</f>
        <v>0</v>
      </c>
      <c r="FD68" s="39">
        <f>CB68*$EJ68</f>
        <v>0</v>
      </c>
      <c r="FE68" s="39">
        <f>CC68*$EJ68</f>
        <v>0</v>
      </c>
      <c r="FF68" s="39">
        <f>CD68*$EJ68</f>
        <v>0</v>
      </c>
      <c r="FG68" s="39">
        <f>CE68*$EJ68</f>
        <v>0</v>
      </c>
      <c r="FH68" s="39">
        <f t="shared" si="139"/>
        <v>0</v>
      </c>
      <c r="FI68" s="39">
        <f t="shared" si="139"/>
        <v>0</v>
      </c>
      <c r="FJ68" s="39">
        <f t="shared" si="139"/>
        <v>0</v>
      </c>
      <c r="FK68" s="39">
        <f t="shared" si="139"/>
        <v>0</v>
      </c>
      <c r="FL68" s="39">
        <f t="shared" si="139"/>
        <v>0</v>
      </c>
      <c r="FM68" s="39">
        <f t="shared" si="139"/>
        <v>0</v>
      </c>
      <c r="FN68" s="39">
        <f t="shared" si="142"/>
        <v>0</v>
      </c>
      <c r="FO68" s="39">
        <f>SUM(EZ68:FJ68)</f>
        <v>0</v>
      </c>
      <c r="FS68" s="567" t="s">
        <v>90</v>
      </c>
      <c r="FT68" s="567"/>
      <c r="FU68" s="99">
        <v>0</v>
      </c>
      <c r="FV68" s="99">
        <v>0</v>
      </c>
      <c r="FW68" s="39">
        <f>W68</f>
        <v>0</v>
      </c>
      <c r="FX68" s="39">
        <f>X68</f>
        <v>0</v>
      </c>
      <c r="FY68" s="39">
        <f>Y68</f>
        <v>0</v>
      </c>
      <c r="FZ68" s="39">
        <f>Z68</f>
        <v>0</v>
      </c>
      <c r="GA68" s="39">
        <f>AA68</f>
        <v>0</v>
      </c>
      <c r="GB68" s="39">
        <f>AB68</f>
        <v>0</v>
      </c>
      <c r="GC68" s="39">
        <f>AC68</f>
        <v>0</v>
      </c>
      <c r="GD68" s="39">
        <f>AD68</f>
        <v>0</v>
      </c>
      <c r="GE68" s="39">
        <f>AE68</f>
        <v>0</v>
      </c>
      <c r="GF68" s="39">
        <f>AF68</f>
        <v>0</v>
      </c>
      <c r="GG68" s="39">
        <f>AG68</f>
        <v>0</v>
      </c>
      <c r="GH68" s="39">
        <f>AH68</f>
        <v>0</v>
      </c>
      <c r="GI68" s="99">
        <v>0</v>
      </c>
      <c r="GJ68" s="39">
        <f>SUM(FU68:GI68)</f>
        <v>0</v>
      </c>
      <c r="GK68" s="99">
        <v>0</v>
      </c>
      <c r="GL68" s="99">
        <v>0</v>
      </c>
      <c r="GM68" s="39">
        <f>CO68</f>
        <v>0</v>
      </c>
      <c r="GN68" s="39">
        <f>CP68</f>
        <v>0</v>
      </c>
      <c r="GO68" s="39">
        <f>CQ68</f>
        <v>0</v>
      </c>
      <c r="GP68" s="39">
        <f>CR68</f>
        <v>0</v>
      </c>
      <c r="GQ68" s="39">
        <f>CS68</f>
        <v>0</v>
      </c>
      <c r="GR68" s="39">
        <f>CT68</f>
        <v>0</v>
      </c>
      <c r="GS68" s="39">
        <f>CU68</f>
        <v>0</v>
      </c>
      <c r="GT68" s="39">
        <f>CV68</f>
        <v>0</v>
      </c>
      <c r="GU68" s="39">
        <f>CW68</f>
        <v>0</v>
      </c>
      <c r="GV68" s="39">
        <f>CX68</f>
        <v>0</v>
      </c>
      <c r="GW68" s="39">
        <f>CY68</f>
        <v>0</v>
      </c>
      <c r="GX68" s="39">
        <f>CZ68</f>
        <v>0</v>
      </c>
      <c r="GY68" s="99">
        <v>0</v>
      </c>
      <c r="GZ68" s="39">
        <f>SUM(GK68:GY68)</f>
        <v>0</v>
      </c>
      <c r="HA68" s="39">
        <f>SUM(GK68:GY68)</f>
        <v>0</v>
      </c>
    </row>
    <row r="69" spans="1:209" ht="22.5" customHeight="1">
      <c r="A69" s="40"/>
      <c r="B69" s="100"/>
      <c r="C69" s="43"/>
      <c r="D69" s="43"/>
      <c r="E69" s="34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101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102"/>
      <c r="AK69" s="102"/>
      <c r="AL69" s="569"/>
      <c r="AM69" s="107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40"/>
      <c r="BW69" s="40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6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102"/>
      <c r="DC69" s="1"/>
      <c r="DD69" s="13"/>
      <c r="EI69" s="104" t="s">
        <v>91</v>
      </c>
      <c r="EJ69" s="98">
        <v>357</v>
      </c>
      <c r="EK69" s="39">
        <f>$EJ69*F69</f>
        <v>0</v>
      </c>
      <c r="EL69" s="39">
        <f>$EJ69*G69</f>
        <v>0</v>
      </c>
      <c r="EM69" s="39">
        <f>$EJ69*H69</f>
        <v>0</v>
      </c>
      <c r="EN69" s="39">
        <f>$EJ69*I69</f>
        <v>0</v>
      </c>
      <c r="EO69" s="39">
        <f>$EJ69*J69</f>
        <v>0</v>
      </c>
      <c r="EP69" s="39">
        <f>$EJ69*K69</f>
        <v>0</v>
      </c>
      <c r="EQ69" s="39">
        <f>$EJ69*L69</f>
        <v>0</v>
      </c>
      <c r="ER69" s="39">
        <f>$EJ69*M69</f>
        <v>0</v>
      </c>
      <c r="ES69" s="39">
        <f>EJ69*N69</f>
        <v>0</v>
      </c>
      <c r="ET69" s="39">
        <f>EJ69*O69</f>
        <v>0</v>
      </c>
      <c r="EU69" s="39">
        <f t="shared" si="140"/>
        <v>0</v>
      </c>
      <c r="EV69" s="39">
        <f t="shared" si="138"/>
        <v>0</v>
      </c>
      <c r="EW69" s="39">
        <f t="shared" si="138"/>
        <v>0</v>
      </c>
      <c r="EX69" s="39">
        <f t="shared" si="138"/>
        <v>0</v>
      </c>
      <c r="EY69" s="39">
        <f t="shared" si="141"/>
        <v>0</v>
      </c>
      <c r="EZ69" s="39">
        <f>BX69*$EJ69</f>
        <v>0</v>
      </c>
      <c r="FA69" s="39">
        <f>BY69*$EJ69</f>
        <v>0</v>
      </c>
      <c r="FB69" s="39">
        <f>BZ69*$EJ69</f>
        <v>0</v>
      </c>
      <c r="FC69" s="39">
        <f>CA69*$EJ69</f>
        <v>0</v>
      </c>
      <c r="FD69" s="39">
        <f>CB69*$EJ69</f>
        <v>0</v>
      </c>
      <c r="FE69" s="39">
        <f>CC69*$EJ69</f>
        <v>0</v>
      </c>
      <c r="FF69" s="39">
        <f>CD69*$EJ69</f>
        <v>0</v>
      </c>
      <c r="FG69" s="39">
        <f>CE69*$EJ69</f>
        <v>0</v>
      </c>
      <c r="FH69" s="39">
        <f t="shared" si="139"/>
        <v>0</v>
      </c>
      <c r="FI69" s="39">
        <f t="shared" si="139"/>
        <v>0</v>
      </c>
      <c r="FJ69" s="39">
        <f t="shared" si="139"/>
        <v>0</v>
      </c>
      <c r="FK69" s="39">
        <f t="shared" si="139"/>
        <v>0</v>
      </c>
      <c r="FL69" s="39">
        <f t="shared" si="139"/>
        <v>0</v>
      </c>
      <c r="FM69" s="39">
        <f t="shared" si="139"/>
        <v>0</v>
      </c>
      <c r="FN69" s="39">
        <f t="shared" si="142"/>
        <v>0</v>
      </c>
      <c r="FO69" s="39">
        <f>SUM(EZ69:FJ69)</f>
        <v>0</v>
      </c>
      <c r="FS69" s="567" t="s">
        <v>91</v>
      </c>
      <c r="FT69" s="567"/>
      <c r="FU69" s="99">
        <v>0</v>
      </c>
      <c r="FV69" s="99">
        <v>0</v>
      </c>
      <c r="FW69" s="39">
        <f>W69</f>
        <v>0</v>
      </c>
      <c r="FX69" s="39">
        <f>X69</f>
        <v>0</v>
      </c>
      <c r="FY69" s="39">
        <f>Y69</f>
        <v>0</v>
      </c>
      <c r="FZ69" s="99">
        <v>0</v>
      </c>
      <c r="GA69" s="99">
        <v>0</v>
      </c>
      <c r="GB69" s="99">
        <v>0</v>
      </c>
      <c r="GC69" s="39">
        <f>AC69</f>
        <v>0</v>
      </c>
      <c r="GD69" s="39">
        <f>AD69</f>
        <v>0</v>
      </c>
      <c r="GE69" s="39">
        <f>AE69</f>
        <v>0</v>
      </c>
      <c r="GF69" s="39">
        <f>AF69</f>
        <v>0</v>
      </c>
      <c r="GG69" s="39">
        <f>AG69</f>
        <v>0</v>
      </c>
      <c r="GH69" s="99">
        <v>0</v>
      </c>
      <c r="GI69" s="39">
        <f>AI69</f>
        <v>0</v>
      </c>
      <c r="GJ69" s="39">
        <f>SUM(FU69:GI69)</f>
        <v>0</v>
      </c>
      <c r="GK69" s="99">
        <v>0</v>
      </c>
      <c r="GL69" s="99">
        <v>0</v>
      </c>
      <c r="GM69" s="39">
        <f>CO69</f>
        <v>0</v>
      </c>
      <c r="GN69" s="39">
        <f>CP69</f>
        <v>0</v>
      </c>
      <c r="GO69" s="39">
        <f>CQ69</f>
        <v>0</v>
      </c>
      <c r="GP69" s="99">
        <v>0</v>
      </c>
      <c r="GQ69" s="99">
        <v>0</v>
      </c>
      <c r="GR69" s="99">
        <v>0</v>
      </c>
      <c r="GS69" s="39">
        <f>CU69</f>
        <v>0</v>
      </c>
      <c r="GT69" s="39">
        <f>CV69</f>
        <v>0</v>
      </c>
      <c r="GU69" s="39">
        <f>CW69</f>
        <v>0</v>
      </c>
      <c r="GV69" s="39">
        <f>CX69</f>
        <v>0</v>
      </c>
      <c r="GW69" s="39">
        <f>CY69</f>
        <v>0</v>
      </c>
      <c r="GX69" s="99">
        <v>0</v>
      </c>
      <c r="GY69" s="39">
        <f>DA69</f>
        <v>0</v>
      </c>
      <c r="GZ69" s="39">
        <f>SUM(GK69:GY69)</f>
        <v>0</v>
      </c>
      <c r="HA69" s="39">
        <f>SUM(GK69:GY69)</f>
        <v>0</v>
      </c>
    </row>
    <row r="70" spans="1:209" ht="22.5" customHeight="1">
      <c r="A70" s="30"/>
      <c r="B70" s="93"/>
      <c r="C70" s="72"/>
      <c r="D70" s="33"/>
      <c r="E70" s="34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54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94"/>
      <c r="AK70" s="94"/>
      <c r="AL70" s="569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30"/>
      <c r="BW70" s="30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6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94"/>
      <c r="DC70" s="1"/>
      <c r="DD70" s="13"/>
      <c r="EI70" s="97" t="s">
        <v>92</v>
      </c>
      <c r="EJ70" s="98">
        <v>482</v>
      </c>
      <c r="EK70" s="39">
        <f>$EJ70*F70</f>
        <v>0</v>
      </c>
      <c r="EL70" s="39">
        <f>$EJ70*G70</f>
        <v>0</v>
      </c>
      <c r="EM70" s="39">
        <f>$EJ70*H70</f>
        <v>0</v>
      </c>
      <c r="EN70" s="39">
        <f>$EJ70*I70</f>
        <v>0</v>
      </c>
      <c r="EO70" s="39">
        <f>$EJ70*J70</f>
        <v>0</v>
      </c>
      <c r="EP70" s="39">
        <f>$EJ70*K70</f>
        <v>0</v>
      </c>
      <c r="EQ70" s="39">
        <f>$EJ70*L70</f>
        <v>0</v>
      </c>
      <c r="ER70" s="39">
        <f>$EJ70*M70</f>
        <v>0</v>
      </c>
      <c r="ES70" s="39">
        <f>EJ70*N70</f>
        <v>0</v>
      </c>
      <c r="ET70" s="39">
        <f>EJ70*O70</f>
        <v>0</v>
      </c>
      <c r="EU70" s="39">
        <f t="shared" si="140"/>
        <v>0</v>
      </c>
      <c r="EV70" s="39">
        <f t="shared" si="138"/>
        <v>0</v>
      </c>
      <c r="EW70" s="39">
        <f t="shared" si="138"/>
        <v>0</v>
      </c>
      <c r="EX70" s="39">
        <f t="shared" si="138"/>
        <v>0</v>
      </c>
      <c r="EY70" s="39">
        <f t="shared" si="141"/>
        <v>0</v>
      </c>
      <c r="EZ70" s="39">
        <f>BX70*$EJ70</f>
        <v>0</v>
      </c>
      <c r="FA70" s="39">
        <f>BY70*$EJ70</f>
        <v>0</v>
      </c>
      <c r="FB70" s="39">
        <f>BZ70*$EJ70</f>
        <v>0</v>
      </c>
      <c r="FC70" s="39">
        <f>CA70*$EJ70</f>
        <v>0</v>
      </c>
      <c r="FD70" s="39">
        <f>CB70*$EJ70</f>
        <v>0</v>
      </c>
      <c r="FE70" s="39">
        <f>CC70*$EJ70</f>
        <v>0</v>
      </c>
      <c r="FF70" s="39">
        <f>CD70*$EJ70</f>
        <v>0</v>
      </c>
      <c r="FG70" s="39">
        <f>CE70*$EJ70</f>
        <v>0</v>
      </c>
      <c r="FH70" s="39">
        <f t="shared" si="139"/>
        <v>0</v>
      </c>
      <c r="FI70" s="39">
        <f t="shared" si="139"/>
        <v>0</v>
      </c>
      <c r="FJ70" s="39">
        <f t="shared" si="139"/>
        <v>0</v>
      </c>
      <c r="FK70" s="39">
        <f t="shared" si="139"/>
        <v>0</v>
      </c>
      <c r="FL70" s="39">
        <f t="shared" si="139"/>
        <v>0</v>
      </c>
      <c r="FM70" s="39">
        <f t="shared" si="139"/>
        <v>0</v>
      </c>
      <c r="FN70" s="39">
        <f t="shared" si="142"/>
        <v>0</v>
      </c>
      <c r="FO70" s="39">
        <f>SUM(EZ70:FJ70)</f>
        <v>0</v>
      </c>
      <c r="FS70" s="567" t="s">
        <v>92</v>
      </c>
      <c r="FT70" s="567"/>
      <c r="FU70" s="39">
        <f>U70</f>
        <v>0</v>
      </c>
      <c r="FV70" s="39">
        <f>V70</f>
        <v>0</v>
      </c>
      <c r="FW70" s="39">
        <f>W70</f>
        <v>0</v>
      </c>
      <c r="FX70" s="39">
        <f>X70</f>
        <v>0</v>
      </c>
      <c r="FY70" s="39">
        <f>Y70</f>
        <v>0</v>
      </c>
      <c r="FZ70" s="39">
        <f>Z70</f>
        <v>0</v>
      </c>
      <c r="GA70" s="39">
        <f>AA70</f>
        <v>0</v>
      </c>
      <c r="GB70" s="39">
        <f>AB70</f>
        <v>0</v>
      </c>
      <c r="GC70" s="39">
        <f>AC70</f>
        <v>0</v>
      </c>
      <c r="GD70" s="39">
        <f>AD70</f>
        <v>0</v>
      </c>
      <c r="GE70" s="39">
        <f>AE70</f>
        <v>0</v>
      </c>
      <c r="GF70" s="39">
        <f>AF70</f>
        <v>0</v>
      </c>
      <c r="GG70" s="39">
        <f>AG70</f>
        <v>0</v>
      </c>
      <c r="GH70" s="39">
        <f>AH70</f>
        <v>0</v>
      </c>
      <c r="GI70" s="39">
        <f>AI70</f>
        <v>0</v>
      </c>
      <c r="GJ70" s="39">
        <f>SUM(FU70:GI70)</f>
        <v>0</v>
      </c>
      <c r="GK70" s="39">
        <f>CM70</f>
        <v>0</v>
      </c>
      <c r="GL70" s="39">
        <f>CN70</f>
        <v>0</v>
      </c>
      <c r="GM70" s="39">
        <f>CO70</f>
        <v>0</v>
      </c>
      <c r="GN70" s="39">
        <f>CP70</f>
        <v>0</v>
      </c>
      <c r="GO70" s="39">
        <f>CQ70</f>
        <v>0</v>
      </c>
      <c r="GP70" s="39">
        <f>CR70</f>
        <v>0</v>
      </c>
      <c r="GQ70" s="39">
        <f>CS70</f>
        <v>0</v>
      </c>
      <c r="GR70" s="39">
        <f>CT70</f>
        <v>0</v>
      </c>
      <c r="GS70" s="39">
        <f>CU70</f>
        <v>0</v>
      </c>
      <c r="GT70" s="39">
        <f>CV70</f>
        <v>0</v>
      </c>
      <c r="GU70" s="39">
        <f>CW70</f>
        <v>0</v>
      </c>
      <c r="GV70" s="39">
        <f>CX70</f>
        <v>0</v>
      </c>
      <c r="GW70" s="39">
        <f>CY70</f>
        <v>0</v>
      </c>
      <c r="GX70" s="39">
        <f>CZ70</f>
        <v>0</v>
      </c>
      <c r="GY70" s="99">
        <v>0</v>
      </c>
      <c r="GZ70" s="39">
        <f>SUM(GK70:GY70)</f>
        <v>0</v>
      </c>
      <c r="HA70" s="39">
        <f>SUM(GK70:GY70)</f>
        <v>0</v>
      </c>
    </row>
    <row r="71" spans="1:209" ht="22.5" customHeight="1">
      <c r="A71" s="40"/>
      <c r="B71" s="100"/>
      <c r="C71" s="43"/>
      <c r="D71" s="43"/>
      <c r="E71" s="34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101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102"/>
      <c r="AK71" s="102"/>
      <c r="AL71" s="110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40"/>
      <c r="BW71" s="40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6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102"/>
      <c r="DC71" s="1"/>
      <c r="DD71" s="13"/>
      <c r="EI71" s="104" t="s">
        <v>93</v>
      </c>
      <c r="EJ71" s="98">
        <v>275.36</v>
      </c>
      <c r="EK71" s="39">
        <f>$EJ71*F71</f>
        <v>0</v>
      </c>
      <c r="EL71" s="39">
        <f>$EJ71*G71</f>
        <v>0</v>
      </c>
      <c r="EM71" s="39">
        <f>$EJ71*H71</f>
        <v>0</v>
      </c>
      <c r="EN71" s="39">
        <f>$EJ71*I71</f>
        <v>0</v>
      </c>
      <c r="EO71" s="39">
        <f>$EJ71*J71</f>
        <v>0</v>
      </c>
      <c r="EP71" s="39">
        <f>$EJ71*K71</f>
        <v>0</v>
      </c>
      <c r="EQ71" s="39">
        <f>$EJ71*L71</f>
        <v>0</v>
      </c>
      <c r="ER71" s="39">
        <f>$EJ71*M71</f>
        <v>0</v>
      </c>
      <c r="ES71" s="39">
        <f>EJ71*N71</f>
        <v>0</v>
      </c>
      <c r="ET71" s="39">
        <f>EJ71*O71</f>
        <v>0</v>
      </c>
      <c r="EU71" s="39">
        <f t="shared" si="140"/>
        <v>0</v>
      </c>
      <c r="EV71" s="39">
        <f t="shared" si="138"/>
        <v>0</v>
      </c>
      <c r="EW71" s="39">
        <f t="shared" si="138"/>
        <v>0</v>
      </c>
      <c r="EX71" s="39">
        <f t="shared" si="138"/>
        <v>0</v>
      </c>
      <c r="EY71" s="39">
        <f t="shared" si="141"/>
        <v>0</v>
      </c>
      <c r="EZ71" s="39">
        <f>BX71*$EJ71</f>
        <v>0</v>
      </c>
      <c r="FA71" s="39">
        <f>BY71*$EJ71</f>
        <v>0</v>
      </c>
      <c r="FB71" s="39">
        <f>BZ71*$EJ71</f>
        <v>0</v>
      </c>
      <c r="FC71" s="39">
        <f>CA71*$EJ71</f>
        <v>0</v>
      </c>
      <c r="FD71" s="39">
        <f>CB71*$EJ71</f>
        <v>0</v>
      </c>
      <c r="FE71" s="39">
        <f>CC71*$EJ71</f>
        <v>0</v>
      </c>
      <c r="FF71" s="39">
        <f>CD71*$EJ71</f>
        <v>0</v>
      </c>
      <c r="FG71" s="39">
        <f>CE71*$EJ71</f>
        <v>0</v>
      </c>
      <c r="FH71" s="39">
        <f t="shared" si="139"/>
        <v>0</v>
      </c>
      <c r="FI71" s="39">
        <f t="shared" si="139"/>
        <v>0</v>
      </c>
      <c r="FJ71" s="39">
        <f t="shared" si="139"/>
        <v>0</v>
      </c>
      <c r="FK71" s="39">
        <f t="shared" si="139"/>
        <v>0</v>
      </c>
      <c r="FL71" s="39">
        <f t="shared" si="139"/>
        <v>0</v>
      </c>
      <c r="FM71" s="39">
        <f t="shared" si="139"/>
        <v>0</v>
      </c>
      <c r="FN71" s="39">
        <f t="shared" si="142"/>
        <v>0</v>
      </c>
      <c r="FO71" s="39">
        <f>SUM(EZ71:FJ71)</f>
        <v>0</v>
      </c>
      <c r="FS71" s="567" t="s">
        <v>93</v>
      </c>
      <c r="FT71" s="567"/>
      <c r="FU71" s="39">
        <f>U71</f>
        <v>0</v>
      </c>
      <c r="FV71" s="39">
        <f>V71</f>
        <v>0</v>
      </c>
      <c r="FW71" s="39">
        <f>W71</f>
        <v>0</v>
      </c>
      <c r="FX71" s="39">
        <f>X71</f>
        <v>0</v>
      </c>
      <c r="FY71" s="39">
        <f>Y71</f>
        <v>0</v>
      </c>
      <c r="FZ71" s="39">
        <f>Z71</f>
        <v>0</v>
      </c>
      <c r="GA71" s="39">
        <f>AA71</f>
        <v>0</v>
      </c>
      <c r="GB71" s="39">
        <f>AB71</f>
        <v>0</v>
      </c>
      <c r="GC71" s="39">
        <f>AC71</f>
        <v>0</v>
      </c>
      <c r="GD71" s="39">
        <f>AD71</f>
        <v>0</v>
      </c>
      <c r="GE71" s="39">
        <f>AE71</f>
        <v>0</v>
      </c>
      <c r="GF71" s="39">
        <f>AF71</f>
        <v>0</v>
      </c>
      <c r="GG71" s="39">
        <f>AG71</f>
        <v>0</v>
      </c>
      <c r="GH71" s="39">
        <f>AH71</f>
        <v>0</v>
      </c>
      <c r="GI71" s="99">
        <v>0</v>
      </c>
      <c r="GJ71" s="39">
        <f>SUM(FU71:GI71)</f>
        <v>0</v>
      </c>
      <c r="GK71" s="39">
        <f>CM71</f>
        <v>0</v>
      </c>
      <c r="GL71" s="39">
        <f>CN71</f>
        <v>0</v>
      </c>
      <c r="GM71" s="39">
        <f>CO71</f>
        <v>0</v>
      </c>
      <c r="GN71" s="39">
        <f>CP71</f>
        <v>0</v>
      </c>
      <c r="GO71" s="39">
        <f>CQ71</f>
        <v>0</v>
      </c>
      <c r="GP71" s="39">
        <f>CR71</f>
        <v>0</v>
      </c>
      <c r="GQ71" s="39">
        <f>CS71</f>
        <v>0</v>
      </c>
      <c r="GR71" s="39">
        <f>CT71</f>
        <v>0</v>
      </c>
      <c r="GS71" s="39">
        <f>CU71</f>
        <v>0</v>
      </c>
      <c r="GT71" s="39">
        <f>CV71</f>
        <v>0</v>
      </c>
      <c r="GU71" s="39">
        <f>CW71</f>
        <v>0</v>
      </c>
      <c r="GV71" s="39">
        <f>CX71</f>
        <v>0</v>
      </c>
      <c r="GW71" s="39">
        <f>CY71</f>
        <v>0</v>
      </c>
      <c r="GX71" s="39">
        <f>CZ71</f>
        <v>0</v>
      </c>
      <c r="GY71" s="99">
        <v>0</v>
      </c>
      <c r="GZ71" s="39">
        <f>SUM(GK71:GY71)</f>
        <v>0</v>
      </c>
      <c r="HA71" s="39">
        <f>SUM(GK71:GY71)</f>
        <v>0</v>
      </c>
    </row>
    <row r="72" spans="1:209" ht="18">
      <c r="A72" s="55"/>
      <c r="B72" s="111" t="s">
        <v>64</v>
      </c>
      <c r="C72" s="58">
        <f>SUM(C56:C71)</f>
        <v>0</v>
      </c>
      <c r="D72" s="58">
        <f>SUM(D56:D71)</f>
        <v>0</v>
      </c>
      <c r="E72" s="59" t="e">
        <f>D72/C72</f>
        <v>#DIV/0!</v>
      </c>
      <c r="F72" s="60">
        <f>SUM(F56:F71)</f>
        <v>0</v>
      </c>
      <c r="G72" s="60"/>
      <c r="H72" s="60">
        <f>SUM(H56:H71)</f>
        <v>0</v>
      </c>
      <c r="I72" s="60">
        <f>SUM(I56:I71)</f>
        <v>0</v>
      </c>
      <c r="J72" s="60">
        <f>SUM(J56:J71)</f>
        <v>0</v>
      </c>
      <c r="K72" s="60">
        <f>SUM(K56:K71)</f>
        <v>0</v>
      </c>
      <c r="L72" s="60">
        <f>SUM(L56:L71)</f>
        <v>0</v>
      </c>
      <c r="M72" s="60"/>
      <c r="N72" s="60">
        <f>SUM(N56:N71)</f>
        <v>0</v>
      </c>
      <c r="O72" s="60">
        <f>SUM(O56:O71)</f>
        <v>0</v>
      </c>
      <c r="P72" s="60">
        <f>SUM(P56:P71)</f>
        <v>0</v>
      </c>
      <c r="Q72" s="60"/>
      <c r="R72" s="60"/>
      <c r="S72" s="60"/>
      <c r="T72" s="61">
        <f>SUM(F72:P72)</f>
        <v>0</v>
      </c>
      <c r="U72" s="62">
        <f>SUM(U56:U71)</f>
        <v>0</v>
      </c>
      <c r="V72" s="62">
        <f>SUM(V56:V71)</f>
        <v>0</v>
      </c>
      <c r="W72" s="62">
        <f>SUM(W56:W71)</f>
        <v>0</v>
      </c>
      <c r="X72" s="62">
        <f>SUM(X56:X71)</f>
        <v>0</v>
      </c>
      <c r="Y72" s="62">
        <f>SUM(Y56:Y71)</f>
        <v>0</v>
      </c>
      <c r="Z72" s="62">
        <f>SUM(Z56:Z71)</f>
        <v>0</v>
      </c>
      <c r="AA72" s="62">
        <f>SUM(AA56:AA71)</f>
        <v>0</v>
      </c>
      <c r="AB72" s="62">
        <f>SUM(AB56:AB71)</f>
        <v>0</v>
      </c>
      <c r="AC72" s="62">
        <f>SUM(AC56:AC71)</f>
        <v>0</v>
      </c>
      <c r="AD72" s="62">
        <f>SUM(AD56:AD71)</f>
        <v>0</v>
      </c>
      <c r="AE72" s="62">
        <f>SUM(AE56:AE71)</f>
        <v>0</v>
      </c>
      <c r="AF72" s="62">
        <f>SUM(AF56:AF71)</f>
        <v>0</v>
      </c>
      <c r="AG72" s="62">
        <f>SUM(AG56:AG71)</f>
        <v>0</v>
      </c>
      <c r="AH72" s="62">
        <f>SUM(AH56:AH71)</f>
        <v>0</v>
      </c>
      <c r="AI72" s="62">
        <f>SUM(AI56:AI71)</f>
        <v>0</v>
      </c>
      <c r="AJ72" s="1"/>
      <c r="AK72" s="1"/>
      <c r="AL72" s="1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6" t="s">
        <v>64</v>
      </c>
      <c r="BX72" s="60">
        <f>SUM(BX56:BX71)</f>
        <v>0</v>
      </c>
      <c r="BY72" s="60"/>
      <c r="BZ72" s="60">
        <f>SUM(BZ56:BZ71)</f>
        <v>0</v>
      </c>
      <c r="CA72" s="60">
        <f>SUM(CA56:CA71)</f>
        <v>0</v>
      </c>
      <c r="CB72" s="60">
        <f>SUM(CB56:CB71)</f>
        <v>0</v>
      </c>
      <c r="CC72" s="60">
        <f>SUM(CC56:CC71)</f>
        <v>0</v>
      </c>
      <c r="CD72" s="60">
        <f>SUM(CD56:CD71)</f>
        <v>0</v>
      </c>
      <c r="CE72" s="60"/>
      <c r="CF72" s="60">
        <f>SUM(CF56:CF71)</f>
        <v>0</v>
      </c>
      <c r="CG72" s="60">
        <f>SUM(CG56:CG71)</f>
        <v>0</v>
      </c>
      <c r="CH72" s="60">
        <f>SUM(CH56:CH71)</f>
        <v>0</v>
      </c>
      <c r="CI72" s="60"/>
      <c r="CJ72" s="60"/>
      <c r="CK72" s="60"/>
      <c r="CL72" s="61">
        <f>SUM(BX72:CH72)</f>
        <v>0</v>
      </c>
      <c r="CM72" s="62">
        <f>SUM(CM56:CM71)</f>
        <v>0</v>
      </c>
      <c r="CN72" s="62">
        <f>SUM(CN56:CN71)</f>
        <v>0</v>
      </c>
      <c r="CO72" s="62">
        <f>SUM(CO56:CO71)</f>
        <v>0</v>
      </c>
      <c r="CP72" s="62">
        <f>SUM(CP56:CP71)</f>
        <v>0</v>
      </c>
      <c r="CQ72" s="62">
        <f>SUM(CQ56:CQ71)</f>
        <v>0</v>
      </c>
      <c r="CR72" s="62">
        <f>SUM(CR56:CR71)</f>
        <v>0</v>
      </c>
      <c r="CS72" s="62">
        <f>SUM(CS56:CS71)</f>
        <v>0</v>
      </c>
      <c r="CT72" s="62">
        <f>SUM(CT56:CT71)</f>
        <v>0</v>
      </c>
      <c r="CU72" s="62">
        <f>SUM(CU56:CU71)</f>
        <v>0</v>
      </c>
      <c r="CV72" s="62">
        <f>SUM(CV56:CV71)</f>
        <v>0</v>
      </c>
      <c r="CW72" s="62">
        <f>SUM(CW56:CW71)</f>
        <v>0</v>
      </c>
      <c r="CX72" s="62">
        <f>SUM(CX56:CX71)</f>
        <v>0</v>
      </c>
      <c r="CY72" s="62">
        <f>SUM(CY56:CY71)</f>
        <v>0</v>
      </c>
      <c r="CZ72" s="62">
        <f>SUM(CZ56:CZ71)</f>
        <v>0</v>
      </c>
      <c r="DA72" s="62">
        <f>SUM(DA56:DA71)</f>
        <v>0</v>
      </c>
      <c r="DB72" s="1"/>
      <c r="DC72" s="1"/>
      <c r="DD72" s="1"/>
      <c r="EJ72" s="2" t="s">
        <v>94</v>
      </c>
      <c r="EK72" s="39">
        <f>EK56+EK57+EK58+EK59+EK60+EK61+EK62+EK63+EK64+EK67+EK68+EK70+EK71</f>
        <v>0</v>
      </c>
      <c r="EL72" s="39">
        <f>EL56+EL57+EL58+EL59+EL60+EL61+EL62+EL63+EL64+EL67+EL68+EL70+EL71</f>
        <v>0</v>
      </c>
      <c r="EM72" s="39">
        <f>EM56+EM57+EM58+EM59+EM60+EM61+EM62+EM63+EM64+EM67+EM68+EM70+EM71</f>
        <v>0</v>
      </c>
      <c r="EN72" s="39">
        <f>EN56+EN57+EN58+EN59+EN60+EN61+EN62+EN63+EN64+EN67+EN68+EN70+EN71</f>
        <v>0</v>
      </c>
      <c r="EO72" s="39">
        <f>EO56+EO57+EO58+EO59+EO60+EO61+EO62+EO63+EO64+EO67+EO68+EO70+EO71</f>
        <v>0</v>
      </c>
      <c r="EP72" s="39">
        <f>EP56+EP57+EP58+EP59+EP60+EP61+EP62+EP63+EP64+EP67+EP68+EP70+EP71</f>
        <v>0</v>
      </c>
      <c r="EQ72" s="39">
        <f>EQ56+EQ57+EQ58+EQ59+EQ60+EQ61+EQ62+EQ63+EQ64+EQ67+EQ68+EQ70+EQ71</f>
        <v>0</v>
      </c>
      <c r="ER72" s="39">
        <f>ER56+ER57+ER58+ER59+ER60+ER61+ER62+ER63+ER64+ER67+ER68+ER70+ER71</f>
        <v>0</v>
      </c>
      <c r="ES72" s="39">
        <f>ES56+ES57+ES58+ES59+ES60+ES61+ES62+ES63+ES64+ES67+ES68+ES70+ES71</f>
        <v>0</v>
      </c>
      <c r="ET72" s="39">
        <f>ET56+ET57+ET58+ET59+ET60+ET61+ET62+ET63+ET64+ET67+ET68+ET70+ET71</f>
        <v>0</v>
      </c>
      <c r="EU72" s="39">
        <f>EU56+EU57+EU58+EU59+EU60+EU61+EU62+EU63+EU64+EU67+EU68+EU70+EU71</f>
        <v>0</v>
      </c>
      <c r="EV72" s="39">
        <f t="shared" ref="EV72:EX72" si="145">EV56+EV57+EV58+EV59+EV60+EV61+EV62+EV63+EV64+EV67+EV68+EV70+EV71</f>
        <v>0</v>
      </c>
      <c r="EW72" s="39">
        <f t="shared" si="145"/>
        <v>0</v>
      </c>
      <c r="EX72" s="39">
        <f t="shared" si="145"/>
        <v>0</v>
      </c>
      <c r="EY72" s="39">
        <f>EY56+EY57+EY58+EY59+EY60+EY61+EY62+EY63+EY64+EY67+EY68+EY70+EY71</f>
        <v>0</v>
      </c>
      <c r="EZ72" s="39">
        <f>EZ56+EZ57+EZ58+EZ59+EZ60+EZ61+EZ62+EZ63+EZ64+EZ67+EZ68+EZ70+EZ71</f>
        <v>0</v>
      </c>
      <c r="FA72" s="39">
        <f>FA56+FA57+FA58+FA59+FA60+FA61+FA62+FA63+FA64+FA67+FA68+FA70+FA71</f>
        <v>0</v>
      </c>
      <c r="FB72" s="39">
        <f>FB56+FB57+FB58+FB59+FB60+FB61+FB62+FB63+FB64+FB67+FB68+FB70+FB71</f>
        <v>0</v>
      </c>
      <c r="FC72" s="39">
        <f>FC56+FC57+FC58+FC59+FC60+FC61+FC62+FC63+FC64+FC67+FC68+FC70+FC71</f>
        <v>0</v>
      </c>
      <c r="FD72" s="39">
        <f>FD56+FD57+FD58+FD59+FD60+FD61+FD62+FD63+FD64+FD67+FD68+FD70+FD71</f>
        <v>0</v>
      </c>
      <c r="FE72" s="39">
        <f>FE56+FE57+FE58+FE59+FE60+FE61+FE62+FE63+FE64+FE67+FE68+FE70+FE71</f>
        <v>0</v>
      </c>
      <c r="FF72" s="39">
        <f>FF56+FF57+FF58+FF59+FF60+FF61+FF62+FF63+FF64+FF67+FF68+FF70+FF71</f>
        <v>0</v>
      </c>
      <c r="FG72" s="39">
        <f>FG56+FG57+FG58+FG59+FG60+FG61+FG62+FG63+FG64+FG67+FG68+FG70+FG71</f>
        <v>0</v>
      </c>
      <c r="FH72" s="39">
        <f>FH56+FH57+FH58+FH59+FH60+FH61+FH62+FH63+FH64+FH67+FH68+FH70+FH71</f>
        <v>0</v>
      </c>
      <c r="FI72" s="39">
        <f>FI56+FI57+FI58+FI59+FI60+FI61+FI62+FI63+FI64+FI67+FI68+FI70+FI71</f>
        <v>0</v>
      </c>
      <c r="FJ72" s="39">
        <f>FJ56+FJ57+FJ58+FJ59+FJ60+FJ61+FJ62+FJ63+FJ64+FJ67+FJ68+FJ70+FJ71</f>
        <v>0</v>
      </c>
      <c r="FK72" s="39">
        <f t="shared" ref="FK72:FM72" si="146">FK56+FK57+FK58+FK59+FK60+FK61+FK62+FK63+FK64+FK67+FK68+FK70+FK71</f>
        <v>0</v>
      </c>
      <c r="FL72" s="39">
        <f t="shared" si="146"/>
        <v>0</v>
      </c>
      <c r="FM72" s="39">
        <f t="shared" si="146"/>
        <v>0</v>
      </c>
      <c r="FN72" s="39">
        <f>FN56+FN57+FN58+FN59+FN60+FN61+FN62+FN63+FN64+FN67+FN68+FN70+FN71</f>
        <v>0</v>
      </c>
      <c r="FS72" s="564" t="s">
        <v>94</v>
      </c>
      <c r="FT72" s="564"/>
      <c r="FU72" s="39">
        <f>FU56+FU57+FU58+FU59+FU60+FU61+FU62+FU63+FU64+FU67+FU68+FU70+FU71</f>
        <v>0</v>
      </c>
      <c r="FV72" s="39">
        <f>FV56+FV57+FV58+FV59+FV60+FV61+FV62+FV63+FV64+FV67+FV68+FV70+FV71</f>
        <v>0</v>
      </c>
      <c r="FW72" s="39">
        <f>FW56+FW57+FW58+FW59+FW60+FW61+FW62+FW63+FW64+FW67+FW68+FW70+FW71</f>
        <v>0</v>
      </c>
      <c r="FX72" s="39">
        <f>FX56+FX57+FX58+FX59+FX60+FX61+FX62+FX63+FX64+FX67+FX68+FX70+FX71</f>
        <v>0</v>
      </c>
      <c r="FY72" s="39">
        <f>FY56+FY57+FY58+FY59+FY60+FY61+FY62+FY63+FY64+FY67+FY68+FY70+FY71</f>
        <v>0</v>
      </c>
      <c r="FZ72" s="39">
        <f>FZ56+FZ57+FZ58+FZ59+FZ60+FZ61+FZ62+FZ63+FZ64+FZ67+FZ68+FZ70+FZ71</f>
        <v>0</v>
      </c>
      <c r="GA72" s="39">
        <f>GA56+GA57+GA58+GA59+GA60+GA61+GA62+GA63+GA64+GA67+GA68+GA70+GA71</f>
        <v>0</v>
      </c>
      <c r="GB72" s="39">
        <f>GB56+GB57+GB58+GB59+GB60+GB61+GB62+GB63+GB64+GB67+GB68+GB70+GB71</f>
        <v>0</v>
      </c>
      <c r="GC72" s="39">
        <f>GC56+GC57+GC58+GC59+GC60+GC61+GC62+GC63+GC64+GC67+GC68+GC70+GC71</f>
        <v>0</v>
      </c>
      <c r="GD72" s="39">
        <f>GD56+GD57+GD58+GD59+GD60+GD61+GD62+GD63+GD64+GD67+GD68+GD70+GD71</f>
        <v>0</v>
      </c>
      <c r="GE72" s="39">
        <f>GE56+GE57+GE58+GE59+GE60+GE61+GE62+GE63+GE64+GE67+GE68+GE70+GE71</f>
        <v>0</v>
      </c>
      <c r="GF72" s="39">
        <f>GF56+GF57+GF58+GF59+GF60+GF61+GF62+GF63+GF64+GF67+GF68+GF70+GF71</f>
        <v>0</v>
      </c>
      <c r="GG72" s="39">
        <f>GG56+GG57+GG58+GG59+GG60+GG61+GG62+GG63+GG64+GG67+GG68+GG70+GG71</f>
        <v>0</v>
      </c>
      <c r="GH72" s="39">
        <f>GH56+GH57+GH58+GH59+GH60+GH61+GH62+GH63+GH64+GH67+GH68+GH70+GH71</f>
        <v>0</v>
      </c>
      <c r="GI72" s="39">
        <f>GI56+GI57+GI58+GI59+GI60+GI61+GI62+GI63+GI64+GI67+GI68+GI70+GI71</f>
        <v>0</v>
      </c>
      <c r="GJ72" s="39">
        <f>GJ56+GJ57+GJ58+GJ59+GJ60+GJ61+GJ62+GJ63+GJ64+GJ67+GJ68+GJ70+GJ71</f>
        <v>0</v>
      </c>
      <c r="GK72" s="39">
        <f>GK56+GK57+GK58+GK59+GK60+GK61+GK62+GK63+GK64+GK67+GK68+GK70+GK71</f>
        <v>0</v>
      </c>
      <c r="GL72" s="39">
        <f>GL56+GL57+GL58+GL59+GL60+GL61+GL62+GL63+GL64+GL67+GL68+GL70+GL71</f>
        <v>0</v>
      </c>
      <c r="GM72" s="39">
        <f>GM56+GM57+GM58+GM59+GM60+GM61+GM62+GM63+GM64+GM67+GM68+GM70+GM71</f>
        <v>0</v>
      </c>
      <c r="GN72" s="39">
        <f>GN56+GN57+GN58+GN59+GN60+GN61+GN62+GN63+GN64+GN67+GN68+GN70+GN71</f>
        <v>0</v>
      </c>
      <c r="GO72" s="39">
        <f>GO56+GO57+GO58+GO59+GO60+GO61+GO62+GO63+GO64+GO67+GO68+GO70+GO71</f>
        <v>0</v>
      </c>
      <c r="GP72" s="39">
        <f>GP56+GP57+GP58+GP59+GP60+GP61+GP62+GP63+GP64+GP67+GP68+GP70+GP71</f>
        <v>0</v>
      </c>
      <c r="GQ72" s="39">
        <f>GQ56+GQ57+GQ58+GQ59+GQ60+GQ61+GQ62+GQ63+GQ64+GQ67+GQ68+GQ70+GQ71</f>
        <v>0</v>
      </c>
      <c r="GR72" s="39">
        <f>GR56+GR57+GR58+GR59+GR60+GR61+GR62+GR63+GR64+GR67+GR68+GR70+GR71</f>
        <v>0</v>
      </c>
      <c r="GS72" s="39">
        <f>GS56+GS57+GS58+GS59+GS60+GS61+GS62+GS63+GS64+GS67+GS68+GS70+GS71</f>
        <v>0</v>
      </c>
      <c r="GT72" s="39">
        <f>GT56+GT57+GT58+GT59+GT60+GT61+GT62+GT63+GT64+GT67+GT68+GT70+GT71</f>
        <v>0</v>
      </c>
      <c r="GU72" s="39">
        <f>GU56+GU57+GU58+GU59+GU60+GU61+GU62+GU63+GU64+GU67+GU68+GU70+GU71</f>
        <v>0</v>
      </c>
      <c r="GV72" s="39">
        <f>GV56+GV57+GV58+GV59+GV60+GV61+GV62+GV63+GV64+GV67+GV68+GV70+GV71</f>
        <v>0</v>
      </c>
      <c r="GW72" s="39">
        <f>GW56+GW57+GW58+GW59+GW60+GW61+GW62+GW63+GW64+GW67+GW68+GW70+GW71</f>
        <v>0</v>
      </c>
      <c r="GX72" s="39">
        <f>GX56+GX57+GX58+GX59+GX60+GX61+GX62+GX63+GX64+GX67+GX68+GX70+GX71</f>
        <v>0</v>
      </c>
      <c r="GY72" s="39">
        <f>GY56+GY57+GY58+GY59+GY60+GY61+GY62+GY63+GY64+GY67+GY68+GY70+GY71</f>
        <v>0</v>
      </c>
      <c r="GZ72" s="39">
        <f>GZ56+GZ57+GZ58+GZ59+GZ60+GZ61+GZ62+GZ63+GZ64+GZ67+GZ68+GZ70+GZ71</f>
        <v>0</v>
      </c>
    </row>
    <row r="73" spans="1:209" ht="24" customHeight="1">
      <c r="A73" s="13"/>
      <c r="B73" s="112"/>
      <c r="C73" s="555" t="s">
        <v>65</v>
      </c>
      <c r="D73" s="555"/>
      <c r="E73" s="555"/>
      <c r="F73" s="556">
        <f>SUM(T56:T71)</f>
        <v>0</v>
      </c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"/>
      <c r="BX73" s="556">
        <f>SUM(CL56:CL71)</f>
        <v>0</v>
      </c>
      <c r="BY73" s="556"/>
      <c r="BZ73" s="556"/>
      <c r="CA73" s="556"/>
      <c r="CB73" s="556"/>
      <c r="CC73" s="556"/>
      <c r="CD73" s="556"/>
      <c r="CE73" s="556"/>
      <c r="CF73" s="556"/>
      <c r="CG73" s="556"/>
      <c r="CH73" s="556"/>
      <c r="CI73" s="556"/>
      <c r="CJ73" s="556"/>
      <c r="CK73" s="556"/>
      <c r="CL73" s="556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EJ73" s="2" t="s">
        <v>95</v>
      </c>
      <c r="EK73" s="39">
        <f>EK65+EK66+EK69</f>
        <v>0</v>
      </c>
      <c r="EL73" s="39">
        <f>EL65+EL66+EL69</f>
        <v>0</v>
      </c>
      <c r="EM73" s="39">
        <f>EM65+EM66+EM69</f>
        <v>0</v>
      </c>
      <c r="EN73" s="39">
        <f>EN65+EN66+EN69</f>
        <v>0</v>
      </c>
      <c r="EO73" s="39">
        <f>EO65+EO66+EO69</f>
        <v>0</v>
      </c>
      <c r="EP73" s="39">
        <f>EP65+EP66+EP69</f>
        <v>0</v>
      </c>
      <c r="EQ73" s="39">
        <f>EQ65+EQ66+EQ69</f>
        <v>0</v>
      </c>
      <c r="ER73" s="39">
        <f>ER65+ER66+ER69</f>
        <v>0</v>
      </c>
      <c r="ES73" s="39">
        <f>ES65+ES66+ES69</f>
        <v>0</v>
      </c>
      <c r="ET73" s="39">
        <f>ET65+ET66+ET69</f>
        <v>0</v>
      </c>
      <c r="EU73" s="39">
        <f>EU65+EU66+EU69</f>
        <v>0</v>
      </c>
      <c r="EV73" s="39">
        <f t="shared" ref="EV73:EX73" si="147">EV65+EV66+EV69</f>
        <v>0</v>
      </c>
      <c r="EW73" s="39">
        <f t="shared" si="147"/>
        <v>0</v>
      </c>
      <c r="EX73" s="39">
        <f t="shared" si="147"/>
        <v>0</v>
      </c>
      <c r="EY73" s="39">
        <f>EY65+EY66+EY69</f>
        <v>0</v>
      </c>
      <c r="EZ73" s="39">
        <f>EZ65+EZ66+EZ69</f>
        <v>0</v>
      </c>
      <c r="FA73" s="39">
        <f>FA65+FA66+FA69</f>
        <v>0</v>
      </c>
      <c r="FB73" s="39">
        <f>FB65+FB66+FB69</f>
        <v>0</v>
      </c>
      <c r="FC73" s="39">
        <f>FC65+FC66+FC69</f>
        <v>0</v>
      </c>
      <c r="FD73" s="39">
        <f>FD65+FD66+FD69</f>
        <v>0</v>
      </c>
      <c r="FE73" s="39">
        <f>FE65+FE66+FE69</f>
        <v>0</v>
      </c>
      <c r="FF73" s="39">
        <f>FF65+FF66+FF69</f>
        <v>0</v>
      </c>
      <c r="FG73" s="39">
        <f>FG65+FG66+FG69</f>
        <v>0</v>
      </c>
      <c r="FH73" s="39">
        <f>FH65+FH66+FH69</f>
        <v>0</v>
      </c>
      <c r="FI73" s="39">
        <f>FI65+FI66+FI69</f>
        <v>0</v>
      </c>
      <c r="FJ73" s="39">
        <f>FJ65+FJ66+FJ69</f>
        <v>0</v>
      </c>
      <c r="FK73" s="39">
        <f t="shared" ref="FK73:FM73" si="148">FK65+FK66+FK69</f>
        <v>0</v>
      </c>
      <c r="FL73" s="39">
        <f t="shared" si="148"/>
        <v>0</v>
      </c>
      <c r="FM73" s="39">
        <f t="shared" si="148"/>
        <v>0</v>
      </c>
      <c r="FN73" s="39">
        <f>FN65+FN66+FN69</f>
        <v>0</v>
      </c>
      <c r="FS73" s="564" t="s">
        <v>95</v>
      </c>
      <c r="FT73" s="564"/>
      <c r="FU73" s="39">
        <f>FU65+FU66+FU69</f>
        <v>0</v>
      </c>
      <c r="FV73" s="39">
        <f>FV65+FV66+FV69</f>
        <v>0</v>
      </c>
      <c r="FW73" s="39">
        <f>FW65+FW66+FW69</f>
        <v>0</v>
      </c>
      <c r="FX73" s="39">
        <f>FX65+FX66+FX69</f>
        <v>0</v>
      </c>
      <c r="FY73" s="39">
        <f>FY65+FY66+FY69</f>
        <v>0</v>
      </c>
      <c r="FZ73" s="39">
        <f>FZ65+FZ66+FZ69</f>
        <v>0</v>
      </c>
      <c r="GA73" s="39">
        <f>GA65+GA66+GA69</f>
        <v>0</v>
      </c>
      <c r="GB73" s="39">
        <f>GB65+GB66+GB69</f>
        <v>0</v>
      </c>
      <c r="GC73" s="39">
        <f>GC65+GC66+GC69</f>
        <v>0</v>
      </c>
      <c r="GD73" s="39">
        <f>GD65+GD66+GD69</f>
        <v>0</v>
      </c>
      <c r="GE73" s="39">
        <f>GE65+GE66+GE69</f>
        <v>0</v>
      </c>
      <c r="GF73" s="39">
        <f>GF65+GF66+GF69</f>
        <v>0</v>
      </c>
      <c r="GG73" s="39">
        <f>GG65+GG66+GG69</f>
        <v>0</v>
      </c>
      <c r="GH73" s="39">
        <f>GH65+GH66+GH69</f>
        <v>0</v>
      </c>
      <c r="GI73" s="39">
        <f>GI65+GI66+GI69</f>
        <v>0</v>
      </c>
      <c r="GJ73" s="39">
        <f>GJ65+GJ66+GJ69</f>
        <v>0</v>
      </c>
      <c r="GK73" s="39">
        <f>GK65+GK66+GK69</f>
        <v>0</v>
      </c>
      <c r="GL73" s="39">
        <f>GL65+GL66+GL69</f>
        <v>0</v>
      </c>
      <c r="GM73" s="39">
        <f>GM65+GM66+GM69</f>
        <v>0</v>
      </c>
      <c r="GN73" s="39">
        <f>GN65+GN66+GN69</f>
        <v>0</v>
      </c>
      <c r="GO73" s="39">
        <f>GO65+GO66+GO69</f>
        <v>0</v>
      </c>
      <c r="GP73" s="39">
        <f>GP65+GP66+GP69</f>
        <v>0</v>
      </c>
      <c r="GQ73" s="39">
        <f>GQ65+GQ66+GQ69</f>
        <v>0</v>
      </c>
      <c r="GR73" s="39">
        <f>GR65+GR66+GR69</f>
        <v>0</v>
      </c>
      <c r="GS73" s="39">
        <f>GS65+GS66+GS69</f>
        <v>0</v>
      </c>
      <c r="GT73" s="39">
        <f>GT65+GT66+GT69</f>
        <v>0</v>
      </c>
      <c r="GU73" s="39">
        <f>GU65+GU66+GU69</f>
        <v>0</v>
      </c>
      <c r="GV73" s="39">
        <f>GV65+GV66+GV69</f>
        <v>0</v>
      </c>
      <c r="GW73" s="39">
        <f>GW65+GW66+GW69</f>
        <v>0</v>
      </c>
      <c r="GX73" s="39">
        <f>GX65+GX66+GX69</f>
        <v>0</v>
      </c>
      <c r="GY73" s="39">
        <f>GY65+GY66+GY69</f>
        <v>0</v>
      </c>
      <c r="GZ73" s="39">
        <f>GZ65+GZ66+GZ69</f>
        <v>0</v>
      </c>
    </row>
    <row r="74" spans="1:209">
      <c r="A74" s="1"/>
      <c r="B74" s="11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</row>
    <row r="75" spans="1:209">
      <c r="A75" s="1"/>
      <c r="B75" s="11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</row>
    <row r="76" spans="1:209">
      <c r="A76" s="13"/>
      <c r="B76" s="113"/>
      <c r="C76" s="14"/>
      <c r="D76" s="17"/>
      <c r="E76" s="17"/>
      <c r="F76" s="562" t="s">
        <v>7</v>
      </c>
      <c r="G76" s="562"/>
      <c r="H76" s="562"/>
      <c r="I76" s="562"/>
      <c r="J76" s="562"/>
      <c r="K76" s="562"/>
      <c r="L76" s="562"/>
      <c r="M76" s="562"/>
      <c r="N76" s="562"/>
      <c r="O76" s="562"/>
      <c r="P76" s="562"/>
      <c r="Q76" s="562"/>
      <c r="R76" s="562"/>
      <c r="S76" s="562"/>
      <c r="T76" s="562"/>
      <c r="U76" s="563" t="s">
        <v>8</v>
      </c>
      <c r="V76" s="563"/>
      <c r="W76" s="563"/>
      <c r="X76" s="563"/>
      <c r="Y76" s="563"/>
      <c r="Z76" s="563"/>
      <c r="AA76" s="563"/>
      <c r="AB76" s="563"/>
      <c r="AC76" s="563"/>
      <c r="AD76" s="563"/>
      <c r="AE76" s="563"/>
      <c r="AF76" s="563"/>
      <c r="AG76" s="563"/>
      <c r="AH76" s="563"/>
      <c r="AI76" s="563"/>
      <c r="AJ76" s="563"/>
      <c r="AK76" s="56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562" t="s">
        <v>7</v>
      </c>
      <c r="BY76" s="562"/>
      <c r="BZ76" s="562"/>
      <c r="CA76" s="562"/>
      <c r="CB76" s="562"/>
      <c r="CC76" s="562"/>
      <c r="CD76" s="562"/>
      <c r="CE76" s="562"/>
      <c r="CF76" s="562"/>
      <c r="CG76" s="562"/>
      <c r="CH76" s="562"/>
      <c r="CI76" s="562"/>
      <c r="CJ76" s="562"/>
      <c r="CK76" s="562"/>
      <c r="CL76" s="562"/>
      <c r="CM76" s="563" t="s">
        <v>8</v>
      </c>
      <c r="CN76" s="563"/>
      <c r="CO76" s="563"/>
      <c r="CP76" s="563"/>
      <c r="CQ76" s="563"/>
      <c r="CR76" s="563"/>
      <c r="CS76" s="563"/>
      <c r="CT76" s="563"/>
      <c r="CU76" s="563"/>
      <c r="CV76" s="563"/>
      <c r="CW76" s="563"/>
      <c r="CX76" s="563"/>
      <c r="CY76" s="563"/>
      <c r="CZ76" s="563"/>
      <c r="DA76" s="563"/>
      <c r="DB76" s="13"/>
      <c r="DC76" s="13"/>
      <c r="DD76" s="13"/>
      <c r="EK76" s="564" t="s">
        <v>70</v>
      </c>
      <c r="EL76" s="564"/>
      <c r="EM76" s="564"/>
      <c r="EN76" s="564"/>
      <c r="EO76" s="564"/>
      <c r="EP76" s="564"/>
      <c r="EQ76" s="564"/>
      <c r="ER76" s="564"/>
      <c r="ES76" s="564"/>
      <c r="ET76" s="564"/>
      <c r="EU76" s="564"/>
      <c r="EV76" s="89"/>
      <c r="EW76" s="89"/>
      <c r="EX76" s="89"/>
    </row>
    <row r="77" spans="1:209" ht="270">
      <c r="A77" s="19" t="s">
        <v>47</v>
      </c>
      <c r="B77" s="90" t="s">
        <v>72</v>
      </c>
      <c r="C77" s="21" t="s">
        <v>11</v>
      </c>
      <c r="D77" s="22" t="s">
        <v>12</v>
      </c>
      <c r="E77" s="22" t="s">
        <v>13</v>
      </c>
      <c r="F77" s="23" t="s">
        <v>14</v>
      </c>
      <c r="G77" s="23" t="s">
        <v>15</v>
      </c>
      <c r="H77" s="23" t="s">
        <v>16</v>
      </c>
      <c r="I77" s="24" t="s">
        <v>17</v>
      </c>
      <c r="J77" s="24" t="s">
        <v>18</v>
      </c>
      <c r="K77" s="24" t="s">
        <v>19</v>
      </c>
      <c r="L77" s="24" t="s">
        <v>20</v>
      </c>
      <c r="M77" s="24" t="s">
        <v>21</v>
      </c>
      <c r="N77" s="24" t="s">
        <v>22</v>
      </c>
      <c r="O77" s="24" t="s">
        <v>23</v>
      </c>
      <c r="P77" s="24" t="s">
        <v>24</v>
      </c>
      <c r="Q77" s="24" t="s">
        <v>25</v>
      </c>
      <c r="R77" s="24" t="s">
        <v>26</v>
      </c>
      <c r="S77" s="24" t="s">
        <v>27</v>
      </c>
      <c r="T77" s="25" t="s">
        <v>28</v>
      </c>
      <c r="U77" s="26" t="s">
        <v>29</v>
      </c>
      <c r="V77" s="26" t="s">
        <v>30</v>
      </c>
      <c r="W77" s="26" t="s">
        <v>31</v>
      </c>
      <c r="X77" s="26" t="s">
        <v>32</v>
      </c>
      <c r="Y77" s="26" t="s">
        <v>33</v>
      </c>
      <c r="Z77" s="26" t="s">
        <v>34</v>
      </c>
      <c r="AA77" s="26" t="s">
        <v>35</v>
      </c>
      <c r="AB77" s="26" t="s">
        <v>36</v>
      </c>
      <c r="AC77" s="26" t="s">
        <v>37</v>
      </c>
      <c r="AD77" s="26" t="s">
        <v>38</v>
      </c>
      <c r="AE77" s="26" t="s">
        <v>39</v>
      </c>
      <c r="AF77" s="26" t="s">
        <v>40</v>
      </c>
      <c r="AG77" s="26" t="s">
        <v>41</v>
      </c>
      <c r="AH77" s="26" t="s">
        <v>42</v>
      </c>
      <c r="AI77" s="26" t="s">
        <v>73</v>
      </c>
      <c r="AJ77" s="26" t="s">
        <v>44</v>
      </c>
      <c r="AK77" s="26" t="s">
        <v>45</v>
      </c>
      <c r="AL77" s="55"/>
      <c r="AM77" s="22" t="s">
        <v>11</v>
      </c>
      <c r="AN77" s="22" t="s">
        <v>12</v>
      </c>
      <c r="AO77" s="22" t="s">
        <v>13</v>
      </c>
      <c r="AP77" s="23" t="s">
        <v>14</v>
      </c>
      <c r="AQ77" s="23" t="s">
        <v>15</v>
      </c>
      <c r="AR77" s="23" t="s">
        <v>16</v>
      </c>
      <c r="AS77" s="24" t="s">
        <v>17</v>
      </c>
      <c r="AT77" s="24" t="s">
        <v>18</v>
      </c>
      <c r="AU77" s="24" t="s">
        <v>19</v>
      </c>
      <c r="AV77" s="24" t="s">
        <v>20</v>
      </c>
      <c r="AW77" s="24" t="s">
        <v>21</v>
      </c>
      <c r="AX77" s="24" t="s">
        <v>22</v>
      </c>
      <c r="AY77" s="24" t="s">
        <v>23</v>
      </c>
      <c r="AZ77" s="24" t="s">
        <v>24</v>
      </c>
      <c r="BA77" s="24" t="s">
        <v>25</v>
      </c>
      <c r="BB77" s="24" t="s">
        <v>26</v>
      </c>
      <c r="BC77" s="24" t="s">
        <v>27</v>
      </c>
      <c r="BD77" s="25" t="s">
        <v>28</v>
      </c>
      <c r="BE77" s="26" t="s">
        <v>29</v>
      </c>
      <c r="BF77" s="26" t="s">
        <v>30</v>
      </c>
      <c r="BG77" s="26" t="s">
        <v>31</v>
      </c>
      <c r="BH77" s="26" t="s">
        <v>32</v>
      </c>
      <c r="BI77" s="26" t="s">
        <v>33</v>
      </c>
      <c r="BJ77" s="26" t="s">
        <v>34</v>
      </c>
      <c r="BK77" s="26" t="s">
        <v>35</v>
      </c>
      <c r="BL77" s="26" t="s">
        <v>36</v>
      </c>
      <c r="BM77" s="26" t="s">
        <v>37</v>
      </c>
      <c r="BN77" s="26" t="s">
        <v>38</v>
      </c>
      <c r="BO77" s="26" t="s">
        <v>39</v>
      </c>
      <c r="BP77" s="26" t="s">
        <v>40</v>
      </c>
      <c r="BQ77" s="26" t="s">
        <v>41</v>
      </c>
      <c r="BR77" s="26" t="s">
        <v>42</v>
      </c>
      <c r="BS77" s="26" t="s">
        <v>43</v>
      </c>
      <c r="BT77" s="26" t="s">
        <v>44</v>
      </c>
      <c r="BU77" s="26" t="s">
        <v>45</v>
      </c>
      <c r="BV77" s="19" t="s">
        <v>47</v>
      </c>
      <c r="BW77" s="91" t="s">
        <v>68</v>
      </c>
      <c r="BX77" s="23" t="s">
        <v>14</v>
      </c>
      <c r="BY77" s="23" t="s">
        <v>15</v>
      </c>
      <c r="BZ77" s="23" t="s">
        <v>16</v>
      </c>
      <c r="CA77" s="24" t="s">
        <v>17</v>
      </c>
      <c r="CB77" s="24" t="s">
        <v>18</v>
      </c>
      <c r="CC77" s="24" t="s">
        <v>19</v>
      </c>
      <c r="CD77" s="24" t="s">
        <v>20</v>
      </c>
      <c r="CE77" s="24" t="s">
        <v>21</v>
      </c>
      <c r="CF77" s="24" t="s">
        <v>22</v>
      </c>
      <c r="CG77" s="24" t="s">
        <v>23</v>
      </c>
      <c r="CH77" s="24" t="s">
        <v>24</v>
      </c>
      <c r="CI77" s="24" t="s">
        <v>25</v>
      </c>
      <c r="CJ77" s="24" t="s">
        <v>26</v>
      </c>
      <c r="CK77" s="24" t="s">
        <v>27</v>
      </c>
      <c r="CL77" s="25" t="s">
        <v>28</v>
      </c>
      <c r="CM77" s="26" t="s">
        <v>29</v>
      </c>
      <c r="CN77" s="26" t="s">
        <v>30</v>
      </c>
      <c r="CO77" s="26" t="s">
        <v>31</v>
      </c>
      <c r="CP77" s="26" t="s">
        <v>32</v>
      </c>
      <c r="CQ77" s="26" t="s">
        <v>33</v>
      </c>
      <c r="CR77" s="26" t="s">
        <v>34</v>
      </c>
      <c r="CS77" s="26" t="s">
        <v>35</v>
      </c>
      <c r="CT77" s="26" t="s">
        <v>36</v>
      </c>
      <c r="CU77" s="26" t="s">
        <v>37</v>
      </c>
      <c r="CV77" s="26" t="s">
        <v>38</v>
      </c>
      <c r="CW77" s="26" t="s">
        <v>39</v>
      </c>
      <c r="CX77" s="26" t="s">
        <v>40</v>
      </c>
      <c r="CY77" s="26" t="s">
        <v>41</v>
      </c>
      <c r="CZ77" s="26" t="s">
        <v>42</v>
      </c>
      <c r="DA77" s="26" t="s">
        <v>43</v>
      </c>
      <c r="DB77" s="91" t="s">
        <v>44</v>
      </c>
      <c r="DC77" s="55"/>
      <c r="DD77" s="55"/>
      <c r="DE77" s="23" t="s">
        <v>14</v>
      </c>
      <c r="DF77" s="23" t="s">
        <v>15</v>
      </c>
      <c r="DG77" s="23" t="s">
        <v>16</v>
      </c>
      <c r="DH77" s="24" t="s">
        <v>17</v>
      </c>
      <c r="DI77" s="24" t="s">
        <v>18</v>
      </c>
      <c r="DJ77" s="24" t="s">
        <v>19</v>
      </c>
      <c r="DK77" s="24" t="s">
        <v>20</v>
      </c>
      <c r="DL77" s="24" t="s">
        <v>21</v>
      </c>
      <c r="DM77" s="24" t="s">
        <v>22</v>
      </c>
      <c r="DN77" s="24" t="s">
        <v>23</v>
      </c>
      <c r="DO77" s="24" t="s">
        <v>24</v>
      </c>
      <c r="DP77" s="24" t="s">
        <v>25</v>
      </c>
      <c r="DQ77" s="24" t="s">
        <v>26</v>
      </c>
      <c r="DR77" s="24" t="s">
        <v>27</v>
      </c>
      <c r="DS77" s="25" t="s">
        <v>28</v>
      </c>
      <c r="DT77" s="26" t="s">
        <v>29</v>
      </c>
      <c r="DU77" s="26" t="s">
        <v>30</v>
      </c>
      <c r="DV77" s="26" t="s">
        <v>31</v>
      </c>
      <c r="DW77" s="26" t="s">
        <v>32</v>
      </c>
      <c r="DX77" s="26" t="s">
        <v>33</v>
      </c>
      <c r="DY77" s="26" t="s">
        <v>34</v>
      </c>
      <c r="DZ77" s="26" t="s">
        <v>35</v>
      </c>
      <c r="EA77" s="26" t="s">
        <v>36</v>
      </c>
      <c r="EB77" s="26" t="s">
        <v>37</v>
      </c>
      <c r="EC77" s="26" t="s">
        <v>38</v>
      </c>
      <c r="ED77" s="26" t="s">
        <v>39</v>
      </c>
      <c r="EE77" s="26" t="s">
        <v>40</v>
      </c>
      <c r="EF77" s="26" t="s">
        <v>41</v>
      </c>
      <c r="EG77" s="26" t="s">
        <v>42</v>
      </c>
      <c r="EH77" s="26" t="s">
        <v>43</v>
      </c>
      <c r="EI77" s="92"/>
      <c r="EK77" s="27" t="s">
        <v>14</v>
      </c>
      <c r="EL77" s="27" t="s">
        <v>15</v>
      </c>
      <c r="EM77" s="27" t="s">
        <v>16</v>
      </c>
      <c r="EN77" s="28" t="s">
        <v>17</v>
      </c>
      <c r="EO77" s="28" t="s">
        <v>18</v>
      </c>
      <c r="EP77" s="28" t="s">
        <v>19</v>
      </c>
      <c r="EQ77" s="28" t="s">
        <v>20</v>
      </c>
      <c r="ER77" s="28" t="s">
        <v>21</v>
      </c>
      <c r="ES77" s="28" t="s">
        <v>22</v>
      </c>
      <c r="ET77" s="28" t="s">
        <v>23</v>
      </c>
      <c r="EU77" s="28" t="s">
        <v>24</v>
      </c>
      <c r="EV77" s="29" t="s">
        <v>25</v>
      </c>
      <c r="EW77" s="29" t="s">
        <v>26</v>
      </c>
      <c r="EX77" s="29" t="s">
        <v>27</v>
      </c>
      <c r="EZ77" s="27" t="s">
        <v>14</v>
      </c>
      <c r="FA77" s="27" t="s">
        <v>15</v>
      </c>
      <c r="FB77" s="27" t="s">
        <v>16</v>
      </c>
      <c r="FC77" s="28" t="s">
        <v>17</v>
      </c>
      <c r="FD77" s="28" t="s">
        <v>18</v>
      </c>
      <c r="FE77" s="28" t="s">
        <v>19</v>
      </c>
      <c r="FF77" s="28" t="s">
        <v>20</v>
      </c>
      <c r="FG77" s="28" t="s">
        <v>21</v>
      </c>
      <c r="FH77" s="28" t="s">
        <v>22</v>
      </c>
      <c r="FI77" s="28" t="s">
        <v>23</v>
      </c>
      <c r="FJ77" s="28" t="s">
        <v>24</v>
      </c>
      <c r="FK77" s="29" t="s">
        <v>25</v>
      </c>
      <c r="FL77" s="29" t="s">
        <v>26</v>
      </c>
      <c r="FM77" s="29" t="s">
        <v>27</v>
      </c>
      <c r="FS77" s="92"/>
      <c r="FU77" s="27" t="s">
        <v>29</v>
      </c>
      <c r="FV77" s="27" t="s">
        <v>30</v>
      </c>
      <c r="FW77" s="28" t="s">
        <v>31</v>
      </c>
      <c r="FX77" s="28" t="s">
        <v>32</v>
      </c>
      <c r="FY77" s="28" t="s">
        <v>33</v>
      </c>
      <c r="FZ77" s="28" t="s">
        <v>34</v>
      </c>
      <c r="GA77" s="28" t="s">
        <v>35</v>
      </c>
      <c r="GB77" s="28" t="s">
        <v>36</v>
      </c>
      <c r="GC77" s="28" t="s">
        <v>37</v>
      </c>
      <c r="GD77" s="28" t="s">
        <v>38</v>
      </c>
      <c r="GE77" s="28" t="s">
        <v>39</v>
      </c>
      <c r="GF77" s="28" t="s">
        <v>40</v>
      </c>
      <c r="GG77" s="28" t="s">
        <v>41</v>
      </c>
      <c r="GH77" s="28" t="s">
        <v>42</v>
      </c>
      <c r="GI77" s="28" t="s">
        <v>73</v>
      </c>
      <c r="GK77" s="27" t="s">
        <v>29</v>
      </c>
      <c r="GL77" s="27" t="s">
        <v>30</v>
      </c>
      <c r="GM77" s="28" t="s">
        <v>31</v>
      </c>
      <c r="GN77" s="28" t="s">
        <v>32</v>
      </c>
      <c r="GO77" s="28" t="s">
        <v>33</v>
      </c>
      <c r="GP77" s="28" t="s">
        <v>34</v>
      </c>
      <c r="GQ77" s="28" t="s">
        <v>35</v>
      </c>
      <c r="GR77" s="28" t="s">
        <v>36</v>
      </c>
      <c r="GS77" s="28" t="s">
        <v>37</v>
      </c>
      <c r="GT77" s="28" t="s">
        <v>38</v>
      </c>
      <c r="GU77" s="28" t="s">
        <v>39</v>
      </c>
      <c r="GV77" s="28" t="s">
        <v>40</v>
      </c>
      <c r="GW77" s="28" t="s">
        <v>41</v>
      </c>
      <c r="GX77" s="28" t="s">
        <v>42</v>
      </c>
      <c r="GY77" s="28" t="s">
        <v>73</v>
      </c>
    </row>
    <row r="78" spans="1:209" ht="22.5" customHeight="1">
      <c r="A78" s="30"/>
      <c r="B78" s="93"/>
      <c r="C78" s="72"/>
      <c r="D78" s="33"/>
      <c r="E78" s="34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54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94"/>
      <c r="AK78" s="94"/>
      <c r="AL78" s="13"/>
      <c r="AM78" s="13">
        <f>SUM(C78,C79,C80,C81,C82,C83,C84,C85,C86,C89,C90,C92,C93)</f>
        <v>0</v>
      </c>
      <c r="AN78" s="13">
        <f>SUM(D78,D79,D80,D81,D82,D83,D84,D85,D86,D89,D90,D92,D93)</f>
        <v>0</v>
      </c>
      <c r="AO78" s="95" t="str">
        <f>IF(AN78=0,"",AN78/AM78)</f>
        <v/>
      </c>
      <c r="AP78" s="96">
        <f>SUM(F78,F79,F80,F81,F82,F83,F84,F85,F86,F89,F90,F92,F93)</f>
        <v>0</v>
      </c>
      <c r="AQ78" s="96">
        <f>SUM(G78,G79,G80,G81,G82,G83,G84,G85,G86,G89,G90,G92,G93)</f>
        <v>0</v>
      </c>
      <c r="AR78" s="96">
        <f>SUM(H78,H79,H80,H81,H82,H83,H84,H85,H86,H89,H90,H92,H93)</f>
        <v>0</v>
      </c>
      <c r="AS78" s="96">
        <f>SUM(I78,I79,I80,I81,I82,I83,I84,I85,I86,I89,I90,I92,I93)</f>
        <v>0</v>
      </c>
      <c r="AT78" s="96">
        <f>SUM(J78,J79,J80,J81,J82,J83,J84,J85,J86,J89,J90,J92,J93)</f>
        <v>0</v>
      </c>
      <c r="AU78" s="96">
        <f>SUM(K78,K79,K80,K81,K82,K83,K84,K85,K86,K89,K90,K92,K93)</f>
        <v>0</v>
      </c>
      <c r="AV78" s="96">
        <f>SUM(L78,L79,L80,L81,L82,L83,L84,L85,L86,L89,L90,L92,L93)</f>
        <v>0</v>
      </c>
      <c r="AW78" s="96">
        <f>SUM(M78,M79,M80,M81,M82,M83,M84,M85,M86,M89,M90,M92,M93)</f>
        <v>0</v>
      </c>
      <c r="AX78" s="96">
        <f>SUM(N78,N79,N80,N81,N82,N83,N84,N85,N86,N89,N90,N92,N93)</f>
        <v>0</v>
      </c>
      <c r="AY78" s="96">
        <f>SUM(O78,O79,O80,O81,O82,O83,O84,O85,O86,O89,O90,O92,O93)</f>
        <v>0</v>
      </c>
      <c r="AZ78" s="96">
        <f>SUM(P78,P79,P80,P81,P82,P83,P84,P85,P86,P89,P90,P92,P93)</f>
        <v>0</v>
      </c>
      <c r="BA78" s="96">
        <f t="shared" ref="BA78:BC78" si="149">SUM(Q78,Q79,Q80,Q81,Q82,Q83,Q84,Q85,Q86,Q89,Q90,Q92,Q93)</f>
        <v>0</v>
      </c>
      <c r="BB78" s="96">
        <f t="shared" si="149"/>
        <v>0</v>
      </c>
      <c r="BC78" s="96">
        <f t="shared" si="149"/>
        <v>0</v>
      </c>
      <c r="BD78" s="66">
        <f>SUM(T78,T79,T80,T81,T82,T83,T84,T85,T86,T89,T90,T92,T93)</f>
        <v>0</v>
      </c>
      <c r="BE78" s="13">
        <f>SUM(U78,U79,U80,U81,U82,U83,U84,U85,U86,U89,U90,U92,U93)</f>
        <v>0</v>
      </c>
      <c r="BF78" s="13">
        <f>SUM(V78,V79,V80,V81,V82,V83,V84,V85,V86,V89,V90,V92,V93)</f>
        <v>0</v>
      </c>
      <c r="BG78" s="13">
        <f>SUM(W78,W79,W80,W81,W82,W83,W84,W85,W86,W89,W90,W92,W93)</f>
        <v>0</v>
      </c>
      <c r="BH78" s="13">
        <f>SUM(X78,X79,X80,X81,X82,X83,X84,X85,X86,X89,X90,X92,X93)</f>
        <v>0</v>
      </c>
      <c r="BI78" s="13">
        <f>SUM(Y78,Y79,Y80,Y81,Y82,Y83,Y84,Y85,Y86,Y89,Y90,Y92,Y93)</f>
        <v>0</v>
      </c>
      <c r="BJ78" s="13">
        <f>SUM(Z78,Z79,Z80,Z81,Z82,Z83,Z84,Z85,Z86,Z89,Z90,Z92,Z93)</f>
        <v>0</v>
      </c>
      <c r="BK78" s="13">
        <f>SUM(AA78,AA79,AA80,AA81,AA82,AA83,AA84,AA85,AA86,AA89,AA90,AA92,AA93)</f>
        <v>0</v>
      </c>
      <c r="BL78" s="13">
        <f>SUM(AB78,AB79,AB80,AB81,AB82,AB83,AB84,AB85,AB86,AB89,AB90,AB92,AB93)</f>
        <v>0</v>
      </c>
      <c r="BM78" s="13">
        <f>SUM(AC78,AC79,AC80,AC81,AC82,AC83,AC84,AC85,AC86,AC89,AC90,AC92,AC93)</f>
        <v>0</v>
      </c>
      <c r="BN78" s="13">
        <f>SUM(AD78,AD79,AD80,AD81,AD82,AD83,AD84,AD85,AD86,AD89,AD90,AD92,AD93)</f>
        <v>0</v>
      </c>
      <c r="BO78" s="13">
        <f>SUM(AE78,AE79,AE80,AE81,AE82,AE83,AE84,AE85,AE86,AE89,AE90,AE92,AE93)</f>
        <v>0</v>
      </c>
      <c r="BP78" s="13">
        <f>SUM(AF78,AF79,AF80,AF81,AF82,AF83,AF84,AF85,AF86,AF89,AF90,AF92,AF93)</f>
        <v>0</v>
      </c>
      <c r="BQ78" s="13">
        <f>SUM(AG78,AG79,AG80,AG81,AG82,AG83,AG84,AG85,AG86,AG89,AG90,AG92,AG93)</f>
        <v>0</v>
      </c>
      <c r="BR78" s="13">
        <f>SUM(AH78,AH79,AH80,AH81,AH82,AH83,AH84,AH85,AH86,AH89,AH90,AH92,AH93)</f>
        <v>0</v>
      </c>
      <c r="BS78" s="13">
        <f>SUM(AI78,AI79,AI80,AI81,AI82,AI83,AI84,AI85,AI86,AI89,AI90,AI92,AI93)</f>
        <v>0</v>
      </c>
      <c r="BT78" s="13">
        <f>SUM(AJ78,AJ79,AJ80,AJ81,AJ82,AJ83,AJ84,AJ85,AJ86,AJ89,AJ90,AJ92,AJ93)</f>
        <v>0</v>
      </c>
      <c r="BU78" s="13">
        <f>SUM(AK78,AK79,AK80,AK81,AK82,AK83,AK84,AK85,AK86,AK89,AK90,AK92,AK93)</f>
        <v>0</v>
      </c>
      <c r="BV78" s="30"/>
      <c r="BW78" s="30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54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94"/>
      <c r="DC78" s="13"/>
      <c r="DD78" s="13" t="e">
        <f>(DD72/BZ84)</f>
        <v>#DIV/0!</v>
      </c>
      <c r="DE78" s="96">
        <f>SUM(BX78,BX79,BX80,BX81,BX82,BX83,BX84,BX85,BX86,BX89,BX90,BX92,BX93)</f>
        <v>0</v>
      </c>
      <c r="DF78" s="96">
        <f>SUM(BY78,BY79,BY80,BY81,BY82,BY83,BY84,BY85,BY86,BY89,BY90,BY92,BY93)</f>
        <v>0</v>
      </c>
      <c r="DG78" s="96">
        <f>SUM(BZ78,BZ79,BZ80,BZ81,BZ82,BZ83,BZ84,BZ85,BZ86,BZ89,BZ90,BZ92,BZ93)</f>
        <v>0</v>
      </c>
      <c r="DH78" s="96">
        <f>SUM(CA78,CA79,CA80,CA81,CA82,CA83,CA84,CA85,CA86,CA89,CA90,CA92,CA93)</f>
        <v>0</v>
      </c>
      <c r="DI78" s="96">
        <f>SUM(CB78,CB79,CB80,CB81,CB82,CB83,CB84,CB85,CB86,CB89,CB90,CB92,CB93)</f>
        <v>0</v>
      </c>
      <c r="DJ78" s="96">
        <f>SUM(CC78,CC79,CC80,CC81,CC82,CC83,CC84,CC85,CC86,CC89,CC90,CC92,CC93)</f>
        <v>0</v>
      </c>
      <c r="DK78" s="96">
        <f>SUM(CD78,CD79,CD80,CD81,CD82,CD83,CD84,CD85,CD86,CD89,CD90,CD92,CD93)</f>
        <v>0</v>
      </c>
      <c r="DL78" s="96">
        <f>SUM(CE78,CE79,CE80,CE81,CE82,CE83,CE84,CE85,CE86,CE89,CE90,CE92,CE93)</f>
        <v>0</v>
      </c>
      <c r="DM78" s="96">
        <f>SUM(CF78,CF79,CF80,CF81,CF82,CF83,CF84,CF85,CF86,CF89,CF90,CF92,CF93)</f>
        <v>0</v>
      </c>
      <c r="DN78" s="96">
        <f>SUM(CG78,CG79,CG80,CG81,CG82,CG83,CG84,CG85,CG86,CG89,CG90,CG92,CG93)</f>
        <v>0</v>
      </c>
      <c r="DO78" s="96">
        <f>SUM(CH78,CH79,CH80,CH81,CH82,CH83,CH84,CH85,CH86,CH89,CH90,CH92,CH93)</f>
        <v>0</v>
      </c>
      <c r="DP78" s="96">
        <f t="shared" ref="DP78:DR78" si="150">SUM(CI78,CI79,CI80,CI81,CI82,CI83,CI84,CI85,CI86,CI89,CI90,CI92,CI93)</f>
        <v>0</v>
      </c>
      <c r="DQ78" s="96">
        <f t="shared" si="150"/>
        <v>0</v>
      </c>
      <c r="DR78" s="96">
        <f t="shared" si="150"/>
        <v>0</v>
      </c>
      <c r="DS78" s="66">
        <f>SUM(CL78,CL79,CL80,CL81,CL82,CL83,CL84,CL85,CL86,CL89,CL90,CL92,CL93)</f>
        <v>0</v>
      </c>
      <c r="DT78" s="96">
        <f>SUM(CM78,CM79,CM80,CM81,CM82,CM83,CM84,CM85,CM86,CM89,CM90,CM92,CM93)</f>
        <v>0</v>
      </c>
      <c r="DU78" s="96">
        <f>SUM(CN78,CN79,CN80,CN81,CN82,CN83,CN84,CN85,CN86,CN89,CN90,CN92,CN93)</f>
        <v>0</v>
      </c>
      <c r="DV78" s="96">
        <f>SUM(CO78,CO79,CO80,CO81,CO82,CO83,CO84,CO85,CO86,CO89,CO90,CO92,CO93)</f>
        <v>0</v>
      </c>
      <c r="DW78" s="96">
        <f>SUM(CP78,CP79,CP80,CP81,CP82,CP83,CP84,CP85,CP86,CP89,CP90,CP92,CP93)</f>
        <v>0</v>
      </c>
      <c r="DX78" s="96">
        <f>SUM(CQ78,CQ79,CQ80,CQ81,CQ82,CQ83,CQ84,CQ85,CQ86,CQ89,CQ90,CQ92,CQ93)</f>
        <v>0</v>
      </c>
      <c r="DY78" s="96">
        <f>SUM(CR78,CR79,CR80,CR81,CR82,CR83,CR84,CR85,CR86,CR89,CR90,CR92,CR93)</f>
        <v>0</v>
      </c>
      <c r="DZ78" s="96">
        <f>SUM(CS78,CS79,CS80,CS81,CS82,CS83,CS84,CS85,CS86,CS89,CS90,CS92,CS93)</f>
        <v>0</v>
      </c>
      <c r="EA78" s="96">
        <f>SUM(CT78,CT79,CT80,CT81,CT82,CT83,CT84,CT85,CT86,CT89,CT90,CT92,CT93)</f>
        <v>0</v>
      </c>
      <c r="EB78" s="96">
        <f>SUM(CU78,CU79,CU80,CU81,CU82,CU83,CU84,CU85,CU86,CU89,CU90,CU92,CU93)</f>
        <v>0</v>
      </c>
      <c r="EC78" s="96">
        <f>SUM(CV78,CV79,CV80,CV81,CV82,CV83,CV84,CV85,CV86,CV89,CV90,CV92,CV93)</f>
        <v>0</v>
      </c>
      <c r="ED78" s="96">
        <f>SUM(CW78,CW79,CW80,CW81,CW82,CW83,CW84,CW85,CW86,CW89,CW90,CW92,CW93)</f>
        <v>0</v>
      </c>
      <c r="EE78" s="96">
        <f>SUM(CX78,CX79,CX80,CX81,CX82,CX83,CX84,CX85,CX86,CX89,CX90,CX92,CX93)</f>
        <v>0</v>
      </c>
      <c r="EF78" s="96">
        <f>SUM(CY78,CY79,CY80,CY81,CY82,CY83,CY84,CY85,CY86,CY89,CY90,CY92,CY93)</f>
        <v>0</v>
      </c>
      <c r="EG78" s="96">
        <f>SUM(CZ78,CZ79,CZ80,CZ81,CZ82,CZ83,CZ84,CZ85,CZ86,CZ89,CZ90,CZ92,CZ93)</f>
        <v>0</v>
      </c>
      <c r="EH78" s="96">
        <f>SUM(DA78,DA79,DA80,DA81,DA82,DA83,DA84,DA85,DA86,DA89,DA90,DA92,DA93)</f>
        <v>0</v>
      </c>
      <c r="EI78" s="97" t="s">
        <v>74</v>
      </c>
      <c r="EJ78" s="98">
        <v>521</v>
      </c>
      <c r="EK78" s="39">
        <f>$EJ78*F78</f>
        <v>0</v>
      </c>
      <c r="EL78" s="39">
        <f>$EJ78*G78</f>
        <v>0</v>
      </c>
      <c r="EM78" s="39">
        <f>$EJ78*H78</f>
        <v>0</v>
      </c>
      <c r="EN78" s="39">
        <f>$EJ78*I78</f>
        <v>0</v>
      </c>
      <c r="EO78" s="39">
        <f>$EJ78*J78</f>
        <v>0</v>
      </c>
      <c r="EP78" s="39">
        <f>$EJ78*K78</f>
        <v>0</v>
      </c>
      <c r="EQ78" s="39">
        <f>$EJ78*L78</f>
        <v>0</v>
      </c>
      <c r="ER78" s="39">
        <f>$EJ78*M78</f>
        <v>0</v>
      </c>
      <c r="ES78" s="39">
        <f>$EJ78*N78</f>
        <v>0</v>
      </c>
      <c r="ET78" s="39">
        <f t="shared" ref="ET78:EX93" si="151">$EJ78*O78</f>
        <v>0</v>
      </c>
      <c r="EU78" s="39">
        <f t="shared" si="151"/>
        <v>0</v>
      </c>
      <c r="EV78" s="39">
        <f t="shared" si="151"/>
        <v>0</v>
      </c>
      <c r="EW78" s="39">
        <f t="shared" si="151"/>
        <v>0</v>
      </c>
      <c r="EX78" s="39">
        <f t="shared" si="151"/>
        <v>0</v>
      </c>
      <c r="EY78" s="39">
        <f>SUM(EK78:EX78)</f>
        <v>0</v>
      </c>
      <c r="EZ78" s="39">
        <f>BX78*$EJ78</f>
        <v>0</v>
      </c>
      <c r="FA78" s="39">
        <f>BY78*$EJ78</f>
        <v>0</v>
      </c>
      <c r="FB78" s="39">
        <f>BZ78*$EJ78</f>
        <v>0</v>
      </c>
      <c r="FC78" s="39">
        <f>CA78*$EJ78</f>
        <v>0</v>
      </c>
      <c r="FD78" s="39">
        <f>CB78*$EJ78</f>
        <v>0</v>
      </c>
      <c r="FE78" s="39">
        <f>CC78*$EJ78</f>
        <v>0</v>
      </c>
      <c r="FF78" s="39">
        <f>CD78*$EJ78</f>
        <v>0</v>
      </c>
      <c r="FG78" s="39">
        <f>CE78*$EJ78</f>
        <v>0</v>
      </c>
      <c r="FH78" s="39">
        <f t="shared" ref="FH78:FM93" si="152">CF78*$EJ78</f>
        <v>0</v>
      </c>
      <c r="FI78" s="39">
        <f t="shared" si="152"/>
        <v>0</v>
      </c>
      <c r="FJ78" s="39">
        <f t="shared" si="152"/>
        <v>0</v>
      </c>
      <c r="FK78" s="39">
        <f t="shared" si="152"/>
        <v>0</v>
      </c>
      <c r="FL78" s="39">
        <f t="shared" si="152"/>
        <v>0</v>
      </c>
      <c r="FM78" s="39">
        <f t="shared" si="152"/>
        <v>0</v>
      </c>
      <c r="FN78" s="39">
        <f>SUM(EZ78:FM78)</f>
        <v>0</v>
      </c>
      <c r="FO78" s="39">
        <f>SUM(EZ78:FJ78)</f>
        <v>0</v>
      </c>
      <c r="FS78" s="567" t="s">
        <v>74</v>
      </c>
      <c r="FT78" s="567"/>
      <c r="FU78" s="39">
        <f>U78</f>
        <v>0</v>
      </c>
      <c r="FV78" s="39">
        <f>V78</f>
        <v>0</v>
      </c>
      <c r="FW78" s="39">
        <f>W78</f>
        <v>0</v>
      </c>
      <c r="FX78" s="39">
        <f>X78</f>
        <v>0</v>
      </c>
      <c r="FY78" s="39">
        <f>Y78</f>
        <v>0</v>
      </c>
      <c r="FZ78" s="39">
        <f>Z78</f>
        <v>0</v>
      </c>
      <c r="GA78" s="39">
        <f>AA78</f>
        <v>0</v>
      </c>
      <c r="GB78" s="39">
        <f>AB78</f>
        <v>0</v>
      </c>
      <c r="GC78" s="39">
        <f>AC78</f>
        <v>0</v>
      </c>
      <c r="GD78" s="39">
        <f>AD78</f>
        <v>0</v>
      </c>
      <c r="GE78" s="39">
        <f>AE78</f>
        <v>0</v>
      </c>
      <c r="GF78" s="39">
        <f>AF78</f>
        <v>0</v>
      </c>
      <c r="GG78" s="39">
        <f>AG78</f>
        <v>0</v>
      </c>
      <c r="GH78" s="39">
        <f>AH78</f>
        <v>0</v>
      </c>
      <c r="GI78" s="99">
        <v>0</v>
      </c>
      <c r="GJ78" s="39">
        <f>SUM(FU78:GI78)</f>
        <v>0</v>
      </c>
      <c r="GK78" s="39">
        <f>CM78</f>
        <v>0</v>
      </c>
      <c r="GL78" s="39">
        <f>CN78</f>
        <v>0</v>
      </c>
      <c r="GM78" s="39">
        <f>CO78</f>
        <v>0</v>
      </c>
      <c r="GN78" s="39">
        <f>CP78</f>
        <v>0</v>
      </c>
      <c r="GO78" s="39">
        <f>CQ78</f>
        <v>0</v>
      </c>
      <c r="GP78" s="39">
        <f>CR78</f>
        <v>0</v>
      </c>
      <c r="GQ78" s="39">
        <f>CS78</f>
        <v>0</v>
      </c>
      <c r="GR78" s="39">
        <f>CT78</f>
        <v>0</v>
      </c>
      <c r="GS78" s="39">
        <f>CU78</f>
        <v>0</v>
      </c>
      <c r="GT78" s="39">
        <f>CV78</f>
        <v>0</v>
      </c>
      <c r="GU78" s="39">
        <f>CW78</f>
        <v>0</v>
      </c>
      <c r="GV78" s="39">
        <f>CX78</f>
        <v>0</v>
      </c>
      <c r="GW78" s="39">
        <f>CY78</f>
        <v>0</v>
      </c>
      <c r="GX78" s="39">
        <f>CZ78</f>
        <v>0</v>
      </c>
      <c r="GY78" s="99">
        <v>0</v>
      </c>
      <c r="GZ78" s="39">
        <f>SUM(GK78:GY78)</f>
        <v>0</v>
      </c>
      <c r="HA78" s="39">
        <f>SUM(GK78:GY78)</f>
        <v>0</v>
      </c>
    </row>
    <row r="79" spans="1:209" ht="22.5" customHeight="1">
      <c r="A79" s="40"/>
      <c r="B79" s="100"/>
      <c r="C79" s="75"/>
      <c r="D79" s="43"/>
      <c r="E79" s="34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101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102"/>
      <c r="AK79" s="102"/>
      <c r="AL79" s="13"/>
      <c r="AM79" s="13"/>
      <c r="AN79" s="13"/>
      <c r="AO79" s="95" t="str">
        <f>IF(AN79=0,"",AN79/AM79)</f>
        <v/>
      </c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40"/>
      <c r="BW79" s="40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101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102"/>
      <c r="DC79" s="13"/>
      <c r="DD79" s="13"/>
      <c r="DE79" s="13"/>
      <c r="DF79" s="13"/>
      <c r="DG79" s="13"/>
      <c r="DH79" s="10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04" t="s">
        <v>75</v>
      </c>
      <c r="EJ79" s="98">
        <v>540</v>
      </c>
      <c r="EK79" s="39">
        <f>$EJ79*F79</f>
        <v>0</v>
      </c>
      <c r="EL79" s="39">
        <f>$EJ79*G79</f>
        <v>0</v>
      </c>
      <c r="EM79" s="39">
        <f>$EJ79*H79</f>
        <v>0</v>
      </c>
      <c r="EN79" s="39">
        <f>$EJ79*I79</f>
        <v>0</v>
      </c>
      <c r="EO79" s="39">
        <f>$EJ79*J79</f>
        <v>0</v>
      </c>
      <c r="EP79" s="39">
        <f>$EJ79*K79</f>
        <v>0</v>
      </c>
      <c r="EQ79" s="39">
        <f>$EJ79*L79</f>
        <v>0</v>
      </c>
      <c r="ER79" s="39">
        <f>$EJ79*M79</f>
        <v>0</v>
      </c>
      <c r="ES79" s="39">
        <f>$EJ79*N79</f>
        <v>0</v>
      </c>
      <c r="ET79" s="39">
        <f t="shared" si="151"/>
        <v>0</v>
      </c>
      <c r="EU79" s="39">
        <f t="shared" si="151"/>
        <v>0</v>
      </c>
      <c r="EV79" s="39">
        <f t="shared" si="151"/>
        <v>0</v>
      </c>
      <c r="EW79" s="39">
        <f t="shared" si="151"/>
        <v>0</v>
      </c>
      <c r="EX79" s="39">
        <f t="shared" si="151"/>
        <v>0</v>
      </c>
      <c r="EY79" s="39">
        <f t="shared" ref="EY79:EY93" si="153">SUM(EK79:EX79)</f>
        <v>0</v>
      </c>
      <c r="EZ79" s="39">
        <f>BX79*$EJ79</f>
        <v>0</v>
      </c>
      <c r="FA79" s="39">
        <f>BY79*$EJ79</f>
        <v>0</v>
      </c>
      <c r="FB79" s="39">
        <f>BZ79*$EJ79</f>
        <v>0</v>
      </c>
      <c r="FC79" s="39">
        <f>CA79*$EJ79</f>
        <v>0</v>
      </c>
      <c r="FD79" s="39">
        <f>CB79*$EJ79</f>
        <v>0</v>
      </c>
      <c r="FE79" s="39">
        <f>CC79*$EJ79</f>
        <v>0</v>
      </c>
      <c r="FF79" s="39">
        <f>CD79*$EJ79</f>
        <v>0</v>
      </c>
      <c r="FG79" s="39">
        <f>CE79*$EJ79</f>
        <v>0</v>
      </c>
      <c r="FH79" s="39">
        <f t="shared" si="152"/>
        <v>0</v>
      </c>
      <c r="FI79" s="39">
        <f t="shared" si="152"/>
        <v>0</v>
      </c>
      <c r="FJ79" s="39">
        <f t="shared" si="152"/>
        <v>0</v>
      </c>
      <c r="FK79" s="39">
        <f t="shared" si="152"/>
        <v>0</v>
      </c>
      <c r="FL79" s="39">
        <f t="shared" si="152"/>
        <v>0</v>
      </c>
      <c r="FM79" s="39">
        <f t="shared" si="152"/>
        <v>0</v>
      </c>
      <c r="FN79" s="39">
        <f t="shared" ref="FN79:FN93" si="154">SUM(EZ79:FM79)</f>
        <v>0</v>
      </c>
      <c r="FO79" s="39">
        <f>SUM(EZ79:FJ79)</f>
        <v>0</v>
      </c>
      <c r="FS79" s="567" t="s">
        <v>75</v>
      </c>
      <c r="FT79" s="567"/>
      <c r="FU79" s="39">
        <f>U79</f>
        <v>0</v>
      </c>
      <c r="FV79" s="39">
        <f>V79</f>
        <v>0</v>
      </c>
      <c r="FW79" s="39">
        <f>W79</f>
        <v>0</v>
      </c>
      <c r="FX79" s="39">
        <f>X79</f>
        <v>0</v>
      </c>
      <c r="FY79" s="39">
        <f>Y79</f>
        <v>0</v>
      </c>
      <c r="FZ79" s="39">
        <f>Z79</f>
        <v>0</v>
      </c>
      <c r="GA79" s="39">
        <f>AA79</f>
        <v>0</v>
      </c>
      <c r="GB79" s="39">
        <f>AB79</f>
        <v>0</v>
      </c>
      <c r="GC79" s="39">
        <f>AC79</f>
        <v>0</v>
      </c>
      <c r="GD79" s="39">
        <f>AD79</f>
        <v>0</v>
      </c>
      <c r="GE79" s="39">
        <f>AE79</f>
        <v>0</v>
      </c>
      <c r="GF79" s="39">
        <f>AF79</f>
        <v>0</v>
      </c>
      <c r="GG79" s="39">
        <f>AG79</f>
        <v>0</v>
      </c>
      <c r="GH79" s="39">
        <f>AH79</f>
        <v>0</v>
      </c>
      <c r="GI79" s="99">
        <v>0</v>
      </c>
      <c r="GJ79" s="39">
        <f>SUM(FU79:GI79)</f>
        <v>0</v>
      </c>
      <c r="GK79" s="39">
        <f>CM79</f>
        <v>0</v>
      </c>
      <c r="GL79" s="39">
        <f>CN79</f>
        <v>0</v>
      </c>
      <c r="GM79" s="39">
        <f>CO79</f>
        <v>0</v>
      </c>
      <c r="GN79" s="39">
        <f>CP79</f>
        <v>0</v>
      </c>
      <c r="GO79" s="39">
        <f>CQ79</f>
        <v>0</v>
      </c>
      <c r="GP79" s="39">
        <f>CR79</f>
        <v>0</v>
      </c>
      <c r="GQ79" s="39">
        <f>CS79</f>
        <v>0</v>
      </c>
      <c r="GR79" s="39">
        <f>CT79</f>
        <v>0</v>
      </c>
      <c r="GS79" s="39">
        <f>CU79</f>
        <v>0</v>
      </c>
      <c r="GT79" s="39">
        <f>CV79</f>
        <v>0</v>
      </c>
      <c r="GU79" s="39">
        <f>CW79</f>
        <v>0</v>
      </c>
      <c r="GV79" s="39">
        <f>CX79</f>
        <v>0</v>
      </c>
      <c r="GW79" s="39">
        <f>CY79</f>
        <v>0</v>
      </c>
      <c r="GX79" s="39">
        <f>CZ79</f>
        <v>0</v>
      </c>
      <c r="GY79" s="99">
        <v>0</v>
      </c>
      <c r="GZ79" s="39">
        <f>SUM(GK79:GY79)</f>
        <v>0</v>
      </c>
      <c r="HA79" s="39">
        <f>SUM(GK79:GY79)</f>
        <v>0</v>
      </c>
    </row>
    <row r="80" spans="1:209" ht="22.5" customHeight="1">
      <c r="A80" s="30"/>
      <c r="B80" s="93"/>
      <c r="C80" s="72"/>
      <c r="D80" s="33"/>
      <c r="E80" s="34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54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94"/>
      <c r="AK80" s="94"/>
      <c r="AL80" s="568" t="s">
        <v>76</v>
      </c>
      <c r="AM80" s="13">
        <f>SUM(C87,C88,C91)</f>
        <v>0</v>
      </c>
      <c r="AN80" s="13">
        <f>SUM(D87,D88,D91)</f>
        <v>0</v>
      </c>
      <c r="AO80" s="95" t="str">
        <f>IF(AN80=0,"",AN80/AM80)</f>
        <v/>
      </c>
      <c r="AP80" s="13">
        <f>SUM(F87,F88,F91)</f>
        <v>0</v>
      </c>
      <c r="AQ80" s="13">
        <f>SUM(G87,G88,G91)</f>
        <v>0</v>
      </c>
      <c r="AR80" s="13">
        <f>SUM(H87,H88,H91)</f>
        <v>0</v>
      </c>
      <c r="AS80" s="13">
        <f>SUM(I87,I88,I91)</f>
        <v>0</v>
      </c>
      <c r="AT80" s="13">
        <f>SUM(J87,J88,J91)</f>
        <v>0</v>
      </c>
      <c r="AU80" s="13">
        <f>SUM(K87,K88,K91)</f>
        <v>0</v>
      </c>
      <c r="AV80" s="13">
        <f>SUM(L87,L88,L91)</f>
        <v>0</v>
      </c>
      <c r="AW80" s="13">
        <f>SUM(M87,M88,M91)</f>
        <v>0</v>
      </c>
      <c r="AX80" s="13">
        <f>SUM(N87,N88,N91)</f>
        <v>0</v>
      </c>
      <c r="AY80" s="13">
        <f>SUM(O87,O88,O91)</f>
        <v>0</v>
      </c>
      <c r="AZ80" s="13">
        <f>SUM(P87,P88,P91)</f>
        <v>0</v>
      </c>
      <c r="BA80" s="13">
        <f t="shared" ref="BA80:BC80" si="155">SUM(Q87,Q88,Q91)</f>
        <v>0</v>
      </c>
      <c r="BB80" s="13">
        <f t="shared" si="155"/>
        <v>0</v>
      </c>
      <c r="BC80" s="13">
        <f t="shared" si="155"/>
        <v>0</v>
      </c>
      <c r="BD80" s="66">
        <f>SUM(T87,T88,T91)</f>
        <v>0</v>
      </c>
      <c r="BE80" s="13">
        <f>SUM(U87,U88,U91)</f>
        <v>0</v>
      </c>
      <c r="BF80" s="13">
        <f>SUM(V87,V88,V91)</f>
        <v>0</v>
      </c>
      <c r="BG80" s="105">
        <f>SUM(W87,W88,W91)</f>
        <v>0</v>
      </c>
      <c r="BH80" s="13">
        <f>SUM(X87,X88,X91)</f>
        <v>0</v>
      </c>
      <c r="BI80" s="13">
        <f>SUM(Y87,Y88,Y91)</f>
        <v>0</v>
      </c>
      <c r="BJ80" s="13">
        <f>SUM(Z87,Z88,Z91)</f>
        <v>0</v>
      </c>
      <c r="BK80" s="13">
        <f>SUM(AA87,AA88,AA91)</f>
        <v>0</v>
      </c>
      <c r="BL80" s="13">
        <f>SUM(AB87,AB88,AB91)</f>
        <v>0</v>
      </c>
      <c r="BM80" s="13">
        <f>SUM(AC87,AC88,AC91)</f>
        <v>0</v>
      </c>
      <c r="BN80" s="13">
        <f>SUM(AD87,AD88,AD91)</f>
        <v>0</v>
      </c>
      <c r="BO80" s="13">
        <f>SUM(AE87,AE88,AE91)</f>
        <v>0</v>
      </c>
      <c r="BP80" s="13">
        <f>SUM(AF87,AF88,AF91)</f>
        <v>0</v>
      </c>
      <c r="BQ80" s="106">
        <f>SUM(AG87,AG88,AG91)</f>
        <v>0</v>
      </c>
      <c r="BR80" s="106">
        <f>SUM(AH87,AH88,AH91)</f>
        <v>0</v>
      </c>
      <c r="BS80" s="13">
        <f>SUM(AI87,AI88,AI91)</f>
        <v>0</v>
      </c>
      <c r="BT80" s="65" t="e">
        <f>AVERAGE(AJ87,AJ88,AJ91)</f>
        <v>#DIV/0!</v>
      </c>
      <c r="BU80" s="65"/>
      <c r="BV80" s="30"/>
      <c r="BW80" s="30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54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94"/>
      <c r="DC80" s="568" t="s">
        <v>77</v>
      </c>
      <c r="DD80" s="13"/>
      <c r="DE80" s="13">
        <f>SUM(BX87,BX88,BX91)</f>
        <v>0</v>
      </c>
      <c r="DF80" s="13">
        <f>SUM(BY87,BY88,BY91)</f>
        <v>0</v>
      </c>
      <c r="DG80" s="13">
        <f>SUM(BZ87,BZ88,BZ91)</f>
        <v>0</v>
      </c>
      <c r="DH80" s="13">
        <f>SUM(CA87,CA88,CA91)</f>
        <v>0</v>
      </c>
      <c r="DI80" s="13">
        <f>SUM(CB87,CB88,CB91)</f>
        <v>0</v>
      </c>
      <c r="DJ80" s="13">
        <f>SUM(CC87,CC88,CC91)</f>
        <v>0</v>
      </c>
      <c r="DK80" s="13">
        <f>SUM(CD87,CD88,CD91)</f>
        <v>0</v>
      </c>
      <c r="DL80" s="13">
        <f>SUM(CE87,CE88,CE91)</f>
        <v>0</v>
      </c>
      <c r="DM80" s="13">
        <f>SUM(CF87,CF88,CF91)</f>
        <v>0</v>
      </c>
      <c r="DN80" s="13">
        <f>SUM(CG87,CG88,CG91)</f>
        <v>0</v>
      </c>
      <c r="DO80" s="13">
        <f>SUM(CH87,CH88,CH91)</f>
        <v>0</v>
      </c>
      <c r="DP80" s="13">
        <f t="shared" ref="DP80:DR80" si="156">SUM(CI87,CI88,CI91)</f>
        <v>0</v>
      </c>
      <c r="DQ80" s="13">
        <f t="shared" si="156"/>
        <v>0</v>
      </c>
      <c r="DR80" s="13">
        <f t="shared" si="156"/>
        <v>0</v>
      </c>
      <c r="DS80" s="66">
        <f>SUM(CL87,CL88,CL91)</f>
        <v>0</v>
      </c>
      <c r="DT80" s="13">
        <f>SUM(CM87,CM88,CM91)</f>
        <v>0</v>
      </c>
      <c r="DU80" s="13">
        <f>SUM(CN87,CN88,CN91)</f>
        <v>0</v>
      </c>
      <c r="DV80" s="13">
        <f>SUM(CO87,CO88,CO91)</f>
        <v>0</v>
      </c>
      <c r="DW80" s="13">
        <f>SUM(CP87,CP88,CP91)</f>
        <v>0</v>
      </c>
      <c r="DX80" s="13">
        <f>SUM(CQ87,CQ88,CQ91)</f>
        <v>0</v>
      </c>
      <c r="DY80" s="13">
        <f>SUM(CR87,CR88,CR91)</f>
        <v>0</v>
      </c>
      <c r="DZ80" s="13">
        <f>SUM(CS87,CS88,CS91)</f>
        <v>0</v>
      </c>
      <c r="EA80" s="13">
        <f>SUM(CT87,CT88,CT91)</f>
        <v>0</v>
      </c>
      <c r="EB80" s="13">
        <f>SUM(CU87,CU88,CU91)</f>
        <v>0</v>
      </c>
      <c r="EC80" s="13">
        <f>SUM(CV87,CV88,CV91)</f>
        <v>0</v>
      </c>
      <c r="ED80" s="13">
        <f>SUM(CW87,CW88,CW91)</f>
        <v>0</v>
      </c>
      <c r="EE80" s="13">
        <f>SUM(CX87,CX88,CX91)</f>
        <v>0</v>
      </c>
      <c r="EF80" s="13">
        <f>SUM(CY87,CY88,CY91)</f>
        <v>0</v>
      </c>
      <c r="EG80" s="13">
        <f>SUM(CZ87,CZ88,CZ91)</f>
        <v>0</v>
      </c>
      <c r="EH80" s="13">
        <f>SUM(DA87,DA88,DA91)</f>
        <v>0</v>
      </c>
      <c r="EI80" s="97" t="s">
        <v>78</v>
      </c>
      <c r="EJ80" s="98">
        <v>441.24</v>
      </c>
      <c r="EK80" s="39">
        <f>$EJ80*F80</f>
        <v>0</v>
      </c>
      <c r="EL80" s="39">
        <f>$EJ80*G80</f>
        <v>0</v>
      </c>
      <c r="EM80" s="39">
        <f>$EJ80*H80</f>
        <v>0</v>
      </c>
      <c r="EN80" s="39">
        <f>$EJ80*I80</f>
        <v>0</v>
      </c>
      <c r="EO80" s="39">
        <f>$EJ80*J80</f>
        <v>0</v>
      </c>
      <c r="EP80" s="39">
        <f>$EJ80*K80</f>
        <v>0</v>
      </c>
      <c r="EQ80" s="39">
        <f>$EJ80*L80</f>
        <v>0</v>
      </c>
      <c r="ER80" s="39">
        <f>$EJ80*M80</f>
        <v>0</v>
      </c>
      <c r="ES80" s="39">
        <f>$EJ80*N80</f>
        <v>0</v>
      </c>
      <c r="ET80" s="39">
        <f t="shared" si="151"/>
        <v>0</v>
      </c>
      <c r="EU80" s="39">
        <f t="shared" si="151"/>
        <v>0</v>
      </c>
      <c r="EV80" s="39">
        <f t="shared" si="151"/>
        <v>0</v>
      </c>
      <c r="EW80" s="39">
        <f t="shared" si="151"/>
        <v>0</v>
      </c>
      <c r="EX80" s="39">
        <f t="shared" si="151"/>
        <v>0</v>
      </c>
      <c r="EY80" s="39">
        <f t="shared" si="153"/>
        <v>0</v>
      </c>
      <c r="EZ80" s="39">
        <f>BX80*$EJ80</f>
        <v>0</v>
      </c>
      <c r="FA80" s="39">
        <f>BY80*$EJ80</f>
        <v>0</v>
      </c>
      <c r="FB80" s="39">
        <f>BZ80*$EJ80</f>
        <v>0</v>
      </c>
      <c r="FC80" s="39">
        <f>CA80*$EJ80</f>
        <v>0</v>
      </c>
      <c r="FD80" s="39">
        <f>CB80*$EJ80</f>
        <v>0</v>
      </c>
      <c r="FE80" s="39">
        <f>CC80*$EJ80</f>
        <v>0</v>
      </c>
      <c r="FF80" s="39">
        <f>CD80*$EJ80</f>
        <v>0</v>
      </c>
      <c r="FG80" s="39">
        <f>CE80*$EJ80</f>
        <v>0</v>
      </c>
      <c r="FH80" s="39">
        <f t="shared" si="152"/>
        <v>0</v>
      </c>
      <c r="FI80" s="39">
        <f t="shared" si="152"/>
        <v>0</v>
      </c>
      <c r="FJ80" s="39">
        <f t="shared" si="152"/>
        <v>0</v>
      </c>
      <c r="FK80" s="39">
        <f t="shared" si="152"/>
        <v>0</v>
      </c>
      <c r="FL80" s="39">
        <f t="shared" si="152"/>
        <v>0</v>
      </c>
      <c r="FM80" s="39">
        <f t="shared" si="152"/>
        <v>0</v>
      </c>
      <c r="FN80" s="39">
        <f t="shared" si="154"/>
        <v>0</v>
      </c>
      <c r="FO80" s="39">
        <f>SUM(EZ80:FJ80)</f>
        <v>0</v>
      </c>
      <c r="FS80" s="567" t="s">
        <v>78</v>
      </c>
      <c r="FT80" s="567"/>
      <c r="FU80" s="39">
        <f>U80</f>
        <v>0</v>
      </c>
      <c r="FV80" s="39">
        <f>V80</f>
        <v>0</v>
      </c>
      <c r="FW80" s="39">
        <f>W80</f>
        <v>0</v>
      </c>
      <c r="FX80" s="39">
        <f>X80</f>
        <v>0</v>
      </c>
      <c r="FY80" s="39">
        <f>Y80</f>
        <v>0</v>
      </c>
      <c r="FZ80" s="39">
        <f>Z80</f>
        <v>0</v>
      </c>
      <c r="GA80" s="39">
        <f>AA80</f>
        <v>0</v>
      </c>
      <c r="GB80" s="39">
        <f>AB80</f>
        <v>0</v>
      </c>
      <c r="GC80" s="39">
        <f>AC80</f>
        <v>0</v>
      </c>
      <c r="GD80" s="39">
        <f>AD80</f>
        <v>0</v>
      </c>
      <c r="GE80" s="39">
        <f>AE80</f>
        <v>0</v>
      </c>
      <c r="GF80" s="39">
        <f>AF80</f>
        <v>0</v>
      </c>
      <c r="GG80" s="39">
        <f>AG80</f>
        <v>0</v>
      </c>
      <c r="GH80" s="39">
        <f>AH80</f>
        <v>0</v>
      </c>
      <c r="GI80" s="99">
        <v>0</v>
      </c>
      <c r="GJ80" s="39">
        <f>SUM(FU80:GI80)</f>
        <v>0</v>
      </c>
      <c r="GK80" s="39">
        <f>CM80</f>
        <v>0</v>
      </c>
      <c r="GL80" s="39">
        <f>CN80</f>
        <v>0</v>
      </c>
      <c r="GM80" s="39">
        <f>CO80</f>
        <v>0</v>
      </c>
      <c r="GN80" s="39">
        <f>CP80</f>
        <v>0</v>
      </c>
      <c r="GO80" s="39">
        <f>CQ80</f>
        <v>0</v>
      </c>
      <c r="GP80" s="39">
        <f>CR80</f>
        <v>0</v>
      </c>
      <c r="GQ80" s="39">
        <f>CS80</f>
        <v>0</v>
      </c>
      <c r="GR80" s="39">
        <f>CT80</f>
        <v>0</v>
      </c>
      <c r="GS80" s="39">
        <f>CU80</f>
        <v>0</v>
      </c>
      <c r="GT80" s="39">
        <f>CV80</f>
        <v>0</v>
      </c>
      <c r="GU80" s="39">
        <f>CW80</f>
        <v>0</v>
      </c>
      <c r="GV80" s="39">
        <f>CX80</f>
        <v>0</v>
      </c>
      <c r="GW80" s="39">
        <f>CY80</f>
        <v>0</v>
      </c>
      <c r="GX80" s="39">
        <f>CZ80</f>
        <v>0</v>
      </c>
      <c r="GY80" s="99">
        <v>0</v>
      </c>
      <c r="GZ80" s="39">
        <f>SUM(GK80:GY80)</f>
        <v>0</v>
      </c>
      <c r="HA80" s="39">
        <f>SUM(GK80:GY80)</f>
        <v>0</v>
      </c>
    </row>
    <row r="81" spans="1:209" ht="22.5" customHeight="1">
      <c r="A81" s="40"/>
      <c r="B81" s="100"/>
      <c r="C81" s="75"/>
      <c r="D81" s="43"/>
      <c r="E81" s="34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101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102"/>
      <c r="AK81" s="102"/>
      <c r="AL81" s="568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40"/>
      <c r="BW81" s="40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101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102"/>
      <c r="DC81" s="568"/>
      <c r="DD81" s="13"/>
      <c r="EI81" s="104" t="s">
        <v>79</v>
      </c>
      <c r="EJ81" s="98">
        <v>294.47000000000003</v>
      </c>
      <c r="EK81" s="39">
        <f>$EJ81*F81</f>
        <v>0</v>
      </c>
      <c r="EL81" s="39">
        <f>$EJ81*G81</f>
        <v>0</v>
      </c>
      <c r="EM81" s="39">
        <f>$EJ81*H81</f>
        <v>0</v>
      </c>
      <c r="EN81" s="39">
        <f>$EJ81*I81</f>
        <v>0</v>
      </c>
      <c r="EO81" s="39">
        <f>$EJ81*J81</f>
        <v>0</v>
      </c>
      <c r="EP81" s="39">
        <f>$EJ81*K81</f>
        <v>0</v>
      </c>
      <c r="EQ81" s="39">
        <f>$EJ81*L81</f>
        <v>0</v>
      </c>
      <c r="ER81" s="39">
        <f>$EJ81*M81</f>
        <v>0</v>
      </c>
      <c r="ES81" s="39">
        <f>$EJ81*N81</f>
        <v>0</v>
      </c>
      <c r="ET81" s="39">
        <f t="shared" si="151"/>
        <v>0</v>
      </c>
      <c r="EU81" s="39">
        <f t="shared" si="151"/>
        <v>0</v>
      </c>
      <c r="EV81" s="39">
        <f t="shared" si="151"/>
        <v>0</v>
      </c>
      <c r="EW81" s="39">
        <f t="shared" si="151"/>
        <v>0</v>
      </c>
      <c r="EX81" s="39">
        <f t="shared" si="151"/>
        <v>0</v>
      </c>
      <c r="EY81" s="39">
        <f t="shared" si="153"/>
        <v>0</v>
      </c>
      <c r="EZ81" s="39">
        <f>BX81*$EJ81</f>
        <v>0</v>
      </c>
      <c r="FA81" s="39">
        <f>BY81*$EJ81</f>
        <v>0</v>
      </c>
      <c r="FB81" s="39">
        <f>BZ81*$EJ81</f>
        <v>0</v>
      </c>
      <c r="FC81" s="39">
        <f>CA81*$EJ81</f>
        <v>0</v>
      </c>
      <c r="FD81" s="39">
        <f>CB81*$EJ81</f>
        <v>0</v>
      </c>
      <c r="FE81" s="39">
        <f>CC81*$EJ81</f>
        <v>0</v>
      </c>
      <c r="FF81" s="39">
        <f>CD81*$EJ81</f>
        <v>0</v>
      </c>
      <c r="FG81" s="39">
        <f>CE81*$EJ81</f>
        <v>0</v>
      </c>
      <c r="FH81" s="39">
        <f t="shared" si="152"/>
        <v>0</v>
      </c>
      <c r="FI81" s="39">
        <f t="shared" si="152"/>
        <v>0</v>
      </c>
      <c r="FJ81" s="39">
        <f t="shared" si="152"/>
        <v>0</v>
      </c>
      <c r="FK81" s="39">
        <f t="shared" si="152"/>
        <v>0</v>
      </c>
      <c r="FL81" s="39">
        <f t="shared" si="152"/>
        <v>0</v>
      </c>
      <c r="FM81" s="39">
        <f t="shared" si="152"/>
        <v>0</v>
      </c>
      <c r="FN81" s="39">
        <f t="shared" si="154"/>
        <v>0</v>
      </c>
      <c r="FO81" s="39">
        <f>SUM(EZ81:FJ81)</f>
        <v>0</v>
      </c>
      <c r="FS81" s="567" t="s">
        <v>79</v>
      </c>
      <c r="FT81" s="567"/>
      <c r="FU81" s="39">
        <f>U81</f>
        <v>0</v>
      </c>
      <c r="FV81" s="39">
        <f>V81</f>
        <v>0</v>
      </c>
      <c r="FW81" s="39">
        <f>W81</f>
        <v>0</v>
      </c>
      <c r="FX81" s="39">
        <f>X81</f>
        <v>0</v>
      </c>
      <c r="FY81" s="39">
        <f>Y81</f>
        <v>0</v>
      </c>
      <c r="FZ81" s="39">
        <f>Z81</f>
        <v>0</v>
      </c>
      <c r="GA81" s="39">
        <f>AA81</f>
        <v>0</v>
      </c>
      <c r="GB81" s="39">
        <f>AB81</f>
        <v>0</v>
      </c>
      <c r="GC81" s="39">
        <f>AC81</f>
        <v>0</v>
      </c>
      <c r="GD81" s="39">
        <f>AD81</f>
        <v>0</v>
      </c>
      <c r="GE81" s="39">
        <f>AE81</f>
        <v>0</v>
      </c>
      <c r="GF81" s="39">
        <f>AF81</f>
        <v>0</v>
      </c>
      <c r="GG81" s="39">
        <f>AG81</f>
        <v>0</v>
      </c>
      <c r="GH81" s="39">
        <f>AH81</f>
        <v>0</v>
      </c>
      <c r="GI81" s="99">
        <v>0</v>
      </c>
      <c r="GJ81" s="39">
        <f>SUM(FU81:GI81)</f>
        <v>0</v>
      </c>
      <c r="GK81" s="39">
        <f>CM81</f>
        <v>0</v>
      </c>
      <c r="GL81" s="39">
        <f>CN81</f>
        <v>0</v>
      </c>
      <c r="GM81" s="39">
        <f>CO81</f>
        <v>0</v>
      </c>
      <c r="GN81" s="39">
        <f>CP81</f>
        <v>0</v>
      </c>
      <c r="GO81" s="39">
        <f>CQ81</f>
        <v>0</v>
      </c>
      <c r="GP81" s="39">
        <f>CR81</f>
        <v>0</v>
      </c>
      <c r="GQ81" s="39">
        <f>CS81</f>
        <v>0</v>
      </c>
      <c r="GR81" s="39">
        <f>CT81</f>
        <v>0</v>
      </c>
      <c r="GS81" s="39">
        <f>CU81</f>
        <v>0</v>
      </c>
      <c r="GT81" s="39">
        <f>CV81</f>
        <v>0</v>
      </c>
      <c r="GU81" s="39">
        <f>CW81</f>
        <v>0</v>
      </c>
      <c r="GV81" s="39">
        <f>CX81</f>
        <v>0</v>
      </c>
      <c r="GW81" s="39">
        <f>CY81</f>
        <v>0</v>
      </c>
      <c r="GX81" s="39">
        <f>CZ81</f>
        <v>0</v>
      </c>
      <c r="GY81" s="99">
        <v>0</v>
      </c>
      <c r="GZ81" s="39">
        <f>SUM(GK81:GY81)</f>
        <v>0</v>
      </c>
      <c r="HA81" s="39">
        <f>SUM(GK81:GY81)</f>
        <v>0</v>
      </c>
    </row>
    <row r="82" spans="1:209" ht="22.5" customHeight="1">
      <c r="A82" s="30"/>
      <c r="B82" s="93"/>
      <c r="C82" s="72"/>
      <c r="D82" s="33"/>
      <c r="E82" s="34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54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94"/>
      <c r="AK82" s="94"/>
      <c r="AL82" s="565" t="e">
        <f>T94/D94</f>
        <v>#DIV/0!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30"/>
      <c r="BW82" s="30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54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94"/>
      <c r="DC82" s="566" t="e">
        <f>CL94/T94</f>
        <v>#DIV/0!</v>
      </c>
      <c r="DD82" s="13"/>
      <c r="EI82" s="97" t="s">
        <v>80</v>
      </c>
      <c r="EJ82" s="98">
        <v>422</v>
      </c>
      <c r="EK82" s="39">
        <f>$EJ82*F82</f>
        <v>0</v>
      </c>
      <c r="EL82" s="39">
        <f>$EJ82*G82</f>
        <v>0</v>
      </c>
      <c r="EM82" s="39">
        <f>$EJ82*H82</f>
        <v>0</v>
      </c>
      <c r="EN82" s="39">
        <f>$EJ82*I82</f>
        <v>0</v>
      </c>
      <c r="EO82" s="39">
        <f>$EJ82*J82</f>
        <v>0</v>
      </c>
      <c r="EP82" s="39">
        <f>$EJ82*K82</f>
        <v>0</v>
      </c>
      <c r="EQ82" s="39">
        <f>$EJ82*L82</f>
        <v>0</v>
      </c>
      <c r="ER82" s="39">
        <f>$EJ82*M82</f>
        <v>0</v>
      </c>
      <c r="ES82" s="39">
        <f>$EJ82*N82</f>
        <v>0</v>
      </c>
      <c r="ET82" s="39">
        <f t="shared" si="151"/>
        <v>0</v>
      </c>
      <c r="EU82" s="39">
        <f t="shared" si="151"/>
        <v>0</v>
      </c>
      <c r="EV82" s="39">
        <f t="shared" si="151"/>
        <v>0</v>
      </c>
      <c r="EW82" s="39">
        <f t="shared" si="151"/>
        <v>0</v>
      </c>
      <c r="EX82" s="39">
        <f t="shared" si="151"/>
        <v>0</v>
      </c>
      <c r="EY82" s="39">
        <f t="shared" si="153"/>
        <v>0</v>
      </c>
      <c r="EZ82" s="39">
        <f>BX82*$EJ82</f>
        <v>0</v>
      </c>
      <c r="FA82" s="39">
        <f>BY82*$EJ82</f>
        <v>0</v>
      </c>
      <c r="FB82" s="39">
        <f>BZ82*$EJ82</f>
        <v>0</v>
      </c>
      <c r="FC82" s="39">
        <f>CA82*$EJ82</f>
        <v>0</v>
      </c>
      <c r="FD82" s="39">
        <f>CB82*$EJ82</f>
        <v>0</v>
      </c>
      <c r="FE82" s="39">
        <f>CC82*$EJ82</f>
        <v>0</v>
      </c>
      <c r="FF82" s="39">
        <f>CD82*$EJ82</f>
        <v>0</v>
      </c>
      <c r="FG82" s="39">
        <f>CE82*$EJ82</f>
        <v>0</v>
      </c>
      <c r="FH82" s="39">
        <f t="shared" si="152"/>
        <v>0</v>
      </c>
      <c r="FI82" s="39">
        <f t="shared" si="152"/>
        <v>0</v>
      </c>
      <c r="FJ82" s="39">
        <f t="shared" si="152"/>
        <v>0</v>
      </c>
      <c r="FK82" s="39">
        <f t="shared" si="152"/>
        <v>0</v>
      </c>
      <c r="FL82" s="39">
        <f t="shared" si="152"/>
        <v>0</v>
      </c>
      <c r="FM82" s="39">
        <f t="shared" si="152"/>
        <v>0</v>
      </c>
      <c r="FN82" s="39">
        <f t="shared" si="154"/>
        <v>0</v>
      </c>
      <c r="FO82" s="39">
        <f>SUM(EZ82:FJ82)</f>
        <v>0</v>
      </c>
      <c r="FS82" s="567" t="s">
        <v>80</v>
      </c>
      <c r="FT82" s="567"/>
      <c r="FU82" s="39">
        <f>U82</f>
        <v>0</v>
      </c>
      <c r="FV82" s="39">
        <f>V82</f>
        <v>0</v>
      </c>
      <c r="FW82" s="39">
        <f>W82</f>
        <v>0</v>
      </c>
      <c r="FX82" s="39">
        <f>X82</f>
        <v>0</v>
      </c>
      <c r="FY82" s="39">
        <f>Y82</f>
        <v>0</v>
      </c>
      <c r="FZ82" s="39">
        <f>Z82</f>
        <v>0</v>
      </c>
      <c r="GA82" s="39">
        <f>AA82</f>
        <v>0</v>
      </c>
      <c r="GB82" s="39">
        <f>AB82</f>
        <v>0</v>
      </c>
      <c r="GC82" s="39">
        <f>AC82</f>
        <v>0</v>
      </c>
      <c r="GD82" s="39">
        <f>AD82</f>
        <v>0</v>
      </c>
      <c r="GE82" s="39">
        <f>AE82</f>
        <v>0</v>
      </c>
      <c r="GF82" s="39">
        <f>AF82</f>
        <v>0</v>
      </c>
      <c r="GG82" s="39">
        <f>AG82</f>
        <v>0</v>
      </c>
      <c r="GH82" s="39">
        <f>AH82</f>
        <v>0</v>
      </c>
      <c r="GI82" s="99">
        <v>0</v>
      </c>
      <c r="GJ82" s="39">
        <f>SUM(FU82:GI82)</f>
        <v>0</v>
      </c>
      <c r="GK82" s="39">
        <f>CM82</f>
        <v>0</v>
      </c>
      <c r="GL82" s="39">
        <f>CN82</f>
        <v>0</v>
      </c>
      <c r="GM82" s="39">
        <f>CO82</f>
        <v>0</v>
      </c>
      <c r="GN82" s="39">
        <f>CP82</f>
        <v>0</v>
      </c>
      <c r="GO82" s="39">
        <f>CQ82</f>
        <v>0</v>
      </c>
      <c r="GP82" s="39">
        <f>CR82</f>
        <v>0</v>
      </c>
      <c r="GQ82" s="39">
        <f>CS82</f>
        <v>0</v>
      </c>
      <c r="GR82" s="39">
        <f>CT82</f>
        <v>0</v>
      </c>
      <c r="GS82" s="39">
        <f>CU82</f>
        <v>0</v>
      </c>
      <c r="GT82" s="39">
        <f>CV82</f>
        <v>0</v>
      </c>
      <c r="GU82" s="39">
        <f>CW82</f>
        <v>0</v>
      </c>
      <c r="GV82" s="39">
        <f>CX82</f>
        <v>0</v>
      </c>
      <c r="GW82" s="39">
        <f>CY82</f>
        <v>0</v>
      </c>
      <c r="GX82" s="39">
        <f>CZ82</f>
        <v>0</v>
      </c>
      <c r="GY82" s="99">
        <v>0</v>
      </c>
      <c r="GZ82" s="39">
        <f>SUM(GK82:GY82)</f>
        <v>0</v>
      </c>
      <c r="HA82" s="39">
        <f>SUM(GK82:GY82)</f>
        <v>0</v>
      </c>
    </row>
    <row r="83" spans="1:209" ht="22.5" customHeight="1">
      <c r="A83" s="40"/>
      <c r="B83" s="100"/>
      <c r="C83" s="75"/>
      <c r="D83" s="43"/>
      <c r="E83" s="34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101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102"/>
      <c r="AK83" s="102"/>
      <c r="AL83" s="565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40"/>
      <c r="BW83" s="40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101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102"/>
      <c r="DC83" s="566"/>
      <c r="DD83" s="13"/>
      <c r="EI83" s="104" t="s">
        <v>81</v>
      </c>
      <c r="EJ83" s="98">
        <v>416.19</v>
      </c>
      <c r="EK83" s="39">
        <f>$EJ83*F83</f>
        <v>0</v>
      </c>
      <c r="EL83" s="39">
        <f>$EJ83*G83</f>
        <v>0</v>
      </c>
      <c r="EM83" s="39">
        <f>$EJ83*H83</f>
        <v>0</v>
      </c>
      <c r="EN83" s="39">
        <f>$EJ83*I83</f>
        <v>0</v>
      </c>
      <c r="EO83" s="39">
        <f>$EJ83*J83</f>
        <v>0</v>
      </c>
      <c r="EP83" s="39">
        <f>$EJ83*K83</f>
        <v>0</v>
      </c>
      <c r="EQ83" s="39">
        <f>$EJ83*L83</f>
        <v>0</v>
      </c>
      <c r="ER83" s="39">
        <f>$EJ83*M83</f>
        <v>0</v>
      </c>
      <c r="ES83" s="39">
        <f>$EJ83*N83</f>
        <v>0</v>
      </c>
      <c r="ET83" s="39">
        <f t="shared" si="151"/>
        <v>0</v>
      </c>
      <c r="EU83" s="39">
        <f t="shared" si="151"/>
        <v>0</v>
      </c>
      <c r="EV83" s="39">
        <f t="shared" si="151"/>
        <v>0</v>
      </c>
      <c r="EW83" s="39">
        <f t="shared" si="151"/>
        <v>0</v>
      </c>
      <c r="EX83" s="39">
        <f t="shared" si="151"/>
        <v>0</v>
      </c>
      <c r="EY83" s="39">
        <f t="shared" si="153"/>
        <v>0</v>
      </c>
      <c r="EZ83" s="39">
        <f>BX83*$EJ83</f>
        <v>0</v>
      </c>
      <c r="FA83" s="39">
        <f>BY83*$EJ83</f>
        <v>0</v>
      </c>
      <c r="FB83" s="39">
        <f>BZ83*$EJ83</f>
        <v>0</v>
      </c>
      <c r="FC83" s="39">
        <f>CA83*$EJ83</f>
        <v>0</v>
      </c>
      <c r="FD83" s="39">
        <f>CB83*$EJ83</f>
        <v>0</v>
      </c>
      <c r="FE83" s="39">
        <f>CC83*$EJ83</f>
        <v>0</v>
      </c>
      <c r="FF83" s="39">
        <f>CD83*$EJ83</f>
        <v>0</v>
      </c>
      <c r="FG83" s="39">
        <f>CE83*$EJ83</f>
        <v>0</v>
      </c>
      <c r="FH83" s="39">
        <f t="shared" si="152"/>
        <v>0</v>
      </c>
      <c r="FI83" s="39">
        <f t="shared" si="152"/>
        <v>0</v>
      </c>
      <c r="FJ83" s="39">
        <f t="shared" si="152"/>
        <v>0</v>
      </c>
      <c r="FK83" s="39">
        <f t="shared" si="152"/>
        <v>0</v>
      </c>
      <c r="FL83" s="39">
        <f t="shared" si="152"/>
        <v>0</v>
      </c>
      <c r="FM83" s="39">
        <f t="shared" si="152"/>
        <v>0</v>
      </c>
      <c r="FN83" s="39">
        <f t="shared" si="154"/>
        <v>0</v>
      </c>
      <c r="FO83" s="39">
        <f>SUM(EZ83:FJ83)</f>
        <v>0</v>
      </c>
      <c r="FS83" s="567" t="s">
        <v>81</v>
      </c>
      <c r="FT83" s="567"/>
      <c r="FU83" s="39">
        <f>U83</f>
        <v>0</v>
      </c>
      <c r="FV83" s="39">
        <f>V83</f>
        <v>0</v>
      </c>
      <c r="FW83" s="39">
        <f>W83</f>
        <v>0</v>
      </c>
      <c r="FX83" s="39">
        <f>X83</f>
        <v>0</v>
      </c>
      <c r="FY83" s="39">
        <f>Y83</f>
        <v>0</v>
      </c>
      <c r="FZ83" s="39">
        <f>Z83</f>
        <v>0</v>
      </c>
      <c r="GA83" s="39">
        <f>AA83</f>
        <v>0</v>
      </c>
      <c r="GB83" s="39">
        <f>AB83</f>
        <v>0</v>
      </c>
      <c r="GC83" s="39">
        <f>AC83</f>
        <v>0</v>
      </c>
      <c r="GD83" s="39">
        <f>AD83</f>
        <v>0</v>
      </c>
      <c r="GE83" s="39">
        <f>AE83</f>
        <v>0</v>
      </c>
      <c r="GF83" s="39">
        <f>AF83</f>
        <v>0</v>
      </c>
      <c r="GG83" s="39">
        <f>AG83</f>
        <v>0</v>
      </c>
      <c r="GH83" s="39">
        <f>AH83</f>
        <v>0</v>
      </c>
      <c r="GI83" s="99">
        <v>0</v>
      </c>
      <c r="GJ83" s="39">
        <f>SUM(FU83:GI83)</f>
        <v>0</v>
      </c>
      <c r="GK83" s="39">
        <f>CM83</f>
        <v>0</v>
      </c>
      <c r="GL83" s="39">
        <f>CN83</f>
        <v>0</v>
      </c>
      <c r="GM83" s="39">
        <f>CO83</f>
        <v>0</v>
      </c>
      <c r="GN83" s="39">
        <f>CP83</f>
        <v>0</v>
      </c>
      <c r="GO83" s="39">
        <f>CQ83</f>
        <v>0</v>
      </c>
      <c r="GP83" s="39">
        <f>CR83</f>
        <v>0</v>
      </c>
      <c r="GQ83" s="39">
        <f>CS83</f>
        <v>0</v>
      </c>
      <c r="GR83" s="39">
        <f>CT83</f>
        <v>0</v>
      </c>
      <c r="GS83" s="39">
        <f>CU83</f>
        <v>0</v>
      </c>
      <c r="GT83" s="39">
        <f>CV83</f>
        <v>0</v>
      </c>
      <c r="GU83" s="39">
        <f>CW83</f>
        <v>0</v>
      </c>
      <c r="GV83" s="39">
        <f>CX83</f>
        <v>0</v>
      </c>
      <c r="GW83" s="39">
        <f>CY83</f>
        <v>0</v>
      </c>
      <c r="GX83" s="39">
        <f>CZ83</f>
        <v>0</v>
      </c>
      <c r="GY83" s="99">
        <v>0</v>
      </c>
      <c r="GZ83" s="39">
        <f>SUM(GK83:GY83)</f>
        <v>0</v>
      </c>
      <c r="HA83" s="39">
        <f>SUM(GK83:GY83)</f>
        <v>0</v>
      </c>
    </row>
    <row r="84" spans="1:209" ht="22.5" customHeight="1">
      <c r="A84" s="30"/>
      <c r="B84" s="93"/>
      <c r="C84" s="72"/>
      <c r="D84" s="33"/>
      <c r="E84" s="34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54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94"/>
      <c r="AK84" s="94"/>
      <c r="AL84" s="568" t="s">
        <v>82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30"/>
      <c r="BW84" s="30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54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94"/>
      <c r="DC84" s="1"/>
      <c r="DD84" s="13"/>
      <c r="EI84" s="97" t="s">
        <v>83</v>
      </c>
      <c r="EJ84" s="98">
        <v>375</v>
      </c>
      <c r="EK84" s="39">
        <f>$EJ84*F84</f>
        <v>0</v>
      </c>
      <c r="EL84" s="39">
        <f>$EJ84*G84</f>
        <v>0</v>
      </c>
      <c r="EM84" s="39">
        <f>$EJ84*H84</f>
        <v>0</v>
      </c>
      <c r="EN84" s="39">
        <f>$EJ84*I84</f>
        <v>0</v>
      </c>
      <c r="EO84" s="39">
        <f>$EJ84*J84</f>
        <v>0</v>
      </c>
      <c r="EP84" s="39">
        <f>$EJ84*K84</f>
        <v>0</v>
      </c>
      <c r="EQ84" s="39">
        <f>$EJ84*L84</f>
        <v>0</v>
      </c>
      <c r="ER84" s="39">
        <f>$EJ84*M84</f>
        <v>0</v>
      </c>
      <c r="ES84" s="39">
        <f>$EJ84*N84</f>
        <v>0</v>
      </c>
      <c r="ET84" s="39">
        <f t="shared" si="151"/>
        <v>0</v>
      </c>
      <c r="EU84" s="39">
        <f t="shared" si="151"/>
        <v>0</v>
      </c>
      <c r="EV84" s="39">
        <f t="shared" si="151"/>
        <v>0</v>
      </c>
      <c r="EW84" s="39">
        <f t="shared" si="151"/>
        <v>0</v>
      </c>
      <c r="EX84" s="39">
        <f t="shared" si="151"/>
        <v>0</v>
      </c>
      <c r="EY84" s="39">
        <f t="shared" si="153"/>
        <v>0</v>
      </c>
      <c r="EZ84" s="39">
        <f>BX84*$EJ84</f>
        <v>0</v>
      </c>
      <c r="FA84" s="39">
        <f>BY84*$EJ84</f>
        <v>0</v>
      </c>
      <c r="FB84" s="39">
        <f>BZ84*$EJ84</f>
        <v>0</v>
      </c>
      <c r="FC84" s="39">
        <f>CA84*$EJ84</f>
        <v>0</v>
      </c>
      <c r="FD84" s="39">
        <f>CB84*$EJ84</f>
        <v>0</v>
      </c>
      <c r="FE84" s="39">
        <f>CC84*$EJ84</f>
        <v>0</v>
      </c>
      <c r="FF84" s="39">
        <f>CD84*$EJ84</f>
        <v>0</v>
      </c>
      <c r="FG84" s="39">
        <f>CE84*$EJ84</f>
        <v>0</v>
      </c>
      <c r="FH84" s="39">
        <f t="shared" si="152"/>
        <v>0</v>
      </c>
      <c r="FI84" s="39">
        <f t="shared" si="152"/>
        <v>0</v>
      </c>
      <c r="FJ84" s="39">
        <f t="shared" si="152"/>
        <v>0</v>
      </c>
      <c r="FK84" s="39">
        <f t="shared" si="152"/>
        <v>0</v>
      </c>
      <c r="FL84" s="39">
        <f t="shared" si="152"/>
        <v>0</v>
      </c>
      <c r="FM84" s="39">
        <f t="shared" si="152"/>
        <v>0</v>
      </c>
      <c r="FN84" s="39">
        <f t="shared" si="154"/>
        <v>0</v>
      </c>
      <c r="FO84" s="39">
        <f>SUM(EZ84:FJ84)</f>
        <v>0</v>
      </c>
      <c r="FS84" s="567" t="s">
        <v>83</v>
      </c>
      <c r="FT84" s="567"/>
      <c r="FU84" s="39">
        <f>U84</f>
        <v>0</v>
      </c>
      <c r="FV84" s="39">
        <f>V84</f>
        <v>0</v>
      </c>
      <c r="FW84" s="39">
        <f>W84</f>
        <v>0</v>
      </c>
      <c r="FX84" s="39">
        <f>X84</f>
        <v>0</v>
      </c>
      <c r="FY84" s="39">
        <f>Y84</f>
        <v>0</v>
      </c>
      <c r="FZ84" s="39">
        <f>Z84</f>
        <v>0</v>
      </c>
      <c r="GA84" s="39">
        <f>AA84</f>
        <v>0</v>
      </c>
      <c r="GB84" s="39">
        <f>AB84</f>
        <v>0</v>
      </c>
      <c r="GC84" s="39">
        <f>AC84</f>
        <v>0</v>
      </c>
      <c r="GD84" s="39">
        <f>AD84</f>
        <v>0</v>
      </c>
      <c r="GE84" s="39">
        <f>AE84</f>
        <v>0</v>
      </c>
      <c r="GF84" s="39">
        <f>AF84</f>
        <v>0</v>
      </c>
      <c r="GG84" s="39">
        <f>AG84</f>
        <v>0</v>
      </c>
      <c r="GH84" s="39">
        <f>AH84</f>
        <v>0</v>
      </c>
      <c r="GI84" s="99">
        <v>0</v>
      </c>
      <c r="GJ84" s="39">
        <f>SUM(FU84:GI84)</f>
        <v>0</v>
      </c>
      <c r="GK84" s="39">
        <f>CM84</f>
        <v>0</v>
      </c>
      <c r="GL84" s="39">
        <f>CN84</f>
        <v>0</v>
      </c>
      <c r="GM84" s="39">
        <f>CO84</f>
        <v>0</v>
      </c>
      <c r="GN84" s="39">
        <f>CP84</f>
        <v>0</v>
      </c>
      <c r="GO84" s="39">
        <f>CQ84</f>
        <v>0</v>
      </c>
      <c r="GP84" s="39">
        <f>CR84</f>
        <v>0</v>
      </c>
      <c r="GQ84" s="39">
        <f>CS84</f>
        <v>0</v>
      </c>
      <c r="GR84" s="39">
        <f>CT84</f>
        <v>0</v>
      </c>
      <c r="GS84" s="39">
        <f>CU84</f>
        <v>0</v>
      </c>
      <c r="GT84" s="39">
        <f>CV84</f>
        <v>0</v>
      </c>
      <c r="GU84" s="39">
        <f>CW84</f>
        <v>0</v>
      </c>
      <c r="GV84" s="39">
        <f>CX84</f>
        <v>0</v>
      </c>
      <c r="GW84" s="39">
        <f>CY84</f>
        <v>0</v>
      </c>
      <c r="GX84" s="39">
        <f>CZ84</f>
        <v>0</v>
      </c>
      <c r="GY84" s="99">
        <v>0</v>
      </c>
      <c r="GZ84" s="39">
        <f>SUM(GK84:GY84)</f>
        <v>0</v>
      </c>
      <c r="HA84" s="39">
        <f>SUM(GK84:GY84)</f>
        <v>0</v>
      </c>
    </row>
    <row r="85" spans="1:209" ht="22.5" customHeight="1">
      <c r="A85" s="40"/>
      <c r="B85" s="100"/>
      <c r="C85" s="43"/>
      <c r="D85" s="43"/>
      <c r="E85" s="34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101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102"/>
      <c r="AK85" s="102"/>
      <c r="AL85" s="568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40"/>
      <c r="BW85" s="40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101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102"/>
      <c r="DC85" s="1"/>
      <c r="DD85" s="13"/>
      <c r="EI85" s="104" t="s">
        <v>84</v>
      </c>
      <c r="EJ85" s="98">
        <v>730</v>
      </c>
      <c r="EK85" s="39">
        <f>$EJ85*F85</f>
        <v>0</v>
      </c>
      <c r="EL85" s="39">
        <f>$EJ85*G85</f>
        <v>0</v>
      </c>
      <c r="EM85" s="39">
        <f>$EJ85*H85</f>
        <v>0</v>
      </c>
      <c r="EN85" s="39">
        <f>$EJ85*I85</f>
        <v>0</v>
      </c>
      <c r="EO85" s="39">
        <f>$EJ85*J85</f>
        <v>0</v>
      </c>
      <c r="EP85" s="39">
        <f>$EJ85*K85</f>
        <v>0</v>
      </c>
      <c r="EQ85" s="39">
        <f>$EJ85*L85</f>
        <v>0</v>
      </c>
      <c r="ER85" s="39">
        <f>$EJ85*M85</f>
        <v>0</v>
      </c>
      <c r="ES85" s="39">
        <f>$EJ85*N85</f>
        <v>0</v>
      </c>
      <c r="ET85" s="39">
        <f t="shared" si="151"/>
        <v>0</v>
      </c>
      <c r="EU85" s="39">
        <f t="shared" si="151"/>
        <v>0</v>
      </c>
      <c r="EV85" s="39">
        <f t="shared" si="151"/>
        <v>0</v>
      </c>
      <c r="EW85" s="39">
        <f t="shared" si="151"/>
        <v>0</v>
      </c>
      <c r="EX85" s="39">
        <f t="shared" si="151"/>
        <v>0</v>
      </c>
      <c r="EY85" s="39">
        <f t="shared" si="153"/>
        <v>0</v>
      </c>
      <c r="EZ85" s="39">
        <f>BX85*$EJ85</f>
        <v>0</v>
      </c>
      <c r="FA85" s="39">
        <f>BY85*$EJ85</f>
        <v>0</v>
      </c>
      <c r="FB85" s="39">
        <f>BZ85*$EJ85</f>
        <v>0</v>
      </c>
      <c r="FC85" s="39">
        <f>CA85*$EJ85</f>
        <v>0</v>
      </c>
      <c r="FD85" s="39">
        <f>CB85*$EJ85</f>
        <v>0</v>
      </c>
      <c r="FE85" s="39">
        <f>CC85*$EJ85</f>
        <v>0</v>
      </c>
      <c r="FF85" s="39">
        <f>CD85*$EJ85</f>
        <v>0</v>
      </c>
      <c r="FG85" s="39">
        <f>CE85*$EJ85</f>
        <v>0</v>
      </c>
      <c r="FH85" s="39">
        <f t="shared" si="152"/>
        <v>0</v>
      </c>
      <c r="FI85" s="39">
        <f t="shared" si="152"/>
        <v>0</v>
      </c>
      <c r="FJ85" s="39">
        <f t="shared" si="152"/>
        <v>0</v>
      </c>
      <c r="FK85" s="39">
        <f t="shared" si="152"/>
        <v>0</v>
      </c>
      <c r="FL85" s="39">
        <f t="shared" si="152"/>
        <v>0</v>
      </c>
      <c r="FM85" s="39">
        <f t="shared" si="152"/>
        <v>0</v>
      </c>
      <c r="FN85" s="39">
        <f t="shared" si="154"/>
        <v>0</v>
      </c>
      <c r="FO85" s="39">
        <f>SUM(EZ85:FJ85)</f>
        <v>0</v>
      </c>
      <c r="FS85" s="567" t="s">
        <v>84</v>
      </c>
      <c r="FT85" s="567"/>
      <c r="FU85" s="39">
        <f>U85</f>
        <v>0</v>
      </c>
      <c r="FV85" s="39">
        <f>V85</f>
        <v>0</v>
      </c>
      <c r="FW85" s="39">
        <f>W85</f>
        <v>0</v>
      </c>
      <c r="FX85" s="39">
        <f>X85</f>
        <v>0</v>
      </c>
      <c r="FY85" s="39">
        <f>Y85</f>
        <v>0</v>
      </c>
      <c r="FZ85" s="39">
        <f>Z85</f>
        <v>0</v>
      </c>
      <c r="GA85" s="39">
        <f>AA85</f>
        <v>0</v>
      </c>
      <c r="GB85" s="39">
        <f>AB85</f>
        <v>0</v>
      </c>
      <c r="GC85" s="39">
        <f>AC85</f>
        <v>0</v>
      </c>
      <c r="GD85" s="39">
        <f>AD85</f>
        <v>0</v>
      </c>
      <c r="GE85" s="39">
        <f>AE85</f>
        <v>0</v>
      </c>
      <c r="GF85" s="39">
        <f>AF85</f>
        <v>0</v>
      </c>
      <c r="GG85" s="39">
        <f>AG85</f>
        <v>0</v>
      </c>
      <c r="GH85" s="39">
        <f>AH85</f>
        <v>0</v>
      </c>
      <c r="GI85" s="99">
        <v>0</v>
      </c>
      <c r="GJ85" s="39">
        <f>SUM(FU85:GI85)</f>
        <v>0</v>
      </c>
      <c r="GK85" s="39">
        <f>CM85</f>
        <v>0</v>
      </c>
      <c r="GL85" s="39">
        <f>CN85</f>
        <v>0</v>
      </c>
      <c r="GM85" s="39">
        <f>CO85</f>
        <v>0</v>
      </c>
      <c r="GN85" s="39">
        <f>CP85</f>
        <v>0</v>
      </c>
      <c r="GO85" s="39">
        <f>CQ85</f>
        <v>0</v>
      </c>
      <c r="GP85" s="39">
        <f>CR85</f>
        <v>0</v>
      </c>
      <c r="GQ85" s="39">
        <f>CS85</f>
        <v>0</v>
      </c>
      <c r="GR85" s="39">
        <f>CT85</f>
        <v>0</v>
      </c>
      <c r="GS85" s="39">
        <f>CU85</f>
        <v>0</v>
      </c>
      <c r="GT85" s="39">
        <f>CV85</f>
        <v>0</v>
      </c>
      <c r="GU85" s="39">
        <f>CW85</f>
        <v>0</v>
      </c>
      <c r="GV85" s="39">
        <f>CX85</f>
        <v>0</v>
      </c>
      <c r="GW85" s="39">
        <f>CY85</f>
        <v>0</v>
      </c>
      <c r="GX85" s="39">
        <f>CZ85</f>
        <v>0</v>
      </c>
      <c r="GY85" s="99">
        <v>0</v>
      </c>
      <c r="GZ85" s="39">
        <f>SUM(GK85:GY85)</f>
        <v>0</v>
      </c>
      <c r="HA85" s="39">
        <f>SUM(GK85:GY85)</f>
        <v>0</v>
      </c>
    </row>
    <row r="86" spans="1:209" ht="22.5" customHeight="1">
      <c r="A86" s="30"/>
      <c r="B86" s="93"/>
      <c r="C86" s="72"/>
      <c r="D86" s="33"/>
      <c r="E86" s="34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54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94"/>
      <c r="AK86" s="94"/>
      <c r="AL86" s="570" t="e">
        <f ca="1">o940bw94</f>
        <v>#NAME?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30"/>
      <c r="BW86" s="30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54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94"/>
      <c r="DC86" s="1"/>
      <c r="DD86" s="13"/>
      <c r="EI86" s="97" t="s">
        <v>85</v>
      </c>
      <c r="EJ86" s="98">
        <v>178</v>
      </c>
      <c r="EK86" s="39">
        <f>$EJ86*F86</f>
        <v>0</v>
      </c>
      <c r="EL86" s="39">
        <f>$EJ86*G86</f>
        <v>0</v>
      </c>
      <c r="EM86" s="39">
        <f>$EJ86*H86</f>
        <v>0</v>
      </c>
      <c r="EN86" s="39">
        <f>$EJ86*I86</f>
        <v>0</v>
      </c>
      <c r="EO86" s="39">
        <f>$EJ86*J86</f>
        <v>0</v>
      </c>
      <c r="EP86" s="39">
        <f>$EJ86*K86</f>
        <v>0</v>
      </c>
      <c r="EQ86" s="39">
        <f>$EJ86*L86</f>
        <v>0</v>
      </c>
      <c r="ER86" s="39">
        <f>$EJ86*M86</f>
        <v>0</v>
      </c>
      <c r="ES86" s="39">
        <f>$EJ86*N86</f>
        <v>0</v>
      </c>
      <c r="ET86" s="39">
        <f t="shared" si="151"/>
        <v>0</v>
      </c>
      <c r="EU86" s="39">
        <f t="shared" si="151"/>
        <v>0</v>
      </c>
      <c r="EV86" s="39">
        <f t="shared" si="151"/>
        <v>0</v>
      </c>
      <c r="EW86" s="39">
        <f t="shared" si="151"/>
        <v>0</v>
      </c>
      <c r="EX86" s="39">
        <f t="shared" si="151"/>
        <v>0</v>
      </c>
      <c r="EY86" s="39">
        <f t="shared" si="153"/>
        <v>0</v>
      </c>
      <c r="EZ86" s="39">
        <f>BX86*$EJ86</f>
        <v>0</v>
      </c>
      <c r="FA86" s="39">
        <f>BY86*$EJ86</f>
        <v>0</v>
      </c>
      <c r="FB86" s="39">
        <f>BZ86*$EJ86</f>
        <v>0</v>
      </c>
      <c r="FC86" s="39">
        <f>CA86*$EJ86</f>
        <v>0</v>
      </c>
      <c r="FD86" s="39">
        <f>CB86*$EJ86</f>
        <v>0</v>
      </c>
      <c r="FE86" s="39">
        <f>CC86*$EJ86</f>
        <v>0</v>
      </c>
      <c r="FF86" s="39">
        <f>CD86*$EJ86</f>
        <v>0</v>
      </c>
      <c r="FG86" s="39">
        <f>CE86*$EJ86</f>
        <v>0</v>
      </c>
      <c r="FH86" s="39">
        <f t="shared" si="152"/>
        <v>0</v>
      </c>
      <c r="FI86" s="39">
        <f t="shared" si="152"/>
        <v>0</v>
      </c>
      <c r="FJ86" s="39">
        <f t="shared" si="152"/>
        <v>0</v>
      </c>
      <c r="FK86" s="39">
        <f t="shared" si="152"/>
        <v>0</v>
      </c>
      <c r="FL86" s="39">
        <f t="shared" si="152"/>
        <v>0</v>
      </c>
      <c r="FM86" s="39">
        <f t="shared" si="152"/>
        <v>0</v>
      </c>
      <c r="FN86" s="39">
        <f t="shared" si="154"/>
        <v>0</v>
      </c>
      <c r="FO86" s="39">
        <f>SUM(EZ86:FJ86)</f>
        <v>0</v>
      </c>
      <c r="FS86" s="567" t="s">
        <v>85</v>
      </c>
      <c r="FT86" s="567"/>
      <c r="FU86" s="39">
        <f>U86</f>
        <v>0</v>
      </c>
      <c r="FV86" s="39">
        <f>V86</f>
        <v>0</v>
      </c>
      <c r="FW86" s="39">
        <f>W86</f>
        <v>0</v>
      </c>
      <c r="FX86" s="39">
        <f>X86</f>
        <v>0</v>
      </c>
      <c r="FY86" s="39">
        <f>Y86</f>
        <v>0</v>
      </c>
      <c r="FZ86" s="39">
        <f>Z86</f>
        <v>0</v>
      </c>
      <c r="GA86" s="39">
        <f>AA86</f>
        <v>0</v>
      </c>
      <c r="GB86" s="39">
        <f>AB86</f>
        <v>0</v>
      </c>
      <c r="GC86" s="39">
        <f>AC86</f>
        <v>0</v>
      </c>
      <c r="GD86" s="39">
        <f>AD86</f>
        <v>0</v>
      </c>
      <c r="GE86" s="39">
        <f>AE86</f>
        <v>0</v>
      </c>
      <c r="GF86" s="39">
        <f>AF86</f>
        <v>0</v>
      </c>
      <c r="GG86" s="39">
        <f>AG86</f>
        <v>0</v>
      </c>
      <c r="GH86" s="39">
        <f>AH86</f>
        <v>0</v>
      </c>
      <c r="GI86" s="99">
        <v>0</v>
      </c>
      <c r="GJ86" s="39">
        <f>SUM(FU86:GI86)</f>
        <v>0</v>
      </c>
      <c r="GK86" s="39">
        <f>CM86</f>
        <v>0</v>
      </c>
      <c r="GL86" s="39">
        <f>CN86</f>
        <v>0</v>
      </c>
      <c r="GM86" s="39">
        <f>CO86</f>
        <v>0</v>
      </c>
      <c r="GN86" s="39">
        <f>CP86</f>
        <v>0</v>
      </c>
      <c r="GO86" s="39">
        <f>CQ86</f>
        <v>0</v>
      </c>
      <c r="GP86" s="39">
        <f>CR86</f>
        <v>0</v>
      </c>
      <c r="GQ86" s="39">
        <f>CS86</f>
        <v>0</v>
      </c>
      <c r="GR86" s="39">
        <f>CT86</f>
        <v>0</v>
      </c>
      <c r="GS86" s="39">
        <f>CU86</f>
        <v>0</v>
      </c>
      <c r="GT86" s="39">
        <f>CV86</f>
        <v>0</v>
      </c>
      <c r="GU86" s="39">
        <f>CW86</f>
        <v>0</v>
      </c>
      <c r="GV86" s="39">
        <f>CX86</f>
        <v>0</v>
      </c>
      <c r="GW86" s="39">
        <f>CY86</f>
        <v>0</v>
      </c>
      <c r="GX86" s="39">
        <f>CZ86</f>
        <v>0</v>
      </c>
      <c r="GY86" s="99">
        <v>0</v>
      </c>
      <c r="GZ86" s="39">
        <f>SUM(GK86:GY86)</f>
        <v>0</v>
      </c>
      <c r="HA86" s="39">
        <f>SUM(GK86:GY86)</f>
        <v>0</v>
      </c>
    </row>
    <row r="87" spans="1:209" ht="22.5" customHeight="1">
      <c r="A87" s="40"/>
      <c r="B87" s="100"/>
      <c r="C87" s="75"/>
      <c r="D87" s="43"/>
      <c r="E87" s="3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101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8"/>
      <c r="AK87" s="102"/>
      <c r="AL87" s="570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40"/>
      <c r="BW87" s="40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101"/>
      <c r="CM87" s="47"/>
      <c r="CN87" s="47"/>
      <c r="CO87" s="114"/>
      <c r="CP87" s="114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102"/>
      <c r="DC87" s="1"/>
      <c r="DD87" s="13"/>
      <c r="EI87" s="104" t="s">
        <v>86</v>
      </c>
      <c r="EJ87" s="98">
        <v>263</v>
      </c>
      <c r="EK87" s="39">
        <f>$EJ87*F87</f>
        <v>0</v>
      </c>
      <c r="EL87" s="39">
        <f>$EJ87*G87</f>
        <v>0</v>
      </c>
      <c r="EM87" s="39">
        <f>$EJ87*H87</f>
        <v>0</v>
      </c>
      <c r="EN87" s="39">
        <f>$EJ87*I87</f>
        <v>0</v>
      </c>
      <c r="EO87" s="39">
        <f>$EJ87*J87</f>
        <v>0</v>
      </c>
      <c r="EP87" s="39">
        <f>$EJ87*K87</f>
        <v>0</v>
      </c>
      <c r="EQ87" s="39">
        <f>$EJ87*L87</f>
        <v>0</v>
      </c>
      <c r="ER87" s="39">
        <f>$EJ87*M87</f>
        <v>0</v>
      </c>
      <c r="ES87" s="39">
        <f>$EJ87*N87</f>
        <v>0</v>
      </c>
      <c r="ET87" s="39">
        <f t="shared" si="151"/>
        <v>0</v>
      </c>
      <c r="EU87" s="39">
        <f t="shared" si="151"/>
        <v>0</v>
      </c>
      <c r="EV87" s="39">
        <f t="shared" si="151"/>
        <v>0</v>
      </c>
      <c r="EW87" s="39">
        <f t="shared" si="151"/>
        <v>0</v>
      </c>
      <c r="EX87" s="39">
        <f t="shared" si="151"/>
        <v>0</v>
      </c>
      <c r="EY87" s="39">
        <f t="shared" si="153"/>
        <v>0</v>
      </c>
      <c r="EZ87" s="39">
        <f>BX87*$EJ87</f>
        <v>0</v>
      </c>
      <c r="FA87" s="39">
        <f>BY87*$EJ87</f>
        <v>0</v>
      </c>
      <c r="FB87" s="39">
        <f>BZ87*$EJ87</f>
        <v>0</v>
      </c>
      <c r="FC87" s="39">
        <f>CA87*$EJ87</f>
        <v>0</v>
      </c>
      <c r="FD87" s="39">
        <f>CB87*$EJ87</f>
        <v>0</v>
      </c>
      <c r="FE87" s="39">
        <f>CC87*$EJ87</f>
        <v>0</v>
      </c>
      <c r="FF87" s="39">
        <f>CD87*$EJ87</f>
        <v>0</v>
      </c>
      <c r="FG87" s="39">
        <f>CE87*$EJ87</f>
        <v>0</v>
      </c>
      <c r="FH87" s="39">
        <f t="shared" si="152"/>
        <v>0</v>
      </c>
      <c r="FI87" s="39">
        <f t="shared" si="152"/>
        <v>0</v>
      </c>
      <c r="FJ87" s="39">
        <f t="shared" si="152"/>
        <v>0</v>
      </c>
      <c r="FK87" s="39">
        <f t="shared" si="152"/>
        <v>0</v>
      </c>
      <c r="FL87" s="39">
        <f t="shared" si="152"/>
        <v>0</v>
      </c>
      <c r="FM87" s="39">
        <f t="shared" si="152"/>
        <v>0</v>
      </c>
      <c r="FN87" s="39">
        <f t="shared" si="154"/>
        <v>0</v>
      </c>
      <c r="FO87" s="39">
        <f>SUM(EZ87:FJ87)</f>
        <v>0</v>
      </c>
      <c r="FS87" s="567" t="s">
        <v>86</v>
      </c>
      <c r="FT87" s="567"/>
      <c r="FU87" s="99">
        <v>0</v>
      </c>
      <c r="FV87" s="99">
        <v>0</v>
      </c>
      <c r="FW87" s="39">
        <f>W87</f>
        <v>0</v>
      </c>
      <c r="FX87" s="39">
        <f>X87</f>
        <v>0</v>
      </c>
      <c r="FY87" s="39">
        <f>Y87</f>
        <v>0</v>
      </c>
      <c r="FZ87" s="99">
        <v>0</v>
      </c>
      <c r="GA87" s="99">
        <v>0</v>
      </c>
      <c r="GB87" s="99">
        <v>0</v>
      </c>
      <c r="GC87" s="39">
        <f>AC87</f>
        <v>0</v>
      </c>
      <c r="GD87" s="39">
        <f>AD87</f>
        <v>0</v>
      </c>
      <c r="GE87" s="39">
        <f>AE87</f>
        <v>0</v>
      </c>
      <c r="GF87" s="39">
        <f>AF87</f>
        <v>0</v>
      </c>
      <c r="GG87" s="39">
        <f>AG87</f>
        <v>0</v>
      </c>
      <c r="GH87" s="99">
        <v>0</v>
      </c>
      <c r="GI87" s="39">
        <f>AI87</f>
        <v>0</v>
      </c>
      <c r="GJ87" s="39">
        <f>SUM(FU87:GI87)</f>
        <v>0</v>
      </c>
      <c r="GK87" s="99">
        <v>0</v>
      </c>
      <c r="GL87" s="99">
        <v>0</v>
      </c>
      <c r="GM87" s="39">
        <f>CO87</f>
        <v>0</v>
      </c>
      <c r="GN87" s="39">
        <f>CP87</f>
        <v>0</v>
      </c>
      <c r="GO87" s="39">
        <f>CQ87</f>
        <v>0</v>
      </c>
      <c r="GP87" s="99">
        <v>0</v>
      </c>
      <c r="GQ87" s="99">
        <v>0</v>
      </c>
      <c r="GR87" s="99">
        <v>0</v>
      </c>
      <c r="GS87" s="39">
        <f>CU87</f>
        <v>0</v>
      </c>
      <c r="GT87" s="39">
        <f>CV87</f>
        <v>0</v>
      </c>
      <c r="GU87" s="39">
        <f>CW87</f>
        <v>0</v>
      </c>
      <c r="GV87" s="39">
        <f>CX87</f>
        <v>0</v>
      </c>
      <c r="GW87" s="39">
        <f>CY87</f>
        <v>0</v>
      </c>
      <c r="GX87" s="99">
        <v>0</v>
      </c>
      <c r="GY87" s="39">
        <f>DA87</f>
        <v>0</v>
      </c>
      <c r="GZ87" s="39">
        <f>SUM(GK87:GY87)</f>
        <v>0</v>
      </c>
      <c r="HA87" s="39">
        <f>SUM(GK87:GY87)</f>
        <v>0</v>
      </c>
    </row>
    <row r="88" spans="1:209" ht="22.5" customHeight="1">
      <c r="A88" s="30"/>
      <c r="B88" s="93"/>
      <c r="C88" s="72"/>
      <c r="D88" s="33"/>
      <c r="E88" s="34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54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94"/>
      <c r="AK88" s="94"/>
      <c r="AL88" s="568" t="s">
        <v>87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30"/>
      <c r="BW88" s="30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54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94"/>
      <c r="DC88" s="1"/>
      <c r="DD88" s="13"/>
      <c r="EI88" s="97" t="s">
        <v>88</v>
      </c>
      <c r="EJ88" s="98">
        <v>405</v>
      </c>
      <c r="EK88" s="39">
        <f>$EJ88*F88</f>
        <v>0</v>
      </c>
      <c r="EL88" s="39">
        <f>$EJ88*G88</f>
        <v>0</v>
      </c>
      <c r="EM88" s="39">
        <f>$EJ88*H88</f>
        <v>0</v>
      </c>
      <c r="EN88" s="39">
        <f>$EJ88*I88</f>
        <v>0</v>
      </c>
      <c r="EO88" s="39">
        <f>$EJ88*J88</f>
        <v>0</v>
      </c>
      <c r="EP88" s="39">
        <f>$EJ88*K88</f>
        <v>0</v>
      </c>
      <c r="EQ88" s="39">
        <f>$EJ88*L88</f>
        <v>0</v>
      </c>
      <c r="ER88" s="39">
        <f>$EJ88*M88</f>
        <v>0</v>
      </c>
      <c r="ES88" s="39">
        <f>$EJ88*N88</f>
        <v>0</v>
      </c>
      <c r="ET88" s="39">
        <f t="shared" si="151"/>
        <v>0</v>
      </c>
      <c r="EU88" s="39">
        <f t="shared" si="151"/>
        <v>0</v>
      </c>
      <c r="EV88" s="39">
        <f t="shared" si="151"/>
        <v>0</v>
      </c>
      <c r="EW88" s="39">
        <f t="shared" si="151"/>
        <v>0</v>
      </c>
      <c r="EX88" s="39">
        <f t="shared" si="151"/>
        <v>0</v>
      </c>
      <c r="EY88" s="39">
        <f t="shared" si="153"/>
        <v>0</v>
      </c>
      <c r="EZ88" s="39">
        <f>BX88*$EJ88</f>
        <v>0</v>
      </c>
      <c r="FA88" s="39">
        <f>BY88*$EJ88</f>
        <v>0</v>
      </c>
      <c r="FB88" s="39">
        <f>BZ88*$EJ88</f>
        <v>0</v>
      </c>
      <c r="FC88" s="39">
        <f>CA88*$EJ88</f>
        <v>0</v>
      </c>
      <c r="FD88" s="39">
        <f>CB88*$EJ88</f>
        <v>0</v>
      </c>
      <c r="FE88" s="39">
        <f>CC88*$EJ88</f>
        <v>0</v>
      </c>
      <c r="FF88" s="39">
        <f>CD88*$EJ88</f>
        <v>0</v>
      </c>
      <c r="FG88" s="39">
        <f>CE88*$EJ88</f>
        <v>0</v>
      </c>
      <c r="FH88" s="39">
        <f t="shared" si="152"/>
        <v>0</v>
      </c>
      <c r="FI88" s="39">
        <f t="shared" si="152"/>
        <v>0</v>
      </c>
      <c r="FJ88" s="39">
        <f t="shared" si="152"/>
        <v>0</v>
      </c>
      <c r="FK88" s="39">
        <f t="shared" si="152"/>
        <v>0</v>
      </c>
      <c r="FL88" s="39">
        <f t="shared" si="152"/>
        <v>0</v>
      </c>
      <c r="FM88" s="39">
        <f t="shared" si="152"/>
        <v>0</v>
      </c>
      <c r="FN88" s="39">
        <f t="shared" si="154"/>
        <v>0</v>
      </c>
      <c r="FO88" s="39">
        <f>SUM(EZ88:FJ88)</f>
        <v>0</v>
      </c>
      <c r="FS88" s="567" t="s">
        <v>88</v>
      </c>
      <c r="FT88" s="567"/>
      <c r="FU88" s="99">
        <v>0</v>
      </c>
      <c r="FV88" s="99">
        <v>0</v>
      </c>
      <c r="FW88" s="39">
        <f>W88</f>
        <v>0</v>
      </c>
      <c r="FX88" s="39">
        <f>X88</f>
        <v>0</v>
      </c>
      <c r="FY88" s="39">
        <f>Y88</f>
        <v>0</v>
      </c>
      <c r="FZ88" s="99">
        <v>0</v>
      </c>
      <c r="GA88" s="99">
        <v>0</v>
      </c>
      <c r="GB88" s="99">
        <v>0</v>
      </c>
      <c r="GC88" s="39">
        <f>AC88</f>
        <v>0</v>
      </c>
      <c r="GD88" s="39">
        <f>AD88</f>
        <v>0</v>
      </c>
      <c r="GE88" s="39">
        <f>AE88</f>
        <v>0</v>
      </c>
      <c r="GF88" s="39">
        <f>AF88</f>
        <v>0</v>
      </c>
      <c r="GG88" s="39">
        <f>AG88</f>
        <v>0</v>
      </c>
      <c r="GH88" s="99">
        <v>0</v>
      </c>
      <c r="GI88" s="39">
        <f>AI88</f>
        <v>0</v>
      </c>
      <c r="GJ88" s="39">
        <f>SUM(FU88:GI88)</f>
        <v>0</v>
      </c>
      <c r="GK88" s="99">
        <v>0</v>
      </c>
      <c r="GL88" s="99">
        <v>0</v>
      </c>
      <c r="GM88" s="39">
        <f>CO88</f>
        <v>0</v>
      </c>
      <c r="GN88" s="39">
        <f>CP88</f>
        <v>0</v>
      </c>
      <c r="GO88" s="39">
        <f>CQ88</f>
        <v>0</v>
      </c>
      <c r="GP88" s="99">
        <v>0</v>
      </c>
      <c r="GQ88" s="99">
        <v>0</v>
      </c>
      <c r="GR88" s="99">
        <v>0</v>
      </c>
      <c r="GS88" s="39">
        <f>CU88</f>
        <v>0</v>
      </c>
      <c r="GT88" s="39">
        <f>CV88</f>
        <v>0</v>
      </c>
      <c r="GU88" s="39">
        <f>CW88</f>
        <v>0</v>
      </c>
      <c r="GV88" s="39">
        <f>CX88</f>
        <v>0</v>
      </c>
      <c r="GW88" s="39">
        <f>CY88</f>
        <v>0</v>
      </c>
      <c r="GX88" s="39">
        <f>CZ88</f>
        <v>0</v>
      </c>
      <c r="GY88" s="39">
        <f>DA88</f>
        <v>0</v>
      </c>
      <c r="GZ88" s="39">
        <f>SUM(GK88:GY88)</f>
        <v>0</v>
      </c>
      <c r="HA88" s="39">
        <f>SUM(GK88:GY88)</f>
        <v>0</v>
      </c>
    </row>
    <row r="89" spans="1:209" ht="22.5" customHeight="1">
      <c r="A89" s="40"/>
      <c r="B89" s="100"/>
      <c r="C89" s="75"/>
      <c r="D89" s="43"/>
      <c r="E89" s="3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101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102"/>
      <c r="AK89" s="102"/>
      <c r="AL89" s="568"/>
      <c r="AM89" s="13"/>
      <c r="AN89" s="13"/>
      <c r="AO89" s="65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07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65"/>
      <c r="BU89" s="65"/>
      <c r="BV89" s="40"/>
      <c r="BW89" s="40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101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102"/>
      <c r="DC89" s="1"/>
      <c r="DD89" s="13"/>
      <c r="DS89" s="108"/>
      <c r="EI89" s="104" t="s">
        <v>89</v>
      </c>
      <c r="EJ89" s="98">
        <v>1287</v>
      </c>
      <c r="EK89" s="39">
        <f>$EJ89*F89</f>
        <v>0</v>
      </c>
      <c r="EL89" s="39">
        <f>$EJ89*G89</f>
        <v>0</v>
      </c>
      <c r="EM89" s="39">
        <f>$EJ89*H89</f>
        <v>0</v>
      </c>
      <c r="EN89" s="39">
        <f>$EJ89*I89</f>
        <v>0</v>
      </c>
      <c r="EO89" s="39">
        <f>$EJ89*J89</f>
        <v>0</v>
      </c>
      <c r="EP89" s="39">
        <f>$EJ89*K89</f>
        <v>0</v>
      </c>
      <c r="EQ89" s="39">
        <f>$EJ89*L89</f>
        <v>0</v>
      </c>
      <c r="ER89" s="39">
        <f>$EJ89*M89</f>
        <v>0</v>
      </c>
      <c r="ES89" s="39">
        <f>$EJ89*N89</f>
        <v>0</v>
      </c>
      <c r="ET89" s="39">
        <f t="shared" si="151"/>
        <v>0</v>
      </c>
      <c r="EU89" s="39">
        <f t="shared" si="151"/>
        <v>0</v>
      </c>
      <c r="EV89" s="39">
        <f t="shared" si="151"/>
        <v>0</v>
      </c>
      <c r="EW89" s="39">
        <f t="shared" si="151"/>
        <v>0</v>
      </c>
      <c r="EX89" s="39">
        <f t="shared" si="151"/>
        <v>0</v>
      </c>
      <c r="EY89" s="39">
        <f t="shared" si="153"/>
        <v>0</v>
      </c>
      <c r="EZ89" s="39">
        <f>BX89*$EJ89</f>
        <v>0</v>
      </c>
      <c r="FA89" s="39">
        <f>BY89*$EJ89</f>
        <v>0</v>
      </c>
      <c r="FB89" s="39">
        <f>BZ89*$EJ89</f>
        <v>0</v>
      </c>
      <c r="FC89" s="39">
        <f>CA89*$EJ89</f>
        <v>0</v>
      </c>
      <c r="FD89" s="39">
        <f>CB89*$EJ89</f>
        <v>0</v>
      </c>
      <c r="FE89" s="39">
        <f>CC89*$EJ89</f>
        <v>0</v>
      </c>
      <c r="FF89" s="39">
        <f>CD89*$EJ89</f>
        <v>0</v>
      </c>
      <c r="FG89" s="39">
        <f>CE89*$EJ89</f>
        <v>0</v>
      </c>
      <c r="FH89" s="39">
        <f t="shared" si="152"/>
        <v>0</v>
      </c>
      <c r="FI89" s="39">
        <f t="shared" si="152"/>
        <v>0</v>
      </c>
      <c r="FJ89" s="39">
        <f t="shared" si="152"/>
        <v>0</v>
      </c>
      <c r="FK89" s="39">
        <f t="shared" si="152"/>
        <v>0</v>
      </c>
      <c r="FL89" s="39">
        <f t="shared" si="152"/>
        <v>0</v>
      </c>
      <c r="FM89" s="39">
        <f t="shared" si="152"/>
        <v>0</v>
      </c>
      <c r="FN89" s="39">
        <f t="shared" si="154"/>
        <v>0</v>
      </c>
      <c r="FO89" s="39">
        <f>SUM(EZ89:FJ89)</f>
        <v>0</v>
      </c>
      <c r="FS89" s="567" t="s">
        <v>89</v>
      </c>
      <c r="FT89" s="567"/>
      <c r="FU89" s="99">
        <v>0</v>
      </c>
      <c r="FV89" s="99">
        <v>0</v>
      </c>
      <c r="FW89" s="39">
        <f>W89</f>
        <v>0</v>
      </c>
      <c r="FX89" s="39">
        <f>X89</f>
        <v>0</v>
      </c>
      <c r="FY89" s="39">
        <f>Y89</f>
        <v>0</v>
      </c>
      <c r="FZ89" s="39">
        <f>Z89</f>
        <v>0</v>
      </c>
      <c r="GA89" s="39">
        <f>AA89</f>
        <v>0</v>
      </c>
      <c r="GB89" s="39">
        <f>AB89</f>
        <v>0</v>
      </c>
      <c r="GC89" s="39">
        <f>AC89</f>
        <v>0</v>
      </c>
      <c r="GD89" s="39">
        <f>AD89</f>
        <v>0</v>
      </c>
      <c r="GE89" s="39">
        <f>AE89</f>
        <v>0</v>
      </c>
      <c r="GF89" s="39">
        <f>AF89</f>
        <v>0</v>
      </c>
      <c r="GG89" s="39">
        <f>AG89</f>
        <v>0</v>
      </c>
      <c r="GH89" s="39">
        <f>AH89</f>
        <v>0</v>
      </c>
      <c r="GI89" s="99">
        <v>0</v>
      </c>
      <c r="GJ89" s="39">
        <f>SUM(FU89:GI89)</f>
        <v>0</v>
      </c>
      <c r="GK89" s="99">
        <v>0</v>
      </c>
      <c r="GL89" s="99">
        <v>0</v>
      </c>
      <c r="GM89" s="39">
        <f>CO89</f>
        <v>0</v>
      </c>
      <c r="GN89" s="39">
        <f>CP89</f>
        <v>0</v>
      </c>
      <c r="GO89" s="39">
        <f>CQ89</f>
        <v>0</v>
      </c>
      <c r="GP89" s="39">
        <f>CR89</f>
        <v>0</v>
      </c>
      <c r="GQ89" s="39">
        <f>CS89</f>
        <v>0</v>
      </c>
      <c r="GR89" s="39">
        <f>CT89</f>
        <v>0</v>
      </c>
      <c r="GS89" s="39">
        <f>CU89</f>
        <v>0</v>
      </c>
      <c r="GT89" s="39">
        <f>CV89</f>
        <v>0</v>
      </c>
      <c r="GU89" s="39">
        <f>CW89</f>
        <v>0</v>
      </c>
      <c r="GV89" s="39">
        <f>CX89</f>
        <v>0</v>
      </c>
      <c r="GW89" s="39">
        <f>CY89</f>
        <v>0</v>
      </c>
      <c r="GX89" s="39">
        <f>CZ89</f>
        <v>0</v>
      </c>
      <c r="GY89" s="99">
        <v>0</v>
      </c>
      <c r="GZ89" s="39">
        <f>SUM(GK89:GY89)</f>
        <v>0</v>
      </c>
      <c r="HA89" s="39">
        <f>SUM(GK89:GY89)</f>
        <v>0</v>
      </c>
    </row>
    <row r="90" spans="1:209" ht="22.5" customHeight="1">
      <c r="A90" s="30"/>
      <c r="B90" s="93"/>
      <c r="C90" s="109"/>
      <c r="D90" s="33"/>
      <c r="E90" s="34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54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94"/>
      <c r="AK90" s="94"/>
      <c r="AL90" s="569" t="e">
        <f ca="1">(AL86/F95)</f>
        <v>#NAME?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30"/>
      <c r="BW90" s="30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54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94"/>
      <c r="DC90" s="1"/>
      <c r="DD90" s="13"/>
      <c r="EI90" s="97" t="s">
        <v>90</v>
      </c>
      <c r="EJ90" s="98">
        <v>326.07</v>
      </c>
      <c r="EK90" s="39">
        <f>$EJ90*F90</f>
        <v>0</v>
      </c>
      <c r="EL90" s="39">
        <f>$EJ90*G90</f>
        <v>0</v>
      </c>
      <c r="EM90" s="39">
        <f>$EJ90*H90</f>
        <v>0</v>
      </c>
      <c r="EN90" s="39">
        <f>$EJ90*I90</f>
        <v>0</v>
      </c>
      <c r="EO90" s="39">
        <f>$EJ90*J90</f>
        <v>0</v>
      </c>
      <c r="EP90" s="39">
        <f>$EJ90*K90</f>
        <v>0</v>
      </c>
      <c r="EQ90" s="39">
        <f>$EJ90*L90</f>
        <v>0</v>
      </c>
      <c r="ER90" s="39">
        <f>$EJ90*M90</f>
        <v>0</v>
      </c>
      <c r="ES90" s="39">
        <f>$EJ90*N90</f>
        <v>0</v>
      </c>
      <c r="ET90" s="39">
        <f t="shared" si="151"/>
        <v>0</v>
      </c>
      <c r="EU90" s="39">
        <f t="shared" si="151"/>
        <v>0</v>
      </c>
      <c r="EV90" s="39">
        <f t="shared" si="151"/>
        <v>0</v>
      </c>
      <c r="EW90" s="39">
        <f t="shared" si="151"/>
        <v>0</v>
      </c>
      <c r="EX90" s="39">
        <f t="shared" si="151"/>
        <v>0</v>
      </c>
      <c r="EY90" s="39">
        <f t="shared" si="153"/>
        <v>0</v>
      </c>
      <c r="EZ90" s="39">
        <f>BX90*$EJ90</f>
        <v>0</v>
      </c>
      <c r="FA90" s="39">
        <f>BY90*$EJ90</f>
        <v>0</v>
      </c>
      <c r="FB90" s="39">
        <f>BZ90*$EJ90</f>
        <v>0</v>
      </c>
      <c r="FC90" s="39">
        <f>CA90*$EJ90</f>
        <v>0</v>
      </c>
      <c r="FD90" s="39">
        <f>CB90*$EJ90</f>
        <v>0</v>
      </c>
      <c r="FE90" s="39">
        <f>CC90*$EJ90</f>
        <v>0</v>
      </c>
      <c r="FF90" s="39">
        <f>CD90*$EJ90</f>
        <v>0</v>
      </c>
      <c r="FG90" s="39">
        <f>CE90*$EJ90</f>
        <v>0</v>
      </c>
      <c r="FH90" s="39">
        <f t="shared" si="152"/>
        <v>0</v>
      </c>
      <c r="FI90" s="39">
        <f t="shared" si="152"/>
        <v>0</v>
      </c>
      <c r="FJ90" s="39">
        <f t="shared" si="152"/>
        <v>0</v>
      </c>
      <c r="FK90" s="39">
        <f t="shared" si="152"/>
        <v>0</v>
      </c>
      <c r="FL90" s="39">
        <f t="shared" si="152"/>
        <v>0</v>
      </c>
      <c r="FM90" s="39">
        <f t="shared" si="152"/>
        <v>0</v>
      </c>
      <c r="FN90" s="39">
        <f t="shared" si="154"/>
        <v>0</v>
      </c>
      <c r="FO90" s="39">
        <f>SUM(EZ90:FJ90)</f>
        <v>0</v>
      </c>
      <c r="FS90" s="567" t="s">
        <v>90</v>
      </c>
      <c r="FT90" s="567"/>
      <c r="FU90" s="99">
        <v>0</v>
      </c>
      <c r="FV90" s="99">
        <v>0</v>
      </c>
      <c r="FW90" s="39">
        <f>W90</f>
        <v>0</v>
      </c>
      <c r="FX90" s="39">
        <f>X90</f>
        <v>0</v>
      </c>
      <c r="FY90" s="39">
        <f>Y90</f>
        <v>0</v>
      </c>
      <c r="FZ90" s="39">
        <f>Z90</f>
        <v>0</v>
      </c>
      <c r="GA90" s="39">
        <f>AA90</f>
        <v>0</v>
      </c>
      <c r="GB90" s="39">
        <f>AB90</f>
        <v>0</v>
      </c>
      <c r="GC90" s="39">
        <f>AC90</f>
        <v>0</v>
      </c>
      <c r="GD90" s="39">
        <f>AD90</f>
        <v>0</v>
      </c>
      <c r="GE90" s="39">
        <f>AE90</f>
        <v>0</v>
      </c>
      <c r="GF90" s="39">
        <f>AF90</f>
        <v>0</v>
      </c>
      <c r="GG90" s="39">
        <f>AG90</f>
        <v>0</v>
      </c>
      <c r="GH90" s="39">
        <f>AH90</f>
        <v>0</v>
      </c>
      <c r="GI90" s="99">
        <v>0</v>
      </c>
      <c r="GJ90" s="39">
        <f>SUM(FU90:GI90)</f>
        <v>0</v>
      </c>
      <c r="GK90" s="99">
        <v>0</v>
      </c>
      <c r="GL90" s="99">
        <v>0</v>
      </c>
      <c r="GM90" s="39">
        <f>CO90</f>
        <v>0</v>
      </c>
      <c r="GN90" s="39">
        <f>CP90</f>
        <v>0</v>
      </c>
      <c r="GO90" s="39">
        <f>CQ90</f>
        <v>0</v>
      </c>
      <c r="GP90" s="39">
        <f>CR90</f>
        <v>0</v>
      </c>
      <c r="GQ90" s="39">
        <f>CS90</f>
        <v>0</v>
      </c>
      <c r="GR90" s="39">
        <f>CT90</f>
        <v>0</v>
      </c>
      <c r="GS90" s="39">
        <f>CU90</f>
        <v>0</v>
      </c>
      <c r="GT90" s="39">
        <f>CV90</f>
        <v>0</v>
      </c>
      <c r="GU90" s="39">
        <f>CW90</f>
        <v>0</v>
      </c>
      <c r="GV90" s="39">
        <f>CX90</f>
        <v>0</v>
      </c>
      <c r="GW90" s="39">
        <f>CY90</f>
        <v>0</v>
      </c>
      <c r="GX90" s="39">
        <f>CZ90</f>
        <v>0</v>
      </c>
      <c r="GY90" s="99">
        <v>0</v>
      </c>
      <c r="GZ90" s="39">
        <f>SUM(GK90:GY90)</f>
        <v>0</v>
      </c>
      <c r="HA90" s="39">
        <f>SUM(GK90:GY90)</f>
        <v>0</v>
      </c>
    </row>
    <row r="91" spans="1:209" ht="22.5" customHeight="1">
      <c r="A91" s="40"/>
      <c r="B91" s="100"/>
      <c r="C91" s="43"/>
      <c r="D91" s="43"/>
      <c r="E91" s="3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101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102"/>
      <c r="AK91" s="102"/>
      <c r="AL91" s="569"/>
      <c r="AM91" s="107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40"/>
      <c r="BW91" s="40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101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102"/>
      <c r="DC91" s="1"/>
      <c r="DD91" s="13"/>
      <c r="EI91" s="104" t="s">
        <v>91</v>
      </c>
      <c r="EJ91" s="98">
        <v>357</v>
      </c>
      <c r="EK91" s="39">
        <f>$EJ91*F91</f>
        <v>0</v>
      </c>
      <c r="EL91" s="39">
        <f>$EJ91*G91</f>
        <v>0</v>
      </c>
      <c r="EM91" s="39">
        <f>$EJ91*H91</f>
        <v>0</v>
      </c>
      <c r="EN91" s="39">
        <f>$EJ91*I91</f>
        <v>0</v>
      </c>
      <c r="EO91" s="39">
        <f>$EJ91*J91</f>
        <v>0</v>
      </c>
      <c r="EP91" s="39">
        <f>$EJ91*K91</f>
        <v>0</v>
      </c>
      <c r="EQ91" s="39">
        <f>$EJ91*L91</f>
        <v>0</v>
      </c>
      <c r="ER91" s="39">
        <f>$EJ91*M91</f>
        <v>0</v>
      </c>
      <c r="ES91" s="39">
        <f>$EJ91*N91</f>
        <v>0</v>
      </c>
      <c r="ET91" s="39">
        <f t="shared" si="151"/>
        <v>0</v>
      </c>
      <c r="EU91" s="39">
        <f t="shared" si="151"/>
        <v>0</v>
      </c>
      <c r="EV91" s="39">
        <f t="shared" si="151"/>
        <v>0</v>
      </c>
      <c r="EW91" s="39">
        <f t="shared" si="151"/>
        <v>0</v>
      </c>
      <c r="EX91" s="39">
        <f t="shared" si="151"/>
        <v>0</v>
      </c>
      <c r="EY91" s="39">
        <f t="shared" si="153"/>
        <v>0</v>
      </c>
      <c r="EZ91" s="39">
        <f>BX91*$EJ91</f>
        <v>0</v>
      </c>
      <c r="FA91" s="39">
        <f>BY91*$EJ91</f>
        <v>0</v>
      </c>
      <c r="FB91" s="39">
        <f>BZ91*$EJ91</f>
        <v>0</v>
      </c>
      <c r="FC91" s="39">
        <f>CA91*$EJ91</f>
        <v>0</v>
      </c>
      <c r="FD91" s="39">
        <f>CB91*$EJ91</f>
        <v>0</v>
      </c>
      <c r="FE91" s="39">
        <f>CC91*$EJ91</f>
        <v>0</v>
      </c>
      <c r="FF91" s="39">
        <f>CD91*$EJ91</f>
        <v>0</v>
      </c>
      <c r="FG91" s="39">
        <f>CE91*$EJ91</f>
        <v>0</v>
      </c>
      <c r="FH91" s="39">
        <f t="shared" si="152"/>
        <v>0</v>
      </c>
      <c r="FI91" s="39">
        <f t="shared" si="152"/>
        <v>0</v>
      </c>
      <c r="FJ91" s="39">
        <f t="shared" si="152"/>
        <v>0</v>
      </c>
      <c r="FK91" s="39">
        <f t="shared" si="152"/>
        <v>0</v>
      </c>
      <c r="FL91" s="39">
        <f t="shared" si="152"/>
        <v>0</v>
      </c>
      <c r="FM91" s="39">
        <f t="shared" si="152"/>
        <v>0</v>
      </c>
      <c r="FN91" s="39">
        <f t="shared" si="154"/>
        <v>0</v>
      </c>
      <c r="FO91" s="39">
        <f>SUM(EZ91:FJ91)</f>
        <v>0</v>
      </c>
      <c r="FS91" s="567" t="s">
        <v>91</v>
      </c>
      <c r="FT91" s="567"/>
      <c r="FU91" s="99">
        <v>0</v>
      </c>
      <c r="FV91" s="99">
        <v>0</v>
      </c>
      <c r="FW91" s="39">
        <f>W91</f>
        <v>0</v>
      </c>
      <c r="FX91" s="39">
        <f>X91</f>
        <v>0</v>
      </c>
      <c r="FY91" s="39">
        <f>Y91</f>
        <v>0</v>
      </c>
      <c r="FZ91" s="99">
        <v>0</v>
      </c>
      <c r="GA91" s="99">
        <v>0</v>
      </c>
      <c r="GB91" s="99">
        <v>0</v>
      </c>
      <c r="GC91" s="39">
        <f>AC91</f>
        <v>0</v>
      </c>
      <c r="GD91" s="39">
        <f>AD91</f>
        <v>0</v>
      </c>
      <c r="GE91" s="39">
        <f>AE91</f>
        <v>0</v>
      </c>
      <c r="GF91" s="39">
        <f>AF91</f>
        <v>0</v>
      </c>
      <c r="GG91" s="39">
        <f>AG91</f>
        <v>0</v>
      </c>
      <c r="GH91" s="99">
        <v>0</v>
      </c>
      <c r="GI91" s="39">
        <f>AI91</f>
        <v>0</v>
      </c>
      <c r="GJ91" s="39">
        <f>SUM(FU91:GI91)</f>
        <v>0</v>
      </c>
      <c r="GK91" s="99">
        <v>0</v>
      </c>
      <c r="GL91" s="99">
        <v>0</v>
      </c>
      <c r="GM91" s="39">
        <f>CO91</f>
        <v>0</v>
      </c>
      <c r="GN91" s="39">
        <f>CP91</f>
        <v>0</v>
      </c>
      <c r="GO91" s="39">
        <f>CQ91</f>
        <v>0</v>
      </c>
      <c r="GP91" s="99">
        <v>0</v>
      </c>
      <c r="GQ91" s="99">
        <v>0</v>
      </c>
      <c r="GR91" s="99">
        <v>0</v>
      </c>
      <c r="GS91" s="39">
        <f>CU91</f>
        <v>0</v>
      </c>
      <c r="GT91" s="39">
        <f>CV91</f>
        <v>0</v>
      </c>
      <c r="GU91" s="39">
        <f>CW91</f>
        <v>0</v>
      </c>
      <c r="GV91" s="39">
        <f>CX91</f>
        <v>0</v>
      </c>
      <c r="GW91" s="39">
        <f>CY91</f>
        <v>0</v>
      </c>
      <c r="GX91" s="99">
        <v>0</v>
      </c>
      <c r="GY91" s="39">
        <f>DA91</f>
        <v>0</v>
      </c>
      <c r="GZ91" s="39">
        <f>SUM(GK91:GY91)</f>
        <v>0</v>
      </c>
      <c r="HA91" s="39">
        <f>SUM(GK91:GY91)</f>
        <v>0</v>
      </c>
    </row>
    <row r="92" spans="1:209" ht="22.5" customHeight="1">
      <c r="A92" s="30"/>
      <c r="B92" s="93"/>
      <c r="C92" s="72"/>
      <c r="D92" s="33"/>
      <c r="E92" s="34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54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94"/>
      <c r="AK92" s="94"/>
      <c r="AL92" s="569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30"/>
      <c r="BW92" s="30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54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94"/>
      <c r="DC92" s="1"/>
      <c r="DD92" s="13"/>
      <c r="EI92" s="97" t="s">
        <v>92</v>
      </c>
      <c r="EJ92" s="98">
        <v>482</v>
      </c>
      <c r="EK92" s="39">
        <f>$EJ92*F92</f>
        <v>0</v>
      </c>
      <c r="EL92" s="39">
        <f>$EJ92*G92</f>
        <v>0</v>
      </c>
      <c r="EM92" s="39">
        <f>$EJ92*H92</f>
        <v>0</v>
      </c>
      <c r="EN92" s="39">
        <f>$EJ92*I92</f>
        <v>0</v>
      </c>
      <c r="EO92" s="39">
        <f>$EJ92*J92</f>
        <v>0</v>
      </c>
      <c r="EP92" s="39">
        <f>$EJ92*K92</f>
        <v>0</v>
      </c>
      <c r="EQ92" s="39">
        <f>$EJ92*L92</f>
        <v>0</v>
      </c>
      <c r="ER92" s="39">
        <f>$EJ92*M92</f>
        <v>0</v>
      </c>
      <c r="ES92" s="39">
        <f>$EJ92*N92</f>
        <v>0</v>
      </c>
      <c r="ET92" s="39">
        <f t="shared" si="151"/>
        <v>0</v>
      </c>
      <c r="EU92" s="39">
        <f t="shared" si="151"/>
        <v>0</v>
      </c>
      <c r="EV92" s="39">
        <f t="shared" si="151"/>
        <v>0</v>
      </c>
      <c r="EW92" s="39">
        <f t="shared" si="151"/>
        <v>0</v>
      </c>
      <c r="EX92" s="39">
        <f t="shared" si="151"/>
        <v>0</v>
      </c>
      <c r="EY92" s="39">
        <f t="shared" si="153"/>
        <v>0</v>
      </c>
      <c r="EZ92" s="39">
        <f>BX92*$EJ92</f>
        <v>0</v>
      </c>
      <c r="FA92" s="39">
        <f>BY92*$EJ92</f>
        <v>0</v>
      </c>
      <c r="FB92" s="39">
        <f>BZ92*$EJ92</f>
        <v>0</v>
      </c>
      <c r="FC92" s="39">
        <f>CA92*$EJ92</f>
        <v>0</v>
      </c>
      <c r="FD92" s="39">
        <f>CB92*$EJ92</f>
        <v>0</v>
      </c>
      <c r="FE92" s="39">
        <f>CC92*$EJ92</f>
        <v>0</v>
      </c>
      <c r="FF92" s="39">
        <f>CD92*$EJ92</f>
        <v>0</v>
      </c>
      <c r="FG92" s="39">
        <f>CE92*$EJ92</f>
        <v>0</v>
      </c>
      <c r="FH92" s="39">
        <f t="shared" si="152"/>
        <v>0</v>
      </c>
      <c r="FI92" s="39">
        <f t="shared" si="152"/>
        <v>0</v>
      </c>
      <c r="FJ92" s="39">
        <f t="shared" si="152"/>
        <v>0</v>
      </c>
      <c r="FK92" s="39">
        <f t="shared" si="152"/>
        <v>0</v>
      </c>
      <c r="FL92" s="39">
        <f t="shared" si="152"/>
        <v>0</v>
      </c>
      <c r="FM92" s="39">
        <f t="shared" si="152"/>
        <v>0</v>
      </c>
      <c r="FN92" s="39">
        <f t="shared" si="154"/>
        <v>0</v>
      </c>
      <c r="FO92" s="39">
        <f>SUM(EZ92:FJ92)</f>
        <v>0</v>
      </c>
      <c r="FS92" s="567" t="s">
        <v>92</v>
      </c>
      <c r="FT92" s="567"/>
      <c r="FU92" s="39">
        <f>U92</f>
        <v>0</v>
      </c>
      <c r="FV92" s="39">
        <f>V92</f>
        <v>0</v>
      </c>
      <c r="FW92" s="39">
        <f>W92</f>
        <v>0</v>
      </c>
      <c r="FX92" s="39">
        <f>X92</f>
        <v>0</v>
      </c>
      <c r="FY92" s="39">
        <f>Y92</f>
        <v>0</v>
      </c>
      <c r="FZ92" s="39">
        <f>Z92</f>
        <v>0</v>
      </c>
      <c r="GA92" s="39">
        <f>AA92</f>
        <v>0</v>
      </c>
      <c r="GB92" s="39">
        <f>AB92</f>
        <v>0</v>
      </c>
      <c r="GC92" s="39">
        <f>AC92</f>
        <v>0</v>
      </c>
      <c r="GD92" s="39">
        <f>AD92</f>
        <v>0</v>
      </c>
      <c r="GE92" s="39">
        <f>AE92</f>
        <v>0</v>
      </c>
      <c r="GF92" s="39">
        <f>AF92</f>
        <v>0</v>
      </c>
      <c r="GG92" s="39">
        <f>AG92</f>
        <v>0</v>
      </c>
      <c r="GH92" s="39">
        <f>AH92</f>
        <v>0</v>
      </c>
      <c r="GI92" s="39">
        <f>AI92</f>
        <v>0</v>
      </c>
      <c r="GJ92" s="39">
        <f>SUM(FU92:GI92)</f>
        <v>0</v>
      </c>
      <c r="GK92" s="39">
        <f>CM92</f>
        <v>0</v>
      </c>
      <c r="GL92" s="39">
        <f>CN92</f>
        <v>0</v>
      </c>
      <c r="GM92" s="39">
        <f>CO92</f>
        <v>0</v>
      </c>
      <c r="GN92" s="39">
        <f>CP92</f>
        <v>0</v>
      </c>
      <c r="GO92" s="39">
        <f>CQ92</f>
        <v>0</v>
      </c>
      <c r="GP92" s="39">
        <f>CR92</f>
        <v>0</v>
      </c>
      <c r="GQ92" s="39">
        <f>CS92</f>
        <v>0</v>
      </c>
      <c r="GR92" s="39">
        <f>CT92</f>
        <v>0</v>
      </c>
      <c r="GS92" s="39">
        <f>CU92</f>
        <v>0</v>
      </c>
      <c r="GT92" s="39">
        <f>CV92</f>
        <v>0</v>
      </c>
      <c r="GU92" s="39">
        <f>CW92</f>
        <v>0</v>
      </c>
      <c r="GV92" s="39">
        <f>CX92</f>
        <v>0</v>
      </c>
      <c r="GW92" s="39">
        <f>CY92</f>
        <v>0</v>
      </c>
      <c r="GX92" s="39">
        <f>CZ92</f>
        <v>0</v>
      </c>
      <c r="GY92" s="99">
        <v>0</v>
      </c>
      <c r="GZ92" s="39">
        <f>SUM(GK92:GY92)</f>
        <v>0</v>
      </c>
      <c r="HA92" s="39">
        <f>SUM(GK92:GY92)</f>
        <v>0</v>
      </c>
    </row>
    <row r="93" spans="1:209" ht="22.5" customHeight="1">
      <c r="A93" s="40"/>
      <c r="B93" s="100"/>
      <c r="C93" s="43"/>
      <c r="D93" s="43"/>
      <c r="E93" s="3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101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102"/>
      <c r="AK93" s="102"/>
      <c r="AL93" s="110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40"/>
      <c r="BW93" s="40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101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102"/>
      <c r="DC93" s="1"/>
      <c r="DD93" s="13"/>
      <c r="EI93" s="104" t="s">
        <v>93</v>
      </c>
      <c r="EJ93" s="98">
        <v>275.36</v>
      </c>
      <c r="EK93" s="39">
        <f>$EJ93*F93</f>
        <v>0</v>
      </c>
      <c r="EL93" s="39">
        <f>$EJ93*G93</f>
        <v>0</v>
      </c>
      <c r="EM93" s="39">
        <f>$EJ93*H93</f>
        <v>0</v>
      </c>
      <c r="EN93" s="39">
        <f>$EJ93*I93</f>
        <v>0</v>
      </c>
      <c r="EO93" s="39">
        <f>$EJ93*J93</f>
        <v>0</v>
      </c>
      <c r="EP93" s="39">
        <f>$EJ93*K93</f>
        <v>0</v>
      </c>
      <c r="EQ93" s="39">
        <f>$EJ93*L93</f>
        <v>0</v>
      </c>
      <c r="ER93" s="39">
        <f>$EJ93*M93</f>
        <v>0</v>
      </c>
      <c r="ES93" s="39">
        <f>$EJ93*N93</f>
        <v>0</v>
      </c>
      <c r="ET93" s="39">
        <f t="shared" si="151"/>
        <v>0</v>
      </c>
      <c r="EU93" s="39">
        <f t="shared" si="151"/>
        <v>0</v>
      </c>
      <c r="EV93" s="39">
        <f t="shared" si="151"/>
        <v>0</v>
      </c>
      <c r="EW93" s="39">
        <f t="shared" si="151"/>
        <v>0</v>
      </c>
      <c r="EX93" s="39">
        <f t="shared" si="151"/>
        <v>0</v>
      </c>
      <c r="EY93" s="39">
        <f t="shared" si="153"/>
        <v>0</v>
      </c>
      <c r="EZ93" s="39">
        <f>BX93*$EJ93</f>
        <v>0</v>
      </c>
      <c r="FA93" s="39">
        <f>BY93*$EJ93</f>
        <v>0</v>
      </c>
      <c r="FB93" s="39">
        <f>BZ93*$EJ93</f>
        <v>0</v>
      </c>
      <c r="FC93" s="39">
        <f>CA93*$EJ93</f>
        <v>0</v>
      </c>
      <c r="FD93" s="39">
        <f>CB93*$EJ93</f>
        <v>0</v>
      </c>
      <c r="FE93" s="39">
        <f>CC93*$EJ93</f>
        <v>0</v>
      </c>
      <c r="FF93" s="39">
        <f>CD93*$EJ93</f>
        <v>0</v>
      </c>
      <c r="FG93" s="39">
        <f>CE93*$EJ93</f>
        <v>0</v>
      </c>
      <c r="FH93" s="39">
        <f t="shared" si="152"/>
        <v>0</v>
      </c>
      <c r="FI93" s="39">
        <f t="shared" si="152"/>
        <v>0</v>
      </c>
      <c r="FJ93" s="39">
        <f t="shared" si="152"/>
        <v>0</v>
      </c>
      <c r="FK93" s="39">
        <f t="shared" si="152"/>
        <v>0</v>
      </c>
      <c r="FL93" s="39">
        <f t="shared" si="152"/>
        <v>0</v>
      </c>
      <c r="FM93" s="39">
        <f t="shared" si="152"/>
        <v>0</v>
      </c>
      <c r="FN93" s="39">
        <f t="shared" si="154"/>
        <v>0</v>
      </c>
      <c r="FO93" s="39">
        <f>SUM(EZ93:FJ93)</f>
        <v>0</v>
      </c>
      <c r="FS93" s="567" t="s">
        <v>93</v>
      </c>
      <c r="FT93" s="567"/>
      <c r="FU93" s="39">
        <f>U93</f>
        <v>0</v>
      </c>
      <c r="FV93" s="39">
        <f>V93</f>
        <v>0</v>
      </c>
      <c r="FW93" s="39">
        <f>W93</f>
        <v>0</v>
      </c>
      <c r="FX93" s="39">
        <f>X93</f>
        <v>0</v>
      </c>
      <c r="FY93" s="39">
        <f>Y93</f>
        <v>0</v>
      </c>
      <c r="FZ93" s="39">
        <f>Z93</f>
        <v>0</v>
      </c>
      <c r="GA93" s="39">
        <f>AA93</f>
        <v>0</v>
      </c>
      <c r="GB93" s="39">
        <f>AB93</f>
        <v>0</v>
      </c>
      <c r="GC93" s="39">
        <f>AC93</f>
        <v>0</v>
      </c>
      <c r="GD93" s="39">
        <f>AD93</f>
        <v>0</v>
      </c>
      <c r="GE93" s="39">
        <f>AE93</f>
        <v>0</v>
      </c>
      <c r="GF93" s="39">
        <f>AF93</f>
        <v>0</v>
      </c>
      <c r="GG93" s="39">
        <f>AG93</f>
        <v>0</v>
      </c>
      <c r="GH93" s="39">
        <f>AH93</f>
        <v>0</v>
      </c>
      <c r="GI93" s="99">
        <v>0</v>
      </c>
      <c r="GJ93" s="39">
        <f>SUM(FU93:GI93)</f>
        <v>0</v>
      </c>
      <c r="GK93" s="39">
        <f>CM93</f>
        <v>0</v>
      </c>
      <c r="GL93" s="39">
        <f>CN93</f>
        <v>0</v>
      </c>
      <c r="GM93" s="39">
        <f>CO93</f>
        <v>0</v>
      </c>
      <c r="GN93" s="39">
        <f>CP93</f>
        <v>0</v>
      </c>
      <c r="GO93" s="39">
        <f>CQ93</f>
        <v>0</v>
      </c>
      <c r="GP93" s="39">
        <f>CR93</f>
        <v>0</v>
      </c>
      <c r="GQ93" s="39">
        <f>CS93</f>
        <v>0</v>
      </c>
      <c r="GR93" s="39">
        <f>CT93</f>
        <v>0</v>
      </c>
      <c r="GS93" s="39">
        <f>CU93</f>
        <v>0</v>
      </c>
      <c r="GT93" s="39">
        <f>CV93</f>
        <v>0</v>
      </c>
      <c r="GU93" s="39">
        <f>CW93</f>
        <v>0</v>
      </c>
      <c r="GV93" s="39">
        <f>CX93</f>
        <v>0</v>
      </c>
      <c r="GW93" s="39">
        <f>CY93</f>
        <v>0</v>
      </c>
      <c r="GX93" s="39">
        <f>CZ93</f>
        <v>0</v>
      </c>
      <c r="GY93" s="99">
        <v>0</v>
      </c>
      <c r="GZ93" s="39">
        <f>SUM(GK93:GY93)</f>
        <v>0</v>
      </c>
      <c r="HA93" s="39">
        <f>SUM(GK93:GY93)</f>
        <v>0</v>
      </c>
    </row>
    <row r="94" spans="1:209" ht="18">
      <c r="A94" s="55"/>
      <c r="B94" s="111" t="s">
        <v>64</v>
      </c>
      <c r="C94" s="115">
        <f>SUM(C78:C93)</f>
        <v>0</v>
      </c>
      <c r="D94" s="58">
        <f>SUM(D78:D93)</f>
        <v>0</v>
      </c>
      <c r="E94" s="59" t="e">
        <f>D94/C94</f>
        <v>#DIV/0!</v>
      </c>
      <c r="F94" s="60">
        <f>SUM(F78:F93)</f>
        <v>0</v>
      </c>
      <c r="G94" s="60"/>
      <c r="H94" s="60">
        <f>SUM(H78:H93)</f>
        <v>0</v>
      </c>
      <c r="I94" s="60">
        <f>SUM(I78:I93)</f>
        <v>0</v>
      </c>
      <c r="J94" s="60">
        <f>SUM(J78:J93)</f>
        <v>0</v>
      </c>
      <c r="K94" s="60">
        <f>SUM(K78:K93)</f>
        <v>0</v>
      </c>
      <c r="L94" s="60">
        <f>SUM(L78:L93)</f>
        <v>0</v>
      </c>
      <c r="M94" s="60"/>
      <c r="N94" s="60">
        <f>SUM(N78:N93)</f>
        <v>0</v>
      </c>
      <c r="O94" s="60">
        <f>SUM(O78:O93)</f>
        <v>0</v>
      </c>
      <c r="P94" s="60">
        <f>SUM(P78:P93)</f>
        <v>0</v>
      </c>
      <c r="Q94" s="60"/>
      <c r="R94" s="60"/>
      <c r="S94" s="60"/>
      <c r="T94" s="61">
        <f>SUM(F94:P94)</f>
        <v>0</v>
      </c>
      <c r="U94" s="62">
        <f>SUM(U78:U93)</f>
        <v>0</v>
      </c>
      <c r="V94" s="62">
        <f>SUM(V78:V93)</f>
        <v>0</v>
      </c>
      <c r="W94" s="62">
        <f>SUM(W78:W93)</f>
        <v>0</v>
      </c>
      <c r="X94" s="62">
        <f>SUM(X78:X93)</f>
        <v>0</v>
      </c>
      <c r="Y94" s="62">
        <f>SUM(Y78:Y93)</f>
        <v>0</v>
      </c>
      <c r="Z94" s="62">
        <f>SUM(Z78:Z93)</f>
        <v>0</v>
      </c>
      <c r="AA94" s="62">
        <f>SUM(AA78:AA93)</f>
        <v>0</v>
      </c>
      <c r="AB94" s="62">
        <f>SUM(AB78:AB93)</f>
        <v>0</v>
      </c>
      <c r="AC94" s="62">
        <f>SUM(AC78:AC93)</f>
        <v>0</v>
      </c>
      <c r="AD94" s="62">
        <f>SUM(AD78:AD93)</f>
        <v>0</v>
      </c>
      <c r="AE94" s="62">
        <f>SUM(AE78:AE93)</f>
        <v>0</v>
      </c>
      <c r="AF94" s="62">
        <f>SUM(AF78:AF93)</f>
        <v>0</v>
      </c>
      <c r="AG94" s="62">
        <f>SUM(AG78:AG93)</f>
        <v>0</v>
      </c>
      <c r="AH94" s="62">
        <f>SUM(AH78:AH93)</f>
        <v>0</v>
      </c>
      <c r="AI94" s="62">
        <f>SUM(AI78:AI93)</f>
        <v>0</v>
      </c>
      <c r="AJ94" s="1"/>
      <c r="AK94" s="1"/>
      <c r="AL94" s="1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6" t="s">
        <v>64</v>
      </c>
      <c r="BX94" s="60">
        <f>SUM(BX78:BX93)</f>
        <v>0</v>
      </c>
      <c r="BY94" s="60"/>
      <c r="BZ94" s="60">
        <f>SUM(BZ78:BZ93)</f>
        <v>0</v>
      </c>
      <c r="CA94" s="60">
        <f>SUM(CA78:CA93)</f>
        <v>0</v>
      </c>
      <c r="CB94" s="60">
        <f>SUM(CB78:CB93)</f>
        <v>0</v>
      </c>
      <c r="CC94" s="60">
        <f>SUM(CC78:CC93)</f>
        <v>0</v>
      </c>
      <c r="CD94" s="60">
        <f>SUM(CD78:CD93)</f>
        <v>0</v>
      </c>
      <c r="CE94" s="60"/>
      <c r="CF94" s="60">
        <f>SUM(CF78:CF93)</f>
        <v>0</v>
      </c>
      <c r="CG94" s="60">
        <f>SUM(CG78:CG93)</f>
        <v>0</v>
      </c>
      <c r="CH94" s="60">
        <f>SUM(CH78:CH93)</f>
        <v>0</v>
      </c>
      <c r="CI94" s="60"/>
      <c r="CJ94" s="60"/>
      <c r="CK94" s="60"/>
      <c r="CL94" s="61">
        <f>SUM(BX94:CH94)</f>
        <v>0</v>
      </c>
      <c r="CM94" s="62">
        <f>SUM(CM78:CM93)</f>
        <v>0</v>
      </c>
      <c r="CN94" s="62">
        <f>SUM(CN78:CN93)</f>
        <v>0</v>
      </c>
      <c r="CO94" s="62">
        <f>SUM(CO78:CO93)</f>
        <v>0</v>
      </c>
      <c r="CP94" s="62">
        <f>SUM(CP78:CP93)</f>
        <v>0</v>
      </c>
      <c r="CQ94" s="62">
        <f>SUM(CQ78:CQ93)</f>
        <v>0</v>
      </c>
      <c r="CR94" s="62">
        <f>SUM(CR78:CR93)</f>
        <v>0</v>
      </c>
      <c r="CS94" s="62">
        <f>SUM(CS78:CS93)</f>
        <v>0</v>
      </c>
      <c r="CT94" s="62">
        <f>SUM(CT78:CT93)</f>
        <v>0</v>
      </c>
      <c r="CU94" s="62">
        <f>SUM(CU78:CU93)</f>
        <v>0</v>
      </c>
      <c r="CV94" s="62">
        <f>SUM(CV78:CV93)</f>
        <v>0</v>
      </c>
      <c r="CW94" s="62">
        <f>SUM(CW78:CW93)</f>
        <v>0</v>
      </c>
      <c r="CX94" s="62">
        <f>SUM(CX78:CX93)</f>
        <v>0</v>
      </c>
      <c r="CY94" s="62">
        <f>SUM(CY78:CY93)</f>
        <v>0</v>
      </c>
      <c r="CZ94" s="62">
        <f>SUM(CZ78:CZ93)</f>
        <v>0</v>
      </c>
      <c r="DA94" s="62">
        <f>SUM(DA78:DA93)</f>
        <v>0</v>
      </c>
      <c r="DB94" s="1"/>
      <c r="DC94" s="1"/>
      <c r="DD94" s="1"/>
      <c r="EJ94" s="2" t="s">
        <v>94</v>
      </c>
      <c r="EK94" s="39">
        <f>EK78+EK79+EK80+EK81+EK82+EK83+EK84+EK85+EK86+EK89+EK90+EK92+EK93</f>
        <v>0</v>
      </c>
      <c r="EL94" s="39">
        <f>EL78+EL79+EL80+EL81+EL82+EL83+EL84+EL85+EL86+EL89+EL90+EL92+EL93</f>
        <v>0</v>
      </c>
      <c r="EM94" s="39">
        <f>EM78+EM79+EM80+EM81+EM82+EM83+EM84+EM85+EM86+EM89+EM90+EM92+EM93</f>
        <v>0</v>
      </c>
      <c r="EN94" s="39">
        <f>EN78+EN79+EN80+EN81+EN82+EN83+EN84+EN85+EN86+EN89+EN90+EN92+EN93</f>
        <v>0</v>
      </c>
      <c r="EO94" s="39">
        <f>EO78+EO79+EO80+EO81+EO82+EO83+EO84+EO85+EO86+EO89+EO90+EO92+EO93</f>
        <v>0</v>
      </c>
      <c r="EP94" s="39">
        <f>EP78+EP79+EP80+EP81+EP82+EP83+EP84+EP85+EP86+EP89+EP90+EP92+EP93</f>
        <v>0</v>
      </c>
      <c r="EQ94" s="39">
        <f>EQ78+EQ79+EQ80+EQ81+EQ82+EQ83+EQ84+EQ85+EQ86+EQ89+EQ90+EQ92+EQ93</f>
        <v>0</v>
      </c>
      <c r="ER94" s="39">
        <f>ER78+ER79+ER80+ER81+ER82+ER83+ER84+ER85+ER86+ER89+ER90+ER92+ER93</f>
        <v>0</v>
      </c>
      <c r="ES94" s="39">
        <f>ES78+ES79+ES80+ES81+ES82+ES83+ES84+ES85+ES86+ES89+ES90+ES92+ES93</f>
        <v>0</v>
      </c>
      <c r="ET94" s="39">
        <f>ET78+ET79+ET80+ET81+ET82+ET83+ET84+ET85+ET86+ET89+ET90+ET92+ET93</f>
        <v>0</v>
      </c>
      <c r="EU94" s="39">
        <f>EU78+EU79+EU80+EU81+EU82+EU83+EU84+EU85+EU86+EU89+EU90+EU92+EU93</f>
        <v>0</v>
      </c>
      <c r="EV94" s="39">
        <f t="shared" ref="EV94:EX94" si="157">EV78+EV79+EV80+EV81+EV82+EV83+EV84+EV85+EV86+EV89+EV90+EV92+EV93</f>
        <v>0</v>
      </c>
      <c r="EW94" s="39">
        <f t="shared" si="157"/>
        <v>0</v>
      </c>
      <c r="EX94" s="39">
        <f t="shared" si="157"/>
        <v>0</v>
      </c>
      <c r="EY94" s="39">
        <f>EY78+EY79+EY80+EY81+EY82+EY83+EY84+EY85+EY86+EY89+EY90+EY92+EY93</f>
        <v>0</v>
      </c>
      <c r="EZ94" s="39">
        <f>EZ78+EZ79+EZ80+EZ81+EZ82+EZ83+EZ84+EZ85+EZ86+EZ89+EZ90+EZ92+EZ93</f>
        <v>0</v>
      </c>
      <c r="FA94" s="39">
        <f>FA78+FA79+FA80+FA81+FA82+FA83+FA84+FA85+FA86+FA89+FA90+FA92+FA93</f>
        <v>0</v>
      </c>
      <c r="FB94" s="39">
        <f>FB78+FB79+FB80+FB81+FB82+FB83+FB84+FB85+FB86+FB89+FB90+FB92+FB93</f>
        <v>0</v>
      </c>
      <c r="FC94" s="39">
        <f>FC78+FC79+FC80+FC81+FC82+FC83+FC84+FC85+FC86+FC89+FC90+FC92+FC93</f>
        <v>0</v>
      </c>
      <c r="FD94" s="39">
        <f>FD78+FD79+FD80+FD81+FD82+FD83+FD84+FD85+FD86+FD89+FD90+FD92+FD93</f>
        <v>0</v>
      </c>
      <c r="FE94" s="39">
        <f>FE78+FE79+FE80+FE81+FE82+FE83+FE84+FE85+FE86+FE89+FE90+FE92+FE93</f>
        <v>0</v>
      </c>
      <c r="FF94" s="39">
        <f>FF78+FF79+FF80+FF81+FF82+FF83+FF84+FF85+FF86+FF89+FF90+FF92+FF93</f>
        <v>0</v>
      </c>
      <c r="FG94" s="39">
        <f>FG78+FG79+FG80+FG81+FG82+FG83+FG84+FG85+FG86+FG89+FG90+FG92+FG93</f>
        <v>0</v>
      </c>
      <c r="FH94" s="39">
        <f>FH78+FH79+FH80+FH81+FH82+FH83+FH84+FH85+FH86+FH89+FH90+FH92+FH93</f>
        <v>0</v>
      </c>
      <c r="FI94" s="39">
        <f>FI78+FI79+FI80+FI81+FI82+FI83+FI84+FI85+FI86+FI89+FI90+FI92+FI93</f>
        <v>0</v>
      </c>
      <c r="FJ94" s="39">
        <f>FJ78+FJ79+FJ80+FJ81+FJ82+FJ83+FJ84+FJ85+FJ86+FJ89+FJ90+FJ92+FJ93</f>
        <v>0</v>
      </c>
      <c r="FK94" s="39">
        <f t="shared" ref="FK94:FM94" si="158">FK78+FK79+FK80+FK81+FK82+FK83+FK84+FK85+FK86+FK89+FK90+FK92+FK93</f>
        <v>0</v>
      </c>
      <c r="FL94" s="39">
        <f t="shared" si="158"/>
        <v>0</v>
      </c>
      <c r="FM94" s="39">
        <f t="shared" si="158"/>
        <v>0</v>
      </c>
      <c r="FN94" s="39">
        <f>FN78+FN79+FN80+FN81+FN82+FN83+FN84+FN85+FN86+FN89+FN90+FN92+FN93</f>
        <v>0</v>
      </c>
      <c r="FS94" s="564" t="s">
        <v>94</v>
      </c>
      <c r="FT94" s="564"/>
      <c r="FU94" s="39">
        <f>FU78+FU79+FU80+FU81+FU82+FU83+FU84+FU85+FU86+FU89+FU90+FU92+FU93</f>
        <v>0</v>
      </c>
      <c r="FV94" s="39">
        <f>FV78+FV79+FV80+FV81+FV82+FV83+FV84+FV85+FV86+FV89+FV90+FV92+FV93</f>
        <v>0</v>
      </c>
      <c r="FW94" s="39">
        <f>FW78+FW79+FW80+FW81+FW82+FW83+FW84+FW85+FW86+FW89+FW90+FW92+FW93</f>
        <v>0</v>
      </c>
      <c r="FX94" s="39">
        <f>FX78+FX79+FX80+FX81+FX82+FX83+FX84+FX85+FX86+FX89+FX90+FX92+FX93</f>
        <v>0</v>
      </c>
      <c r="FY94" s="39">
        <f>FY78+FY79+FY80+FY81+FY82+FY83+FY84+FY85+FY86+FY89+FY90+FY92+FY93</f>
        <v>0</v>
      </c>
      <c r="FZ94" s="39">
        <f>FZ78+FZ79+FZ80+FZ81+FZ82+FZ83+FZ84+FZ85+FZ86+FZ89+FZ90+FZ92+FZ93</f>
        <v>0</v>
      </c>
      <c r="GA94" s="39">
        <f>GA78+GA79+GA80+GA81+GA82+GA83+GA84+GA85+GA86+GA89+GA90+GA92+GA93</f>
        <v>0</v>
      </c>
      <c r="GB94" s="39">
        <f>GB78+GB79+GB80+GB81+GB82+GB83+GB84+GB85+GB86+GB89+GB90+GB92+GB93</f>
        <v>0</v>
      </c>
      <c r="GC94" s="39">
        <f>GC78+GC79+GC80+GC81+GC82+GC83+GC84+GC85+GC86+GC89+GC90+GC92+GC93</f>
        <v>0</v>
      </c>
      <c r="GD94" s="39">
        <f>GD78+GD79+GD80+GD81+GD82+GD83+GD84+GD85+GD86+GD89+GD90+GD92+GD93</f>
        <v>0</v>
      </c>
      <c r="GE94" s="39">
        <f>GE78+GE79+GE80+GE81+GE82+GE83+GE84+GE85+GE86+GE89+GE90+GE92+GE93</f>
        <v>0</v>
      </c>
      <c r="GF94" s="39">
        <f>GF78+GF79+GF80+GF81+GF82+GF83+GF84+GF85+GF86+GF89+GF90+GF92+GF93</f>
        <v>0</v>
      </c>
      <c r="GG94" s="39">
        <f>GG78+GG79+GG80+GG81+GG82+GG83+GG84+GG85+GG86+GG89+GG90+GG92+GG93</f>
        <v>0</v>
      </c>
      <c r="GH94" s="39">
        <f>GH78+GH79+GH80+GH81+GH82+GH83+GH84+GH85+GH86+GH89+GH90+GH92+GH93</f>
        <v>0</v>
      </c>
      <c r="GI94" s="39">
        <f>GI78+GI79+GI80+GI81+GI82+GI83+GI84+GI85+GI86+GI89+GI90+GI92+GI93</f>
        <v>0</v>
      </c>
      <c r="GJ94" s="39">
        <f>GJ78+GJ79+GJ80+GJ81+GJ82+GJ83+GJ84+GJ85+GJ86+GJ89+GJ90+GJ92+GJ93</f>
        <v>0</v>
      </c>
      <c r="GK94" s="39">
        <f>GK78+GK79+GK80+GK81+GK82+GK83+GK84+GK85+GK86+GK89+GK90+GK92+GK93</f>
        <v>0</v>
      </c>
      <c r="GL94" s="39">
        <f>GL78+GL79+GL80+GL81+GL82+GL83+GL84+GL85+GL86+GL89+GL90+GL92+GL93</f>
        <v>0</v>
      </c>
      <c r="GM94" s="39">
        <f>GM78+GM79+GM80+GM81+GM82+GM83+GM84+GM85+GM86+GM89+GM90+GM92+GM93</f>
        <v>0</v>
      </c>
      <c r="GN94" s="39">
        <f>GN78+GN79+GN80+GN81+GN82+GN83+GN84+GN85+GN86+GN89+GN90+GN92+GN93</f>
        <v>0</v>
      </c>
      <c r="GO94" s="39">
        <f>GO78+GO79+GO80+GO81+GO82+GO83+GO84+GO85+GO86+GO89+GO90+GO92+GO93</f>
        <v>0</v>
      </c>
      <c r="GP94" s="39">
        <f>GP78+GP79+GP80+GP81+GP82+GP83+GP84+GP85+GP86+GP89+GP90+GP92+GP93</f>
        <v>0</v>
      </c>
      <c r="GQ94" s="39">
        <f>GQ78+GQ79+GQ80+GQ81+GQ82+GQ83+GQ84+GQ85+GQ86+GQ89+GQ90+GQ92+GQ93</f>
        <v>0</v>
      </c>
      <c r="GR94" s="39">
        <f>GR78+GR79+GR80+GR81+GR82+GR83+GR84+GR85+GR86+GR89+GR90+GR92+GR93</f>
        <v>0</v>
      </c>
      <c r="GS94" s="39">
        <f>GS78+GS79+GS80+GS81+GS82+GS83+GS84+GS85+GS86+GS89+GS90+GS92+GS93</f>
        <v>0</v>
      </c>
      <c r="GT94" s="39">
        <f>GT78+GT79+GT80+GT81+GT82+GT83+GT84+GT85+GT86+GT89+GT90+GT92+GT93</f>
        <v>0</v>
      </c>
      <c r="GU94" s="39">
        <f>GU78+GU79+GU80+GU81+GU82+GU83+GU84+GU85+GU86+GU89+GU90+GU92+GU93</f>
        <v>0</v>
      </c>
      <c r="GV94" s="39">
        <f>GV78+GV79+GV80+GV81+GV82+GV83+GV84+GV85+GV86+GV89+GV90+GV92+GV93</f>
        <v>0</v>
      </c>
      <c r="GW94" s="39">
        <f>GW78+GW79+GW80+GW81+GW82+GW83+GW84+GW85+GW86+GW89+GW90+GW92+GW93</f>
        <v>0</v>
      </c>
      <c r="GX94" s="39">
        <f>GX78+GX79+GX80+GX81+GX82+GX83+GX84+GX85+GX86+GX89+GX90+GX92+GX93</f>
        <v>0</v>
      </c>
      <c r="GY94" s="39">
        <f>GY78+GY79+GY80+GY81+GY82+GY83+GY84+GY85+GY86+GY89+GY90+GY92+GY93</f>
        <v>0</v>
      </c>
      <c r="GZ94" s="39">
        <f>GZ78+GZ79+GZ80+GZ81+GZ82+GZ83+GZ84+GZ85+GZ86+GZ89+GZ90+GZ92+GZ93</f>
        <v>0</v>
      </c>
    </row>
    <row r="95" spans="1:209" ht="24" customHeight="1">
      <c r="A95" s="13"/>
      <c r="B95" s="112"/>
      <c r="C95" s="555" t="s">
        <v>65</v>
      </c>
      <c r="D95" s="555"/>
      <c r="E95" s="555"/>
      <c r="F95" s="556">
        <f>SUM(T78:T93)</f>
        <v>0</v>
      </c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0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"/>
      <c r="BX95" s="556">
        <f>SUM(CL78:CL93)</f>
        <v>0</v>
      </c>
      <c r="BY95" s="556"/>
      <c r="BZ95" s="556"/>
      <c r="CA95" s="556"/>
      <c r="CB95" s="556"/>
      <c r="CC95" s="556"/>
      <c r="CD95" s="556"/>
      <c r="CE95" s="556"/>
      <c r="CF95" s="556"/>
      <c r="CG95" s="556"/>
      <c r="CH95" s="556"/>
      <c r="CI95" s="556"/>
      <c r="CJ95" s="556"/>
      <c r="CK95" s="556"/>
      <c r="CL95" s="556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EJ95" s="2" t="s">
        <v>95</v>
      </c>
      <c r="EK95" s="39">
        <f>EK87+EK88+EK91</f>
        <v>0</v>
      </c>
      <c r="EL95" s="39">
        <f>EL87+EL88+EL91</f>
        <v>0</v>
      </c>
      <c r="EM95" s="39">
        <f>EM87+EM88+EM91</f>
        <v>0</v>
      </c>
      <c r="EN95" s="39">
        <f>EN87+EN88+EN91</f>
        <v>0</v>
      </c>
      <c r="EO95" s="39">
        <f>EO87+EO88+EO91</f>
        <v>0</v>
      </c>
      <c r="EP95" s="39">
        <f>EP87+EP88+EP91</f>
        <v>0</v>
      </c>
      <c r="EQ95" s="39">
        <f>EQ87+EQ88+EQ91</f>
        <v>0</v>
      </c>
      <c r="ER95" s="39">
        <f>ER87+ER88+ER91</f>
        <v>0</v>
      </c>
      <c r="ES95" s="39">
        <f>ES87+ES88+ES91</f>
        <v>0</v>
      </c>
      <c r="ET95" s="39">
        <f>ET87+ET88+ET91</f>
        <v>0</v>
      </c>
      <c r="EU95" s="39">
        <f>EU87+EU88+EU91</f>
        <v>0</v>
      </c>
      <c r="EV95" s="39">
        <f t="shared" ref="EV95:EX95" si="159">EV87+EV88+EV91</f>
        <v>0</v>
      </c>
      <c r="EW95" s="39">
        <f t="shared" si="159"/>
        <v>0</v>
      </c>
      <c r="EX95" s="39">
        <f t="shared" si="159"/>
        <v>0</v>
      </c>
      <c r="EY95" s="39">
        <f>EY87+EY88+EY91</f>
        <v>0</v>
      </c>
      <c r="EZ95" s="39">
        <f>EZ87+EZ88+EZ91</f>
        <v>0</v>
      </c>
      <c r="FA95" s="39">
        <f>FA87+FA88+FA91</f>
        <v>0</v>
      </c>
      <c r="FB95" s="39">
        <f>FB87+FB88+FB91</f>
        <v>0</v>
      </c>
      <c r="FC95" s="39">
        <f>FC87+FC88+FC91</f>
        <v>0</v>
      </c>
      <c r="FD95" s="39">
        <f>FD87+FD88+FD91</f>
        <v>0</v>
      </c>
      <c r="FE95" s="39">
        <f>FE87+FE88+FE91</f>
        <v>0</v>
      </c>
      <c r="FF95" s="39">
        <f>FF87+FF88+FF91</f>
        <v>0</v>
      </c>
      <c r="FG95" s="39">
        <f>FG87+FG88+FG91</f>
        <v>0</v>
      </c>
      <c r="FH95" s="39">
        <f>FH87+FH88+FH91</f>
        <v>0</v>
      </c>
      <c r="FI95" s="39">
        <f>FI87+FI88+FI91</f>
        <v>0</v>
      </c>
      <c r="FJ95" s="39">
        <f>FJ87+FJ88+FJ91</f>
        <v>0</v>
      </c>
      <c r="FK95" s="39">
        <f t="shared" ref="FK95:FM95" si="160">FK87+FK88+FK91</f>
        <v>0</v>
      </c>
      <c r="FL95" s="39">
        <f t="shared" si="160"/>
        <v>0</v>
      </c>
      <c r="FM95" s="39">
        <f t="shared" si="160"/>
        <v>0</v>
      </c>
      <c r="FN95" s="39">
        <f>FN87+FN88+FN91</f>
        <v>0</v>
      </c>
      <c r="FS95" s="564" t="s">
        <v>95</v>
      </c>
      <c r="FT95" s="564"/>
      <c r="FU95" s="39">
        <f>FU87+FU88+FU91</f>
        <v>0</v>
      </c>
      <c r="FV95" s="39">
        <f>FV87+FV88+FV91</f>
        <v>0</v>
      </c>
      <c r="FW95" s="39">
        <f>FW87+FW88+FW91</f>
        <v>0</v>
      </c>
      <c r="FX95" s="39">
        <f>FX87+FX88+FX91</f>
        <v>0</v>
      </c>
      <c r="FY95" s="39">
        <f>FY87+FY88+FY91</f>
        <v>0</v>
      </c>
      <c r="FZ95" s="39">
        <f>FZ87+FZ88+FZ91</f>
        <v>0</v>
      </c>
      <c r="GA95" s="39">
        <f>GA87+GA88+GA91</f>
        <v>0</v>
      </c>
      <c r="GB95" s="39">
        <f>GB87+GB88+GB91</f>
        <v>0</v>
      </c>
      <c r="GC95" s="39">
        <f>GC87+GC88+GC91</f>
        <v>0</v>
      </c>
      <c r="GD95" s="39">
        <f>GD87+GD88+GD91</f>
        <v>0</v>
      </c>
      <c r="GE95" s="39">
        <f>GE87+GE88+GE91</f>
        <v>0</v>
      </c>
      <c r="GF95" s="39">
        <f>GF87+GF88+GF91</f>
        <v>0</v>
      </c>
      <c r="GG95" s="39">
        <f>GG87+GG88+GG91</f>
        <v>0</v>
      </c>
      <c r="GH95" s="39">
        <f>GH87+GH88+GH91</f>
        <v>0</v>
      </c>
      <c r="GI95" s="39">
        <f>GI87+GI88+GI91</f>
        <v>0</v>
      </c>
      <c r="GJ95" s="39">
        <f>GJ87+GJ88+GJ91</f>
        <v>0</v>
      </c>
      <c r="GK95" s="39">
        <f>GK87+GK88+GK91</f>
        <v>0</v>
      </c>
      <c r="GL95" s="39">
        <f>GL87+GL88+GL91</f>
        <v>0</v>
      </c>
      <c r="GM95" s="39">
        <f>GM87+GM88+GM91</f>
        <v>0</v>
      </c>
      <c r="GN95" s="39">
        <f>GN87+GN88+GN91</f>
        <v>0</v>
      </c>
      <c r="GO95" s="39">
        <f>GO87+GO88+GO91</f>
        <v>0</v>
      </c>
      <c r="GP95" s="39">
        <f>GP87+GP88+GP91</f>
        <v>0</v>
      </c>
      <c r="GQ95" s="39">
        <f>GQ87+GQ88+GQ91</f>
        <v>0</v>
      </c>
      <c r="GR95" s="39">
        <f>GR87+GR88+GR91</f>
        <v>0</v>
      </c>
      <c r="GS95" s="39">
        <f>GS87+GS88+GS91</f>
        <v>0</v>
      </c>
      <c r="GT95" s="39">
        <f>GT87+GT88+GT91</f>
        <v>0</v>
      </c>
      <c r="GU95" s="39">
        <f>GU87+GU88+GU91</f>
        <v>0</v>
      </c>
      <c r="GV95" s="39">
        <f>GV87+GV88+GV91</f>
        <v>0</v>
      </c>
      <c r="GW95" s="39">
        <f>GW87+GW88+GW91</f>
        <v>0</v>
      </c>
      <c r="GX95" s="39">
        <f>GX87+GX88+GX91</f>
        <v>0</v>
      </c>
      <c r="GY95" s="39">
        <f>GY87+GY88+GY91</f>
        <v>0</v>
      </c>
      <c r="GZ95" s="39">
        <f>GZ87+GZ88+GZ91</f>
        <v>0</v>
      </c>
    </row>
    <row r="96" spans="1:209">
      <c r="A96" s="1"/>
      <c r="B96" s="11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50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</row>
    <row r="97" spans="1:209">
      <c r="A97" s="1"/>
      <c r="B97" s="11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</row>
    <row r="98" spans="1:209">
      <c r="A98" s="13"/>
      <c r="B98" s="113"/>
      <c r="C98" s="14"/>
      <c r="D98" s="17"/>
      <c r="E98" s="17"/>
      <c r="F98" s="562" t="s">
        <v>7</v>
      </c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3" t="s">
        <v>8</v>
      </c>
      <c r="V98" s="563"/>
      <c r="W98" s="563"/>
      <c r="X98" s="563"/>
      <c r="Y98" s="563"/>
      <c r="Z98" s="563"/>
      <c r="AA98" s="563"/>
      <c r="AB98" s="563"/>
      <c r="AC98" s="563"/>
      <c r="AD98" s="563"/>
      <c r="AE98" s="563"/>
      <c r="AF98" s="563"/>
      <c r="AG98" s="563"/>
      <c r="AH98" s="563"/>
      <c r="AI98" s="563"/>
      <c r="AJ98" s="563"/>
      <c r="AK98" s="56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562" t="s">
        <v>7</v>
      </c>
      <c r="BY98" s="562"/>
      <c r="BZ98" s="562"/>
      <c r="CA98" s="562"/>
      <c r="CB98" s="562"/>
      <c r="CC98" s="562"/>
      <c r="CD98" s="562"/>
      <c r="CE98" s="562"/>
      <c r="CF98" s="562"/>
      <c r="CG98" s="562"/>
      <c r="CH98" s="562"/>
      <c r="CI98" s="562"/>
      <c r="CJ98" s="562"/>
      <c r="CK98" s="562"/>
      <c r="CL98" s="562"/>
      <c r="CM98" s="563" t="s">
        <v>8</v>
      </c>
      <c r="CN98" s="563"/>
      <c r="CO98" s="563"/>
      <c r="CP98" s="563"/>
      <c r="CQ98" s="563"/>
      <c r="CR98" s="563"/>
      <c r="CS98" s="563"/>
      <c r="CT98" s="563"/>
      <c r="CU98" s="563"/>
      <c r="CV98" s="563"/>
      <c r="CW98" s="563"/>
      <c r="CX98" s="563"/>
      <c r="CY98" s="563"/>
      <c r="CZ98" s="563"/>
      <c r="DA98" s="563"/>
      <c r="DB98" s="13"/>
      <c r="DC98" s="13"/>
      <c r="DD98" s="13"/>
      <c r="EK98" s="564" t="s">
        <v>70</v>
      </c>
      <c r="EL98" s="564"/>
      <c r="EM98" s="564"/>
      <c r="EN98" s="564"/>
      <c r="EO98" s="564"/>
      <c r="EP98" s="564"/>
      <c r="EQ98" s="564"/>
      <c r="ER98" s="564"/>
      <c r="ES98" s="564"/>
      <c r="ET98" s="564"/>
      <c r="EU98" s="564"/>
      <c r="EV98" s="89"/>
      <c r="EW98" s="89"/>
      <c r="EX98" s="89"/>
    </row>
    <row r="99" spans="1:209" ht="270">
      <c r="A99" s="19" t="s">
        <v>48</v>
      </c>
      <c r="B99" s="90" t="s">
        <v>72</v>
      </c>
      <c r="C99" s="21" t="s">
        <v>11</v>
      </c>
      <c r="D99" s="22" t="s">
        <v>12</v>
      </c>
      <c r="E99" s="22" t="s">
        <v>13</v>
      </c>
      <c r="F99" s="23" t="s">
        <v>14</v>
      </c>
      <c r="G99" s="23" t="s">
        <v>15</v>
      </c>
      <c r="H99" s="23" t="s">
        <v>16</v>
      </c>
      <c r="I99" s="24" t="s">
        <v>17</v>
      </c>
      <c r="J99" s="24" t="s">
        <v>18</v>
      </c>
      <c r="K99" s="24" t="s">
        <v>19</v>
      </c>
      <c r="L99" s="24" t="s">
        <v>20</v>
      </c>
      <c r="M99" s="24" t="s">
        <v>21</v>
      </c>
      <c r="N99" s="24" t="s">
        <v>22</v>
      </c>
      <c r="O99" s="24" t="s">
        <v>23</v>
      </c>
      <c r="P99" s="24" t="s">
        <v>24</v>
      </c>
      <c r="Q99" s="24" t="s">
        <v>25</v>
      </c>
      <c r="R99" s="24" t="s">
        <v>26</v>
      </c>
      <c r="S99" s="24" t="s">
        <v>27</v>
      </c>
      <c r="T99" s="25" t="s">
        <v>28</v>
      </c>
      <c r="U99" s="26" t="s">
        <v>29</v>
      </c>
      <c r="V99" s="26" t="s">
        <v>30</v>
      </c>
      <c r="W99" s="26" t="s">
        <v>31</v>
      </c>
      <c r="X99" s="26" t="s">
        <v>32</v>
      </c>
      <c r="Y99" s="26" t="s">
        <v>33</v>
      </c>
      <c r="Z99" s="26" t="s">
        <v>34</v>
      </c>
      <c r="AA99" s="26" t="s">
        <v>35</v>
      </c>
      <c r="AB99" s="26" t="s">
        <v>36</v>
      </c>
      <c r="AC99" s="26" t="s">
        <v>37</v>
      </c>
      <c r="AD99" s="26" t="s">
        <v>38</v>
      </c>
      <c r="AE99" s="26" t="s">
        <v>39</v>
      </c>
      <c r="AF99" s="26" t="s">
        <v>40</v>
      </c>
      <c r="AG99" s="26" t="s">
        <v>41</v>
      </c>
      <c r="AH99" s="26" t="s">
        <v>42</v>
      </c>
      <c r="AI99" s="26" t="s">
        <v>43</v>
      </c>
      <c r="AJ99" s="26" t="s">
        <v>44</v>
      </c>
      <c r="AK99" s="26" t="s">
        <v>45</v>
      </c>
      <c r="AL99" s="55"/>
      <c r="AM99" s="22" t="s">
        <v>11</v>
      </c>
      <c r="AN99" s="22" t="s">
        <v>12</v>
      </c>
      <c r="AO99" s="22" t="s">
        <v>13</v>
      </c>
      <c r="AP99" s="23" t="s">
        <v>14</v>
      </c>
      <c r="AQ99" s="23" t="s">
        <v>15</v>
      </c>
      <c r="AR99" s="23" t="s">
        <v>16</v>
      </c>
      <c r="AS99" s="24" t="s">
        <v>17</v>
      </c>
      <c r="AT99" s="24" t="s">
        <v>18</v>
      </c>
      <c r="AU99" s="24" t="s">
        <v>19</v>
      </c>
      <c r="AV99" s="24" t="s">
        <v>20</v>
      </c>
      <c r="AW99" s="24" t="s">
        <v>21</v>
      </c>
      <c r="AX99" s="24" t="s">
        <v>22</v>
      </c>
      <c r="AY99" s="24" t="s">
        <v>23</v>
      </c>
      <c r="AZ99" s="24" t="s">
        <v>24</v>
      </c>
      <c r="BA99" s="24" t="s">
        <v>25</v>
      </c>
      <c r="BB99" s="24" t="s">
        <v>26</v>
      </c>
      <c r="BC99" s="24" t="s">
        <v>27</v>
      </c>
      <c r="BD99" s="25" t="s">
        <v>28</v>
      </c>
      <c r="BE99" s="26" t="s">
        <v>29</v>
      </c>
      <c r="BF99" s="26" t="s">
        <v>30</v>
      </c>
      <c r="BG99" s="26" t="s">
        <v>31</v>
      </c>
      <c r="BH99" s="26" t="s">
        <v>32</v>
      </c>
      <c r="BI99" s="26" t="s">
        <v>33</v>
      </c>
      <c r="BJ99" s="26" t="s">
        <v>34</v>
      </c>
      <c r="BK99" s="26" t="s">
        <v>35</v>
      </c>
      <c r="BL99" s="26" t="s">
        <v>36</v>
      </c>
      <c r="BM99" s="26" t="s">
        <v>37</v>
      </c>
      <c r="BN99" s="26" t="s">
        <v>38</v>
      </c>
      <c r="BO99" s="26" t="s">
        <v>39</v>
      </c>
      <c r="BP99" s="26" t="s">
        <v>40</v>
      </c>
      <c r="BQ99" s="26" t="s">
        <v>41</v>
      </c>
      <c r="BR99" s="26" t="s">
        <v>42</v>
      </c>
      <c r="BS99" s="26" t="s">
        <v>43</v>
      </c>
      <c r="BT99" s="26" t="s">
        <v>44</v>
      </c>
      <c r="BU99" s="26" t="s">
        <v>45</v>
      </c>
      <c r="BV99" s="19" t="s">
        <v>48</v>
      </c>
      <c r="BW99" s="91" t="s">
        <v>68</v>
      </c>
      <c r="BX99" s="23" t="s">
        <v>14</v>
      </c>
      <c r="BY99" s="23" t="s">
        <v>15</v>
      </c>
      <c r="BZ99" s="23" t="s">
        <v>16</v>
      </c>
      <c r="CA99" s="24" t="s">
        <v>17</v>
      </c>
      <c r="CB99" s="24" t="s">
        <v>18</v>
      </c>
      <c r="CC99" s="24" t="s">
        <v>19</v>
      </c>
      <c r="CD99" s="24" t="s">
        <v>20</v>
      </c>
      <c r="CE99" s="24" t="s">
        <v>21</v>
      </c>
      <c r="CF99" s="24" t="s">
        <v>22</v>
      </c>
      <c r="CG99" s="24" t="s">
        <v>23</v>
      </c>
      <c r="CH99" s="24" t="s">
        <v>24</v>
      </c>
      <c r="CI99" s="24" t="s">
        <v>25</v>
      </c>
      <c r="CJ99" s="24" t="s">
        <v>26</v>
      </c>
      <c r="CK99" s="24" t="s">
        <v>27</v>
      </c>
      <c r="CL99" s="25" t="s">
        <v>28</v>
      </c>
      <c r="CM99" s="26" t="s">
        <v>29</v>
      </c>
      <c r="CN99" s="26" t="s">
        <v>30</v>
      </c>
      <c r="CO99" s="26" t="s">
        <v>31</v>
      </c>
      <c r="CP99" s="26" t="s">
        <v>32</v>
      </c>
      <c r="CQ99" s="26" t="s">
        <v>33</v>
      </c>
      <c r="CR99" s="26" t="s">
        <v>34</v>
      </c>
      <c r="CS99" s="26" t="s">
        <v>35</v>
      </c>
      <c r="CT99" s="26" t="s">
        <v>36</v>
      </c>
      <c r="CU99" s="26" t="s">
        <v>37</v>
      </c>
      <c r="CV99" s="26" t="s">
        <v>38</v>
      </c>
      <c r="CW99" s="26" t="s">
        <v>39</v>
      </c>
      <c r="CX99" s="26" t="s">
        <v>40</v>
      </c>
      <c r="CY99" s="26" t="s">
        <v>41</v>
      </c>
      <c r="CZ99" s="26" t="s">
        <v>42</v>
      </c>
      <c r="DA99" s="26" t="s">
        <v>43</v>
      </c>
      <c r="DB99" s="91" t="s">
        <v>44</v>
      </c>
      <c r="DC99" s="55"/>
      <c r="DD99" s="55"/>
      <c r="DE99" s="23" t="s">
        <v>14</v>
      </c>
      <c r="DF99" s="23" t="s">
        <v>15</v>
      </c>
      <c r="DG99" s="23" t="s">
        <v>16</v>
      </c>
      <c r="DH99" s="24" t="s">
        <v>17</v>
      </c>
      <c r="DI99" s="24" t="s">
        <v>18</v>
      </c>
      <c r="DJ99" s="24" t="s">
        <v>19</v>
      </c>
      <c r="DK99" s="24" t="s">
        <v>20</v>
      </c>
      <c r="DL99" s="24" t="s">
        <v>21</v>
      </c>
      <c r="DM99" s="24" t="s">
        <v>22</v>
      </c>
      <c r="DN99" s="24" t="s">
        <v>23</v>
      </c>
      <c r="DO99" s="24" t="s">
        <v>24</v>
      </c>
      <c r="DP99" s="24" t="s">
        <v>25</v>
      </c>
      <c r="DQ99" s="24" t="s">
        <v>26</v>
      </c>
      <c r="DR99" s="24" t="s">
        <v>27</v>
      </c>
      <c r="DS99" s="25" t="s">
        <v>28</v>
      </c>
      <c r="DT99" s="26" t="s">
        <v>29</v>
      </c>
      <c r="DU99" s="26" t="s">
        <v>30</v>
      </c>
      <c r="DV99" s="26" t="s">
        <v>31</v>
      </c>
      <c r="DW99" s="26" t="s">
        <v>32</v>
      </c>
      <c r="DX99" s="26" t="s">
        <v>33</v>
      </c>
      <c r="DY99" s="26" t="s">
        <v>34</v>
      </c>
      <c r="DZ99" s="26" t="s">
        <v>35</v>
      </c>
      <c r="EA99" s="26" t="s">
        <v>36</v>
      </c>
      <c r="EB99" s="26" t="s">
        <v>37</v>
      </c>
      <c r="EC99" s="26" t="s">
        <v>38</v>
      </c>
      <c r="ED99" s="26" t="s">
        <v>39</v>
      </c>
      <c r="EE99" s="26" t="s">
        <v>40</v>
      </c>
      <c r="EF99" s="26" t="s">
        <v>41</v>
      </c>
      <c r="EG99" s="26" t="s">
        <v>42</v>
      </c>
      <c r="EH99" s="26" t="s">
        <v>43</v>
      </c>
      <c r="EI99" s="92"/>
      <c r="EK99" s="27" t="s">
        <v>14</v>
      </c>
      <c r="EL99" s="27" t="s">
        <v>15</v>
      </c>
      <c r="EM99" s="27" t="s">
        <v>16</v>
      </c>
      <c r="EN99" s="28" t="s">
        <v>17</v>
      </c>
      <c r="EO99" s="28" t="s">
        <v>18</v>
      </c>
      <c r="EP99" s="28" t="s">
        <v>19</v>
      </c>
      <c r="EQ99" s="28" t="s">
        <v>20</v>
      </c>
      <c r="ER99" s="28" t="s">
        <v>21</v>
      </c>
      <c r="ES99" s="28" t="s">
        <v>22</v>
      </c>
      <c r="ET99" s="28" t="s">
        <v>23</v>
      </c>
      <c r="EU99" s="28" t="s">
        <v>24</v>
      </c>
      <c r="EV99" s="29" t="s">
        <v>25</v>
      </c>
      <c r="EW99" s="29" t="s">
        <v>26</v>
      </c>
      <c r="EX99" s="29" t="s">
        <v>27</v>
      </c>
      <c r="EZ99" s="27" t="s">
        <v>14</v>
      </c>
      <c r="FA99" s="27" t="s">
        <v>15</v>
      </c>
      <c r="FB99" s="27" t="s">
        <v>16</v>
      </c>
      <c r="FC99" s="28" t="s">
        <v>17</v>
      </c>
      <c r="FD99" s="28" t="s">
        <v>18</v>
      </c>
      <c r="FE99" s="28" t="s">
        <v>19</v>
      </c>
      <c r="FF99" s="28" t="s">
        <v>20</v>
      </c>
      <c r="FG99" s="28" t="s">
        <v>21</v>
      </c>
      <c r="FH99" s="28" t="s">
        <v>22</v>
      </c>
      <c r="FI99" s="28" t="s">
        <v>23</v>
      </c>
      <c r="FJ99" s="28" t="s">
        <v>24</v>
      </c>
      <c r="FK99" s="29" t="s">
        <v>25</v>
      </c>
      <c r="FL99" s="29" t="s">
        <v>26</v>
      </c>
      <c r="FM99" s="29" t="s">
        <v>27</v>
      </c>
      <c r="FS99" s="92"/>
      <c r="FU99" s="27" t="s">
        <v>29</v>
      </c>
      <c r="FV99" s="27" t="s">
        <v>30</v>
      </c>
      <c r="FW99" s="28" t="s">
        <v>31</v>
      </c>
      <c r="FX99" s="28" t="s">
        <v>32</v>
      </c>
      <c r="FY99" s="28" t="s">
        <v>33</v>
      </c>
      <c r="FZ99" s="28" t="s">
        <v>34</v>
      </c>
      <c r="GA99" s="28" t="s">
        <v>35</v>
      </c>
      <c r="GB99" s="28" t="s">
        <v>36</v>
      </c>
      <c r="GC99" s="28" t="s">
        <v>37</v>
      </c>
      <c r="GD99" s="28" t="s">
        <v>38</v>
      </c>
      <c r="GE99" s="28" t="s">
        <v>39</v>
      </c>
      <c r="GF99" s="28" t="s">
        <v>40</v>
      </c>
      <c r="GG99" s="28" t="s">
        <v>41</v>
      </c>
      <c r="GH99" s="28" t="s">
        <v>42</v>
      </c>
      <c r="GI99" s="28" t="s">
        <v>73</v>
      </c>
      <c r="GK99" s="27" t="s">
        <v>29</v>
      </c>
      <c r="GL99" s="27" t="s">
        <v>30</v>
      </c>
      <c r="GM99" s="28" t="s">
        <v>31</v>
      </c>
      <c r="GN99" s="28" t="s">
        <v>32</v>
      </c>
      <c r="GO99" s="28" t="s">
        <v>33</v>
      </c>
      <c r="GP99" s="28" t="s">
        <v>34</v>
      </c>
      <c r="GQ99" s="28" t="s">
        <v>35</v>
      </c>
      <c r="GR99" s="28" t="s">
        <v>36</v>
      </c>
      <c r="GS99" s="28" t="s">
        <v>37</v>
      </c>
      <c r="GT99" s="28" t="s">
        <v>38</v>
      </c>
      <c r="GU99" s="28" t="s">
        <v>39</v>
      </c>
      <c r="GV99" s="28" t="s">
        <v>40</v>
      </c>
      <c r="GW99" s="28" t="s">
        <v>41</v>
      </c>
      <c r="GX99" s="28" t="s">
        <v>42</v>
      </c>
      <c r="GY99" s="28" t="s">
        <v>73</v>
      </c>
    </row>
    <row r="100" spans="1:209" ht="22.5" customHeight="1">
      <c r="A100" s="30"/>
      <c r="B100" s="30"/>
      <c r="C100" s="109"/>
      <c r="D100" s="37"/>
      <c r="E100" s="34"/>
      <c r="F100" s="35"/>
      <c r="G100" s="35"/>
      <c r="H100" s="35"/>
      <c r="I100" s="35"/>
      <c r="J100" s="35"/>
      <c r="K100" s="35"/>
      <c r="L100" s="35"/>
      <c r="M100" s="35"/>
      <c r="N100" s="116"/>
      <c r="O100" s="35"/>
      <c r="P100" s="35"/>
      <c r="Q100" s="35"/>
      <c r="R100" s="35"/>
      <c r="S100" s="35"/>
      <c r="T100" s="54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117"/>
      <c r="AK100" s="94"/>
      <c r="AL100" s="13"/>
      <c r="AM100" s="13">
        <f>SUM(C100,C101,C102,C103,C104,C105,C106,C107,C108,C111,C112,C114,C115)</f>
        <v>0</v>
      </c>
      <c r="AN100" s="13">
        <f>SUM(D100,D101,D102,D103,D104,D105,D106,D107,D108,D111,D112,D114,D115)</f>
        <v>0</v>
      </c>
      <c r="AO100" s="95" t="str">
        <f>IF(AN100=0,"",AN100/AM100)</f>
        <v/>
      </c>
      <c r="AP100" s="96">
        <f>SUM(F100,F101,F102,F103,F104,F105,F106,F107,F108,F111,F112,F114,F115)</f>
        <v>0</v>
      </c>
      <c r="AQ100" s="96">
        <f>SUM(G100,G101,G102,G103,G104,G105,G106,G107,G108,G111,G112,G114,G115)</f>
        <v>0</v>
      </c>
      <c r="AR100" s="96">
        <f>SUM(H100,H101,H102,H103,H104,H105,H106,H107,H108,H111,H112,H114,H115)</f>
        <v>0</v>
      </c>
      <c r="AS100" s="96">
        <f>SUM(I100,I101,I102,I103,I104,I105,I106,I107,I108,I111,I112,I114,I115)</f>
        <v>0</v>
      </c>
      <c r="AT100" s="96">
        <f>SUM(J100,J101,J102,J103,J104,J105,J106,J107,J108,J111,J112,J114,J115)</f>
        <v>0</v>
      </c>
      <c r="AU100" s="96">
        <f>SUM(K100,K101,K102,K103,K104,K105,K106,K107,K108,K111,K112,K114,K115)</f>
        <v>0</v>
      </c>
      <c r="AV100" s="96">
        <f>SUM(L100,L101,L102,L103,L104,L105,L106,L107,L108,L111,L112,L114,L115)</f>
        <v>0</v>
      </c>
      <c r="AW100" s="96">
        <f>SUM(M100,M101,M102,M103,M104,M105,M106,M107,M108,M111,M112,M114,M115)</f>
        <v>0</v>
      </c>
      <c r="AX100" s="96">
        <f>SUM(N100,N101,N102,N103,N104,N105,N106,N107,N108,N111,N112,N114,N115)</f>
        <v>0</v>
      </c>
      <c r="AY100" s="96">
        <f>SUM(O100,O101,O102,O103,O104,O105,O106,O107,O108,O111,O112,O114,O115)</f>
        <v>0</v>
      </c>
      <c r="AZ100" s="96">
        <f>SUM(P100,P101,P102,P103,P104,P105,P106,P107,P108,P111,P112,P114,P115)</f>
        <v>0</v>
      </c>
      <c r="BA100" s="96">
        <f t="shared" ref="BA100:BC100" si="161">SUM(Q100,Q101,Q102,Q103,Q104,Q105,Q106,Q107,Q108,Q111,Q112,Q114,Q115)</f>
        <v>0</v>
      </c>
      <c r="BB100" s="96">
        <f t="shared" si="161"/>
        <v>0</v>
      </c>
      <c r="BC100" s="96">
        <f t="shared" si="161"/>
        <v>0</v>
      </c>
      <c r="BD100" s="66">
        <f>SUM(T100,T101,T102,T103,T104,T105,T106,T107,T108,T111,T112,T114,T115)</f>
        <v>0</v>
      </c>
      <c r="BE100" s="13">
        <f>SUM(U100,U101,U102,U103,U104,U105,U106,U107,U108,U111,U112,U114,U115)</f>
        <v>0</v>
      </c>
      <c r="BF100" s="13">
        <f>SUM(V100,V101,V102,V103,V104,V105,V106,V107,V108,V111,V112,V114,V115)</f>
        <v>0</v>
      </c>
      <c r="BG100" s="13">
        <f>SUM(W100,W101,W102,W103,W104,W105,W106,W107,W108,W111,W112,W114,W115)</f>
        <v>0</v>
      </c>
      <c r="BH100" s="13">
        <f>SUM(X100,X101,X102,X103,X104,X105,X106,X107,X108,X111,X112,X114,X115)</f>
        <v>0</v>
      </c>
      <c r="BI100" s="13">
        <f>SUM(Y100,Y101,Y102,Y103,Y104,Y105,Y106,Y107,Y108,Y111,Y112,Y114,Y115)</f>
        <v>0</v>
      </c>
      <c r="BJ100" s="13">
        <f>SUM(Z100,Z101,Z102,Z103,Z104,Z105,Z106,Z107,Z108,Z111,Z112,Z114,Z115)</f>
        <v>0</v>
      </c>
      <c r="BK100" s="13">
        <f>SUM(AA100,AA101,AA102,AA103,AA104,AA105,AA106,AA107,AA108,AA111,AA112,AA114,AA115)</f>
        <v>0</v>
      </c>
      <c r="BL100" s="13">
        <f>SUM(AB100,AB101,AB102,AB103,AB104,AB105,AB106,AB107,AB108,AB111,AB112,AB114,AB115)</f>
        <v>0</v>
      </c>
      <c r="BM100" s="13">
        <f>SUM(AC100,AC101,AC102,AC103,AC104,AC105,AC106,AC107,AC108,AC111,AC112,AC114,AC115)</f>
        <v>0</v>
      </c>
      <c r="BN100" s="13">
        <f>SUM(AD100,AD101,AD102,AD103,AD104,AD105,AD106,AD107,AD108,AD111,AD112,AD114,AD115)</f>
        <v>0</v>
      </c>
      <c r="BO100" s="13">
        <f>SUM(AE100,AE101,AE102,AE103,AE104,AE105,AE106,AE107,AE108,AE111,AE112,AE114,AE115)</f>
        <v>0</v>
      </c>
      <c r="BP100" s="13">
        <f>SUM(AF100,AF101,AF102,AF103,AF104,AF105,AF106,AF107,AF108,AF111,AF112,AF114,AF115)</f>
        <v>0</v>
      </c>
      <c r="BQ100" s="13">
        <f>SUM(AG100,AG101,AG102,AG103,AG104,AG105,AG106,AG107,AG108,AG111,AG112,AG114,AG115)</f>
        <v>0</v>
      </c>
      <c r="BR100" s="13">
        <f>SUM(AH100,AH101,AH102,AH103,AH104,AH105,AH106,AH107,AH108,AH111,AH112,AH114,AH115)</f>
        <v>0</v>
      </c>
      <c r="BS100" s="13">
        <f>SUM(AI100,AI101,AI102,AI103,AI104,AI105,AI106,AI107,AI108,AI111,AI112,AI114,AI115)</f>
        <v>0</v>
      </c>
      <c r="BT100" s="13">
        <f>SUM(AJ100,AJ101,AJ102,AJ103,AJ104,AJ105,AJ106,AJ107,AJ108,AJ111,AJ112,AJ114,AJ115)</f>
        <v>0</v>
      </c>
      <c r="BU100" s="13">
        <f>SUM(AK100,AK101,AK102,AK103,AK104,AK105,AK106,AK107,AK108,AK111,AK112,AK114,AK115)</f>
        <v>0</v>
      </c>
      <c r="BV100" s="30"/>
      <c r="BW100" s="30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54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94"/>
      <c r="DC100" s="13"/>
      <c r="DD100" s="13" t="e">
        <f>(DD94/BZ106)</f>
        <v>#DIV/0!</v>
      </c>
      <c r="DE100" s="96">
        <f>SUM(BX100,BX101,BX102,BX103,BX104,BX105,BX106,BX107,BX108,BX111,BX112,BX114,BX115)</f>
        <v>0</v>
      </c>
      <c r="DF100" s="96">
        <f>SUM(BY100,BY101,BY102,BY103,BY104,BY105,BY106,BY107,BY108,BY111,BY112,BY114,BY115)</f>
        <v>0</v>
      </c>
      <c r="DG100" s="96">
        <f>SUM(BZ100,BZ101,BZ102,BZ103,BZ104,BZ105,BZ106,BZ107,BZ108,BZ111,BZ112,BZ114,BZ115)</f>
        <v>0</v>
      </c>
      <c r="DH100" s="96">
        <f>SUM(CA100,CA101,CA102,CA103,CA104,CA105,CA106,CA107,CA108,CA111,CA112,CA114,CA115)</f>
        <v>0</v>
      </c>
      <c r="DI100" s="96">
        <f>SUM(CB100,CB101,CB102,CB103,CB104,CB105,CB106,CB107,CB108,CB111,CB112,CB114,CB115)</f>
        <v>0</v>
      </c>
      <c r="DJ100" s="96">
        <f>SUM(CC100,CC101,CC102,CC103,CC104,CC105,CC106,CC107,CC108,CC111,CC112,CC114,CC115)</f>
        <v>0</v>
      </c>
      <c r="DK100" s="96">
        <f>SUM(CD100,CD101,CD102,CD103,CD104,CD105,CD106,CD107,CD108,CD111,CD112,CD114,CD115)</f>
        <v>0</v>
      </c>
      <c r="DL100" s="96">
        <f>SUM(CE100,CE101,CE102,CE103,CE104,CE105,CE106,CE107,CE108,CE111,CE112,CE114,CE115)</f>
        <v>0</v>
      </c>
      <c r="DM100" s="96">
        <f>SUM(CF100,CF101,CF102,CF103,CF104,CF105,CF106,CF107,CF108,CF111,CF112,CF114,CF115)</f>
        <v>0</v>
      </c>
      <c r="DN100" s="96">
        <f>SUM(CG100,CG101,CG102,CG103,CG104,CG105,CG106,CG107,CG108,CG111,CG112,CG114,CG115)</f>
        <v>0</v>
      </c>
      <c r="DO100" s="96">
        <f>SUM(CH100,CH101,CH102,CH103,CH104,CH105,CH106,CH107,CH108,CH111,CH112,CH114,CH115)</f>
        <v>0</v>
      </c>
      <c r="DP100" s="96">
        <f t="shared" ref="DP100:DR100" si="162">SUM(CI100,CI101,CI102,CI103,CI104,CI105,CI106,CI107,CI108,CI111,CI112,CI114,CI115)</f>
        <v>0</v>
      </c>
      <c r="DQ100" s="96">
        <f t="shared" si="162"/>
        <v>0</v>
      </c>
      <c r="DR100" s="96">
        <f t="shared" si="162"/>
        <v>0</v>
      </c>
      <c r="DS100" s="66">
        <f>SUM(CL100,CL101,CL102,CL103,CL104,CL105,CL106,CL107,CL108,CL111,CL112,CL114,CL115)</f>
        <v>0</v>
      </c>
      <c r="DT100" s="96">
        <f>SUM(CM100,CM101,CM102,CM103,CM104,CM105,CM106,CM107,CM108,CM111,CM112,CM114,CM115)</f>
        <v>0</v>
      </c>
      <c r="DU100" s="96">
        <f>SUM(CN100,CN101,CN102,CN103,CN104,CN105,CN106,CN107,CN108,CN111,CN112,CN114,CN115)</f>
        <v>0</v>
      </c>
      <c r="DV100" s="96">
        <f>SUM(CO100,CO101,CO102,CO103,CO104,CO105,CO106,CO107,CO108,CO111,CO112,CO114,CO115)</f>
        <v>0</v>
      </c>
      <c r="DW100" s="96">
        <f>SUM(CP100,CP101,CP102,CP103,CP104,CP105,CP106,CP107,CP108,CP111,CP112,CP114,CP115)</f>
        <v>0</v>
      </c>
      <c r="DX100" s="96">
        <f>SUM(CQ100,CQ101,CQ102,CQ103,CQ104,CQ105,CQ106,CQ107,CQ108,CQ111,CQ112,CQ114,CQ115)</f>
        <v>0</v>
      </c>
      <c r="DY100" s="96">
        <f>SUM(CR100,CR101,CR102,CR103,CR104,CR105,CR106,CR107,CR108,CR111,CR112,CR114,CR115)</f>
        <v>0</v>
      </c>
      <c r="DZ100" s="96">
        <f>SUM(CS100,CS101,CS102,CS103,CS104,CS105,CS106,CS107,CS108,CS111,CS112,CS114,CS115)</f>
        <v>0</v>
      </c>
      <c r="EA100" s="96">
        <f>SUM(CT100,CT101,CT102,CT103,CT104,CT105,CT106,CT107,CT108,CT111,CT112,CT114,CT115)</f>
        <v>0</v>
      </c>
      <c r="EB100" s="96">
        <f>SUM(CU100,CU101,CU102,CU103,CU104,CU105,CU106,CU107,CU108,CU111,CU112,CU114,CU115)</f>
        <v>0</v>
      </c>
      <c r="EC100" s="96">
        <f>SUM(CV100,CV101,CV102,CV103,CV104,CV105,CV106,CV107,CV108,CV111,CV112,CV114,CV115)</f>
        <v>0</v>
      </c>
      <c r="ED100" s="96">
        <f>SUM(CW100,CW101,CW102,CW103,CW104,CW105,CW106,CW107,CW108,CW111,CW112,CW114,CW115)</f>
        <v>0</v>
      </c>
      <c r="EE100" s="96">
        <f>SUM(CX100,CX101,CX102,CX103,CX104,CX105,CX106,CX107,CX108,CX111,CX112,CX114,CX115)</f>
        <v>0</v>
      </c>
      <c r="EF100" s="96">
        <f>SUM(CY100,CY101,CY102,CY103,CY104,CY105,CY106,CY107,CY108,CY111,CY112,CY114,CY115)</f>
        <v>0</v>
      </c>
      <c r="EG100" s="96">
        <f>SUM(CZ100,CZ101,CZ102,CZ103,CZ104,CZ105,CZ106,CZ107,CZ108,CZ111,CZ112,CZ114,CZ115)</f>
        <v>0</v>
      </c>
      <c r="EH100" s="96">
        <f>SUM(DA100,DA101,DA102,DA103,DA104,DA105,DA106,DA107,DA108,DA111,DA112,DA114,DA115)</f>
        <v>0</v>
      </c>
      <c r="EI100" s="97" t="s">
        <v>74</v>
      </c>
      <c r="EJ100" s="98">
        <v>521</v>
      </c>
      <c r="EK100" s="39">
        <f>$EJ100*F100</f>
        <v>0</v>
      </c>
      <c r="EL100" s="39">
        <f>$EJ100*G100</f>
        <v>0</v>
      </c>
      <c r="EM100" s="39">
        <f>$EJ100*H100</f>
        <v>0</v>
      </c>
      <c r="EN100" s="39">
        <f>$EJ100*I100</f>
        <v>0</v>
      </c>
      <c r="EO100" s="39">
        <f>$EJ100*J100</f>
        <v>0</v>
      </c>
      <c r="EP100" s="39">
        <f>$EJ100*K100</f>
        <v>0</v>
      </c>
      <c r="EQ100" s="39">
        <f>$EJ100*L100</f>
        <v>0</v>
      </c>
      <c r="ER100" s="39">
        <f>$EJ100*M100</f>
        <v>0</v>
      </c>
      <c r="ES100" s="39">
        <f>$EJ100*N100</f>
        <v>0</v>
      </c>
      <c r="ET100" s="39">
        <f t="shared" ref="ET100:EX115" si="163">$EJ100*O100</f>
        <v>0</v>
      </c>
      <c r="EU100" s="39">
        <f t="shared" si="163"/>
        <v>0</v>
      </c>
      <c r="EV100" s="39">
        <f t="shared" si="163"/>
        <v>0</v>
      </c>
      <c r="EW100" s="39">
        <f t="shared" si="163"/>
        <v>0</v>
      </c>
      <c r="EX100" s="39">
        <f t="shared" si="163"/>
        <v>0</v>
      </c>
      <c r="EY100" s="39">
        <f>SUM(EK100:EX100)</f>
        <v>0</v>
      </c>
      <c r="EZ100" s="39">
        <f>BX100*$EJ100</f>
        <v>0</v>
      </c>
      <c r="FA100" s="39">
        <f>BY100*$EJ100</f>
        <v>0</v>
      </c>
      <c r="FB100" s="39">
        <f>BZ100*$EJ100</f>
        <v>0</v>
      </c>
      <c r="FC100" s="39">
        <f>CA100*$EJ100</f>
        <v>0</v>
      </c>
      <c r="FD100" s="39">
        <f>CB100*$EJ100</f>
        <v>0</v>
      </c>
      <c r="FE100" s="39">
        <f>CC100*$EJ100</f>
        <v>0</v>
      </c>
      <c r="FF100" s="39">
        <f>CD100*$EJ100</f>
        <v>0</v>
      </c>
      <c r="FG100" s="39">
        <f>CE100*$EJ100</f>
        <v>0</v>
      </c>
      <c r="FH100" s="39">
        <f t="shared" ref="FH100:FM115" si="164">CF100*$EJ100</f>
        <v>0</v>
      </c>
      <c r="FI100" s="39">
        <f t="shared" si="164"/>
        <v>0</v>
      </c>
      <c r="FJ100" s="39">
        <f t="shared" si="164"/>
        <v>0</v>
      </c>
      <c r="FK100" s="39">
        <f t="shared" si="164"/>
        <v>0</v>
      </c>
      <c r="FL100" s="39">
        <f t="shared" si="164"/>
        <v>0</v>
      </c>
      <c r="FM100" s="39">
        <f t="shared" si="164"/>
        <v>0</v>
      </c>
      <c r="FN100" s="39">
        <f>SUM(EZ100:FM100)</f>
        <v>0</v>
      </c>
      <c r="FO100" s="39">
        <f>SUM(EZ100:FJ100)</f>
        <v>0</v>
      </c>
      <c r="FS100" s="567" t="s">
        <v>74</v>
      </c>
      <c r="FT100" s="567"/>
      <c r="FU100" s="39">
        <f>U100</f>
        <v>0</v>
      </c>
      <c r="FV100" s="39">
        <f>V100</f>
        <v>0</v>
      </c>
      <c r="FW100" s="39">
        <f>W100</f>
        <v>0</v>
      </c>
      <c r="FX100" s="39">
        <f>X100</f>
        <v>0</v>
      </c>
      <c r="FY100" s="39">
        <f>Y100</f>
        <v>0</v>
      </c>
      <c r="FZ100" s="39">
        <f>Z100</f>
        <v>0</v>
      </c>
      <c r="GA100" s="39">
        <f>AA100</f>
        <v>0</v>
      </c>
      <c r="GB100" s="39">
        <f>AB100</f>
        <v>0</v>
      </c>
      <c r="GC100" s="39">
        <f>AC100</f>
        <v>0</v>
      </c>
      <c r="GD100" s="39">
        <f>AD100</f>
        <v>0</v>
      </c>
      <c r="GE100" s="39">
        <f>AE100</f>
        <v>0</v>
      </c>
      <c r="GF100" s="39">
        <f>AF100</f>
        <v>0</v>
      </c>
      <c r="GG100" s="39">
        <f>AG100</f>
        <v>0</v>
      </c>
      <c r="GH100" s="39">
        <f>AH100</f>
        <v>0</v>
      </c>
      <c r="GI100" s="99">
        <v>0</v>
      </c>
      <c r="GJ100" s="39">
        <f>SUM(FU100:GI100)</f>
        <v>0</v>
      </c>
      <c r="GK100" s="39">
        <f>CM100</f>
        <v>0</v>
      </c>
      <c r="GL100" s="39">
        <f>CN100</f>
        <v>0</v>
      </c>
      <c r="GM100" s="39">
        <f>CO100</f>
        <v>0</v>
      </c>
      <c r="GN100" s="39">
        <f>CP100</f>
        <v>0</v>
      </c>
      <c r="GO100" s="39">
        <f>CQ100</f>
        <v>0</v>
      </c>
      <c r="GP100" s="39">
        <f>CR100</f>
        <v>0</v>
      </c>
      <c r="GQ100" s="39">
        <f>CS100</f>
        <v>0</v>
      </c>
      <c r="GR100" s="39">
        <f>CT100</f>
        <v>0</v>
      </c>
      <c r="GS100" s="39">
        <f>CU100</f>
        <v>0</v>
      </c>
      <c r="GT100" s="39">
        <f>CV100</f>
        <v>0</v>
      </c>
      <c r="GU100" s="39">
        <f>CW100</f>
        <v>0</v>
      </c>
      <c r="GV100" s="39">
        <f>CX100</f>
        <v>0</v>
      </c>
      <c r="GW100" s="39">
        <f>CY100</f>
        <v>0</v>
      </c>
      <c r="GX100" s="39">
        <f>CZ100</f>
        <v>0</v>
      </c>
      <c r="GY100" s="99">
        <v>0</v>
      </c>
      <c r="GZ100" s="39">
        <f>SUM(GK100:GY100)</f>
        <v>0</v>
      </c>
      <c r="HA100" s="39">
        <f>SUM(GK100:GY100)</f>
        <v>0</v>
      </c>
    </row>
    <row r="101" spans="1:209" ht="22.5" customHeight="1">
      <c r="A101" s="40"/>
      <c r="B101" s="40"/>
      <c r="C101" s="75"/>
      <c r="D101" s="47"/>
      <c r="E101" s="34"/>
      <c r="F101" s="45"/>
      <c r="G101" s="45"/>
      <c r="H101" s="45"/>
      <c r="I101" s="45"/>
      <c r="J101" s="45"/>
      <c r="K101" s="45"/>
      <c r="L101" s="45"/>
      <c r="M101" s="45"/>
      <c r="N101" s="118"/>
      <c r="O101" s="45"/>
      <c r="P101" s="45"/>
      <c r="Q101" s="45"/>
      <c r="R101" s="45"/>
      <c r="S101" s="45"/>
      <c r="T101" s="77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119"/>
      <c r="AK101" s="102"/>
      <c r="AL101" s="13"/>
      <c r="AM101" s="13"/>
      <c r="AN101" s="13"/>
      <c r="AO101" s="95" t="str">
        <f>IF(AN101=0,"",AN101/AM101)</f>
        <v/>
      </c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40"/>
      <c r="BW101" s="40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101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102"/>
      <c r="DC101" s="13"/>
      <c r="DD101" s="13"/>
      <c r="DE101" s="13"/>
      <c r="DF101" s="13"/>
      <c r="DG101" s="13"/>
      <c r="DH101" s="10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04" t="s">
        <v>75</v>
      </c>
      <c r="EJ101" s="98">
        <v>540</v>
      </c>
      <c r="EK101" s="39">
        <f>$EJ101*F101</f>
        <v>0</v>
      </c>
      <c r="EL101" s="39">
        <f>$EJ101*G101</f>
        <v>0</v>
      </c>
      <c r="EM101" s="39">
        <f>$EJ101*H101</f>
        <v>0</v>
      </c>
      <c r="EN101" s="39">
        <f>$EJ101*I101</f>
        <v>0</v>
      </c>
      <c r="EO101" s="39">
        <f>$EJ101*J101</f>
        <v>0</v>
      </c>
      <c r="EP101" s="39">
        <f>$EJ101*K101</f>
        <v>0</v>
      </c>
      <c r="EQ101" s="39">
        <f>$EJ101*L101</f>
        <v>0</v>
      </c>
      <c r="ER101" s="39">
        <f>$EJ101*M101</f>
        <v>0</v>
      </c>
      <c r="ES101" s="39">
        <f>$EJ101*N101</f>
        <v>0</v>
      </c>
      <c r="ET101" s="39">
        <f t="shared" si="163"/>
        <v>0</v>
      </c>
      <c r="EU101" s="39">
        <f t="shared" si="163"/>
        <v>0</v>
      </c>
      <c r="EV101" s="39">
        <f t="shared" si="163"/>
        <v>0</v>
      </c>
      <c r="EW101" s="39">
        <f t="shared" si="163"/>
        <v>0</v>
      </c>
      <c r="EX101" s="39">
        <f t="shared" si="163"/>
        <v>0</v>
      </c>
      <c r="EY101" s="39">
        <f t="shared" ref="EY101:EY115" si="165">SUM(EK101:EX101)</f>
        <v>0</v>
      </c>
      <c r="EZ101" s="39">
        <f>BX101*$EJ101</f>
        <v>0</v>
      </c>
      <c r="FA101" s="39">
        <f>BY101*$EJ101</f>
        <v>0</v>
      </c>
      <c r="FB101" s="39">
        <f>BZ101*$EJ101</f>
        <v>0</v>
      </c>
      <c r="FC101" s="39">
        <f>CA101*$EJ101</f>
        <v>0</v>
      </c>
      <c r="FD101" s="39">
        <f>CB101*$EJ101</f>
        <v>0</v>
      </c>
      <c r="FE101" s="39">
        <f>CC101*$EJ101</f>
        <v>0</v>
      </c>
      <c r="FF101" s="39">
        <f>CD101*$EJ101</f>
        <v>0</v>
      </c>
      <c r="FG101" s="39">
        <f>CE101*$EJ101</f>
        <v>0</v>
      </c>
      <c r="FH101" s="39">
        <f t="shared" si="164"/>
        <v>0</v>
      </c>
      <c r="FI101" s="39">
        <f t="shared" si="164"/>
        <v>0</v>
      </c>
      <c r="FJ101" s="39">
        <f t="shared" si="164"/>
        <v>0</v>
      </c>
      <c r="FK101" s="39">
        <f t="shared" si="164"/>
        <v>0</v>
      </c>
      <c r="FL101" s="39">
        <f t="shared" si="164"/>
        <v>0</v>
      </c>
      <c r="FM101" s="39">
        <f t="shared" si="164"/>
        <v>0</v>
      </c>
      <c r="FN101" s="39">
        <f t="shared" ref="FN101:FN115" si="166">SUM(EZ101:FM101)</f>
        <v>0</v>
      </c>
      <c r="FO101" s="39">
        <f>SUM(EZ101:FJ101)</f>
        <v>0</v>
      </c>
      <c r="FS101" s="567" t="s">
        <v>75</v>
      </c>
      <c r="FT101" s="567"/>
      <c r="FU101" s="39">
        <f>U101</f>
        <v>0</v>
      </c>
      <c r="FV101" s="39">
        <f>V101</f>
        <v>0</v>
      </c>
      <c r="FW101" s="39">
        <f>W101</f>
        <v>0</v>
      </c>
      <c r="FX101" s="39">
        <f>X101</f>
        <v>0</v>
      </c>
      <c r="FY101" s="39">
        <f>Y101</f>
        <v>0</v>
      </c>
      <c r="FZ101" s="39">
        <f>Z101</f>
        <v>0</v>
      </c>
      <c r="GA101" s="39">
        <f>AA101</f>
        <v>0</v>
      </c>
      <c r="GB101" s="39">
        <f>AB101</f>
        <v>0</v>
      </c>
      <c r="GC101" s="39">
        <f>AC101</f>
        <v>0</v>
      </c>
      <c r="GD101" s="39">
        <f>AD101</f>
        <v>0</v>
      </c>
      <c r="GE101" s="39">
        <f>AE101</f>
        <v>0</v>
      </c>
      <c r="GF101" s="39">
        <f>AF101</f>
        <v>0</v>
      </c>
      <c r="GG101" s="39">
        <f>AG101</f>
        <v>0</v>
      </c>
      <c r="GH101" s="39">
        <f>AH101</f>
        <v>0</v>
      </c>
      <c r="GI101" s="99">
        <v>0</v>
      </c>
      <c r="GJ101" s="39">
        <f>SUM(FU101:GI101)</f>
        <v>0</v>
      </c>
      <c r="GK101" s="39">
        <f>CM101</f>
        <v>0</v>
      </c>
      <c r="GL101" s="39">
        <f>CN101</f>
        <v>0</v>
      </c>
      <c r="GM101" s="39">
        <f>CO101</f>
        <v>0</v>
      </c>
      <c r="GN101" s="39">
        <f>CP101</f>
        <v>0</v>
      </c>
      <c r="GO101" s="39">
        <f>CQ101</f>
        <v>0</v>
      </c>
      <c r="GP101" s="39">
        <f>CR101</f>
        <v>0</v>
      </c>
      <c r="GQ101" s="39">
        <f>CS101</f>
        <v>0</v>
      </c>
      <c r="GR101" s="39">
        <f>CT101</f>
        <v>0</v>
      </c>
      <c r="GS101" s="39">
        <f>CU101</f>
        <v>0</v>
      </c>
      <c r="GT101" s="39">
        <f>CV101</f>
        <v>0</v>
      </c>
      <c r="GU101" s="39">
        <f>CW101</f>
        <v>0</v>
      </c>
      <c r="GV101" s="39">
        <f>CX101</f>
        <v>0</v>
      </c>
      <c r="GW101" s="39">
        <f>CY101</f>
        <v>0</v>
      </c>
      <c r="GX101" s="39">
        <f>CZ101</f>
        <v>0</v>
      </c>
      <c r="GY101" s="99">
        <v>0</v>
      </c>
      <c r="GZ101" s="39">
        <f>SUM(GK101:GY101)</f>
        <v>0</v>
      </c>
      <c r="HA101" s="39">
        <f>SUM(GK101:GY101)</f>
        <v>0</v>
      </c>
    </row>
    <row r="102" spans="1:209" ht="22.5" customHeight="1">
      <c r="A102" s="30"/>
      <c r="B102" s="30"/>
      <c r="C102" s="72"/>
      <c r="D102" s="37"/>
      <c r="E102" s="34"/>
      <c r="F102" s="35"/>
      <c r="G102" s="35"/>
      <c r="H102" s="35"/>
      <c r="I102" s="35"/>
      <c r="J102" s="35"/>
      <c r="K102" s="35"/>
      <c r="L102" s="35"/>
      <c r="M102" s="35"/>
      <c r="N102" s="116"/>
      <c r="O102" s="35"/>
      <c r="P102" s="35"/>
      <c r="Q102" s="35"/>
      <c r="R102" s="35"/>
      <c r="S102" s="35"/>
      <c r="T102" s="74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117"/>
      <c r="AK102" s="94"/>
      <c r="AL102" s="568" t="s">
        <v>76</v>
      </c>
      <c r="AM102" s="13">
        <f>SUM(C109,C110,C113)</f>
        <v>0</v>
      </c>
      <c r="AN102" s="13">
        <f>SUM(D109,D110,D113)</f>
        <v>0</v>
      </c>
      <c r="AO102" s="95" t="str">
        <f>IF(AN102=0,"",AN102/AM102)</f>
        <v/>
      </c>
      <c r="AP102" s="13">
        <f>SUM(F109,F110,F113)</f>
        <v>0</v>
      </c>
      <c r="AQ102" s="13">
        <f>SUM(G109,G110,G113)</f>
        <v>0</v>
      </c>
      <c r="AR102" s="13">
        <f>SUM(H109,H110,H113)</f>
        <v>0</v>
      </c>
      <c r="AS102" s="13">
        <f>SUM(I109,I110,I113)</f>
        <v>0</v>
      </c>
      <c r="AT102" s="13">
        <f>SUM(J109,J110,J113)</f>
        <v>0</v>
      </c>
      <c r="AU102" s="13">
        <f>SUM(K109,K110,K113)</f>
        <v>0</v>
      </c>
      <c r="AV102" s="13">
        <f>SUM(L109,L110,L113)</f>
        <v>0</v>
      </c>
      <c r="AW102" s="13">
        <f>SUM(M109,M110,M113)</f>
        <v>0</v>
      </c>
      <c r="AX102" s="13">
        <f>SUM(N109,N110,N113)</f>
        <v>0</v>
      </c>
      <c r="AY102" s="13">
        <f>SUM(O109,O110,O113)</f>
        <v>0</v>
      </c>
      <c r="AZ102" s="13">
        <f>SUM(P109,P110,P113)</f>
        <v>0</v>
      </c>
      <c r="BA102" s="13">
        <f t="shared" ref="BA102:BC102" si="167">SUM(Q109,Q110,Q113)</f>
        <v>0</v>
      </c>
      <c r="BB102" s="13">
        <f t="shared" si="167"/>
        <v>0</v>
      </c>
      <c r="BC102" s="13">
        <f t="shared" si="167"/>
        <v>0</v>
      </c>
      <c r="BD102" s="66">
        <f>SUM(T109,T110,T113)</f>
        <v>0</v>
      </c>
      <c r="BE102" s="13">
        <f>SUM(U109,U110,U113)</f>
        <v>0</v>
      </c>
      <c r="BF102" s="13">
        <f>SUM(V109,V110,V113)</f>
        <v>0</v>
      </c>
      <c r="BG102" s="105">
        <f>SUM(W109,W110,W113)</f>
        <v>0</v>
      </c>
      <c r="BH102" s="13">
        <f>SUM(X109,X110,X113)</f>
        <v>0</v>
      </c>
      <c r="BI102" s="13">
        <f>SUM(Y109,Y110,Y113)</f>
        <v>0</v>
      </c>
      <c r="BJ102" s="13">
        <f>SUM(Z109,Z110,Z113)</f>
        <v>0</v>
      </c>
      <c r="BK102" s="13">
        <f>SUM(AA109,AA110,AA113)</f>
        <v>0</v>
      </c>
      <c r="BL102" s="13">
        <f>SUM(AB109,AB110,AB113)</f>
        <v>0</v>
      </c>
      <c r="BM102" s="13">
        <f>SUM(AC109,AC110,AC113)</f>
        <v>0</v>
      </c>
      <c r="BN102" s="13">
        <f>SUM(AD109,AD110,AD113)</f>
        <v>0</v>
      </c>
      <c r="BO102" s="13">
        <f>SUM(AE109,AE110,AE113)</f>
        <v>0</v>
      </c>
      <c r="BP102" s="13">
        <f>SUM(AF109,AF110,AF113)</f>
        <v>0</v>
      </c>
      <c r="BQ102" s="106">
        <f>SUM(AG109,AG110,AG113)</f>
        <v>0</v>
      </c>
      <c r="BR102" s="106">
        <f>SUM(AH109,AH110,AH113)</f>
        <v>0</v>
      </c>
      <c r="BS102" s="13">
        <f>SUM(AI109,AI110,AI113)</f>
        <v>0</v>
      </c>
      <c r="BT102" s="65" t="e">
        <f>AVERAGE(AJ109,AJ110,AJ113)</f>
        <v>#DIV/0!</v>
      </c>
      <c r="BU102" s="65"/>
      <c r="BV102" s="30"/>
      <c r="BW102" s="30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54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94"/>
      <c r="DC102" s="568" t="s">
        <v>77</v>
      </c>
      <c r="DD102" s="13"/>
      <c r="DE102" s="13">
        <f>SUM(BX109,BX110,BX113)</f>
        <v>0</v>
      </c>
      <c r="DF102" s="13">
        <f>SUM(BY109,BY110,BY113)</f>
        <v>0</v>
      </c>
      <c r="DG102" s="13">
        <f>SUM(BZ109,BZ110,BZ113)</f>
        <v>0</v>
      </c>
      <c r="DH102" s="13">
        <f>SUM(CA109,CA110,CA113)</f>
        <v>0</v>
      </c>
      <c r="DI102" s="13">
        <f>SUM(CB109,CB110,CB113)</f>
        <v>0</v>
      </c>
      <c r="DJ102" s="13">
        <f>SUM(CC109,CC110,CC113)</f>
        <v>0</v>
      </c>
      <c r="DK102" s="13">
        <f>SUM(CD109,CD110,CD113)</f>
        <v>0</v>
      </c>
      <c r="DL102" s="13">
        <f>SUM(CE109,CE110,CE113)</f>
        <v>0</v>
      </c>
      <c r="DM102" s="13">
        <f>SUM(CF109,CF110,CF113)</f>
        <v>0</v>
      </c>
      <c r="DN102" s="13">
        <f>SUM(CG109,CG110,CG113)</f>
        <v>0</v>
      </c>
      <c r="DO102" s="13">
        <f>SUM(CH109,CH110,CH113)</f>
        <v>0</v>
      </c>
      <c r="DP102" s="13">
        <f t="shared" ref="DP102:DR102" si="168">SUM(CI109,CI110,CI113)</f>
        <v>0</v>
      </c>
      <c r="DQ102" s="13">
        <f t="shared" si="168"/>
        <v>0</v>
      </c>
      <c r="DR102" s="13">
        <f t="shared" si="168"/>
        <v>0</v>
      </c>
      <c r="DS102" s="66">
        <f>SUM(CL109,CL110,CL113)</f>
        <v>0</v>
      </c>
      <c r="DT102" s="13">
        <f>SUM(CM109,CM110,CM113)</f>
        <v>0</v>
      </c>
      <c r="DU102" s="13">
        <f>SUM(CN109,CN110,CN113)</f>
        <v>0</v>
      </c>
      <c r="DV102" s="13">
        <f>SUM(CO109,CO110,CO113)</f>
        <v>0</v>
      </c>
      <c r="DW102" s="13">
        <f>SUM(CP109,CP110,CP113)</f>
        <v>0</v>
      </c>
      <c r="DX102" s="13">
        <f>SUM(CQ109,CQ110,CQ113)</f>
        <v>0</v>
      </c>
      <c r="DY102" s="13">
        <f>SUM(CR109,CR110,CR113)</f>
        <v>0</v>
      </c>
      <c r="DZ102" s="13">
        <f>SUM(CS109,CS110,CS113)</f>
        <v>0</v>
      </c>
      <c r="EA102" s="13">
        <f>SUM(CT109,CT110,CT113)</f>
        <v>0</v>
      </c>
      <c r="EB102" s="13">
        <f>SUM(CU109,CU110,CU113)</f>
        <v>0</v>
      </c>
      <c r="EC102" s="13">
        <f>SUM(CV109,CV110,CV113)</f>
        <v>0</v>
      </c>
      <c r="ED102" s="13">
        <f>SUM(CW109,CW110,CW113)</f>
        <v>0</v>
      </c>
      <c r="EE102" s="13">
        <f>SUM(CX109,CX110,CX113)</f>
        <v>0</v>
      </c>
      <c r="EF102" s="13">
        <f>SUM(CY109,CY110,CY113)</f>
        <v>0</v>
      </c>
      <c r="EG102" s="13">
        <f>SUM(CZ109,CZ110,CZ113)</f>
        <v>0</v>
      </c>
      <c r="EH102" s="13">
        <f>SUM(DA109,DA110,DA113)</f>
        <v>0</v>
      </c>
      <c r="EI102" s="97" t="s">
        <v>78</v>
      </c>
      <c r="EJ102" s="98">
        <v>441.24</v>
      </c>
      <c r="EK102" s="39">
        <f>$EJ102*F102</f>
        <v>0</v>
      </c>
      <c r="EL102" s="39">
        <f>$EJ102*G102</f>
        <v>0</v>
      </c>
      <c r="EM102" s="39">
        <f>$EJ102*H102</f>
        <v>0</v>
      </c>
      <c r="EN102" s="39">
        <f>$EJ102*I102</f>
        <v>0</v>
      </c>
      <c r="EO102" s="39">
        <f>$EJ102*J102</f>
        <v>0</v>
      </c>
      <c r="EP102" s="39">
        <f>$EJ102*K102</f>
        <v>0</v>
      </c>
      <c r="EQ102" s="39">
        <f>$EJ102*L102</f>
        <v>0</v>
      </c>
      <c r="ER102" s="39">
        <f>$EJ102*M102</f>
        <v>0</v>
      </c>
      <c r="ES102" s="39">
        <f>$EJ102*N102</f>
        <v>0</v>
      </c>
      <c r="ET102" s="39">
        <f t="shared" si="163"/>
        <v>0</v>
      </c>
      <c r="EU102" s="39">
        <f t="shared" si="163"/>
        <v>0</v>
      </c>
      <c r="EV102" s="39">
        <f t="shared" si="163"/>
        <v>0</v>
      </c>
      <c r="EW102" s="39">
        <f t="shared" si="163"/>
        <v>0</v>
      </c>
      <c r="EX102" s="39">
        <f t="shared" si="163"/>
        <v>0</v>
      </c>
      <c r="EY102" s="39">
        <f t="shared" si="165"/>
        <v>0</v>
      </c>
      <c r="EZ102" s="39">
        <f>BX102*$EJ102</f>
        <v>0</v>
      </c>
      <c r="FA102" s="39">
        <f>BY102*$EJ102</f>
        <v>0</v>
      </c>
      <c r="FB102" s="39">
        <f>BZ102*$EJ102</f>
        <v>0</v>
      </c>
      <c r="FC102" s="39">
        <f>CA102*$EJ102</f>
        <v>0</v>
      </c>
      <c r="FD102" s="39">
        <f>CB102*$EJ102</f>
        <v>0</v>
      </c>
      <c r="FE102" s="39">
        <f>CC102*$EJ102</f>
        <v>0</v>
      </c>
      <c r="FF102" s="39">
        <f>CD102*$EJ102</f>
        <v>0</v>
      </c>
      <c r="FG102" s="39">
        <f>CE102*$EJ102</f>
        <v>0</v>
      </c>
      <c r="FH102" s="39">
        <f t="shared" si="164"/>
        <v>0</v>
      </c>
      <c r="FI102" s="39">
        <f t="shared" si="164"/>
        <v>0</v>
      </c>
      <c r="FJ102" s="39">
        <f t="shared" si="164"/>
        <v>0</v>
      </c>
      <c r="FK102" s="39">
        <f t="shared" si="164"/>
        <v>0</v>
      </c>
      <c r="FL102" s="39">
        <f t="shared" si="164"/>
        <v>0</v>
      </c>
      <c r="FM102" s="39">
        <f t="shared" si="164"/>
        <v>0</v>
      </c>
      <c r="FN102" s="39">
        <f t="shared" si="166"/>
        <v>0</v>
      </c>
      <c r="FO102" s="39">
        <f>SUM(EZ102:FJ102)</f>
        <v>0</v>
      </c>
      <c r="FS102" s="567" t="s">
        <v>78</v>
      </c>
      <c r="FT102" s="567"/>
      <c r="FU102" s="39">
        <f>U102</f>
        <v>0</v>
      </c>
      <c r="FV102" s="39">
        <f>V102</f>
        <v>0</v>
      </c>
      <c r="FW102" s="39">
        <f>W102</f>
        <v>0</v>
      </c>
      <c r="FX102" s="39">
        <f>X102</f>
        <v>0</v>
      </c>
      <c r="FY102" s="39">
        <f>Y102</f>
        <v>0</v>
      </c>
      <c r="FZ102" s="39">
        <f>Z102</f>
        <v>0</v>
      </c>
      <c r="GA102" s="39">
        <f>AA102</f>
        <v>0</v>
      </c>
      <c r="GB102" s="39">
        <f>AB102</f>
        <v>0</v>
      </c>
      <c r="GC102" s="39">
        <f>AC102</f>
        <v>0</v>
      </c>
      <c r="GD102" s="39">
        <f>AD102</f>
        <v>0</v>
      </c>
      <c r="GE102" s="39">
        <f>AE102</f>
        <v>0</v>
      </c>
      <c r="GF102" s="39">
        <f>AF102</f>
        <v>0</v>
      </c>
      <c r="GG102" s="39">
        <f>AG102</f>
        <v>0</v>
      </c>
      <c r="GH102" s="39">
        <f>AH102</f>
        <v>0</v>
      </c>
      <c r="GI102" s="99">
        <v>0</v>
      </c>
      <c r="GJ102" s="39">
        <f>SUM(FU102:GI102)</f>
        <v>0</v>
      </c>
      <c r="GK102" s="39">
        <f>CM102</f>
        <v>0</v>
      </c>
      <c r="GL102" s="39">
        <f>CN102</f>
        <v>0</v>
      </c>
      <c r="GM102" s="39">
        <f>CO102</f>
        <v>0</v>
      </c>
      <c r="GN102" s="39">
        <f>CP102</f>
        <v>0</v>
      </c>
      <c r="GO102" s="39">
        <f>CQ102</f>
        <v>0</v>
      </c>
      <c r="GP102" s="39">
        <f>CR102</f>
        <v>0</v>
      </c>
      <c r="GQ102" s="39">
        <f>CS102</f>
        <v>0</v>
      </c>
      <c r="GR102" s="39">
        <f>CT102</f>
        <v>0</v>
      </c>
      <c r="GS102" s="39">
        <f>CU102</f>
        <v>0</v>
      </c>
      <c r="GT102" s="39">
        <f>CV102</f>
        <v>0</v>
      </c>
      <c r="GU102" s="39">
        <f>CW102</f>
        <v>0</v>
      </c>
      <c r="GV102" s="39">
        <f>CX102</f>
        <v>0</v>
      </c>
      <c r="GW102" s="39">
        <f>CY102</f>
        <v>0</v>
      </c>
      <c r="GX102" s="39">
        <f>CZ102</f>
        <v>0</v>
      </c>
      <c r="GY102" s="99">
        <v>0</v>
      </c>
      <c r="GZ102" s="39">
        <f>SUM(GK102:GY102)</f>
        <v>0</v>
      </c>
      <c r="HA102" s="39">
        <f>SUM(GK102:GY102)</f>
        <v>0</v>
      </c>
    </row>
    <row r="103" spans="1:209" ht="22.5" customHeight="1">
      <c r="A103" s="40"/>
      <c r="B103" s="40"/>
      <c r="C103" s="75"/>
      <c r="D103" s="47"/>
      <c r="E103" s="34"/>
      <c r="F103" s="45"/>
      <c r="G103" s="45"/>
      <c r="H103" s="45"/>
      <c r="I103" s="45"/>
      <c r="J103" s="45"/>
      <c r="K103" s="45"/>
      <c r="L103" s="45"/>
      <c r="M103" s="45"/>
      <c r="N103" s="118"/>
      <c r="O103" s="45"/>
      <c r="P103" s="45"/>
      <c r="Q103" s="45"/>
      <c r="R103" s="45"/>
      <c r="S103" s="45"/>
      <c r="T103" s="77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119"/>
      <c r="AK103" s="102"/>
      <c r="AL103" s="56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40"/>
      <c r="BW103" s="40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101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102"/>
      <c r="DC103" s="568"/>
      <c r="DD103" s="13"/>
      <c r="EI103" s="104" t="s">
        <v>79</v>
      </c>
      <c r="EJ103" s="98">
        <v>294.47000000000003</v>
      </c>
      <c r="EK103" s="39">
        <f>$EJ103*F103</f>
        <v>0</v>
      </c>
      <c r="EL103" s="39">
        <f>$EJ103*G103</f>
        <v>0</v>
      </c>
      <c r="EM103" s="39">
        <f>$EJ103*H103</f>
        <v>0</v>
      </c>
      <c r="EN103" s="39">
        <f>$EJ103*I103</f>
        <v>0</v>
      </c>
      <c r="EO103" s="39">
        <f>$EJ103*J103</f>
        <v>0</v>
      </c>
      <c r="EP103" s="39">
        <f>$EJ103*K103</f>
        <v>0</v>
      </c>
      <c r="EQ103" s="39">
        <f>$EJ103*L103</f>
        <v>0</v>
      </c>
      <c r="ER103" s="39">
        <f>$EJ103*M103</f>
        <v>0</v>
      </c>
      <c r="ES103" s="39">
        <f>$EJ103*N103</f>
        <v>0</v>
      </c>
      <c r="ET103" s="39">
        <f t="shared" si="163"/>
        <v>0</v>
      </c>
      <c r="EU103" s="39">
        <f t="shared" si="163"/>
        <v>0</v>
      </c>
      <c r="EV103" s="39">
        <f t="shared" si="163"/>
        <v>0</v>
      </c>
      <c r="EW103" s="39">
        <f t="shared" si="163"/>
        <v>0</v>
      </c>
      <c r="EX103" s="39">
        <f t="shared" si="163"/>
        <v>0</v>
      </c>
      <c r="EY103" s="39">
        <f t="shared" si="165"/>
        <v>0</v>
      </c>
      <c r="EZ103" s="39">
        <f>BX103*$EJ103</f>
        <v>0</v>
      </c>
      <c r="FA103" s="39">
        <f>BY103*$EJ103</f>
        <v>0</v>
      </c>
      <c r="FB103" s="39">
        <f>BZ103*$EJ103</f>
        <v>0</v>
      </c>
      <c r="FC103" s="39">
        <f>CA103*$EJ103</f>
        <v>0</v>
      </c>
      <c r="FD103" s="39">
        <f>CB103*$EJ103</f>
        <v>0</v>
      </c>
      <c r="FE103" s="39">
        <f>CC103*$EJ103</f>
        <v>0</v>
      </c>
      <c r="FF103" s="39">
        <f>CD103*$EJ103</f>
        <v>0</v>
      </c>
      <c r="FG103" s="39">
        <f>CE103*$EJ103</f>
        <v>0</v>
      </c>
      <c r="FH103" s="39">
        <f t="shared" si="164"/>
        <v>0</v>
      </c>
      <c r="FI103" s="39">
        <f t="shared" si="164"/>
        <v>0</v>
      </c>
      <c r="FJ103" s="39">
        <f t="shared" si="164"/>
        <v>0</v>
      </c>
      <c r="FK103" s="39">
        <f t="shared" si="164"/>
        <v>0</v>
      </c>
      <c r="FL103" s="39">
        <f t="shared" si="164"/>
        <v>0</v>
      </c>
      <c r="FM103" s="39">
        <f t="shared" si="164"/>
        <v>0</v>
      </c>
      <c r="FN103" s="39">
        <f t="shared" si="166"/>
        <v>0</v>
      </c>
      <c r="FO103" s="39">
        <f>SUM(EZ103:FJ103)</f>
        <v>0</v>
      </c>
      <c r="FS103" s="567" t="s">
        <v>79</v>
      </c>
      <c r="FT103" s="567"/>
      <c r="FU103" s="39">
        <f>U103</f>
        <v>0</v>
      </c>
      <c r="FV103" s="39">
        <f>V103</f>
        <v>0</v>
      </c>
      <c r="FW103" s="39">
        <f>W103</f>
        <v>0</v>
      </c>
      <c r="FX103" s="39">
        <f>X103</f>
        <v>0</v>
      </c>
      <c r="FY103" s="39">
        <f>Y103</f>
        <v>0</v>
      </c>
      <c r="FZ103" s="39">
        <f>Z103</f>
        <v>0</v>
      </c>
      <c r="GA103" s="39">
        <f>AA103</f>
        <v>0</v>
      </c>
      <c r="GB103" s="39">
        <f>AB103</f>
        <v>0</v>
      </c>
      <c r="GC103" s="39">
        <f>AC103</f>
        <v>0</v>
      </c>
      <c r="GD103" s="39">
        <f>AD103</f>
        <v>0</v>
      </c>
      <c r="GE103" s="39">
        <f>AE103</f>
        <v>0</v>
      </c>
      <c r="GF103" s="39">
        <f>AF103</f>
        <v>0</v>
      </c>
      <c r="GG103" s="39">
        <f>AG103</f>
        <v>0</v>
      </c>
      <c r="GH103" s="39">
        <f>AH103</f>
        <v>0</v>
      </c>
      <c r="GI103" s="99">
        <v>0</v>
      </c>
      <c r="GJ103" s="39">
        <f>SUM(FU103:GI103)</f>
        <v>0</v>
      </c>
      <c r="GK103" s="39">
        <f>CM103</f>
        <v>0</v>
      </c>
      <c r="GL103" s="39">
        <f>CN103</f>
        <v>0</v>
      </c>
      <c r="GM103" s="39">
        <f>CO103</f>
        <v>0</v>
      </c>
      <c r="GN103" s="39">
        <f>CP103</f>
        <v>0</v>
      </c>
      <c r="GO103" s="39">
        <f>CQ103</f>
        <v>0</v>
      </c>
      <c r="GP103" s="39">
        <f>CR103</f>
        <v>0</v>
      </c>
      <c r="GQ103" s="39">
        <f>CS103</f>
        <v>0</v>
      </c>
      <c r="GR103" s="39">
        <f>CT103</f>
        <v>0</v>
      </c>
      <c r="GS103" s="39">
        <f>CU103</f>
        <v>0</v>
      </c>
      <c r="GT103" s="39">
        <f>CV103</f>
        <v>0</v>
      </c>
      <c r="GU103" s="39">
        <f>CW103</f>
        <v>0</v>
      </c>
      <c r="GV103" s="39">
        <f>CX103</f>
        <v>0</v>
      </c>
      <c r="GW103" s="39">
        <f>CY103</f>
        <v>0</v>
      </c>
      <c r="GX103" s="39">
        <f>CZ103</f>
        <v>0</v>
      </c>
      <c r="GY103" s="99">
        <v>0</v>
      </c>
      <c r="GZ103" s="39">
        <f>SUM(GK103:GY103)</f>
        <v>0</v>
      </c>
      <c r="HA103" s="39">
        <f>SUM(GK103:GY103)</f>
        <v>0</v>
      </c>
    </row>
    <row r="104" spans="1:209" ht="22.5" customHeight="1">
      <c r="A104" s="30"/>
      <c r="B104" s="30"/>
      <c r="C104" s="72"/>
      <c r="D104" s="37"/>
      <c r="E104" s="34"/>
      <c r="F104" s="35"/>
      <c r="G104" s="35"/>
      <c r="H104" s="35"/>
      <c r="I104" s="35"/>
      <c r="J104" s="35"/>
      <c r="K104" s="35"/>
      <c r="L104" s="35"/>
      <c r="M104" s="35"/>
      <c r="N104" s="116"/>
      <c r="O104" s="35"/>
      <c r="P104" s="35"/>
      <c r="Q104" s="35"/>
      <c r="R104" s="35"/>
      <c r="S104" s="35"/>
      <c r="T104" s="74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117"/>
      <c r="AK104" s="94"/>
      <c r="AL104" s="565" t="e">
        <f>T116/D116</f>
        <v>#DIV/0!</v>
      </c>
      <c r="AM104" s="13"/>
      <c r="AN104" s="13"/>
      <c r="AO104" s="13">
        <f>16*306</f>
        <v>4896</v>
      </c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30"/>
      <c r="BW104" s="30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54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94"/>
      <c r="DC104" s="566" t="e">
        <f>CL116/T116</f>
        <v>#DIV/0!</v>
      </c>
      <c r="DD104" s="13"/>
      <c r="EI104" s="97" t="s">
        <v>80</v>
      </c>
      <c r="EJ104" s="98">
        <v>422</v>
      </c>
      <c r="EK104" s="39">
        <f>$EJ104*F104</f>
        <v>0</v>
      </c>
      <c r="EL104" s="39">
        <f>$EJ104*G104</f>
        <v>0</v>
      </c>
      <c r="EM104" s="39">
        <f>$EJ104*H104</f>
        <v>0</v>
      </c>
      <c r="EN104" s="39">
        <f>$EJ104*I104</f>
        <v>0</v>
      </c>
      <c r="EO104" s="39">
        <f>$EJ104*J104</f>
        <v>0</v>
      </c>
      <c r="EP104" s="39">
        <f>$EJ104*K104</f>
        <v>0</v>
      </c>
      <c r="EQ104" s="39">
        <f>$EJ104*L104</f>
        <v>0</v>
      </c>
      <c r="ER104" s="39">
        <f>$EJ104*M104</f>
        <v>0</v>
      </c>
      <c r="ES104" s="39">
        <f>$EJ104*N104</f>
        <v>0</v>
      </c>
      <c r="ET104" s="39">
        <f t="shared" si="163"/>
        <v>0</v>
      </c>
      <c r="EU104" s="39">
        <f t="shared" si="163"/>
        <v>0</v>
      </c>
      <c r="EV104" s="39">
        <f t="shared" si="163"/>
        <v>0</v>
      </c>
      <c r="EW104" s="39">
        <f t="shared" si="163"/>
        <v>0</v>
      </c>
      <c r="EX104" s="39">
        <f t="shared" si="163"/>
        <v>0</v>
      </c>
      <c r="EY104" s="39">
        <f t="shared" si="165"/>
        <v>0</v>
      </c>
      <c r="EZ104" s="39">
        <f>BX104*$EJ104</f>
        <v>0</v>
      </c>
      <c r="FA104" s="39">
        <f>BY104*$EJ104</f>
        <v>0</v>
      </c>
      <c r="FB104" s="39">
        <f>BZ104*$EJ104</f>
        <v>0</v>
      </c>
      <c r="FC104" s="39">
        <f>CA104*$EJ104</f>
        <v>0</v>
      </c>
      <c r="FD104" s="39">
        <f>CB104*$EJ104</f>
        <v>0</v>
      </c>
      <c r="FE104" s="39">
        <f>CC104*$EJ104</f>
        <v>0</v>
      </c>
      <c r="FF104" s="39">
        <f>CD104*$EJ104</f>
        <v>0</v>
      </c>
      <c r="FG104" s="39">
        <f>CE104*$EJ104</f>
        <v>0</v>
      </c>
      <c r="FH104" s="39">
        <f t="shared" si="164"/>
        <v>0</v>
      </c>
      <c r="FI104" s="39">
        <f t="shared" si="164"/>
        <v>0</v>
      </c>
      <c r="FJ104" s="39">
        <f t="shared" si="164"/>
        <v>0</v>
      </c>
      <c r="FK104" s="39">
        <f t="shared" si="164"/>
        <v>0</v>
      </c>
      <c r="FL104" s="39">
        <f t="shared" si="164"/>
        <v>0</v>
      </c>
      <c r="FM104" s="39">
        <f t="shared" si="164"/>
        <v>0</v>
      </c>
      <c r="FN104" s="39">
        <f t="shared" si="166"/>
        <v>0</v>
      </c>
      <c r="FO104" s="39">
        <f>SUM(EZ104:FJ104)</f>
        <v>0</v>
      </c>
      <c r="FS104" s="567" t="s">
        <v>80</v>
      </c>
      <c r="FT104" s="567"/>
      <c r="FU104" s="39">
        <f>U104</f>
        <v>0</v>
      </c>
      <c r="FV104" s="39">
        <f>V104</f>
        <v>0</v>
      </c>
      <c r="FW104" s="39">
        <f>W104</f>
        <v>0</v>
      </c>
      <c r="FX104" s="39">
        <f>X104</f>
        <v>0</v>
      </c>
      <c r="FY104" s="39">
        <f>Y104</f>
        <v>0</v>
      </c>
      <c r="FZ104" s="39">
        <f>Z104</f>
        <v>0</v>
      </c>
      <c r="GA104" s="39">
        <f>AA104</f>
        <v>0</v>
      </c>
      <c r="GB104" s="39">
        <f>AB104</f>
        <v>0</v>
      </c>
      <c r="GC104" s="39">
        <f>AC104</f>
        <v>0</v>
      </c>
      <c r="GD104" s="39">
        <f>AD104</f>
        <v>0</v>
      </c>
      <c r="GE104" s="39">
        <f>AE104</f>
        <v>0</v>
      </c>
      <c r="GF104" s="39">
        <f>AF104</f>
        <v>0</v>
      </c>
      <c r="GG104" s="39">
        <f>AG104</f>
        <v>0</v>
      </c>
      <c r="GH104" s="39">
        <f>AH104</f>
        <v>0</v>
      </c>
      <c r="GI104" s="99">
        <v>0</v>
      </c>
      <c r="GJ104" s="39">
        <f>SUM(FU104:GI104)</f>
        <v>0</v>
      </c>
      <c r="GK104" s="39">
        <f>CM104</f>
        <v>0</v>
      </c>
      <c r="GL104" s="39">
        <f>CN104</f>
        <v>0</v>
      </c>
      <c r="GM104" s="39">
        <f>CO104</f>
        <v>0</v>
      </c>
      <c r="GN104" s="39">
        <f>CP104</f>
        <v>0</v>
      </c>
      <c r="GO104" s="39">
        <f>CQ104</f>
        <v>0</v>
      </c>
      <c r="GP104" s="39">
        <f>CR104</f>
        <v>0</v>
      </c>
      <c r="GQ104" s="39">
        <f>CS104</f>
        <v>0</v>
      </c>
      <c r="GR104" s="39">
        <f>CT104</f>
        <v>0</v>
      </c>
      <c r="GS104" s="39">
        <f>CU104</f>
        <v>0</v>
      </c>
      <c r="GT104" s="39">
        <f>CV104</f>
        <v>0</v>
      </c>
      <c r="GU104" s="39">
        <f>CW104</f>
        <v>0</v>
      </c>
      <c r="GV104" s="39">
        <f>CX104</f>
        <v>0</v>
      </c>
      <c r="GW104" s="39">
        <f>CY104</f>
        <v>0</v>
      </c>
      <c r="GX104" s="39">
        <f>CZ104</f>
        <v>0</v>
      </c>
      <c r="GY104" s="99">
        <v>0</v>
      </c>
      <c r="GZ104" s="39">
        <f>SUM(GK104:GY104)</f>
        <v>0</v>
      </c>
      <c r="HA104" s="39">
        <f>SUM(GK104:GY104)</f>
        <v>0</v>
      </c>
    </row>
    <row r="105" spans="1:209" ht="22.5" customHeight="1">
      <c r="A105" s="40"/>
      <c r="B105" s="40"/>
      <c r="C105" s="75"/>
      <c r="D105" s="47"/>
      <c r="E105" s="34"/>
      <c r="F105" s="45"/>
      <c r="G105" s="45"/>
      <c r="H105" s="45"/>
      <c r="I105" s="45"/>
      <c r="J105" s="45"/>
      <c r="K105" s="45"/>
      <c r="L105" s="45"/>
      <c r="M105" s="45"/>
      <c r="N105" s="118"/>
      <c r="O105" s="45"/>
      <c r="P105" s="45"/>
      <c r="Q105" s="45"/>
      <c r="R105" s="45"/>
      <c r="S105" s="45"/>
      <c r="T105" s="77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119"/>
      <c r="AK105" s="102"/>
      <c r="AL105" s="565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40"/>
      <c r="BW105" s="40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101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102"/>
      <c r="DC105" s="566"/>
      <c r="DD105" s="13"/>
      <c r="EI105" s="104" t="s">
        <v>81</v>
      </c>
      <c r="EJ105" s="98">
        <v>416.19</v>
      </c>
      <c r="EK105" s="39">
        <f>$EJ105*F105</f>
        <v>0</v>
      </c>
      <c r="EL105" s="39">
        <f>$EJ105*G105</f>
        <v>0</v>
      </c>
      <c r="EM105" s="39">
        <f>$EJ105*H105</f>
        <v>0</v>
      </c>
      <c r="EN105" s="39">
        <f>$EJ105*I105</f>
        <v>0</v>
      </c>
      <c r="EO105" s="39">
        <f>$EJ105*J105</f>
        <v>0</v>
      </c>
      <c r="EP105" s="39">
        <f>$EJ105*K105</f>
        <v>0</v>
      </c>
      <c r="EQ105" s="39">
        <f>$EJ105*L105</f>
        <v>0</v>
      </c>
      <c r="ER105" s="39">
        <f>$EJ105*M105</f>
        <v>0</v>
      </c>
      <c r="ES105" s="39">
        <f>$EJ105*N105</f>
        <v>0</v>
      </c>
      <c r="ET105" s="39">
        <f t="shared" si="163"/>
        <v>0</v>
      </c>
      <c r="EU105" s="39">
        <f t="shared" si="163"/>
        <v>0</v>
      </c>
      <c r="EV105" s="39">
        <f t="shared" si="163"/>
        <v>0</v>
      </c>
      <c r="EW105" s="39">
        <f t="shared" si="163"/>
        <v>0</v>
      </c>
      <c r="EX105" s="39">
        <f t="shared" si="163"/>
        <v>0</v>
      </c>
      <c r="EY105" s="39">
        <f t="shared" si="165"/>
        <v>0</v>
      </c>
      <c r="EZ105" s="39">
        <f>BX105*$EJ105</f>
        <v>0</v>
      </c>
      <c r="FA105" s="39">
        <f>BY105*$EJ105</f>
        <v>0</v>
      </c>
      <c r="FB105" s="39">
        <f>BZ105*$EJ105</f>
        <v>0</v>
      </c>
      <c r="FC105" s="39">
        <f>CA105*$EJ105</f>
        <v>0</v>
      </c>
      <c r="FD105" s="39">
        <f>CB105*$EJ105</f>
        <v>0</v>
      </c>
      <c r="FE105" s="39">
        <f>CC105*$EJ105</f>
        <v>0</v>
      </c>
      <c r="FF105" s="39">
        <f>CD105*$EJ105</f>
        <v>0</v>
      </c>
      <c r="FG105" s="39">
        <f>CE105*$EJ105</f>
        <v>0</v>
      </c>
      <c r="FH105" s="39">
        <f t="shared" si="164"/>
        <v>0</v>
      </c>
      <c r="FI105" s="39">
        <f t="shared" si="164"/>
        <v>0</v>
      </c>
      <c r="FJ105" s="39">
        <f t="shared" si="164"/>
        <v>0</v>
      </c>
      <c r="FK105" s="39">
        <f t="shared" si="164"/>
        <v>0</v>
      </c>
      <c r="FL105" s="39">
        <f t="shared" si="164"/>
        <v>0</v>
      </c>
      <c r="FM105" s="39">
        <f t="shared" si="164"/>
        <v>0</v>
      </c>
      <c r="FN105" s="39">
        <f t="shared" si="166"/>
        <v>0</v>
      </c>
      <c r="FO105" s="39">
        <f>SUM(EZ105:FJ105)</f>
        <v>0</v>
      </c>
      <c r="FS105" s="567" t="s">
        <v>81</v>
      </c>
      <c r="FT105" s="567"/>
      <c r="FU105" s="39">
        <f>U105</f>
        <v>0</v>
      </c>
      <c r="FV105" s="39">
        <f>V105</f>
        <v>0</v>
      </c>
      <c r="FW105" s="39">
        <f>W105</f>
        <v>0</v>
      </c>
      <c r="FX105" s="39">
        <f>X105</f>
        <v>0</v>
      </c>
      <c r="FY105" s="39">
        <f>Y105</f>
        <v>0</v>
      </c>
      <c r="FZ105" s="39">
        <f>Z105</f>
        <v>0</v>
      </c>
      <c r="GA105" s="39">
        <f>AA105</f>
        <v>0</v>
      </c>
      <c r="GB105" s="39">
        <f>AB105</f>
        <v>0</v>
      </c>
      <c r="GC105" s="39">
        <f>AC105</f>
        <v>0</v>
      </c>
      <c r="GD105" s="39">
        <f>AD105</f>
        <v>0</v>
      </c>
      <c r="GE105" s="39">
        <f>AE105</f>
        <v>0</v>
      </c>
      <c r="GF105" s="39">
        <f>AF105</f>
        <v>0</v>
      </c>
      <c r="GG105" s="39">
        <f>AG105</f>
        <v>0</v>
      </c>
      <c r="GH105" s="39">
        <f>AH105</f>
        <v>0</v>
      </c>
      <c r="GI105" s="99">
        <v>0</v>
      </c>
      <c r="GJ105" s="39">
        <f>SUM(FU105:GI105)</f>
        <v>0</v>
      </c>
      <c r="GK105" s="39">
        <f>CM105</f>
        <v>0</v>
      </c>
      <c r="GL105" s="39">
        <f>CN105</f>
        <v>0</v>
      </c>
      <c r="GM105" s="39">
        <f>CO105</f>
        <v>0</v>
      </c>
      <c r="GN105" s="39">
        <f>CP105</f>
        <v>0</v>
      </c>
      <c r="GO105" s="39">
        <f>CQ105</f>
        <v>0</v>
      </c>
      <c r="GP105" s="39">
        <f>CR105</f>
        <v>0</v>
      </c>
      <c r="GQ105" s="39">
        <f>CS105</f>
        <v>0</v>
      </c>
      <c r="GR105" s="39">
        <f>CT105</f>
        <v>0</v>
      </c>
      <c r="GS105" s="39">
        <f>CU105</f>
        <v>0</v>
      </c>
      <c r="GT105" s="39">
        <f>CV105</f>
        <v>0</v>
      </c>
      <c r="GU105" s="39">
        <f>CW105</f>
        <v>0</v>
      </c>
      <c r="GV105" s="39">
        <f>CX105</f>
        <v>0</v>
      </c>
      <c r="GW105" s="39">
        <f>CY105</f>
        <v>0</v>
      </c>
      <c r="GX105" s="39">
        <f>CZ105</f>
        <v>0</v>
      </c>
      <c r="GY105" s="99">
        <v>0</v>
      </c>
      <c r="GZ105" s="39">
        <f>SUM(GK105:GY105)</f>
        <v>0</v>
      </c>
      <c r="HA105" s="39">
        <f>SUM(GK105:GY105)</f>
        <v>0</v>
      </c>
    </row>
    <row r="106" spans="1:209" ht="22.5" customHeight="1">
      <c r="A106" s="30"/>
      <c r="B106" s="30"/>
      <c r="C106" s="72"/>
      <c r="D106" s="37"/>
      <c r="E106" s="34"/>
      <c r="F106" s="35"/>
      <c r="G106" s="35"/>
      <c r="H106" s="35"/>
      <c r="I106" s="35"/>
      <c r="J106" s="35"/>
      <c r="K106" s="35"/>
      <c r="L106" s="35"/>
      <c r="M106" s="35"/>
      <c r="N106" s="116"/>
      <c r="O106" s="35"/>
      <c r="P106" s="35"/>
      <c r="Q106" s="35"/>
      <c r="R106" s="35"/>
      <c r="S106" s="35"/>
      <c r="T106" s="74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117"/>
      <c r="AK106" s="94"/>
      <c r="AL106" s="568" t="s">
        <v>82</v>
      </c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30"/>
      <c r="BW106" s="30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54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94"/>
      <c r="DC106" s="1"/>
      <c r="DD106" s="13"/>
      <c r="EI106" s="97" t="s">
        <v>83</v>
      </c>
      <c r="EJ106" s="98">
        <v>375</v>
      </c>
      <c r="EK106" s="39">
        <f>$EJ106*F106</f>
        <v>0</v>
      </c>
      <c r="EL106" s="39">
        <f>$EJ106*G106</f>
        <v>0</v>
      </c>
      <c r="EM106" s="39">
        <f>$EJ106*H106</f>
        <v>0</v>
      </c>
      <c r="EN106" s="39">
        <f>$EJ106*I106</f>
        <v>0</v>
      </c>
      <c r="EO106" s="39">
        <f>$EJ106*J106</f>
        <v>0</v>
      </c>
      <c r="EP106" s="39">
        <f>$EJ106*K106</f>
        <v>0</v>
      </c>
      <c r="EQ106" s="39">
        <f>$EJ106*L106</f>
        <v>0</v>
      </c>
      <c r="ER106" s="39">
        <f>$EJ106*M106</f>
        <v>0</v>
      </c>
      <c r="ES106" s="39">
        <f>$EJ106*N106</f>
        <v>0</v>
      </c>
      <c r="ET106" s="39">
        <f t="shared" si="163"/>
        <v>0</v>
      </c>
      <c r="EU106" s="39">
        <f t="shared" si="163"/>
        <v>0</v>
      </c>
      <c r="EV106" s="39">
        <f t="shared" si="163"/>
        <v>0</v>
      </c>
      <c r="EW106" s="39">
        <f t="shared" si="163"/>
        <v>0</v>
      </c>
      <c r="EX106" s="39">
        <f t="shared" si="163"/>
        <v>0</v>
      </c>
      <c r="EY106" s="39">
        <f t="shared" si="165"/>
        <v>0</v>
      </c>
      <c r="EZ106" s="39">
        <f>BX106*$EJ106</f>
        <v>0</v>
      </c>
      <c r="FA106" s="39">
        <f>BY106*$EJ106</f>
        <v>0</v>
      </c>
      <c r="FB106" s="39">
        <f>BZ106*$EJ106</f>
        <v>0</v>
      </c>
      <c r="FC106" s="39">
        <f>CA106*$EJ106</f>
        <v>0</v>
      </c>
      <c r="FD106" s="39">
        <f>CB106*$EJ106</f>
        <v>0</v>
      </c>
      <c r="FE106" s="39">
        <f>CC106*$EJ106</f>
        <v>0</v>
      </c>
      <c r="FF106" s="39">
        <f>CD106*$EJ106</f>
        <v>0</v>
      </c>
      <c r="FG106" s="39">
        <f>CE106*$EJ106</f>
        <v>0</v>
      </c>
      <c r="FH106" s="39">
        <f t="shared" si="164"/>
        <v>0</v>
      </c>
      <c r="FI106" s="39">
        <f t="shared" si="164"/>
        <v>0</v>
      </c>
      <c r="FJ106" s="39">
        <f t="shared" si="164"/>
        <v>0</v>
      </c>
      <c r="FK106" s="39">
        <f t="shared" si="164"/>
        <v>0</v>
      </c>
      <c r="FL106" s="39">
        <f t="shared" si="164"/>
        <v>0</v>
      </c>
      <c r="FM106" s="39">
        <f t="shared" si="164"/>
        <v>0</v>
      </c>
      <c r="FN106" s="39">
        <f t="shared" si="166"/>
        <v>0</v>
      </c>
      <c r="FO106" s="39">
        <f>SUM(EZ106:FJ106)</f>
        <v>0</v>
      </c>
      <c r="FS106" s="567" t="s">
        <v>83</v>
      </c>
      <c r="FT106" s="567"/>
      <c r="FU106" s="39">
        <f>U106</f>
        <v>0</v>
      </c>
      <c r="FV106" s="39">
        <f>V106</f>
        <v>0</v>
      </c>
      <c r="FW106" s="39">
        <f>W106</f>
        <v>0</v>
      </c>
      <c r="FX106" s="39">
        <f>X106</f>
        <v>0</v>
      </c>
      <c r="FY106" s="39">
        <f>Y106</f>
        <v>0</v>
      </c>
      <c r="FZ106" s="39">
        <f>Z106</f>
        <v>0</v>
      </c>
      <c r="GA106" s="39">
        <f>AA106</f>
        <v>0</v>
      </c>
      <c r="GB106" s="39">
        <f>AB106</f>
        <v>0</v>
      </c>
      <c r="GC106" s="39">
        <f>AC106</f>
        <v>0</v>
      </c>
      <c r="GD106" s="39">
        <f>AD106</f>
        <v>0</v>
      </c>
      <c r="GE106" s="39">
        <f>AE106</f>
        <v>0</v>
      </c>
      <c r="GF106" s="39">
        <f>AF106</f>
        <v>0</v>
      </c>
      <c r="GG106" s="39">
        <f>AG106</f>
        <v>0</v>
      </c>
      <c r="GH106" s="39">
        <f>AH106</f>
        <v>0</v>
      </c>
      <c r="GI106" s="99">
        <v>0</v>
      </c>
      <c r="GJ106" s="39">
        <f>SUM(FU106:GI106)</f>
        <v>0</v>
      </c>
      <c r="GK106" s="39">
        <f>CM106</f>
        <v>0</v>
      </c>
      <c r="GL106" s="39">
        <f>CN106</f>
        <v>0</v>
      </c>
      <c r="GM106" s="39">
        <f>CO106</f>
        <v>0</v>
      </c>
      <c r="GN106" s="39">
        <f>CP106</f>
        <v>0</v>
      </c>
      <c r="GO106" s="39">
        <f>CQ106</f>
        <v>0</v>
      </c>
      <c r="GP106" s="39">
        <f>CR106</f>
        <v>0</v>
      </c>
      <c r="GQ106" s="39">
        <f>CS106</f>
        <v>0</v>
      </c>
      <c r="GR106" s="39">
        <f>CT106</f>
        <v>0</v>
      </c>
      <c r="GS106" s="39">
        <f>CU106</f>
        <v>0</v>
      </c>
      <c r="GT106" s="39">
        <f>CV106</f>
        <v>0</v>
      </c>
      <c r="GU106" s="39">
        <f>CW106</f>
        <v>0</v>
      </c>
      <c r="GV106" s="39">
        <f>CX106</f>
        <v>0</v>
      </c>
      <c r="GW106" s="39">
        <f>CY106</f>
        <v>0</v>
      </c>
      <c r="GX106" s="39">
        <f>CZ106</f>
        <v>0</v>
      </c>
      <c r="GY106" s="99">
        <v>0</v>
      </c>
      <c r="GZ106" s="39">
        <f>SUM(GK106:GY106)</f>
        <v>0</v>
      </c>
      <c r="HA106" s="39">
        <f>SUM(GK106:GY106)</f>
        <v>0</v>
      </c>
    </row>
    <row r="107" spans="1:209" ht="22.5" customHeight="1">
      <c r="A107" s="40"/>
      <c r="B107" s="40"/>
      <c r="C107" s="75"/>
      <c r="D107" s="47"/>
      <c r="E107" s="34"/>
      <c r="F107" s="45"/>
      <c r="G107" s="45"/>
      <c r="H107" s="45"/>
      <c r="I107" s="45"/>
      <c r="J107" s="45"/>
      <c r="K107" s="45"/>
      <c r="L107" s="45"/>
      <c r="M107" s="45"/>
      <c r="N107" s="118"/>
      <c r="O107" s="45"/>
      <c r="P107" s="45"/>
      <c r="Q107" s="45"/>
      <c r="R107" s="45"/>
      <c r="S107" s="45"/>
      <c r="T107" s="77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117"/>
      <c r="AK107" s="102"/>
      <c r="AL107" s="56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40"/>
      <c r="BW107" s="40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101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102"/>
      <c r="DC107" s="1"/>
      <c r="DD107" s="13"/>
      <c r="EI107" s="104" t="s">
        <v>84</v>
      </c>
      <c r="EJ107" s="98">
        <v>730</v>
      </c>
      <c r="EK107" s="39">
        <f>$EJ107*F107</f>
        <v>0</v>
      </c>
      <c r="EL107" s="39">
        <f>$EJ107*G107</f>
        <v>0</v>
      </c>
      <c r="EM107" s="39">
        <f>$EJ107*H107</f>
        <v>0</v>
      </c>
      <c r="EN107" s="39">
        <f>$EJ107*I107</f>
        <v>0</v>
      </c>
      <c r="EO107" s="39">
        <f>$EJ107*J107</f>
        <v>0</v>
      </c>
      <c r="EP107" s="39">
        <f>$EJ107*K107</f>
        <v>0</v>
      </c>
      <c r="EQ107" s="39">
        <f>$EJ107*L107</f>
        <v>0</v>
      </c>
      <c r="ER107" s="39">
        <f>$EJ107*M107</f>
        <v>0</v>
      </c>
      <c r="ES107" s="39">
        <f>$EJ107*N107</f>
        <v>0</v>
      </c>
      <c r="ET107" s="39">
        <f t="shared" si="163"/>
        <v>0</v>
      </c>
      <c r="EU107" s="39">
        <f t="shared" si="163"/>
        <v>0</v>
      </c>
      <c r="EV107" s="39">
        <f t="shared" si="163"/>
        <v>0</v>
      </c>
      <c r="EW107" s="39">
        <f t="shared" si="163"/>
        <v>0</v>
      </c>
      <c r="EX107" s="39">
        <f t="shared" si="163"/>
        <v>0</v>
      </c>
      <c r="EY107" s="39">
        <f t="shared" si="165"/>
        <v>0</v>
      </c>
      <c r="EZ107" s="39">
        <f>BX107*$EJ107</f>
        <v>0</v>
      </c>
      <c r="FA107" s="39">
        <f>BY107*$EJ107</f>
        <v>0</v>
      </c>
      <c r="FB107" s="39">
        <f>BZ107*$EJ107</f>
        <v>0</v>
      </c>
      <c r="FC107" s="39">
        <f>CA107*$EJ107</f>
        <v>0</v>
      </c>
      <c r="FD107" s="39">
        <f>CB107*$EJ107</f>
        <v>0</v>
      </c>
      <c r="FE107" s="39">
        <f>CC107*$EJ107</f>
        <v>0</v>
      </c>
      <c r="FF107" s="39">
        <f>CD107*$EJ107</f>
        <v>0</v>
      </c>
      <c r="FG107" s="39">
        <f>CE107*$EJ107</f>
        <v>0</v>
      </c>
      <c r="FH107" s="39">
        <f t="shared" si="164"/>
        <v>0</v>
      </c>
      <c r="FI107" s="39">
        <f t="shared" si="164"/>
        <v>0</v>
      </c>
      <c r="FJ107" s="39">
        <f t="shared" si="164"/>
        <v>0</v>
      </c>
      <c r="FK107" s="39">
        <f t="shared" si="164"/>
        <v>0</v>
      </c>
      <c r="FL107" s="39">
        <f t="shared" si="164"/>
        <v>0</v>
      </c>
      <c r="FM107" s="39">
        <f t="shared" si="164"/>
        <v>0</v>
      </c>
      <c r="FN107" s="39">
        <f t="shared" si="166"/>
        <v>0</v>
      </c>
      <c r="FO107" s="39">
        <f>SUM(EZ107:FJ107)</f>
        <v>0</v>
      </c>
      <c r="FS107" s="567" t="s">
        <v>84</v>
      </c>
      <c r="FT107" s="567"/>
      <c r="FU107" s="39">
        <f>U107</f>
        <v>0</v>
      </c>
      <c r="FV107" s="39">
        <f>V107</f>
        <v>0</v>
      </c>
      <c r="FW107" s="39">
        <f>W107</f>
        <v>0</v>
      </c>
      <c r="FX107" s="39">
        <f>X107</f>
        <v>0</v>
      </c>
      <c r="FY107" s="39">
        <f>Y107</f>
        <v>0</v>
      </c>
      <c r="FZ107" s="39">
        <f>Z107</f>
        <v>0</v>
      </c>
      <c r="GA107" s="39">
        <f>AA107</f>
        <v>0</v>
      </c>
      <c r="GB107" s="39">
        <f>AB107</f>
        <v>0</v>
      </c>
      <c r="GC107" s="39">
        <f>AC107</f>
        <v>0</v>
      </c>
      <c r="GD107" s="39">
        <f>AD107</f>
        <v>0</v>
      </c>
      <c r="GE107" s="39">
        <f>AE107</f>
        <v>0</v>
      </c>
      <c r="GF107" s="39">
        <f>AF107</f>
        <v>0</v>
      </c>
      <c r="GG107" s="39">
        <f>AG107</f>
        <v>0</v>
      </c>
      <c r="GH107" s="39">
        <f>AH107</f>
        <v>0</v>
      </c>
      <c r="GI107" s="99">
        <v>0</v>
      </c>
      <c r="GJ107" s="39">
        <f>SUM(FU107:GI107)</f>
        <v>0</v>
      </c>
      <c r="GK107" s="39">
        <f>CM107</f>
        <v>0</v>
      </c>
      <c r="GL107" s="39">
        <f>CN107</f>
        <v>0</v>
      </c>
      <c r="GM107" s="39">
        <f>CO107</f>
        <v>0</v>
      </c>
      <c r="GN107" s="39">
        <f>CP107</f>
        <v>0</v>
      </c>
      <c r="GO107" s="39">
        <f>CQ107</f>
        <v>0</v>
      </c>
      <c r="GP107" s="39">
        <f>CR107</f>
        <v>0</v>
      </c>
      <c r="GQ107" s="39">
        <f>CS107</f>
        <v>0</v>
      </c>
      <c r="GR107" s="39">
        <f>CT107</f>
        <v>0</v>
      </c>
      <c r="GS107" s="39">
        <f>CU107</f>
        <v>0</v>
      </c>
      <c r="GT107" s="39">
        <f>CV107</f>
        <v>0</v>
      </c>
      <c r="GU107" s="39">
        <f>CW107</f>
        <v>0</v>
      </c>
      <c r="GV107" s="39">
        <f>CX107</f>
        <v>0</v>
      </c>
      <c r="GW107" s="39">
        <f>CY107</f>
        <v>0</v>
      </c>
      <c r="GX107" s="39">
        <f>CZ107</f>
        <v>0</v>
      </c>
      <c r="GY107" s="99">
        <v>0</v>
      </c>
      <c r="GZ107" s="39">
        <f>SUM(GK107:GY107)</f>
        <v>0</v>
      </c>
      <c r="HA107" s="39">
        <f>SUM(GK107:GY107)</f>
        <v>0</v>
      </c>
    </row>
    <row r="108" spans="1:209" ht="22.5" customHeight="1">
      <c r="A108" s="30"/>
      <c r="B108" s="30"/>
      <c r="C108" s="72"/>
      <c r="D108" s="37"/>
      <c r="E108" s="34"/>
      <c r="F108" s="35"/>
      <c r="G108" s="35"/>
      <c r="H108" s="35"/>
      <c r="I108" s="35"/>
      <c r="J108" s="35"/>
      <c r="K108" s="35"/>
      <c r="L108" s="35"/>
      <c r="M108" s="35"/>
      <c r="N108" s="116"/>
      <c r="O108" s="35"/>
      <c r="P108" s="35"/>
      <c r="Q108" s="35"/>
      <c r="R108" s="35"/>
      <c r="S108" s="35"/>
      <c r="T108" s="74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117"/>
      <c r="AK108" s="94"/>
      <c r="AL108" s="570" t="e">
        <f ca="1">o1160bw116</f>
        <v>#NAME?</v>
      </c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30"/>
      <c r="BW108" s="30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54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94"/>
      <c r="DC108" s="1"/>
      <c r="DD108" s="13"/>
      <c r="EI108" s="97" t="s">
        <v>85</v>
      </c>
      <c r="EJ108" s="98">
        <v>178</v>
      </c>
      <c r="EK108" s="39">
        <f>$EJ108*F108</f>
        <v>0</v>
      </c>
      <c r="EL108" s="39">
        <f>$EJ108*G108</f>
        <v>0</v>
      </c>
      <c r="EM108" s="39">
        <f>$EJ108*H108</f>
        <v>0</v>
      </c>
      <c r="EN108" s="39">
        <f>$EJ108*I108</f>
        <v>0</v>
      </c>
      <c r="EO108" s="39">
        <f>$EJ108*J108</f>
        <v>0</v>
      </c>
      <c r="EP108" s="39">
        <f>$EJ108*K108</f>
        <v>0</v>
      </c>
      <c r="EQ108" s="39">
        <f>$EJ108*L108</f>
        <v>0</v>
      </c>
      <c r="ER108" s="39">
        <f>$EJ108*M108</f>
        <v>0</v>
      </c>
      <c r="ES108" s="39">
        <f>$EJ108*N108</f>
        <v>0</v>
      </c>
      <c r="ET108" s="39">
        <f t="shared" si="163"/>
        <v>0</v>
      </c>
      <c r="EU108" s="39">
        <f t="shared" si="163"/>
        <v>0</v>
      </c>
      <c r="EV108" s="39">
        <f t="shared" si="163"/>
        <v>0</v>
      </c>
      <c r="EW108" s="39">
        <f t="shared" si="163"/>
        <v>0</v>
      </c>
      <c r="EX108" s="39">
        <f t="shared" si="163"/>
        <v>0</v>
      </c>
      <c r="EY108" s="39">
        <f t="shared" si="165"/>
        <v>0</v>
      </c>
      <c r="EZ108" s="39">
        <f>BX108*$EJ108</f>
        <v>0</v>
      </c>
      <c r="FA108" s="39">
        <f>BY108*$EJ108</f>
        <v>0</v>
      </c>
      <c r="FB108" s="39">
        <f>BZ108*$EJ108</f>
        <v>0</v>
      </c>
      <c r="FC108" s="39">
        <f>CA108*$EJ108</f>
        <v>0</v>
      </c>
      <c r="FD108" s="39">
        <f>CB108*$EJ108</f>
        <v>0</v>
      </c>
      <c r="FE108" s="39">
        <f>CC108*$EJ108</f>
        <v>0</v>
      </c>
      <c r="FF108" s="39">
        <f>CD108*$EJ108</f>
        <v>0</v>
      </c>
      <c r="FG108" s="39">
        <f>CE108*$EJ108</f>
        <v>0</v>
      </c>
      <c r="FH108" s="39">
        <f t="shared" si="164"/>
        <v>0</v>
      </c>
      <c r="FI108" s="39">
        <f t="shared" si="164"/>
        <v>0</v>
      </c>
      <c r="FJ108" s="39">
        <f t="shared" si="164"/>
        <v>0</v>
      </c>
      <c r="FK108" s="39">
        <f t="shared" si="164"/>
        <v>0</v>
      </c>
      <c r="FL108" s="39">
        <f t="shared" si="164"/>
        <v>0</v>
      </c>
      <c r="FM108" s="39">
        <f t="shared" si="164"/>
        <v>0</v>
      </c>
      <c r="FN108" s="39">
        <f t="shared" si="166"/>
        <v>0</v>
      </c>
      <c r="FO108" s="39">
        <f>SUM(EZ108:FJ108)</f>
        <v>0</v>
      </c>
      <c r="FS108" s="567" t="s">
        <v>85</v>
      </c>
      <c r="FT108" s="567"/>
      <c r="FU108" s="39">
        <f>U108</f>
        <v>0</v>
      </c>
      <c r="FV108" s="39">
        <f>V108</f>
        <v>0</v>
      </c>
      <c r="FW108" s="39">
        <f>W108</f>
        <v>0</v>
      </c>
      <c r="FX108" s="39">
        <f>X108</f>
        <v>0</v>
      </c>
      <c r="FY108" s="39">
        <f>Y108</f>
        <v>0</v>
      </c>
      <c r="FZ108" s="39">
        <f>Z108</f>
        <v>0</v>
      </c>
      <c r="GA108" s="39">
        <f>AA108</f>
        <v>0</v>
      </c>
      <c r="GB108" s="39">
        <f>AB108</f>
        <v>0</v>
      </c>
      <c r="GC108" s="39">
        <f>AC108</f>
        <v>0</v>
      </c>
      <c r="GD108" s="39">
        <f>AD108</f>
        <v>0</v>
      </c>
      <c r="GE108" s="39">
        <f>AE108</f>
        <v>0</v>
      </c>
      <c r="GF108" s="39">
        <f>AF108</f>
        <v>0</v>
      </c>
      <c r="GG108" s="39">
        <f>AG108</f>
        <v>0</v>
      </c>
      <c r="GH108" s="39">
        <f>AH108</f>
        <v>0</v>
      </c>
      <c r="GI108" s="99">
        <v>0</v>
      </c>
      <c r="GJ108" s="39">
        <f>SUM(FU108:GI108)</f>
        <v>0</v>
      </c>
      <c r="GK108" s="39">
        <f>CM108</f>
        <v>0</v>
      </c>
      <c r="GL108" s="39">
        <f>CN108</f>
        <v>0</v>
      </c>
      <c r="GM108" s="39">
        <f>CO108</f>
        <v>0</v>
      </c>
      <c r="GN108" s="39">
        <f>CP108</f>
        <v>0</v>
      </c>
      <c r="GO108" s="39">
        <f>CQ108</f>
        <v>0</v>
      </c>
      <c r="GP108" s="39">
        <f>CR108</f>
        <v>0</v>
      </c>
      <c r="GQ108" s="39">
        <f>CS108</f>
        <v>0</v>
      </c>
      <c r="GR108" s="39">
        <f>CT108</f>
        <v>0</v>
      </c>
      <c r="GS108" s="39">
        <f>CU108</f>
        <v>0</v>
      </c>
      <c r="GT108" s="39">
        <f>CV108</f>
        <v>0</v>
      </c>
      <c r="GU108" s="39">
        <f>CW108</f>
        <v>0</v>
      </c>
      <c r="GV108" s="39">
        <f>CX108</f>
        <v>0</v>
      </c>
      <c r="GW108" s="39">
        <f>CY108</f>
        <v>0</v>
      </c>
      <c r="GX108" s="39">
        <f>CZ108</f>
        <v>0</v>
      </c>
      <c r="GY108" s="99">
        <v>0</v>
      </c>
      <c r="GZ108" s="39">
        <f>SUM(GK108:GY108)</f>
        <v>0</v>
      </c>
      <c r="HA108" s="39">
        <f>SUM(GK108:GY108)</f>
        <v>0</v>
      </c>
    </row>
    <row r="109" spans="1:209" ht="22.5" customHeight="1">
      <c r="A109" s="40"/>
      <c r="B109" s="40"/>
      <c r="C109" s="75"/>
      <c r="D109" s="47"/>
      <c r="E109" s="34"/>
      <c r="F109" s="45"/>
      <c r="G109" s="45"/>
      <c r="H109" s="45"/>
      <c r="I109" s="45"/>
      <c r="J109" s="45"/>
      <c r="K109" s="45"/>
      <c r="L109" s="45"/>
      <c r="M109" s="45"/>
      <c r="N109" s="118"/>
      <c r="O109" s="45"/>
      <c r="P109" s="45"/>
      <c r="Q109" s="45"/>
      <c r="R109" s="45"/>
      <c r="S109" s="45"/>
      <c r="T109" s="7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119"/>
      <c r="AK109" s="102"/>
      <c r="AL109" s="570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40"/>
      <c r="BW109" s="40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101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102"/>
      <c r="DC109" s="1"/>
      <c r="DD109" s="13"/>
      <c r="EI109" s="104" t="s">
        <v>86</v>
      </c>
      <c r="EJ109" s="98">
        <v>263</v>
      </c>
      <c r="EK109" s="39">
        <f>$EJ109*F109</f>
        <v>0</v>
      </c>
      <c r="EL109" s="39">
        <f>$EJ109*G109</f>
        <v>0</v>
      </c>
      <c r="EM109" s="39">
        <f>$EJ109*H109</f>
        <v>0</v>
      </c>
      <c r="EN109" s="39">
        <f>$EJ109*I109</f>
        <v>0</v>
      </c>
      <c r="EO109" s="39">
        <f>$EJ109*J109</f>
        <v>0</v>
      </c>
      <c r="EP109" s="39">
        <f>$EJ109*K109</f>
        <v>0</v>
      </c>
      <c r="EQ109" s="39">
        <f>$EJ109*L109</f>
        <v>0</v>
      </c>
      <c r="ER109" s="39">
        <f>$EJ109*M109</f>
        <v>0</v>
      </c>
      <c r="ES109" s="39">
        <f>$EJ109*N109</f>
        <v>0</v>
      </c>
      <c r="ET109" s="39">
        <f t="shared" si="163"/>
        <v>0</v>
      </c>
      <c r="EU109" s="39">
        <f t="shared" si="163"/>
        <v>0</v>
      </c>
      <c r="EV109" s="39">
        <f t="shared" si="163"/>
        <v>0</v>
      </c>
      <c r="EW109" s="39">
        <f t="shared" si="163"/>
        <v>0</v>
      </c>
      <c r="EX109" s="39">
        <f t="shared" si="163"/>
        <v>0</v>
      </c>
      <c r="EY109" s="39">
        <f t="shared" si="165"/>
        <v>0</v>
      </c>
      <c r="EZ109" s="39">
        <f>BX109*$EJ109</f>
        <v>0</v>
      </c>
      <c r="FA109" s="39">
        <f>BY109*$EJ109</f>
        <v>0</v>
      </c>
      <c r="FB109" s="39">
        <f>BZ109*$EJ109</f>
        <v>0</v>
      </c>
      <c r="FC109" s="39">
        <f>CA109*$EJ109</f>
        <v>0</v>
      </c>
      <c r="FD109" s="39">
        <f>CB109*$EJ109</f>
        <v>0</v>
      </c>
      <c r="FE109" s="39">
        <f>CC109*$EJ109</f>
        <v>0</v>
      </c>
      <c r="FF109" s="39">
        <f>CD109*$EJ109</f>
        <v>0</v>
      </c>
      <c r="FG109" s="39">
        <f>CE109*$EJ109</f>
        <v>0</v>
      </c>
      <c r="FH109" s="39">
        <f t="shared" si="164"/>
        <v>0</v>
      </c>
      <c r="FI109" s="39">
        <f t="shared" si="164"/>
        <v>0</v>
      </c>
      <c r="FJ109" s="39">
        <f t="shared" si="164"/>
        <v>0</v>
      </c>
      <c r="FK109" s="39">
        <f t="shared" si="164"/>
        <v>0</v>
      </c>
      <c r="FL109" s="39">
        <f t="shared" si="164"/>
        <v>0</v>
      </c>
      <c r="FM109" s="39">
        <f t="shared" si="164"/>
        <v>0</v>
      </c>
      <c r="FN109" s="39">
        <f t="shared" si="166"/>
        <v>0</v>
      </c>
      <c r="FO109" s="39">
        <f>SUM(EZ109:FJ109)</f>
        <v>0</v>
      </c>
      <c r="FS109" s="567" t="s">
        <v>86</v>
      </c>
      <c r="FT109" s="567"/>
      <c r="FU109" s="99">
        <v>0</v>
      </c>
      <c r="FV109" s="99">
        <v>0</v>
      </c>
      <c r="FW109" s="39">
        <f>W109</f>
        <v>0</v>
      </c>
      <c r="FX109" s="39">
        <f>X109</f>
        <v>0</v>
      </c>
      <c r="FY109" s="39">
        <f>Y109</f>
        <v>0</v>
      </c>
      <c r="FZ109" s="99">
        <v>0</v>
      </c>
      <c r="GA109" s="99">
        <v>0</v>
      </c>
      <c r="GB109" s="99">
        <v>0</v>
      </c>
      <c r="GC109" s="39">
        <f>AC109</f>
        <v>0</v>
      </c>
      <c r="GD109" s="39">
        <f>AD109</f>
        <v>0</v>
      </c>
      <c r="GE109" s="39">
        <f>AE109</f>
        <v>0</v>
      </c>
      <c r="GF109" s="39">
        <f>AF109</f>
        <v>0</v>
      </c>
      <c r="GG109" s="39">
        <f>AG109</f>
        <v>0</v>
      </c>
      <c r="GH109" s="99">
        <v>0</v>
      </c>
      <c r="GI109" s="39">
        <f>AI109</f>
        <v>0</v>
      </c>
      <c r="GJ109" s="39">
        <f>SUM(FU109:GI109)</f>
        <v>0</v>
      </c>
      <c r="GK109" s="99">
        <v>0</v>
      </c>
      <c r="GL109" s="99">
        <v>0</v>
      </c>
      <c r="GM109" s="39">
        <f>CO109</f>
        <v>0</v>
      </c>
      <c r="GN109" s="39">
        <f>CP109</f>
        <v>0</v>
      </c>
      <c r="GO109" s="39">
        <f>CQ109</f>
        <v>0</v>
      </c>
      <c r="GP109" s="99">
        <v>0</v>
      </c>
      <c r="GQ109" s="99">
        <v>0</v>
      </c>
      <c r="GR109" s="99">
        <v>0</v>
      </c>
      <c r="GS109" s="39">
        <f>CU109</f>
        <v>0</v>
      </c>
      <c r="GT109" s="39">
        <f>CV109</f>
        <v>0</v>
      </c>
      <c r="GU109" s="39">
        <f>CW109</f>
        <v>0</v>
      </c>
      <c r="GV109" s="39">
        <f>CX109</f>
        <v>0</v>
      </c>
      <c r="GW109" s="39">
        <f>CY109</f>
        <v>0</v>
      </c>
      <c r="GX109" s="99">
        <v>0</v>
      </c>
      <c r="GY109" s="39">
        <f>DA109</f>
        <v>0</v>
      </c>
      <c r="GZ109" s="39">
        <f>SUM(GK109:GY109)</f>
        <v>0</v>
      </c>
      <c r="HA109" s="39">
        <f>SUM(GK109:GY109)</f>
        <v>0</v>
      </c>
    </row>
    <row r="110" spans="1:209" ht="22.5" customHeight="1">
      <c r="A110" s="30"/>
      <c r="B110" s="30"/>
      <c r="C110" s="72"/>
      <c r="D110" s="37"/>
      <c r="E110" s="34"/>
      <c r="F110" s="35"/>
      <c r="G110" s="35"/>
      <c r="H110" s="35"/>
      <c r="I110" s="35"/>
      <c r="J110" s="35"/>
      <c r="K110" s="35"/>
      <c r="L110" s="35"/>
      <c r="M110" s="35"/>
      <c r="N110" s="116"/>
      <c r="O110" s="35"/>
      <c r="P110" s="35"/>
      <c r="Q110" s="35"/>
      <c r="R110" s="35"/>
      <c r="S110" s="35"/>
      <c r="T110" s="74"/>
      <c r="U110" s="37"/>
      <c r="V110" s="37"/>
      <c r="W110" s="37"/>
      <c r="X110" s="37"/>
      <c r="Y110" s="37"/>
      <c r="Z110" s="37"/>
      <c r="AA110" s="37"/>
      <c r="AB110" s="37"/>
      <c r="AC110" s="35"/>
      <c r="AD110" s="35"/>
      <c r="AE110" s="35"/>
      <c r="AF110" s="35"/>
      <c r="AG110" s="35"/>
      <c r="AH110" s="35"/>
      <c r="AI110" s="35"/>
      <c r="AJ110" s="117"/>
      <c r="AK110" s="94"/>
      <c r="AL110" s="568" t="s">
        <v>87</v>
      </c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30"/>
      <c r="BW110" s="30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54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94"/>
      <c r="DC110" s="1"/>
      <c r="DD110" s="13"/>
      <c r="EI110" s="97" t="s">
        <v>88</v>
      </c>
      <c r="EJ110" s="98">
        <v>405</v>
      </c>
      <c r="EK110" s="39">
        <f>$EJ110*F110</f>
        <v>0</v>
      </c>
      <c r="EL110" s="39">
        <f>$EJ110*G110</f>
        <v>0</v>
      </c>
      <c r="EM110" s="39">
        <f>$EJ110*H110</f>
        <v>0</v>
      </c>
      <c r="EN110" s="39">
        <f>$EJ110*I110</f>
        <v>0</v>
      </c>
      <c r="EO110" s="39">
        <f>$EJ110*J110</f>
        <v>0</v>
      </c>
      <c r="EP110" s="39">
        <f>$EJ110*K110</f>
        <v>0</v>
      </c>
      <c r="EQ110" s="39">
        <f>$EJ110*L110</f>
        <v>0</v>
      </c>
      <c r="ER110" s="39">
        <f>$EJ110*M110</f>
        <v>0</v>
      </c>
      <c r="ES110" s="39">
        <f>$EJ110*N110</f>
        <v>0</v>
      </c>
      <c r="ET110" s="39">
        <f t="shared" si="163"/>
        <v>0</v>
      </c>
      <c r="EU110" s="39">
        <f t="shared" si="163"/>
        <v>0</v>
      </c>
      <c r="EV110" s="39">
        <f t="shared" si="163"/>
        <v>0</v>
      </c>
      <c r="EW110" s="39">
        <f t="shared" si="163"/>
        <v>0</v>
      </c>
      <c r="EX110" s="39">
        <f t="shared" si="163"/>
        <v>0</v>
      </c>
      <c r="EY110" s="39">
        <f t="shared" si="165"/>
        <v>0</v>
      </c>
      <c r="EZ110" s="39">
        <f>BX110*$EJ110</f>
        <v>0</v>
      </c>
      <c r="FA110" s="39">
        <f>BY110*$EJ110</f>
        <v>0</v>
      </c>
      <c r="FB110" s="39">
        <f>BZ110*$EJ110</f>
        <v>0</v>
      </c>
      <c r="FC110" s="39">
        <f>CA110*$EJ110</f>
        <v>0</v>
      </c>
      <c r="FD110" s="39">
        <f>CB110*$EJ110</f>
        <v>0</v>
      </c>
      <c r="FE110" s="39">
        <f>CC110*$EJ110</f>
        <v>0</v>
      </c>
      <c r="FF110" s="39">
        <f>CD110*$EJ110</f>
        <v>0</v>
      </c>
      <c r="FG110" s="39">
        <f>CE110*$EJ110</f>
        <v>0</v>
      </c>
      <c r="FH110" s="39">
        <f t="shared" si="164"/>
        <v>0</v>
      </c>
      <c r="FI110" s="39">
        <f t="shared" si="164"/>
        <v>0</v>
      </c>
      <c r="FJ110" s="39">
        <f t="shared" si="164"/>
        <v>0</v>
      </c>
      <c r="FK110" s="39">
        <f t="shared" si="164"/>
        <v>0</v>
      </c>
      <c r="FL110" s="39">
        <f t="shared" si="164"/>
        <v>0</v>
      </c>
      <c r="FM110" s="39">
        <f t="shared" si="164"/>
        <v>0</v>
      </c>
      <c r="FN110" s="39">
        <f t="shared" si="166"/>
        <v>0</v>
      </c>
      <c r="FO110" s="39">
        <f>SUM(EZ110:FJ110)</f>
        <v>0</v>
      </c>
      <c r="FS110" s="567" t="s">
        <v>88</v>
      </c>
      <c r="FT110" s="567"/>
      <c r="FU110" s="99">
        <v>0</v>
      </c>
      <c r="FV110" s="99">
        <v>0</v>
      </c>
      <c r="FW110" s="39">
        <f>W110</f>
        <v>0</v>
      </c>
      <c r="FX110" s="39">
        <f>X110</f>
        <v>0</v>
      </c>
      <c r="FY110" s="39">
        <f>Y110</f>
        <v>0</v>
      </c>
      <c r="FZ110" s="99">
        <v>0</v>
      </c>
      <c r="GA110" s="99">
        <v>0</v>
      </c>
      <c r="GB110" s="99">
        <v>0</v>
      </c>
      <c r="GC110" s="39">
        <f>AC110</f>
        <v>0</v>
      </c>
      <c r="GD110" s="39">
        <f>AD110</f>
        <v>0</v>
      </c>
      <c r="GE110" s="39">
        <f>AE110</f>
        <v>0</v>
      </c>
      <c r="GF110" s="39">
        <f>AF110</f>
        <v>0</v>
      </c>
      <c r="GG110" s="39">
        <f>AG110</f>
        <v>0</v>
      </c>
      <c r="GH110" s="99">
        <v>0</v>
      </c>
      <c r="GI110" s="39">
        <f>AI110</f>
        <v>0</v>
      </c>
      <c r="GJ110" s="39">
        <f>SUM(FU110:GI110)</f>
        <v>0</v>
      </c>
      <c r="GK110" s="99">
        <v>0</v>
      </c>
      <c r="GL110" s="99">
        <v>0</v>
      </c>
      <c r="GM110" s="39">
        <f>CO110</f>
        <v>0</v>
      </c>
      <c r="GN110" s="39">
        <f>CP110</f>
        <v>0</v>
      </c>
      <c r="GO110" s="39">
        <f>CQ110</f>
        <v>0</v>
      </c>
      <c r="GP110" s="99">
        <v>0</v>
      </c>
      <c r="GQ110" s="99">
        <v>0</v>
      </c>
      <c r="GR110" s="99">
        <v>0</v>
      </c>
      <c r="GS110" s="39">
        <f>CU110</f>
        <v>0</v>
      </c>
      <c r="GT110" s="39">
        <f>CV110</f>
        <v>0</v>
      </c>
      <c r="GU110" s="39">
        <f>CW110</f>
        <v>0</v>
      </c>
      <c r="GV110" s="39">
        <f>CX110</f>
        <v>0</v>
      </c>
      <c r="GW110" s="39">
        <f>CY110</f>
        <v>0</v>
      </c>
      <c r="GX110" s="39">
        <f>CZ110</f>
        <v>0</v>
      </c>
      <c r="GY110" s="39">
        <f>DA110</f>
        <v>0</v>
      </c>
      <c r="GZ110" s="39">
        <f>SUM(GK110:GY110)</f>
        <v>0</v>
      </c>
      <c r="HA110" s="39">
        <f>SUM(GK110:GY110)</f>
        <v>0</v>
      </c>
    </row>
    <row r="111" spans="1:209" ht="22.5" customHeight="1">
      <c r="A111" s="40"/>
      <c r="B111" s="40"/>
      <c r="C111" s="120"/>
      <c r="D111" s="47"/>
      <c r="E111" s="34"/>
      <c r="F111" s="45"/>
      <c r="G111" s="45"/>
      <c r="H111" s="45"/>
      <c r="I111" s="45"/>
      <c r="J111" s="45"/>
      <c r="K111" s="45"/>
      <c r="L111" s="45"/>
      <c r="M111" s="45"/>
      <c r="N111" s="118"/>
      <c r="O111" s="45"/>
      <c r="P111" s="45"/>
      <c r="Q111" s="45"/>
      <c r="R111" s="45"/>
      <c r="S111" s="45"/>
      <c r="T111" s="77"/>
      <c r="U111" s="47"/>
      <c r="V111" s="47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119"/>
      <c r="AK111" s="102"/>
      <c r="AL111" s="568"/>
      <c r="AM111" s="13"/>
      <c r="AN111" s="13"/>
      <c r="AO111" s="65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66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65"/>
      <c r="BU111" s="65"/>
      <c r="BV111" s="40"/>
      <c r="BW111" s="40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101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102"/>
      <c r="DC111" s="1"/>
      <c r="DD111" s="13"/>
      <c r="DS111" s="108"/>
      <c r="EI111" s="104" t="s">
        <v>89</v>
      </c>
      <c r="EJ111" s="98">
        <v>1287</v>
      </c>
      <c r="EK111" s="39">
        <f>$EJ111*F111</f>
        <v>0</v>
      </c>
      <c r="EL111" s="39">
        <f>$EJ111*G111</f>
        <v>0</v>
      </c>
      <c r="EM111" s="39">
        <f>$EJ111*H111</f>
        <v>0</v>
      </c>
      <c r="EN111" s="39">
        <f>$EJ111*I111</f>
        <v>0</v>
      </c>
      <c r="EO111" s="39">
        <f>$EJ111*J111</f>
        <v>0</v>
      </c>
      <c r="EP111" s="39">
        <f>$EJ111*K111</f>
        <v>0</v>
      </c>
      <c r="EQ111" s="39">
        <f>$EJ111*L111</f>
        <v>0</v>
      </c>
      <c r="ER111" s="39">
        <f>$EJ111*M111</f>
        <v>0</v>
      </c>
      <c r="ES111" s="39">
        <f>$EJ111*N111</f>
        <v>0</v>
      </c>
      <c r="ET111" s="39">
        <f t="shared" si="163"/>
        <v>0</v>
      </c>
      <c r="EU111" s="39">
        <f t="shared" si="163"/>
        <v>0</v>
      </c>
      <c r="EV111" s="39">
        <f t="shared" si="163"/>
        <v>0</v>
      </c>
      <c r="EW111" s="39">
        <f t="shared" si="163"/>
        <v>0</v>
      </c>
      <c r="EX111" s="39">
        <f t="shared" si="163"/>
        <v>0</v>
      </c>
      <c r="EY111" s="39">
        <f t="shared" si="165"/>
        <v>0</v>
      </c>
      <c r="EZ111" s="39">
        <f>BX111*$EJ111</f>
        <v>0</v>
      </c>
      <c r="FA111" s="39">
        <f>BY111*$EJ111</f>
        <v>0</v>
      </c>
      <c r="FB111" s="39">
        <f>BZ111*$EJ111</f>
        <v>0</v>
      </c>
      <c r="FC111" s="39">
        <f>CA111*$EJ111</f>
        <v>0</v>
      </c>
      <c r="FD111" s="39">
        <f>CB111*$EJ111</f>
        <v>0</v>
      </c>
      <c r="FE111" s="39">
        <f>CC111*$EJ111</f>
        <v>0</v>
      </c>
      <c r="FF111" s="39">
        <f>CD111*$EJ111</f>
        <v>0</v>
      </c>
      <c r="FG111" s="39">
        <f>CE111*$EJ111</f>
        <v>0</v>
      </c>
      <c r="FH111" s="39">
        <f t="shared" si="164"/>
        <v>0</v>
      </c>
      <c r="FI111" s="39">
        <f t="shared" si="164"/>
        <v>0</v>
      </c>
      <c r="FJ111" s="39">
        <f t="shared" si="164"/>
        <v>0</v>
      </c>
      <c r="FK111" s="39">
        <f t="shared" si="164"/>
        <v>0</v>
      </c>
      <c r="FL111" s="39">
        <f t="shared" si="164"/>
        <v>0</v>
      </c>
      <c r="FM111" s="39">
        <f t="shared" si="164"/>
        <v>0</v>
      </c>
      <c r="FN111" s="39">
        <f t="shared" si="166"/>
        <v>0</v>
      </c>
      <c r="FO111" s="39">
        <f>SUM(EZ111:FJ111)</f>
        <v>0</v>
      </c>
      <c r="FS111" s="567" t="s">
        <v>89</v>
      </c>
      <c r="FT111" s="567"/>
      <c r="FU111" s="99">
        <v>0</v>
      </c>
      <c r="FV111" s="99">
        <v>0</v>
      </c>
      <c r="FW111" s="39">
        <f>W111</f>
        <v>0</v>
      </c>
      <c r="FX111" s="39">
        <f>X111</f>
        <v>0</v>
      </c>
      <c r="FY111" s="39">
        <f>Y111</f>
        <v>0</v>
      </c>
      <c r="FZ111" s="39">
        <f>Z111</f>
        <v>0</v>
      </c>
      <c r="GA111" s="39">
        <f>AA111</f>
        <v>0</v>
      </c>
      <c r="GB111" s="39">
        <f>AB111</f>
        <v>0</v>
      </c>
      <c r="GC111" s="39">
        <f>AC111</f>
        <v>0</v>
      </c>
      <c r="GD111" s="39">
        <f>AD111</f>
        <v>0</v>
      </c>
      <c r="GE111" s="39">
        <f>AE111</f>
        <v>0</v>
      </c>
      <c r="GF111" s="39">
        <f>AF111</f>
        <v>0</v>
      </c>
      <c r="GG111" s="39">
        <f>AG111</f>
        <v>0</v>
      </c>
      <c r="GH111" s="39">
        <f>AH111</f>
        <v>0</v>
      </c>
      <c r="GI111" s="99">
        <v>0</v>
      </c>
      <c r="GJ111" s="39">
        <f>SUM(FU111:GI111)</f>
        <v>0</v>
      </c>
      <c r="GK111" s="99">
        <v>0</v>
      </c>
      <c r="GL111" s="99">
        <v>0</v>
      </c>
      <c r="GM111" s="39">
        <f>CO111</f>
        <v>0</v>
      </c>
      <c r="GN111" s="39">
        <f>CP111</f>
        <v>0</v>
      </c>
      <c r="GO111" s="39">
        <f>CQ111</f>
        <v>0</v>
      </c>
      <c r="GP111" s="39">
        <f>CR111</f>
        <v>0</v>
      </c>
      <c r="GQ111" s="39">
        <f>CS111</f>
        <v>0</v>
      </c>
      <c r="GR111" s="39">
        <f>CT111</f>
        <v>0</v>
      </c>
      <c r="GS111" s="39">
        <f>CU111</f>
        <v>0</v>
      </c>
      <c r="GT111" s="39">
        <f>CV111</f>
        <v>0</v>
      </c>
      <c r="GU111" s="39">
        <f>CW111</f>
        <v>0</v>
      </c>
      <c r="GV111" s="39">
        <f>CX111</f>
        <v>0</v>
      </c>
      <c r="GW111" s="39">
        <f>CY111</f>
        <v>0</v>
      </c>
      <c r="GX111" s="39">
        <f>CZ111</f>
        <v>0</v>
      </c>
      <c r="GY111" s="99">
        <v>0</v>
      </c>
      <c r="GZ111" s="39">
        <f>SUM(GK111:GY111)</f>
        <v>0</v>
      </c>
      <c r="HA111" s="39">
        <f>SUM(GK111:GY111)</f>
        <v>0</v>
      </c>
    </row>
    <row r="112" spans="1:209" ht="22.5" customHeight="1">
      <c r="A112" s="30"/>
      <c r="B112" s="30"/>
      <c r="C112" s="109"/>
      <c r="D112" s="37"/>
      <c r="E112" s="34"/>
      <c r="F112" s="35"/>
      <c r="G112" s="35"/>
      <c r="H112" s="35"/>
      <c r="I112" s="35"/>
      <c r="J112" s="35"/>
      <c r="K112" s="35"/>
      <c r="L112" s="35"/>
      <c r="M112" s="35"/>
      <c r="N112" s="116"/>
      <c r="O112" s="35"/>
      <c r="P112" s="35"/>
      <c r="Q112" s="35"/>
      <c r="R112" s="35"/>
      <c r="S112" s="35"/>
      <c r="T112" s="74"/>
      <c r="U112" s="37"/>
      <c r="V112" s="37"/>
      <c r="W112" s="37"/>
      <c r="X112" s="37"/>
      <c r="Y112" s="37"/>
      <c r="Z112" s="37"/>
      <c r="AA112" s="37"/>
      <c r="AB112" s="37"/>
      <c r="AC112" s="35"/>
      <c r="AD112" s="35"/>
      <c r="AE112" s="35"/>
      <c r="AF112" s="35"/>
      <c r="AG112" s="35"/>
      <c r="AH112" s="35"/>
      <c r="AI112" s="35"/>
      <c r="AJ112" s="117"/>
      <c r="AK112" s="94"/>
      <c r="AL112" s="569" t="e">
        <f ca="1">(AL108/F117)</f>
        <v>#NAME?</v>
      </c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30"/>
      <c r="BW112" s="30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54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94"/>
      <c r="DC112" s="1"/>
      <c r="DD112" s="13"/>
      <c r="EI112" s="97" t="s">
        <v>90</v>
      </c>
      <c r="EJ112" s="98">
        <v>326.07</v>
      </c>
      <c r="EK112" s="39">
        <f>$EJ112*F112</f>
        <v>0</v>
      </c>
      <c r="EL112" s="39">
        <f>$EJ112*G112</f>
        <v>0</v>
      </c>
      <c r="EM112" s="39">
        <f>$EJ112*H112</f>
        <v>0</v>
      </c>
      <c r="EN112" s="39">
        <f>$EJ112*I112</f>
        <v>0</v>
      </c>
      <c r="EO112" s="39">
        <f>$EJ112*J112</f>
        <v>0</v>
      </c>
      <c r="EP112" s="39">
        <f>$EJ112*K112</f>
        <v>0</v>
      </c>
      <c r="EQ112" s="39">
        <f>$EJ112*L112</f>
        <v>0</v>
      </c>
      <c r="ER112" s="39">
        <f>$EJ112*M112</f>
        <v>0</v>
      </c>
      <c r="ES112" s="39">
        <f>$EJ112*N112</f>
        <v>0</v>
      </c>
      <c r="ET112" s="39">
        <f t="shared" si="163"/>
        <v>0</v>
      </c>
      <c r="EU112" s="39">
        <f t="shared" si="163"/>
        <v>0</v>
      </c>
      <c r="EV112" s="39">
        <f t="shared" si="163"/>
        <v>0</v>
      </c>
      <c r="EW112" s="39">
        <f t="shared" si="163"/>
        <v>0</v>
      </c>
      <c r="EX112" s="39">
        <f t="shared" si="163"/>
        <v>0</v>
      </c>
      <c r="EY112" s="39">
        <f t="shared" si="165"/>
        <v>0</v>
      </c>
      <c r="EZ112" s="39">
        <f>BX112*$EJ112</f>
        <v>0</v>
      </c>
      <c r="FA112" s="39">
        <f>BY112*$EJ112</f>
        <v>0</v>
      </c>
      <c r="FB112" s="39">
        <f>BZ112*$EJ112</f>
        <v>0</v>
      </c>
      <c r="FC112" s="39">
        <f>CA112*$EJ112</f>
        <v>0</v>
      </c>
      <c r="FD112" s="39">
        <f>CB112*$EJ112</f>
        <v>0</v>
      </c>
      <c r="FE112" s="39">
        <f>CC112*$EJ112</f>
        <v>0</v>
      </c>
      <c r="FF112" s="39">
        <f>CD112*$EJ112</f>
        <v>0</v>
      </c>
      <c r="FG112" s="39">
        <f>CE112*$EJ112</f>
        <v>0</v>
      </c>
      <c r="FH112" s="39">
        <f t="shared" si="164"/>
        <v>0</v>
      </c>
      <c r="FI112" s="39">
        <f t="shared" si="164"/>
        <v>0</v>
      </c>
      <c r="FJ112" s="39">
        <f t="shared" si="164"/>
        <v>0</v>
      </c>
      <c r="FK112" s="39">
        <f t="shared" si="164"/>
        <v>0</v>
      </c>
      <c r="FL112" s="39">
        <f t="shared" si="164"/>
        <v>0</v>
      </c>
      <c r="FM112" s="39">
        <f t="shared" si="164"/>
        <v>0</v>
      </c>
      <c r="FN112" s="39">
        <f t="shared" si="166"/>
        <v>0</v>
      </c>
      <c r="FO112" s="39">
        <f>SUM(EZ112:FJ112)</f>
        <v>0</v>
      </c>
      <c r="FS112" s="567" t="s">
        <v>90</v>
      </c>
      <c r="FT112" s="567"/>
      <c r="FU112" s="99">
        <v>0</v>
      </c>
      <c r="FV112" s="99">
        <v>0</v>
      </c>
      <c r="FW112" s="39">
        <f>W112</f>
        <v>0</v>
      </c>
      <c r="FX112" s="39">
        <f>X112</f>
        <v>0</v>
      </c>
      <c r="FY112" s="39">
        <f>Y112</f>
        <v>0</v>
      </c>
      <c r="FZ112" s="39">
        <f>Z112</f>
        <v>0</v>
      </c>
      <c r="GA112" s="39">
        <f>AA112</f>
        <v>0</v>
      </c>
      <c r="GB112" s="39">
        <f>AB112</f>
        <v>0</v>
      </c>
      <c r="GC112" s="39">
        <f>AC112</f>
        <v>0</v>
      </c>
      <c r="GD112" s="39">
        <f>AD112</f>
        <v>0</v>
      </c>
      <c r="GE112" s="39">
        <f>AE112</f>
        <v>0</v>
      </c>
      <c r="GF112" s="39">
        <f>AF112</f>
        <v>0</v>
      </c>
      <c r="GG112" s="39">
        <f>AG112</f>
        <v>0</v>
      </c>
      <c r="GH112" s="39">
        <f>AH112</f>
        <v>0</v>
      </c>
      <c r="GI112" s="99">
        <v>0</v>
      </c>
      <c r="GJ112" s="39">
        <f>SUM(FU112:GI112)</f>
        <v>0</v>
      </c>
      <c r="GK112" s="99">
        <v>0</v>
      </c>
      <c r="GL112" s="99">
        <v>0</v>
      </c>
      <c r="GM112" s="39">
        <f>CO112</f>
        <v>0</v>
      </c>
      <c r="GN112" s="39">
        <f>CP112</f>
        <v>0</v>
      </c>
      <c r="GO112" s="39">
        <f>CQ112</f>
        <v>0</v>
      </c>
      <c r="GP112" s="39">
        <f>CR112</f>
        <v>0</v>
      </c>
      <c r="GQ112" s="39">
        <f>CS112</f>
        <v>0</v>
      </c>
      <c r="GR112" s="39">
        <f>CT112</f>
        <v>0</v>
      </c>
      <c r="GS112" s="39">
        <f>CU112</f>
        <v>0</v>
      </c>
      <c r="GT112" s="39">
        <f>CV112</f>
        <v>0</v>
      </c>
      <c r="GU112" s="39">
        <f>CW112</f>
        <v>0</v>
      </c>
      <c r="GV112" s="39">
        <f>CX112</f>
        <v>0</v>
      </c>
      <c r="GW112" s="39">
        <f>CY112</f>
        <v>0</v>
      </c>
      <c r="GX112" s="39">
        <f>CZ112</f>
        <v>0</v>
      </c>
      <c r="GY112" s="99">
        <v>0</v>
      </c>
      <c r="GZ112" s="39">
        <f>SUM(GK112:GY112)</f>
        <v>0</v>
      </c>
      <c r="HA112" s="39">
        <f>SUM(GK112:GY112)</f>
        <v>0</v>
      </c>
    </row>
    <row r="113" spans="1:209" ht="22.5" customHeight="1">
      <c r="A113" s="40"/>
      <c r="B113" s="40"/>
      <c r="C113" s="75"/>
      <c r="D113" s="47"/>
      <c r="E113" s="34"/>
      <c r="F113" s="45"/>
      <c r="G113" s="45"/>
      <c r="H113" s="45"/>
      <c r="I113" s="45"/>
      <c r="J113" s="45"/>
      <c r="K113" s="45"/>
      <c r="L113" s="45"/>
      <c r="M113" s="45"/>
      <c r="N113" s="118"/>
      <c r="O113" s="45"/>
      <c r="P113" s="45"/>
      <c r="Q113" s="45"/>
      <c r="R113" s="45"/>
      <c r="S113" s="45"/>
      <c r="T113" s="7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119"/>
      <c r="AK113" s="102"/>
      <c r="AL113" s="569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40"/>
      <c r="BW113" s="40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101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102"/>
      <c r="DC113" s="1"/>
      <c r="DD113" s="13"/>
      <c r="EI113" s="104" t="s">
        <v>91</v>
      </c>
      <c r="EJ113" s="98">
        <v>357</v>
      </c>
      <c r="EK113" s="39">
        <f>$EJ113*F113</f>
        <v>0</v>
      </c>
      <c r="EL113" s="39">
        <f>$EJ113*G113</f>
        <v>0</v>
      </c>
      <c r="EM113" s="39">
        <f>$EJ113*H113</f>
        <v>0</v>
      </c>
      <c r="EN113" s="39">
        <f>$EJ113*I113</f>
        <v>0</v>
      </c>
      <c r="EO113" s="39">
        <f>$EJ113*J113</f>
        <v>0</v>
      </c>
      <c r="EP113" s="39">
        <f>$EJ113*K113</f>
        <v>0</v>
      </c>
      <c r="EQ113" s="39">
        <f>$EJ113*L113</f>
        <v>0</v>
      </c>
      <c r="ER113" s="39">
        <f>$EJ113*M113</f>
        <v>0</v>
      </c>
      <c r="ES113" s="39">
        <f>$EJ113*N113</f>
        <v>0</v>
      </c>
      <c r="ET113" s="39">
        <f t="shared" si="163"/>
        <v>0</v>
      </c>
      <c r="EU113" s="39">
        <f t="shared" si="163"/>
        <v>0</v>
      </c>
      <c r="EV113" s="39">
        <f t="shared" si="163"/>
        <v>0</v>
      </c>
      <c r="EW113" s="39">
        <f t="shared" si="163"/>
        <v>0</v>
      </c>
      <c r="EX113" s="39">
        <f t="shared" si="163"/>
        <v>0</v>
      </c>
      <c r="EY113" s="39">
        <f t="shared" si="165"/>
        <v>0</v>
      </c>
      <c r="EZ113" s="39">
        <f>BX113*$EJ113</f>
        <v>0</v>
      </c>
      <c r="FA113" s="39">
        <f>BY113*$EJ113</f>
        <v>0</v>
      </c>
      <c r="FB113" s="39">
        <f>BZ113*$EJ113</f>
        <v>0</v>
      </c>
      <c r="FC113" s="39">
        <f>CA113*$EJ113</f>
        <v>0</v>
      </c>
      <c r="FD113" s="39">
        <f>CB113*$EJ113</f>
        <v>0</v>
      </c>
      <c r="FE113" s="39">
        <f>CC113*$EJ113</f>
        <v>0</v>
      </c>
      <c r="FF113" s="39">
        <f>CD113*$EJ113</f>
        <v>0</v>
      </c>
      <c r="FG113" s="39">
        <f>CE113*$EJ113</f>
        <v>0</v>
      </c>
      <c r="FH113" s="39">
        <f t="shared" si="164"/>
        <v>0</v>
      </c>
      <c r="FI113" s="39">
        <f t="shared" si="164"/>
        <v>0</v>
      </c>
      <c r="FJ113" s="39">
        <f t="shared" si="164"/>
        <v>0</v>
      </c>
      <c r="FK113" s="39">
        <f t="shared" si="164"/>
        <v>0</v>
      </c>
      <c r="FL113" s="39">
        <f t="shared" si="164"/>
        <v>0</v>
      </c>
      <c r="FM113" s="39">
        <f t="shared" si="164"/>
        <v>0</v>
      </c>
      <c r="FN113" s="39">
        <f t="shared" si="166"/>
        <v>0</v>
      </c>
      <c r="FO113" s="39">
        <v>0</v>
      </c>
      <c r="FS113" s="567" t="s">
        <v>91</v>
      </c>
      <c r="FT113" s="567"/>
      <c r="FU113" s="99">
        <v>0</v>
      </c>
      <c r="FV113" s="99">
        <v>0</v>
      </c>
      <c r="FW113" s="39">
        <f>W113</f>
        <v>0</v>
      </c>
      <c r="FX113" s="39">
        <f>X113</f>
        <v>0</v>
      </c>
      <c r="FY113" s="39">
        <f>Y113</f>
        <v>0</v>
      </c>
      <c r="FZ113" s="99">
        <v>0</v>
      </c>
      <c r="GA113" s="99">
        <v>0</v>
      </c>
      <c r="GB113" s="99">
        <v>0</v>
      </c>
      <c r="GC113" s="39">
        <f>AC113</f>
        <v>0</v>
      </c>
      <c r="GD113" s="39">
        <f>AD113</f>
        <v>0</v>
      </c>
      <c r="GE113" s="39">
        <f>AE113</f>
        <v>0</v>
      </c>
      <c r="GF113" s="39">
        <f>AF113</f>
        <v>0</v>
      </c>
      <c r="GG113" s="39">
        <f>AG113</f>
        <v>0</v>
      </c>
      <c r="GH113" s="99">
        <v>0</v>
      </c>
      <c r="GI113" s="39">
        <f>AI113</f>
        <v>0</v>
      </c>
      <c r="GJ113" s="39">
        <f>SUM(FU113:GI113)</f>
        <v>0</v>
      </c>
      <c r="GK113" s="99">
        <v>0</v>
      </c>
      <c r="GL113" s="99">
        <v>0</v>
      </c>
      <c r="GM113" s="39">
        <f>CO113</f>
        <v>0</v>
      </c>
      <c r="GN113" s="39">
        <f>CP113</f>
        <v>0</v>
      </c>
      <c r="GO113" s="39">
        <f>CQ113</f>
        <v>0</v>
      </c>
      <c r="GP113" s="99">
        <v>0</v>
      </c>
      <c r="GQ113" s="99">
        <v>0</v>
      </c>
      <c r="GR113" s="99">
        <v>0</v>
      </c>
      <c r="GS113" s="39">
        <f>CU113</f>
        <v>0</v>
      </c>
      <c r="GT113" s="39">
        <f>CV113</f>
        <v>0</v>
      </c>
      <c r="GU113" s="39">
        <f>CW113</f>
        <v>0</v>
      </c>
      <c r="GV113" s="39">
        <f>CX113</f>
        <v>0</v>
      </c>
      <c r="GW113" s="39">
        <f>CY113</f>
        <v>0</v>
      </c>
      <c r="GX113" s="99">
        <v>0</v>
      </c>
      <c r="GY113" s="39">
        <f>DA113</f>
        <v>0</v>
      </c>
      <c r="GZ113" s="39">
        <f>SUM(GK113:GY113)</f>
        <v>0</v>
      </c>
      <c r="HA113" s="39">
        <f>SUM(GK113:GY113)</f>
        <v>0</v>
      </c>
    </row>
    <row r="114" spans="1:209" ht="22.5" customHeight="1">
      <c r="A114" s="30"/>
      <c r="B114" s="30"/>
      <c r="C114" s="72"/>
      <c r="D114" s="37"/>
      <c r="E114" s="34"/>
      <c r="F114" s="35"/>
      <c r="G114" s="35"/>
      <c r="H114" s="35"/>
      <c r="I114" s="35"/>
      <c r="J114" s="35"/>
      <c r="K114" s="35"/>
      <c r="L114" s="35"/>
      <c r="M114" s="35"/>
      <c r="N114" s="116"/>
      <c r="O114" s="35"/>
      <c r="P114" s="35"/>
      <c r="Q114" s="35"/>
      <c r="R114" s="35"/>
      <c r="S114" s="35"/>
      <c r="T114" s="74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121"/>
      <c r="AK114" s="94"/>
      <c r="AL114" s="569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30"/>
      <c r="BW114" s="30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54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94"/>
      <c r="DC114" s="1"/>
      <c r="DD114" s="13"/>
      <c r="EI114" s="97" t="s">
        <v>92</v>
      </c>
      <c r="EJ114" s="98">
        <v>482</v>
      </c>
      <c r="EK114" s="39">
        <f>$EJ114*F114</f>
        <v>0</v>
      </c>
      <c r="EL114" s="39">
        <f>$EJ114*G114</f>
        <v>0</v>
      </c>
      <c r="EM114" s="39">
        <f>$EJ114*H114</f>
        <v>0</v>
      </c>
      <c r="EN114" s="39">
        <f>$EJ114*I114</f>
        <v>0</v>
      </c>
      <c r="EO114" s="39">
        <f>$EJ114*J114</f>
        <v>0</v>
      </c>
      <c r="EP114" s="39">
        <f>$EJ114*K114</f>
        <v>0</v>
      </c>
      <c r="EQ114" s="39">
        <f>$EJ114*L114</f>
        <v>0</v>
      </c>
      <c r="ER114" s="39">
        <f>$EJ114*M114</f>
        <v>0</v>
      </c>
      <c r="ES114" s="39">
        <f>$EJ114*N114</f>
        <v>0</v>
      </c>
      <c r="ET114" s="39">
        <f t="shared" si="163"/>
        <v>0</v>
      </c>
      <c r="EU114" s="39">
        <f t="shared" si="163"/>
        <v>0</v>
      </c>
      <c r="EV114" s="39">
        <f t="shared" si="163"/>
        <v>0</v>
      </c>
      <c r="EW114" s="39">
        <f t="shared" si="163"/>
        <v>0</v>
      </c>
      <c r="EX114" s="39">
        <f t="shared" si="163"/>
        <v>0</v>
      </c>
      <c r="EY114" s="39">
        <f t="shared" si="165"/>
        <v>0</v>
      </c>
      <c r="EZ114" s="39">
        <f>BX114*$EJ114</f>
        <v>0</v>
      </c>
      <c r="FA114" s="39">
        <f>BY114*$EJ114</f>
        <v>0</v>
      </c>
      <c r="FB114" s="39">
        <f>BZ114*$EJ114</f>
        <v>0</v>
      </c>
      <c r="FC114" s="39">
        <f>CA114*$EJ114</f>
        <v>0</v>
      </c>
      <c r="FD114" s="39">
        <f>CB114*$EJ114</f>
        <v>0</v>
      </c>
      <c r="FE114" s="39">
        <f>CC114*$EJ114</f>
        <v>0</v>
      </c>
      <c r="FF114" s="39">
        <f>CD114*$EJ114</f>
        <v>0</v>
      </c>
      <c r="FG114" s="39">
        <f>CE114*$EJ114</f>
        <v>0</v>
      </c>
      <c r="FH114" s="39">
        <f t="shared" si="164"/>
        <v>0</v>
      </c>
      <c r="FI114" s="39">
        <f t="shared" si="164"/>
        <v>0</v>
      </c>
      <c r="FJ114" s="39">
        <f t="shared" si="164"/>
        <v>0</v>
      </c>
      <c r="FK114" s="39">
        <f t="shared" si="164"/>
        <v>0</v>
      </c>
      <c r="FL114" s="39">
        <f t="shared" si="164"/>
        <v>0</v>
      </c>
      <c r="FM114" s="39">
        <f t="shared" si="164"/>
        <v>0</v>
      </c>
      <c r="FN114" s="39">
        <f t="shared" si="166"/>
        <v>0</v>
      </c>
      <c r="FO114" s="39">
        <f>SUM(EZ114:FJ114)</f>
        <v>0</v>
      </c>
      <c r="FS114" s="567" t="s">
        <v>92</v>
      </c>
      <c r="FT114" s="567"/>
      <c r="FU114" s="39">
        <f>U114</f>
        <v>0</v>
      </c>
      <c r="FV114" s="39">
        <f>V114</f>
        <v>0</v>
      </c>
      <c r="FW114" s="39">
        <f>W114</f>
        <v>0</v>
      </c>
      <c r="FX114" s="39">
        <f>X114</f>
        <v>0</v>
      </c>
      <c r="FY114" s="39">
        <f>Y114</f>
        <v>0</v>
      </c>
      <c r="FZ114" s="39">
        <f>Z114</f>
        <v>0</v>
      </c>
      <c r="GA114" s="39">
        <f>AA114</f>
        <v>0</v>
      </c>
      <c r="GB114" s="39">
        <f>AB114</f>
        <v>0</v>
      </c>
      <c r="GC114" s="39">
        <f>AC114</f>
        <v>0</v>
      </c>
      <c r="GD114" s="39">
        <f>AD114</f>
        <v>0</v>
      </c>
      <c r="GE114" s="39">
        <f>AE114</f>
        <v>0</v>
      </c>
      <c r="GF114" s="39">
        <f>AF114</f>
        <v>0</v>
      </c>
      <c r="GG114" s="39">
        <f>AG114</f>
        <v>0</v>
      </c>
      <c r="GH114" s="39">
        <f>AH114</f>
        <v>0</v>
      </c>
      <c r="GI114" s="39">
        <f>AI114</f>
        <v>0</v>
      </c>
      <c r="GJ114" s="39">
        <f>SUM(FU114:GI114)</f>
        <v>0</v>
      </c>
      <c r="GK114" s="39">
        <f>CM114</f>
        <v>0</v>
      </c>
      <c r="GL114" s="39">
        <f>CN114</f>
        <v>0</v>
      </c>
      <c r="GM114" s="39">
        <f>CO114</f>
        <v>0</v>
      </c>
      <c r="GN114" s="39">
        <f>CP114</f>
        <v>0</v>
      </c>
      <c r="GO114" s="39">
        <f>CQ114</f>
        <v>0</v>
      </c>
      <c r="GP114" s="39">
        <f>CR114</f>
        <v>0</v>
      </c>
      <c r="GQ114" s="39">
        <f>CS114</f>
        <v>0</v>
      </c>
      <c r="GR114" s="39">
        <f>CT114</f>
        <v>0</v>
      </c>
      <c r="GS114" s="39">
        <f>CU114</f>
        <v>0</v>
      </c>
      <c r="GT114" s="39">
        <f>CV114</f>
        <v>0</v>
      </c>
      <c r="GU114" s="39">
        <f>CW114</f>
        <v>0</v>
      </c>
      <c r="GV114" s="39">
        <f>CX114</f>
        <v>0</v>
      </c>
      <c r="GW114" s="39">
        <f>CY114</f>
        <v>0</v>
      </c>
      <c r="GX114" s="39">
        <f>CZ114</f>
        <v>0</v>
      </c>
      <c r="GY114" s="99">
        <v>0</v>
      </c>
      <c r="GZ114" s="39">
        <f>SUM(GK114:GY114)</f>
        <v>0</v>
      </c>
      <c r="HA114" s="39">
        <f>SUM(GK114:GY114)</f>
        <v>0</v>
      </c>
    </row>
    <row r="115" spans="1:209" ht="22.5" customHeight="1">
      <c r="A115" s="40"/>
      <c r="B115" s="42"/>
      <c r="C115" s="75"/>
      <c r="D115" s="47"/>
      <c r="E115" s="34"/>
      <c r="F115" s="45"/>
      <c r="G115" s="45"/>
      <c r="H115" s="45"/>
      <c r="I115" s="45"/>
      <c r="J115" s="45"/>
      <c r="K115" s="45"/>
      <c r="L115" s="45"/>
      <c r="M115" s="45"/>
      <c r="N115" s="118"/>
      <c r="O115" s="45"/>
      <c r="P115" s="45"/>
      <c r="Q115" s="45"/>
      <c r="R115" s="45"/>
      <c r="S115" s="45"/>
      <c r="T115" s="77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7"/>
      <c r="AJ115" s="119"/>
      <c r="AK115" s="102"/>
      <c r="AL115" s="110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40"/>
      <c r="BW115" s="40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101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102"/>
      <c r="DC115" s="1"/>
      <c r="DD115" s="13"/>
      <c r="EI115" s="104" t="s">
        <v>93</v>
      </c>
      <c r="EJ115" s="98">
        <v>275.36</v>
      </c>
      <c r="EK115" s="39">
        <f>$EJ115*F115</f>
        <v>0</v>
      </c>
      <c r="EL115" s="39">
        <f>$EJ115*G115</f>
        <v>0</v>
      </c>
      <c r="EM115" s="39">
        <f>$EJ115*H115</f>
        <v>0</v>
      </c>
      <c r="EN115" s="39">
        <f>$EJ115*I115</f>
        <v>0</v>
      </c>
      <c r="EO115" s="39">
        <f>$EJ115*J115</f>
        <v>0</v>
      </c>
      <c r="EP115" s="39">
        <f>$EJ115*K115</f>
        <v>0</v>
      </c>
      <c r="EQ115" s="39">
        <f>$EJ115*L115</f>
        <v>0</v>
      </c>
      <c r="ER115" s="39">
        <f>$EJ115*M115</f>
        <v>0</v>
      </c>
      <c r="ES115" s="39">
        <f>$EJ115*N115</f>
        <v>0</v>
      </c>
      <c r="ET115" s="39">
        <f t="shared" si="163"/>
        <v>0</v>
      </c>
      <c r="EU115" s="39">
        <f t="shared" si="163"/>
        <v>0</v>
      </c>
      <c r="EV115" s="39">
        <f t="shared" si="163"/>
        <v>0</v>
      </c>
      <c r="EW115" s="39">
        <f t="shared" si="163"/>
        <v>0</v>
      </c>
      <c r="EX115" s="39">
        <f t="shared" si="163"/>
        <v>0</v>
      </c>
      <c r="EY115" s="39">
        <f t="shared" si="165"/>
        <v>0</v>
      </c>
      <c r="EZ115" s="39">
        <f>BX115*$EJ115</f>
        <v>0</v>
      </c>
      <c r="FA115" s="39">
        <f>BY115*$EJ115</f>
        <v>0</v>
      </c>
      <c r="FB115" s="39">
        <f>BZ115*$EJ115</f>
        <v>0</v>
      </c>
      <c r="FC115" s="39">
        <f>CA115*$EJ115</f>
        <v>0</v>
      </c>
      <c r="FD115" s="39">
        <f>CB115*$EJ115</f>
        <v>0</v>
      </c>
      <c r="FE115" s="39">
        <f>CC115*$EJ115</f>
        <v>0</v>
      </c>
      <c r="FF115" s="39">
        <f>CD115*$EJ115</f>
        <v>0</v>
      </c>
      <c r="FG115" s="39">
        <f>CE115*$EJ115</f>
        <v>0</v>
      </c>
      <c r="FH115" s="39">
        <f t="shared" si="164"/>
        <v>0</v>
      </c>
      <c r="FI115" s="39">
        <f t="shared" si="164"/>
        <v>0</v>
      </c>
      <c r="FJ115" s="39">
        <f t="shared" si="164"/>
        <v>0</v>
      </c>
      <c r="FK115" s="39">
        <f t="shared" si="164"/>
        <v>0</v>
      </c>
      <c r="FL115" s="39">
        <f t="shared" si="164"/>
        <v>0</v>
      </c>
      <c r="FM115" s="39">
        <f t="shared" si="164"/>
        <v>0</v>
      </c>
      <c r="FN115" s="39">
        <f t="shared" si="166"/>
        <v>0</v>
      </c>
      <c r="FO115" s="39">
        <f>SUM(EZ115:FJ115)</f>
        <v>0</v>
      </c>
      <c r="FS115" s="567" t="s">
        <v>93</v>
      </c>
      <c r="FT115" s="567"/>
      <c r="FU115" s="39">
        <f>U115</f>
        <v>0</v>
      </c>
      <c r="FV115" s="39">
        <f>V115</f>
        <v>0</v>
      </c>
      <c r="FW115" s="39">
        <f>W115</f>
        <v>0</v>
      </c>
      <c r="FX115" s="39">
        <f>X115</f>
        <v>0</v>
      </c>
      <c r="FY115" s="39">
        <f>Y115</f>
        <v>0</v>
      </c>
      <c r="FZ115" s="39">
        <f>Z115</f>
        <v>0</v>
      </c>
      <c r="GA115" s="39">
        <f>AA115</f>
        <v>0</v>
      </c>
      <c r="GB115" s="39">
        <f>AB115</f>
        <v>0</v>
      </c>
      <c r="GC115" s="39">
        <f>AC115</f>
        <v>0</v>
      </c>
      <c r="GD115" s="39">
        <f>AD115</f>
        <v>0</v>
      </c>
      <c r="GE115" s="39">
        <f>AE115</f>
        <v>0</v>
      </c>
      <c r="GF115" s="39">
        <f>AF115</f>
        <v>0</v>
      </c>
      <c r="GG115" s="39">
        <f>AG115</f>
        <v>0</v>
      </c>
      <c r="GH115" s="39">
        <f>AH115</f>
        <v>0</v>
      </c>
      <c r="GI115" s="99">
        <v>0</v>
      </c>
      <c r="GJ115" s="39">
        <f>SUM(FU115:GI115)</f>
        <v>0</v>
      </c>
      <c r="GK115" s="39">
        <f>CM115</f>
        <v>0</v>
      </c>
      <c r="GL115" s="39">
        <f>CN115</f>
        <v>0</v>
      </c>
      <c r="GM115" s="39">
        <f>CO115</f>
        <v>0</v>
      </c>
      <c r="GN115" s="39">
        <f>CP115</f>
        <v>0</v>
      </c>
      <c r="GO115" s="39">
        <f>CQ115</f>
        <v>0</v>
      </c>
      <c r="GP115" s="39">
        <f>CR115</f>
        <v>0</v>
      </c>
      <c r="GQ115" s="39">
        <f>CS115</f>
        <v>0</v>
      </c>
      <c r="GR115" s="39">
        <f>CT115</f>
        <v>0</v>
      </c>
      <c r="GS115" s="39">
        <f>CU115</f>
        <v>0</v>
      </c>
      <c r="GT115" s="39">
        <f>CV115</f>
        <v>0</v>
      </c>
      <c r="GU115" s="39">
        <f>CW115</f>
        <v>0</v>
      </c>
      <c r="GV115" s="39">
        <f>CX115</f>
        <v>0</v>
      </c>
      <c r="GW115" s="39">
        <f>CY115</f>
        <v>0</v>
      </c>
      <c r="GX115" s="39">
        <f>CZ115</f>
        <v>0</v>
      </c>
      <c r="GY115" s="99">
        <v>0</v>
      </c>
      <c r="GZ115" s="39">
        <f>SUM(GK115:GY115)</f>
        <v>0</v>
      </c>
      <c r="HA115" s="39">
        <f>SUM(GK115:GY115)</f>
        <v>0</v>
      </c>
    </row>
    <row r="116" spans="1:209" ht="18">
      <c r="A116" s="55"/>
      <c r="B116" s="111" t="s">
        <v>64</v>
      </c>
      <c r="C116" s="115">
        <f>SUM(C100:C115)</f>
        <v>0</v>
      </c>
      <c r="D116" s="58">
        <f>SUM(D100:D115)</f>
        <v>0</v>
      </c>
      <c r="E116" s="59" t="e">
        <f>AVERAGE(D116/C116)</f>
        <v>#DIV/0!</v>
      </c>
      <c r="F116" s="60">
        <f>SUM(F100:F115)</f>
        <v>0</v>
      </c>
      <c r="G116" s="60"/>
      <c r="H116" s="60">
        <f>SUM(H100:H115)</f>
        <v>0</v>
      </c>
      <c r="I116" s="60">
        <f>SUM(I100:I115)</f>
        <v>0</v>
      </c>
      <c r="J116" s="60">
        <f>SUM(J100:J115)</f>
        <v>0</v>
      </c>
      <c r="K116" s="60">
        <f>SUM(K100:K115)</f>
        <v>0</v>
      </c>
      <c r="L116" s="60">
        <f>SUM(L100:L115)</f>
        <v>0</v>
      </c>
      <c r="M116" s="60"/>
      <c r="N116" s="60">
        <f>SUM(N100:N115)</f>
        <v>0</v>
      </c>
      <c r="O116" s="60">
        <f>SUM(O100:O115)</f>
        <v>0</v>
      </c>
      <c r="P116" s="60">
        <f>SUM(P100:P115)</f>
        <v>0</v>
      </c>
      <c r="Q116" s="60"/>
      <c r="R116" s="60"/>
      <c r="S116" s="60"/>
      <c r="T116" s="61">
        <f>SUM(F116:P116)</f>
        <v>0</v>
      </c>
      <c r="U116" s="62">
        <f>SUM(U100:U115)</f>
        <v>0</v>
      </c>
      <c r="V116" s="62">
        <f>SUM(V100:V115)</f>
        <v>0</v>
      </c>
      <c r="W116" s="62">
        <f>SUM(W100:W115)</f>
        <v>0</v>
      </c>
      <c r="X116" s="62">
        <f>SUM(X100:X115)</f>
        <v>0</v>
      </c>
      <c r="Y116" s="62">
        <f>SUM(Y100:Y115)</f>
        <v>0</v>
      </c>
      <c r="Z116" s="62">
        <f>SUM(Z100:Z115)</f>
        <v>0</v>
      </c>
      <c r="AA116" s="62">
        <f>SUM(AA100:AA115)</f>
        <v>0</v>
      </c>
      <c r="AB116" s="62">
        <f>SUM(AB100:AB115)</f>
        <v>0</v>
      </c>
      <c r="AC116" s="62">
        <f>SUM(AC100:AC115)</f>
        <v>0</v>
      </c>
      <c r="AD116" s="62">
        <f>SUM(AD100:AD115)</f>
        <v>0</v>
      </c>
      <c r="AE116" s="62">
        <f>SUM(AE100:AE115)</f>
        <v>0</v>
      </c>
      <c r="AF116" s="62">
        <f>SUM(AF100:AF115)</f>
        <v>0</v>
      </c>
      <c r="AG116" s="62">
        <f>SUM(AG100:AG115)</f>
        <v>0</v>
      </c>
      <c r="AH116" s="62">
        <f>SUM(AH100:AH115)</f>
        <v>0</v>
      </c>
      <c r="AI116" s="62">
        <f>SUM(AI100:AI115)</f>
        <v>0</v>
      </c>
      <c r="AJ116" s="1"/>
      <c r="AK116" s="1"/>
      <c r="AL116" s="1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6" t="s">
        <v>64</v>
      </c>
      <c r="BX116" s="60">
        <f>SUM(BX100:BX115)</f>
        <v>0</v>
      </c>
      <c r="BY116" s="60"/>
      <c r="BZ116" s="60">
        <f>SUM(BZ100:BZ115)</f>
        <v>0</v>
      </c>
      <c r="CA116" s="60">
        <f>SUM(CA100:CA115)</f>
        <v>0</v>
      </c>
      <c r="CB116" s="60">
        <f>SUM(CB100:CB115)</f>
        <v>0</v>
      </c>
      <c r="CC116" s="60">
        <f>SUM(CC100:CC115)</f>
        <v>0</v>
      </c>
      <c r="CD116" s="60">
        <f>SUM(CD100:CD115)</f>
        <v>0</v>
      </c>
      <c r="CE116" s="60"/>
      <c r="CF116" s="60">
        <f>SUM(CF100:CF115)</f>
        <v>0</v>
      </c>
      <c r="CG116" s="60">
        <f>SUM(CG100:CG115)</f>
        <v>0</v>
      </c>
      <c r="CH116" s="60">
        <f>SUM(CH100:CH115)</f>
        <v>0</v>
      </c>
      <c r="CI116" s="60"/>
      <c r="CJ116" s="60"/>
      <c r="CK116" s="60"/>
      <c r="CL116" s="61">
        <f>SUM(BX116:CH116)</f>
        <v>0</v>
      </c>
      <c r="CM116" s="62">
        <f>SUM(CM100:CM115)</f>
        <v>0</v>
      </c>
      <c r="CN116" s="62">
        <f>SUM(CN100:CN115)</f>
        <v>0</v>
      </c>
      <c r="CO116" s="62">
        <f>SUM(CO100:CO115)</f>
        <v>0</v>
      </c>
      <c r="CP116" s="62">
        <f>SUM(CP100:CP115)</f>
        <v>0</v>
      </c>
      <c r="CQ116" s="62">
        <f>SUM(CQ100:CQ115)</f>
        <v>0</v>
      </c>
      <c r="CR116" s="62">
        <f>SUM(CR100:CR115)</f>
        <v>0</v>
      </c>
      <c r="CS116" s="62">
        <f>SUM(CS100:CS115)</f>
        <v>0</v>
      </c>
      <c r="CT116" s="62">
        <f>SUM(CT100:CT115)</f>
        <v>0</v>
      </c>
      <c r="CU116" s="62">
        <f>SUM(CU100:CU115)</f>
        <v>0</v>
      </c>
      <c r="CV116" s="62">
        <f>SUM(CV100:CV115)</f>
        <v>0</v>
      </c>
      <c r="CW116" s="62">
        <f>SUM(CW100:CW115)</f>
        <v>0</v>
      </c>
      <c r="CX116" s="62">
        <f>SUM(CX100:CX115)</f>
        <v>0</v>
      </c>
      <c r="CY116" s="62">
        <f>SUM(CY100:CY115)</f>
        <v>0</v>
      </c>
      <c r="CZ116" s="62">
        <f>SUM(CZ100:CZ115)</f>
        <v>0</v>
      </c>
      <c r="DA116" s="62">
        <f>SUM(DA100:DA115)</f>
        <v>0</v>
      </c>
      <c r="DB116" s="1"/>
      <c r="DC116" s="1"/>
      <c r="DD116" s="1"/>
      <c r="EJ116" s="2" t="s">
        <v>94</v>
      </c>
      <c r="EK116" s="39">
        <f>EK100+EK101+EK102+EK103+EK104+EK105+EK106+EK107+EK108+EK111+EK112+EK114+EK115</f>
        <v>0</v>
      </c>
      <c r="EL116" s="39">
        <f>EL100+EL101+EL102+EL103+EL104+EL105+EL106+EL107+EL108+EL111+EL112+EL114+EL115</f>
        <v>0</v>
      </c>
      <c r="EM116" s="39">
        <f>EM100+EM101+EM102+EM103+EM104+EM105+EM106+EM107+EM108+EM111+EM112+EM114+EM115</f>
        <v>0</v>
      </c>
      <c r="EN116" s="39">
        <f>EN100+EN101+EN102+EN103+EN104+EN105+EN106+EN107+EN108+EN111+EN112+EN114+EN115</f>
        <v>0</v>
      </c>
      <c r="EO116" s="39">
        <f>EO100+EO101+EO102+EO103+EO104+EO105+EO106+EO107+EO108+EO111+EO112+EO114+EO115</f>
        <v>0</v>
      </c>
      <c r="EP116" s="39">
        <f>EP100+EP101+EP102+EP103+EP104+EP105+EP106+EP107+EP108+EP111+EP112+EP114+EP115</f>
        <v>0</v>
      </c>
      <c r="EQ116" s="39">
        <f>EQ100+EQ101+EQ102+EQ103+EQ104+EQ105+EQ106+EQ107+EQ108+EQ111+EQ112+EQ114+EQ115</f>
        <v>0</v>
      </c>
      <c r="ER116" s="39">
        <f>ER100+ER101+ER102+ER103+ER104+ER105+ER106+ER107+ER108+ER111+ER112+ER114+ER115</f>
        <v>0</v>
      </c>
      <c r="ES116" s="39">
        <f>ES100+ES101+ES102+ES103+ES104+ES105+ES106+ES107+ES108+ES111+ES112+ES114+ES115</f>
        <v>0</v>
      </c>
      <c r="ET116" s="39">
        <f>ET100+ET101+ET102+ET103+ET104+ET105+ET106+ET107+ET108+ET111+ET112+ET114+ET115</f>
        <v>0</v>
      </c>
      <c r="EU116" s="39">
        <f>EU100+EU101+EU102+EU103+EU104+EU105+EU106+EU107+EU108+EU111+EU112+EU114+EU115</f>
        <v>0</v>
      </c>
      <c r="EV116" s="39">
        <f t="shared" ref="EV116:EX116" si="169">EV100+EV101+EV102+EV103+EV104+EV105+EV106+EV107+EV108+EV111+EV112+EV114+EV115</f>
        <v>0</v>
      </c>
      <c r="EW116" s="39">
        <f t="shared" si="169"/>
        <v>0</v>
      </c>
      <c r="EX116" s="39">
        <f t="shared" si="169"/>
        <v>0</v>
      </c>
      <c r="EY116" s="39">
        <f>EY100+EY101+EY102+EY103+EY104+EY105+EY106+EY107+EY108+EY111+EY112+EY114+EY115</f>
        <v>0</v>
      </c>
      <c r="EZ116" s="39">
        <f>EZ100+EZ101+EZ102+EZ103+EZ104+EZ105+EZ106+EZ107+EZ108+EZ111+EZ112+EZ114+EZ115</f>
        <v>0</v>
      </c>
      <c r="FA116" s="39">
        <f>FA100+FA101+FA102+FA103+FA104+FA105+FA106+FA107+FA108+FA111+FA112+FA114+FA115</f>
        <v>0</v>
      </c>
      <c r="FB116" s="39">
        <f>FB100+FB101+FB102+FB103+FB104+FB105+FB106+FB107+FB108+FB111+FB112+FB114+FB115</f>
        <v>0</v>
      </c>
      <c r="FC116" s="39">
        <f>FC100+FC101+FC102+FC103+FC104+FC105+FC106+FC107+FC108+FC111+FC112+FC114+FC115</f>
        <v>0</v>
      </c>
      <c r="FD116" s="39">
        <f>FD100+FD101+FD102+FD103+FD104+FD105+FD106+FD107+FD108+FD111+FD112+FD114+FD115</f>
        <v>0</v>
      </c>
      <c r="FE116" s="39">
        <f>FE100+FE101+FE102+FE103+FE104+FE105+FE106+FE107+FE108+FE111+FE112+FE114+FE115</f>
        <v>0</v>
      </c>
      <c r="FF116" s="39">
        <f>FF100+FF101+FF102+FF103+FF104+FF105+FF106+FF107+FF108+FF111+FF112+FF114+FF115</f>
        <v>0</v>
      </c>
      <c r="FG116" s="39">
        <f>FG100+FG101+FG102+FG103+FG104+FG105+FG106+FG107+FG108+FG111+FG112+FG114+FG115</f>
        <v>0</v>
      </c>
      <c r="FH116" s="39">
        <f>FH100+FH101+FH102+FH103+FH104+FH105+FH106+FH107+FH108+FH111+FH112+FH114+FH115</f>
        <v>0</v>
      </c>
      <c r="FI116" s="39">
        <f>FI100+FI101+FI102+FI103+FI104+FI105+FI106+FI107+FI108+FI111+FI112+FI114+FI115</f>
        <v>0</v>
      </c>
      <c r="FJ116" s="39">
        <f>FJ100+FJ101+FJ102+FJ103+FJ104+FJ105+FJ106+FJ107+FJ108+FJ111+FJ112+FJ114+FJ115</f>
        <v>0</v>
      </c>
      <c r="FK116" s="39">
        <f t="shared" ref="FK116:FM116" si="170">FK100+FK101+FK102+FK103+FK104+FK105+FK106+FK107+FK108+FK111+FK112+FK114+FK115</f>
        <v>0</v>
      </c>
      <c r="FL116" s="39">
        <f t="shared" si="170"/>
        <v>0</v>
      </c>
      <c r="FM116" s="39">
        <f t="shared" si="170"/>
        <v>0</v>
      </c>
      <c r="FN116" s="39">
        <f>FN100+FN101+FN102+FN103+FN104+FN105+FN106+FN107+FN108+FN111+FN112+FN114+FN115</f>
        <v>0</v>
      </c>
      <c r="FS116" s="564" t="s">
        <v>94</v>
      </c>
      <c r="FT116" s="564"/>
      <c r="FU116" s="39">
        <f>FU100+FU101+FU102+FU103+FU104+FU105+FU106+FU107+FU108+FU111+FU112+FU114+FU115</f>
        <v>0</v>
      </c>
      <c r="FV116" s="39">
        <f>FV100+FV101+FV102+FV103+FV104+FV105+FV106+FV107+FV108+FV111+FV112+FV114+FV115</f>
        <v>0</v>
      </c>
      <c r="FW116" s="39">
        <f>FW100+FW101+FW102+FW103+FW104+FW105+FW106+FW107+FW108+FW111+FW112+FW114+FW115</f>
        <v>0</v>
      </c>
      <c r="FX116" s="39">
        <f>FX100+FX101+FX102+FX103+FX104+FX105+FX106+FX107+FX108+FX111+FX112+FX114+FX115</f>
        <v>0</v>
      </c>
      <c r="FY116" s="39">
        <f>FY100+FY101+FY102+FY103+FY104+FY105+FY106+FY107+FY108+FY111+FY112+FY114+FY115</f>
        <v>0</v>
      </c>
      <c r="FZ116" s="39">
        <f>FZ100+FZ101+FZ102+FZ103+FZ104+FZ105+FZ106+FZ107+FZ108+FZ111+FZ112+FZ114+FZ115</f>
        <v>0</v>
      </c>
      <c r="GA116" s="39">
        <f>GA100+GA101+GA102+GA103+GA104+GA105+GA106+GA107+GA108+GA111+GA112+GA114+GA115</f>
        <v>0</v>
      </c>
      <c r="GB116" s="39">
        <f>GB100+GB101+GB102+GB103+GB104+GB105+GB106+GB107+GB108+GB111+GB112+GB114+GB115</f>
        <v>0</v>
      </c>
      <c r="GC116" s="39">
        <f>GC100+GC101+GC102+GC103+GC104+GC105+GC106+GC107+GC108+GC111+GC112+GC114+GC115</f>
        <v>0</v>
      </c>
      <c r="GD116" s="39">
        <f>GD100+GD101+GD102+GD103+GD104+GD105+GD106+GD107+GD108+GD111+GD112+GD114+GD115</f>
        <v>0</v>
      </c>
      <c r="GE116" s="39">
        <f>GE100+GE101+GE102+GE103+GE104+GE105+GE106+GE107+GE108+GE111+GE112+GE114+GE115</f>
        <v>0</v>
      </c>
      <c r="GF116" s="39">
        <f>GF100+GF101+GF102+GF103+GF104+GF105+GF106+GF107+GF108+GF111+GF112+GF114+GF115</f>
        <v>0</v>
      </c>
      <c r="GG116" s="39">
        <f>GG100+GG101+GG102+GG103+GG104+GG105+GG106+GG107+GG108+GG111+GG112+GG114+GG115</f>
        <v>0</v>
      </c>
      <c r="GH116" s="39">
        <f>GH100+GH101+GH102+GH103+GH104+GH105+GH106+GH107+GH108+GH111+GH112+GH114+GH115</f>
        <v>0</v>
      </c>
      <c r="GI116" s="39">
        <f>GI100+GI101+GI102+GI103+GI104+GI105+GI106+GI107+GI108+GI111+GI112+GI114+GI115</f>
        <v>0</v>
      </c>
      <c r="GJ116" s="39">
        <f>GJ100+GJ101+GJ102+GJ103+GJ104+GJ105+GJ106+GJ107+GJ108+GJ111+GJ112+GJ114+GJ115</f>
        <v>0</v>
      </c>
      <c r="GK116" s="39">
        <f>GK100+GK101+GK102+GK103+GK104+GK105+GK106+GK107+GK108+GK111+GK112+GK114+GK115</f>
        <v>0</v>
      </c>
      <c r="GL116" s="39">
        <f>GL100+GL101+GL102+GL103+GL104+GL105+GL106+GL107+GL108+GL111+GL112+GL114+GL115</f>
        <v>0</v>
      </c>
      <c r="GM116" s="39">
        <f>GM100+GM101+GM102+GM103+GM104+GM105+GM106+GM107+GM108+GM111+GM112+GM114+GM115</f>
        <v>0</v>
      </c>
      <c r="GN116" s="39">
        <f>GN100+GN101+GN102+GN103+GN104+GN105+GN106+GN107+GN108+GN111+GN112+GN114+GN115</f>
        <v>0</v>
      </c>
      <c r="GO116" s="39">
        <f>GO100+GO101+GO102+GO103+GO104+GO105+GO106+GO107+GO108+GO111+GO112+GO114+GO115</f>
        <v>0</v>
      </c>
      <c r="GP116" s="39">
        <f>GP100+GP101+GP102+GP103+GP104+GP105+GP106+GP107+GP108+GP111+GP112+GP114+GP115</f>
        <v>0</v>
      </c>
      <c r="GQ116" s="39">
        <f>GQ100+GQ101+GQ102+GQ103+GQ104+GQ105+GQ106+GQ107+GQ108+GQ111+GQ112+GQ114+GQ115</f>
        <v>0</v>
      </c>
      <c r="GR116" s="39">
        <f>GR100+GR101+GR102+GR103+GR104+GR105+GR106+GR107+GR108+GR111+GR112+GR114+GR115</f>
        <v>0</v>
      </c>
      <c r="GS116" s="39">
        <f>GS100+GS101+GS102+GS103+GS104+GS105+GS106+GS107+GS108+GS111+GS112+GS114+GS115</f>
        <v>0</v>
      </c>
      <c r="GT116" s="39">
        <f>GT100+GT101+GT102+GT103+GT104+GT105+GT106+GT107+GT108+GT111+GT112+GT114+GT115</f>
        <v>0</v>
      </c>
      <c r="GU116" s="39">
        <f>GU100+GU101+GU102+GU103+GU104+GU105+GU106+GU107+GU108+GU111+GU112+GU114+GU115</f>
        <v>0</v>
      </c>
      <c r="GV116" s="39">
        <f>GV100+GV101+GV102+GV103+GV104+GV105+GV106+GV107+GV108+GV111+GV112+GV114+GV115</f>
        <v>0</v>
      </c>
      <c r="GW116" s="39">
        <f>GW100+GW101+GW102+GW103+GW104+GW105+GW106+GW107+GW108+GW111+GW112+GW114+GW115</f>
        <v>0</v>
      </c>
      <c r="GX116" s="39">
        <f>GX100+GX101+GX102+GX103+GX104+GX105+GX106+GX107+GX108+GX111+GX112+GX114+GX115</f>
        <v>0</v>
      </c>
      <c r="GY116" s="39">
        <f>GY100+GY101+GY102+GY103+GY104+GY105+GY106+GY107+GY108+GY111+GY112+GY114+GY115</f>
        <v>0</v>
      </c>
      <c r="GZ116" s="39">
        <f>GZ100+GZ101+GZ102+GZ103+GZ104+GZ105+GZ106+GZ107+GZ108+GZ111+GZ112+GZ114+GZ115</f>
        <v>0</v>
      </c>
    </row>
    <row r="117" spans="1:209" ht="24" customHeight="1">
      <c r="A117" s="13"/>
      <c r="B117" s="112"/>
      <c r="C117" s="555" t="s">
        <v>65</v>
      </c>
      <c r="D117" s="555"/>
      <c r="E117" s="555"/>
      <c r="F117" s="556">
        <f>SUM(T100:T115)</f>
        <v>0</v>
      </c>
      <c r="G117" s="556"/>
      <c r="H117" s="556"/>
      <c r="I117" s="556"/>
      <c r="J117" s="556"/>
      <c r="K117" s="556"/>
      <c r="L117" s="556"/>
      <c r="M117" s="556"/>
      <c r="N117" s="556"/>
      <c r="O117" s="556"/>
      <c r="P117" s="556"/>
      <c r="Q117" s="556"/>
      <c r="R117" s="556"/>
      <c r="S117" s="556"/>
      <c r="T117" s="556"/>
      <c r="U117" s="122">
        <f>T109/12</f>
        <v>0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"/>
      <c r="BX117" s="556">
        <f>SUM(CL100:CL115)</f>
        <v>0</v>
      </c>
      <c r="BY117" s="556"/>
      <c r="BZ117" s="556"/>
      <c r="CA117" s="556"/>
      <c r="CB117" s="556"/>
      <c r="CC117" s="556"/>
      <c r="CD117" s="556"/>
      <c r="CE117" s="556"/>
      <c r="CF117" s="556"/>
      <c r="CG117" s="556"/>
      <c r="CH117" s="556"/>
      <c r="CI117" s="556"/>
      <c r="CJ117" s="556"/>
      <c r="CK117" s="556"/>
      <c r="CL117" s="556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EJ117" s="2" t="s">
        <v>95</v>
      </c>
      <c r="EK117" s="39">
        <f>EK109+EK110+EK113</f>
        <v>0</v>
      </c>
      <c r="EL117" s="39">
        <f>EL109+EL110+EL113</f>
        <v>0</v>
      </c>
      <c r="EM117" s="39">
        <f>EM109+EM110+EM113</f>
        <v>0</v>
      </c>
      <c r="EN117" s="39">
        <f>EN109+EN110+EN113</f>
        <v>0</v>
      </c>
      <c r="EO117" s="39">
        <f>EO109+EO110+EO113</f>
        <v>0</v>
      </c>
      <c r="EP117" s="39">
        <f>EP109+EP110+EP113</f>
        <v>0</v>
      </c>
      <c r="EQ117" s="39">
        <f>EQ109+EQ110+EQ113</f>
        <v>0</v>
      </c>
      <c r="ER117" s="39">
        <f>ER109+ER110+ER113</f>
        <v>0</v>
      </c>
      <c r="ES117" s="39">
        <f>ES109+ES110+ES113</f>
        <v>0</v>
      </c>
      <c r="ET117" s="39">
        <f>ET109+ET110+ET113</f>
        <v>0</v>
      </c>
      <c r="EU117" s="39">
        <f>EU109+EU110+EU113</f>
        <v>0</v>
      </c>
      <c r="EV117" s="39">
        <f t="shared" ref="EV117:EX117" si="171">EV109+EV110+EV113</f>
        <v>0</v>
      </c>
      <c r="EW117" s="39">
        <f t="shared" si="171"/>
        <v>0</v>
      </c>
      <c r="EX117" s="39">
        <f t="shared" si="171"/>
        <v>0</v>
      </c>
      <c r="EY117" s="39">
        <f>EY109+EY110+EY113</f>
        <v>0</v>
      </c>
      <c r="EZ117" s="39">
        <f>EZ109+EZ110+EZ113</f>
        <v>0</v>
      </c>
      <c r="FA117" s="39">
        <f>FA109+FA110+FA113</f>
        <v>0</v>
      </c>
      <c r="FB117" s="39">
        <f>FB109+FB110+FB113</f>
        <v>0</v>
      </c>
      <c r="FC117" s="39">
        <f>FC109+FC110+FC113</f>
        <v>0</v>
      </c>
      <c r="FD117" s="39">
        <f>FD109+FD110+FD113</f>
        <v>0</v>
      </c>
      <c r="FE117" s="39">
        <f>FE109+FE110+FE113</f>
        <v>0</v>
      </c>
      <c r="FF117" s="39">
        <f>FF109+FF110+FF113</f>
        <v>0</v>
      </c>
      <c r="FG117" s="39">
        <f>FG109+FG110+FG113</f>
        <v>0</v>
      </c>
      <c r="FH117" s="39">
        <f>FH109+FH110+FH113</f>
        <v>0</v>
      </c>
      <c r="FI117" s="39">
        <f>FI109+FI110+FI113</f>
        <v>0</v>
      </c>
      <c r="FJ117" s="39">
        <f>FJ109+FJ110+FJ113</f>
        <v>0</v>
      </c>
      <c r="FK117" s="39">
        <f t="shared" ref="FK117:FM117" si="172">FK109+FK110+FK113</f>
        <v>0</v>
      </c>
      <c r="FL117" s="39">
        <f t="shared" si="172"/>
        <v>0</v>
      </c>
      <c r="FM117" s="39">
        <f t="shared" si="172"/>
        <v>0</v>
      </c>
      <c r="FN117" s="39">
        <f>FN109+FN110+FN113</f>
        <v>0</v>
      </c>
      <c r="FS117" s="564" t="s">
        <v>95</v>
      </c>
      <c r="FT117" s="564"/>
      <c r="FU117" s="39">
        <f>FU109+FU110+FU113</f>
        <v>0</v>
      </c>
      <c r="FV117" s="39">
        <f>FV109+FV110+FV113</f>
        <v>0</v>
      </c>
      <c r="FW117" s="39">
        <f>FW109+FW110+FW113</f>
        <v>0</v>
      </c>
      <c r="FX117" s="39">
        <f>FX109+FX110+FX113</f>
        <v>0</v>
      </c>
      <c r="FY117" s="39">
        <f>FY109+FY110+FY113</f>
        <v>0</v>
      </c>
      <c r="FZ117" s="39">
        <f>FZ109+FZ110+FZ113</f>
        <v>0</v>
      </c>
      <c r="GA117" s="39">
        <f>GA109+GA110+GA113</f>
        <v>0</v>
      </c>
      <c r="GB117" s="39">
        <f>GB109+GB110+GB113</f>
        <v>0</v>
      </c>
      <c r="GC117" s="39">
        <f>GC109+GC110+GC113</f>
        <v>0</v>
      </c>
      <c r="GD117" s="39">
        <f>GD109+GD110+GD113</f>
        <v>0</v>
      </c>
      <c r="GE117" s="39">
        <f>GE109+GE110+GE113</f>
        <v>0</v>
      </c>
      <c r="GF117" s="39">
        <f>GF109+GF110+GF113</f>
        <v>0</v>
      </c>
      <c r="GG117" s="39">
        <f>GG109+GG110+GG113</f>
        <v>0</v>
      </c>
      <c r="GH117" s="39">
        <f>GH109+GH110+GH113</f>
        <v>0</v>
      </c>
      <c r="GI117" s="39">
        <f>GI109+GI110+GI113</f>
        <v>0</v>
      </c>
      <c r="GJ117" s="39">
        <f>GJ109+GJ110+GJ113</f>
        <v>0</v>
      </c>
      <c r="GK117" s="39">
        <f>GK109+GK110+GK113</f>
        <v>0</v>
      </c>
      <c r="GL117" s="39">
        <f>GL109+GL110+GL113</f>
        <v>0</v>
      </c>
      <c r="GM117" s="39">
        <f>GM109+GM110+GM113</f>
        <v>0</v>
      </c>
      <c r="GN117" s="39">
        <f>GN109+GN110+GN113</f>
        <v>0</v>
      </c>
      <c r="GO117" s="39">
        <f>GO109+GO110+GO113</f>
        <v>0</v>
      </c>
      <c r="GP117" s="39">
        <f>GP109+GP110+GP113</f>
        <v>0</v>
      </c>
      <c r="GQ117" s="39">
        <f>GQ109+GQ110+GQ113</f>
        <v>0</v>
      </c>
      <c r="GR117" s="39">
        <f>GR109+GR110+GR113</f>
        <v>0</v>
      </c>
      <c r="GS117" s="39">
        <f>GS109+GS110+GS113</f>
        <v>0</v>
      </c>
      <c r="GT117" s="39">
        <f>GT109+GT110+GT113</f>
        <v>0</v>
      </c>
      <c r="GU117" s="39">
        <f>GU109+GU110+GU113</f>
        <v>0</v>
      </c>
      <c r="GV117" s="39">
        <f>GV109+GV110+GV113</f>
        <v>0</v>
      </c>
      <c r="GW117" s="39">
        <f>GW109+GW110+GW113</f>
        <v>0</v>
      </c>
      <c r="GX117" s="39">
        <f>GX109+GX110+GX113</f>
        <v>0</v>
      </c>
      <c r="GY117" s="39">
        <f>GY109+GY110+GY113</f>
        <v>0</v>
      </c>
      <c r="GZ117" s="39">
        <f>GZ109+GZ110+GZ113</f>
        <v>0</v>
      </c>
    </row>
    <row r="118" spans="1:209">
      <c r="A118" s="1"/>
      <c r="B118" s="11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22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</row>
    <row r="119" spans="1:209">
      <c r="A119" s="1"/>
      <c r="B119" s="11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</row>
    <row r="120" spans="1:209">
      <c r="A120" s="13"/>
      <c r="B120" s="113"/>
      <c r="C120" s="14"/>
      <c r="D120" s="17"/>
      <c r="E120" s="17"/>
      <c r="F120" s="562" t="s">
        <v>7</v>
      </c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3" t="s">
        <v>8</v>
      </c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562" t="s">
        <v>7</v>
      </c>
      <c r="BY120" s="562"/>
      <c r="BZ120" s="562"/>
      <c r="CA120" s="562"/>
      <c r="CB120" s="562"/>
      <c r="CC120" s="562"/>
      <c r="CD120" s="562"/>
      <c r="CE120" s="562"/>
      <c r="CF120" s="562"/>
      <c r="CG120" s="562"/>
      <c r="CH120" s="562"/>
      <c r="CI120" s="562"/>
      <c r="CJ120" s="562"/>
      <c r="CK120" s="562"/>
      <c r="CL120" s="562"/>
      <c r="CM120" s="563" t="s">
        <v>8</v>
      </c>
      <c r="CN120" s="563"/>
      <c r="CO120" s="563"/>
      <c r="CP120" s="563"/>
      <c r="CQ120" s="563"/>
      <c r="CR120" s="563"/>
      <c r="CS120" s="563"/>
      <c r="CT120" s="563"/>
      <c r="CU120" s="563"/>
      <c r="CV120" s="563"/>
      <c r="CW120" s="563"/>
      <c r="CX120" s="563"/>
      <c r="CY120" s="563"/>
      <c r="CZ120" s="563"/>
      <c r="DA120" s="563"/>
      <c r="DB120" s="13"/>
      <c r="DC120" s="13"/>
      <c r="DD120" s="13"/>
      <c r="EK120" s="564" t="s">
        <v>70</v>
      </c>
      <c r="EL120" s="564"/>
      <c r="EM120" s="564"/>
      <c r="EN120" s="564"/>
      <c r="EO120" s="564"/>
      <c r="EP120" s="564"/>
      <c r="EQ120" s="564"/>
      <c r="ER120" s="564"/>
      <c r="ES120" s="564"/>
      <c r="ET120" s="564"/>
      <c r="EU120" s="564"/>
      <c r="EV120" s="89"/>
      <c r="EW120" s="89"/>
      <c r="EX120" s="89"/>
    </row>
    <row r="121" spans="1:209" ht="270">
      <c r="A121" s="19" t="s">
        <v>49</v>
      </c>
      <c r="B121" s="90" t="s">
        <v>72</v>
      </c>
      <c r="C121" s="21" t="s">
        <v>11</v>
      </c>
      <c r="D121" s="22" t="s">
        <v>12</v>
      </c>
      <c r="E121" s="22" t="s">
        <v>13</v>
      </c>
      <c r="F121" s="23" t="s">
        <v>14</v>
      </c>
      <c r="G121" s="23" t="s">
        <v>15</v>
      </c>
      <c r="H121" s="23" t="s">
        <v>16</v>
      </c>
      <c r="I121" s="24" t="s">
        <v>17</v>
      </c>
      <c r="J121" s="24" t="s">
        <v>18</v>
      </c>
      <c r="K121" s="24" t="s">
        <v>19</v>
      </c>
      <c r="L121" s="24" t="s">
        <v>20</v>
      </c>
      <c r="M121" s="24" t="s">
        <v>21</v>
      </c>
      <c r="N121" s="24" t="s">
        <v>22</v>
      </c>
      <c r="O121" s="24" t="s">
        <v>23</v>
      </c>
      <c r="P121" s="24" t="s">
        <v>24</v>
      </c>
      <c r="Q121" s="24" t="s">
        <v>25</v>
      </c>
      <c r="R121" s="24" t="s">
        <v>26</v>
      </c>
      <c r="S121" s="24" t="s">
        <v>27</v>
      </c>
      <c r="T121" s="25" t="s">
        <v>28</v>
      </c>
      <c r="U121" s="26" t="s">
        <v>29</v>
      </c>
      <c r="V121" s="26" t="s">
        <v>30</v>
      </c>
      <c r="W121" s="26" t="s">
        <v>31</v>
      </c>
      <c r="X121" s="26" t="s">
        <v>32</v>
      </c>
      <c r="Y121" s="26" t="s">
        <v>33</v>
      </c>
      <c r="Z121" s="26" t="s">
        <v>34</v>
      </c>
      <c r="AA121" s="26" t="s">
        <v>35</v>
      </c>
      <c r="AB121" s="26" t="s">
        <v>36</v>
      </c>
      <c r="AC121" s="26" t="s">
        <v>37</v>
      </c>
      <c r="AD121" s="26" t="s">
        <v>38</v>
      </c>
      <c r="AE121" s="26" t="s">
        <v>39</v>
      </c>
      <c r="AF121" s="26" t="s">
        <v>40</v>
      </c>
      <c r="AG121" s="26" t="s">
        <v>41</v>
      </c>
      <c r="AH121" s="26" t="s">
        <v>42</v>
      </c>
      <c r="AI121" s="26" t="s">
        <v>43</v>
      </c>
      <c r="AJ121" s="26" t="s">
        <v>44</v>
      </c>
      <c r="AK121" s="26" t="s">
        <v>45</v>
      </c>
      <c r="AL121" s="55"/>
      <c r="AM121" s="22" t="s">
        <v>11</v>
      </c>
      <c r="AN121" s="22" t="s">
        <v>12</v>
      </c>
      <c r="AO121" s="22" t="s">
        <v>13</v>
      </c>
      <c r="AP121" s="23" t="s">
        <v>14</v>
      </c>
      <c r="AQ121" s="23" t="s">
        <v>15</v>
      </c>
      <c r="AR121" s="23" t="s">
        <v>16</v>
      </c>
      <c r="AS121" s="24" t="s">
        <v>17</v>
      </c>
      <c r="AT121" s="24" t="s">
        <v>18</v>
      </c>
      <c r="AU121" s="24" t="s">
        <v>19</v>
      </c>
      <c r="AV121" s="24" t="s">
        <v>20</v>
      </c>
      <c r="AW121" s="24" t="s">
        <v>21</v>
      </c>
      <c r="AX121" s="24" t="s">
        <v>22</v>
      </c>
      <c r="AY121" s="24" t="s">
        <v>23</v>
      </c>
      <c r="AZ121" s="24" t="s">
        <v>24</v>
      </c>
      <c r="BA121" s="24" t="s">
        <v>25</v>
      </c>
      <c r="BB121" s="24" t="s">
        <v>26</v>
      </c>
      <c r="BC121" s="24" t="s">
        <v>27</v>
      </c>
      <c r="BD121" s="25" t="s">
        <v>28</v>
      </c>
      <c r="BE121" s="26" t="s">
        <v>29</v>
      </c>
      <c r="BF121" s="26" t="s">
        <v>30</v>
      </c>
      <c r="BG121" s="26" t="s">
        <v>31</v>
      </c>
      <c r="BH121" s="26" t="s">
        <v>32</v>
      </c>
      <c r="BI121" s="26" t="s">
        <v>33</v>
      </c>
      <c r="BJ121" s="26" t="s">
        <v>34</v>
      </c>
      <c r="BK121" s="26" t="s">
        <v>35</v>
      </c>
      <c r="BL121" s="26" t="s">
        <v>36</v>
      </c>
      <c r="BM121" s="26" t="s">
        <v>37</v>
      </c>
      <c r="BN121" s="26" t="s">
        <v>38</v>
      </c>
      <c r="BO121" s="26" t="s">
        <v>39</v>
      </c>
      <c r="BP121" s="26" t="s">
        <v>40</v>
      </c>
      <c r="BQ121" s="26" t="s">
        <v>41</v>
      </c>
      <c r="BR121" s="26" t="s">
        <v>42</v>
      </c>
      <c r="BS121" s="26" t="s">
        <v>43</v>
      </c>
      <c r="BT121" s="26" t="s">
        <v>44</v>
      </c>
      <c r="BU121" s="26" t="s">
        <v>45</v>
      </c>
      <c r="BV121" s="19" t="s">
        <v>49</v>
      </c>
      <c r="BW121" s="91" t="s">
        <v>68</v>
      </c>
      <c r="BX121" s="23" t="s">
        <v>14</v>
      </c>
      <c r="BY121" s="23" t="s">
        <v>15</v>
      </c>
      <c r="BZ121" s="23" t="s">
        <v>16</v>
      </c>
      <c r="CA121" s="24" t="s">
        <v>17</v>
      </c>
      <c r="CB121" s="24" t="s">
        <v>18</v>
      </c>
      <c r="CC121" s="24" t="s">
        <v>19</v>
      </c>
      <c r="CD121" s="24" t="s">
        <v>20</v>
      </c>
      <c r="CE121" s="24" t="s">
        <v>21</v>
      </c>
      <c r="CF121" s="24" t="s">
        <v>22</v>
      </c>
      <c r="CG121" s="24" t="s">
        <v>23</v>
      </c>
      <c r="CH121" s="24" t="s">
        <v>24</v>
      </c>
      <c r="CI121" s="24" t="s">
        <v>25</v>
      </c>
      <c r="CJ121" s="24" t="s">
        <v>26</v>
      </c>
      <c r="CK121" s="24" t="s">
        <v>27</v>
      </c>
      <c r="CL121" s="25" t="s">
        <v>28</v>
      </c>
      <c r="CM121" s="26" t="s">
        <v>29</v>
      </c>
      <c r="CN121" s="26" t="s">
        <v>30</v>
      </c>
      <c r="CO121" s="26" t="s">
        <v>31</v>
      </c>
      <c r="CP121" s="26" t="s">
        <v>32</v>
      </c>
      <c r="CQ121" s="26" t="s">
        <v>33</v>
      </c>
      <c r="CR121" s="26" t="s">
        <v>34</v>
      </c>
      <c r="CS121" s="26" t="s">
        <v>35</v>
      </c>
      <c r="CT121" s="26" t="s">
        <v>36</v>
      </c>
      <c r="CU121" s="26" t="s">
        <v>37</v>
      </c>
      <c r="CV121" s="26" t="s">
        <v>38</v>
      </c>
      <c r="CW121" s="26" t="s">
        <v>39</v>
      </c>
      <c r="CX121" s="26" t="s">
        <v>40</v>
      </c>
      <c r="CY121" s="26" t="s">
        <v>41</v>
      </c>
      <c r="CZ121" s="26" t="s">
        <v>42</v>
      </c>
      <c r="DA121" s="26" t="s">
        <v>43</v>
      </c>
      <c r="DB121" s="91" t="s">
        <v>44</v>
      </c>
      <c r="DC121" s="55"/>
      <c r="DD121" s="55"/>
      <c r="DE121" s="23" t="s">
        <v>14</v>
      </c>
      <c r="DF121" s="23" t="s">
        <v>15</v>
      </c>
      <c r="DG121" s="23" t="s">
        <v>16</v>
      </c>
      <c r="DH121" s="24" t="s">
        <v>17</v>
      </c>
      <c r="DI121" s="24" t="s">
        <v>18</v>
      </c>
      <c r="DJ121" s="24" t="s">
        <v>19</v>
      </c>
      <c r="DK121" s="24" t="s">
        <v>20</v>
      </c>
      <c r="DL121" s="24" t="s">
        <v>21</v>
      </c>
      <c r="DM121" s="24" t="s">
        <v>22</v>
      </c>
      <c r="DN121" s="24" t="s">
        <v>23</v>
      </c>
      <c r="DO121" s="24" t="s">
        <v>24</v>
      </c>
      <c r="DP121" s="24" t="s">
        <v>25</v>
      </c>
      <c r="DQ121" s="24" t="s">
        <v>26</v>
      </c>
      <c r="DR121" s="24" t="s">
        <v>27</v>
      </c>
      <c r="DS121" s="25" t="s">
        <v>28</v>
      </c>
      <c r="DT121" s="26" t="s">
        <v>29</v>
      </c>
      <c r="DU121" s="26" t="s">
        <v>30</v>
      </c>
      <c r="DV121" s="26" t="s">
        <v>31</v>
      </c>
      <c r="DW121" s="26" t="s">
        <v>32</v>
      </c>
      <c r="DX121" s="26" t="s">
        <v>33</v>
      </c>
      <c r="DY121" s="26" t="s">
        <v>34</v>
      </c>
      <c r="DZ121" s="26" t="s">
        <v>35</v>
      </c>
      <c r="EA121" s="26" t="s">
        <v>36</v>
      </c>
      <c r="EB121" s="26" t="s">
        <v>37</v>
      </c>
      <c r="EC121" s="26" t="s">
        <v>38</v>
      </c>
      <c r="ED121" s="26" t="s">
        <v>39</v>
      </c>
      <c r="EE121" s="26" t="s">
        <v>40</v>
      </c>
      <c r="EF121" s="26" t="s">
        <v>41</v>
      </c>
      <c r="EG121" s="26" t="s">
        <v>42</v>
      </c>
      <c r="EH121" s="26" t="s">
        <v>43</v>
      </c>
      <c r="EI121" s="92"/>
      <c r="EK121" s="27" t="s">
        <v>14</v>
      </c>
      <c r="EL121" s="27" t="s">
        <v>15</v>
      </c>
      <c r="EM121" s="27" t="s">
        <v>16</v>
      </c>
      <c r="EN121" s="28" t="s">
        <v>17</v>
      </c>
      <c r="EO121" s="28" t="s">
        <v>18</v>
      </c>
      <c r="EP121" s="28" t="s">
        <v>19</v>
      </c>
      <c r="EQ121" s="28" t="s">
        <v>20</v>
      </c>
      <c r="ER121" s="28" t="s">
        <v>21</v>
      </c>
      <c r="ES121" s="28" t="s">
        <v>22</v>
      </c>
      <c r="ET121" s="28" t="s">
        <v>23</v>
      </c>
      <c r="EU121" s="28" t="s">
        <v>24</v>
      </c>
      <c r="EV121" s="29" t="s">
        <v>25</v>
      </c>
      <c r="EW121" s="29" t="s">
        <v>26</v>
      </c>
      <c r="EX121" s="29" t="s">
        <v>27</v>
      </c>
      <c r="EZ121" s="27" t="s">
        <v>14</v>
      </c>
      <c r="FA121" s="27" t="s">
        <v>15</v>
      </c>
      <c r="FB121" s="27" t="s">
        <v>16</v>
      </c>
      <c r="FC121" s="28" t="s">
        <v>17</v>
      </c>
      <c r="FD121" s="28" t="s">
        <v>18</v>
      </c>
      <c r="FE121" s="28" t="s">
        <v>19</v>
      </c>
      <c r="FF121" s="28" t="s">
        <v>20</v>
      </c>
      <c r="FG121" s="28" t="s">
        <v>21</v>
      </c>
      <c r="FH121" s="28" t="s">
        <v>22</v>
      </c>
      <c r="FI121" s="28" t="s">
        <v>23</v>
      </c>
      <c r="FJ121" s="28" t="s">
        <v>24</v>
      </c>
      <c r="FK121" s="29" t="s">
        <v>25</v>
      </c>
      <c r="FL121" s="29" t="s">
        <v>26</v>
      </c>
      <c r="FM121" s="29" t="s">
        <v>27</v>
      </c>
      <c r="FS121" s="92"/>
      <c r="FU121" s="27" t="s">
        <v>29</v>
      </c>
      <c r="FV121" s="27" t="s">
        <v>30</v>
      </c>
      <c r="FW121" s="28" t="s">
        <v>31</v>
      </c>
      <c r="FX121" s="28" t="s">
        <v>32</v>
      </c>
      <c r="FY121" s="28" t="s">
        <v>33</v>
      </c>
      <c r="FZ121" s="28" t="s">
        <v>34</v>
      </c>
      <c r="GA121" s="28" t="s">
        <v>35</v>
      </c>
      <c r="GB121" s="28" t="s">
        <v>36</v>
      </c>
      <c r="GC121" s="28" t="s">
        <v>37</v>
      </c>
      <c r="GD121" s="28" t="s">
        <v>38</v>
      </c>
      <c r="GE121" s="28" t="s">
        <v>39</v>
      </c>
      <c r="GF121" s="28" t="s">
        <v>40</v>
      </c>
      <c r="GG121" s="28" t="s">
        <v>41</v>
      </c>
      <c r="GH121" s="28" t="s">
        <v>42</v>
      </c>
      <c r="GI121" s="28" t="s">
        <v>73</v>
      </c>
      <c r="GK121" s="27" t="s">
        <v>29</v>
      </c>
      <c r="GL121" s="27" t="s">
        <v>30</v>
      </c>
      <c r="GM121" s="28" t="s">
        <v>31</v>
      </c>
      <c r="GN121" s="28" t="s">
        <v>32</v>
      </c>
      <c r="GO121" s="28" t="s">
        <v>33</v>
      </c>
      <c r="GP121" s="28" t="s">
        <v>34</v>
      </c>
      <c r="GQ121" s="28" t="s">
        <v>35</v>
      </c>
      <c r="GR121" s="28" t="s">
        <v>36</v>
      </c>
      <c r="GS121" s="28" t="s">
        <v>37</v>
      </c>
      <c r="GT121" s="28" t="s">
        <v>38</v>
      </c>
      <c r="GU121" s="28" t="s">
        <v>39</v>
      </c>
      <c r="GV121" s="28" t="s">
        <v>40</v>
      </c>
      <c r="GW121" s="28" t="s">
        <v>41</v>
      </c>
      <c r="GX121" s="28" t="s">
        <v>42</v>
      </c>
      <c r="GY121" s="28" t="s">
        <v>73</v>
      </c>
    </row>
    <row r="122" spans="1:209" ht="24" customHeight="1">
      <c r="A122" s="30"/>
      <c r="B122" s="93"/>
      <c r="C122" s="33"/>
      <c r="D122" s="33"/>
      <c r="E122" s="34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54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94"/>
      <c r="AK122" s="94"/>
      <c r="AL122" s="13"/>
      <c r="AM122" s="13">
        <f>SUM(C122,C123,C124,C125,C126,C127,C128,C129,C130,C133,C134,C136,C137)</f>
        <v>0</v>
      </c>
      <c r="AN122" s="13">
        <f>SUM(D122,D123,D124,D125,D126,D127,D128,D129,D130,D133,D134,D136,D137)</f>
        <v>0</v>
      </c>
      <c r="AO122" s="95" t="str">
        <f>IF(AN122=0,"",AN122/AM122)</f>
        <v/>
      </c>
      <c r="AP122" s="96">
        <f>SUM(F122,F123,F124,F125,F126,F127,F128,F129,F130,F133,F134,F136,F137)</f>
        <v>0</v>
      </c>
      <c r="AQ122" s="96">
        <f>SUM(G122,G123,G124,G125,G126,G127,G128,G129,G130,G133,G134,G136,G137)</f>
        <v>0</v>
      </c>
      <c r="AR122" s="96">
        <f>SUM(H122,H123,H124,H125,H126,H127,H128,H129,H130,H133,H134,H136,H137)</f>
        <v>0</v>
      </c>
      <c r="AS122" s="96">
        <f>SUM(I122,I123,I124,I125,I126,I127,I128,I129,I130,I133,I134,I136,I137)</f>
        <v>0</v>
      </c>
      <c r="AT122" s="96">
        <f>SUM(J122,J123,J124,J125,J126,J127,J128,J129,J130,J133,J134,J136,J137)</f>
        <v>0</v>
      </c>
      <c r="AU122" s="96">
        <f>SUM(K122,K123,K124,K125,K126,K127,K128,K129,K130,K133,K134,K136,K137)</f>
        <v>0</v>
      </c>
      <c r="AV122" s="96">
        <f>SUM(L122,L123,L124,L125,L126,L127,L128,L129,L130,L133,L134,L136,L137)</f>
        <v>0</v>
      </c>
      <c r="AW122" s="96">
        <f>SUM(M122,M123,M124,M125,M126,M127,M128,M129,M130,M133,M134,M136,M137)</f>
        <v>0</v>
      </c>
      <c r="AX122" s="96">
        <f>SUM(N122,N123,N124,N125,N126,N127,N128,N129,N130,N133,N134,N136,N137)</f>
        <v>0</v>
      </c>
      <c r="AY122" s="96">
        <f>SUM(O122,O123,O124,O125,O126,O127,O128,O129,O130,O133,O134,O136,O137)</f>
        <v>0</v>
      </c>
      <c r="AZ122" s="96">
        <f>SUM(P122,P123,P124,P125,P126,P127,P128,P129,P130,P133,P134,P136,P137)</f>
        <v>0</v>
      </c>
      <c r="BA122" s="96">
        <f t="shared" ref="BA122:BC122" si="173">SUM(Q122,Q123,Q124,Q125,Q126,Q127,Q128,Q129,Q130,Q133,Q134,Q136,Q137)</f>
        <v>0</v>
      </c>
      <c r="BB122" s="96">
        <f t="shared" si="173"/>
        <v>0</v>
      </c>
      <c r="BC122" s="96">
        <f t="shared" si="173"/>
        <v>0</v>
      </c>
      <c r="BD122" s="66">
        <f>SUM(T122,T123,T124,T125,T126,T127,T128,T129,T130,T133,T134,T136,T137)</f>
        <v>0</v>
      </c>
      <c r="BE122" s="13">
        <f>SUM(U122,U123,U124,U125,U126,U127,U128,U129,U130,U133,U134,U136,U137)</f>
        <v>0</v>
      </c>
      <c r="BF122" s="13">
        <f>SUM(V122,V123,V124,V125,V126,V127,V128,V129,V130,V133,V134,V136,V137)</f>
        <v>0</v>
      </c>
      <c r="BG122" s="13">
        <f>SUM(W122,W123,W124,W125,W126,W127,W128,W129,W130,W133,W134,W136,W137)</f>
        <v>0</v>
      </c>
      <c r="BH122" s="13">
        <f>SUM(X122,X123,X124,X125,X126,X127,X128,X129,X130,X133,X134,X136,X137)</f>
        <v>0</v>
      </c>
      <c r="BI122" s="13">
        <f>SUM(Y122,Y123,Y124,Y125,Y126,Y127,Y128,Y129,Y130,Y133,Y134,Y136,Y137)</f>
        <v>0</v>
      </c>
      <c r="BJ122" s="13">
        <f>SUM(Z122,Z123,Z124,Z125,Z126,Z127,Z128,Z129,Z130,Z133,Z134,Z136,Z137)</f>
        <v>0</v>
      </c>
      <c r="BK122" s="13">
        <f>SUM(AA122,AA123,AA124,AA125,AA126,AA127,AA128,AA129,AA130,AA133,AA134,AA136,AA137)</f>
        <v>0</v>
      </c>
      <c r="BL122" s="13">
        <f>SUM(AB122,AB123,AB124,AB125,AB126,AB127,AB128,AB129,AB130,AB133,AB134,AB136,AB137)</f>
        <v>0</v>
      </c>
      <c r="BM122" s="13">
        <f>SUM(AC122,AC123,AC124,AC125,AC126,AC127,AC128,AC129,AC130,AC133,AC134,AC136,AC137)</f>
        <v>0</v>
      </c>
      <c r="BN122" s="13">
        <f>SUM(AD122,AD123,AD124,AD125,AD126,AD127,AD128,AD129,AD130,AD133,AD134,AD136,AD137)</f>
        <v>0</v>
      </c>
      <c r="BO122" s="13">
        <f>SUM(AE122,AE123,AE124,AE125,AE126,AE127,AE128,AE129,AE130,AE133,AE134,AE136,AE137)</f>
        <v>0</v>
      </c>
      <c r="BP122" s="13">
        <f>SUM(AF122,AF123,AF124,AF125,AF126,AF127,AF128,AF129,AF130,AF133,AF134,AF136,AF137)</f>
        <v>0</v>
      </c>
      <c r="BQ122" s="13">
        <f>SUM(AG122,AG123,AG124,AG125,AG126,AG127,AG128,AG129,AG130,AG133,AG134,AG136,AG137)</f>
        <v>0</v>
      </c>
      <c r="BR122" s="13">
        <f>SUM(AH122,AH123,AH124,AH125,AH126,AH127,AH128,AH129,AH130,AH133,AH134,AH136,AH137)</f>
        <v>0</v>
      </c>
      <c r="BS122" s="13">
        <f>SUM(AI122,AI123,AI124,AI125,AI126,AI127,AI128,AI129,AI130,AI133,AI134,AI136,AI137)</f>
        <v>0</v>
      </c>
      <c r="BT122" s="13">
        <f>SUM(AJ122,AJ123,AJ124,AJ125,AJ126,AJ127,AJ128,AJ129,AJ130,AJ133,AJ134,AJ136,AJ137)</f>
        <v>0</v>
      </c>
      <c r="BU122" s="13">
        <f>SUM(AK122,AK123,AK124,AK125,AK126,AK127,AK128,AK129,AK130,AK133,AK134,AK136,AK137)</f>
        <v>0</v>
      </c>
      <c r="BV122" s="30"/>
      <c r="BW122" s="30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54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94"/>
      <c r="DC122" s="13"/>
      <c r="DD122" s="13" t="e">
        <f>(DD116/BZ128)</f>
        <v>#DIV/0!</v>
      </c>
      <c r="DE122" s="96">
        <f>SUM(BX122,BX123,BX124,BX125,BX126,BX127,BX128,BX129,BX130,BX133,BX134,BX136,BX137)</f>
        <v>0</v>
      </c>
      <c r="DF122" s="96">
        <f>SUM(BY122,BY123,BY124,BY125,BY126,BY127,BY128,BY129,BY130,BY133,BY134,BY136,BY137)</f>
        <v>0</v>
      </c>
      <c r="DG122" s="96">
        <f>SUM(BZ122,BZ123,BZ124,BZ125,BZ126,BZ127,BZ128,BZ129,BZ130,BZ133,BZ134,BZ136,BZ137)</f>
        <v>0</v>
      </c>
      <c r="DH122" s="96">
        <f>SUM(CA122,CA123,CA124,CA125,CA126,CA127,CA128,CA129,CA130,CA133,CA134,CA136,CA137)</f>
        <v>0</v>
      </c>
      <c r="DI122" s="96">
        <f>SUM(CB122,CB123,CB124,CB125,CB126,CB127,CB128,CB129,CB130,CB133,CB134,CB136,CB137)</f>
        <v>0</v>
      </c>
      <c r="DJ122" s="96">
        <f>SUM(CC122,CC123,CC124,CC125,CC126,CC127,CC128,CC129,CC130,CC133,CC134,CC136,CC137)</f>
        <v>0</v>
      </c>
      <c r="DK122" s="96">
        <f>SUM(CD122,CD123,CD124,CD125,CD126,CD127,CD128,CD129,CD130,CD133,CD134,CD136,CD137)</f>
        <v>0</v>
      </c>
      <c r="DL122" s="96">
        <f>SUM(CE122,CE123,CE124,CE125,CE126,CE127,CE128,CE129,CE130,CE133,CE134,CE136,CE137)</f>
        <v>0</v>
      </c>
      <c r="DM122" s="96">
        <f>SUM(CF122,CF123,CF124,CF125,CF126,CF127,CF128,CF129,CF130,CF133,CF134,CF136,CF137)</f>
        <v>0</v>
      </c>
      <c r="DN122" s="96">
        <f>SUM(CG122,CG123,CG124,CG125,CG126,CG127,CG128,CG129,CG130,CG133,CG134,CG136,CG137)</f>
        <v>0</v>
      </c>
      <c r="DO122" s="96">
        <f>SUM(CH122,CH123,CH124,CH125,CH126,CH127,CH128,CH129,CH130,CH133,CH134,CH136,CH137)</f>
        <v>0</v>
      </c>
      <c r="DP122" s="96">
        <f t="shared" ref="DP122:DR122" si="174">SUM(CI122,CI123,CI124,CI125,CI126,CI127,CI128,CI129,CI130,CI133,CI134,CI136,CI137)</f>
        <v>0</v>
      </c>
      <c r="DQ122" s="96">
        <f t="shared" si="174"/>
        <v>0</v>
      </c>
      <c r="DR122" s="96">
        <f t="shared" si="174"/>
        <v>0</v>
      </c>
      <c r="DS122" s="66">
        <f>SUM(CL122,CL123,CL124,CL125,CL126,CL127,CL128,CL129,CL130,CL133,CL134,CL136,CL137)</f>
        <v>0</v>
      </c>
      <c r="DT122" s="96">
        <f>SUM(CM122,CM123,CM124,CM125,CM126,CM127,CM128,CM129,CM130,CM133,CM134,CM136,CM137)</f>
        <v>0</v>
      </c>
      <c r="DU122" s="96">
        <f>SUM(CN122,CN123,CN124,CN125,CN126,CN127,CN128,CN129,CN130,CN133,CN134,CN136,CN137)</f>
        <v>0</v>
      </c>
      <c r="DV122" s="96">
        <f>SUM(CO122,CO123,CO124,CO125,CO126,CO127,CO128,CO129,CO130,CO133,CO134,CO136,CO137)</f>
        <v>0</v>
      </c>
      <c r="DW122" s="96">
        <f>SUM(CP122,CP123,CP124,CP125,CP126,CP127,CP128,CP129,CP130,CP133,CP134,CP136,CP137)</f>
        <v>0</v>
      </c>
      <c r="DX122" s="96">
        <f>SUM(CQ122,CQ123,CQ124,CQ125,CQ126,CQ127,CQ128,CQ129,CQ130,CQ133,CQ134,CQ136,CQ137)</f>
        <v>0</v>
      </c>
      <c r="DY122" s="96">
        <f>SUM(CR122,CR123,CR124,CR125,CR126,CR127,CR128,CR129,CR130,CR133,CR134,CR136,CR137)</f>
        <v>0</v>
      </c>
      <c r="DZ122" s="96">
        <f>SUM(CS122,CS123,CS124,CS125,CS126,CS127,CS128,CS129,CS130,CS133,CS134,CS136,CS137)</f>
        <v>0</v>
      </c>
      <c r="EA122" s="96">
        <f>SUM(CT122,CT123,CT124,CT125,CT126,CT127,CT128,CT129,CT130,CT133,CT134,CT136,CT137)</f>
        <v>0</v>
      </c>
      <c r="EB122" s="96">
        <f>SUM(CU122,CU123,CU124,CU125,CU126,CU127,CU128,CU129,CU130,CU133,CU134,CU136,CU137)</f>
        <v>0</v>
      </c>
      <c r="EC122" s="96">
        <f>SUM(CV122,CV123,CV124,CV125,CV126,CV127,CV128,CV129,CV130,CV133,CV134,CV136,CV137)</f>
        <v>0</v>
      </c>
      <c r="ED122" s="96">
        <f>SUM(CW122,CW123,CW124,CW125,CW126,CW127,CW128,CW129,CW130,CW133,CW134,CW136,CW137)</f>
        <v>0</v>
      </c>
      <c r="EE122" s="96">
        <f>SUM(CX122,CX123,CX124,CX125,CX126,CX127,CX128,CX129,CX130,CX133,CX134,CX136,CX137)</f>
        <v>0</v>
      </c>
      <c r="EF122" s="96">
        <f>SUM(CY122,CY123,CY124,CY125,CY126,CY127,CY128,CY129,CY130,CY133,CY134,CY136,CY137)</f>
        <v>0</v>
      </c>
      <c r="EG122" s="96">
        <f>SUM(CZ122,CZ123,CZ124,CZ125,CZ126,CZ127,CZ128,CZ129,CZ130,CZ133,CZ134,CZ136,CZ137)</f>
        <v>0</v>
      </c>
      <c r="EH122" s="96">
        <f>SUM(DA122,DA123,DA124,DA125,DA126,DA127,DA128,DA129,DA130,DA133,DA134,DA136,DA137)</f>
        <v>0</v>
      </c>
      <c r="EI122" s="97" t="s">
        <v>74</v>
      </c>
      <c r="EJ122" s="98">
        <v>521</v>
      </c>
      <c r="EK122" s="39">
        <f>$EJ122*F122</f>
        <v>0</v>
      </c>
      <c r="EL122" s="39">
        <f>$EJ122*G122</f>
        <v>0</v>
      </c>
      <c r="EM122" s="39">
        <f>$EJ122*H122</f>
        <v>0</v>
      </c>
      <c r="EN122" s="39">
        <f>$EJ122*I122</f>
        <v>0</v>
      </c>
      <c r="EO122" s="39">
        <f>$EJ122*J122</f>
        <v>0</v>
      </c>
      <c r="EP122" s="39">
        <f>$EJ122*K122</f>
        <v>0</v>
      </c>
      <c r="EQ122" s="39">
        <f>$EJ122*L122</f>
        <v>0</v>
      </c>
      <c r="ER122" s="39">
        <f>$EJ122*M122</f>
        <v>0</v>
      </c>
      <c r="ES122" s="39">
        <f>$EJ122*N122</f>
        <v>0</v>
      </c>
      <c r="ET122" s="39">
        <f t="shared" ref="ET122:EX137" si="175">$EJ122*O122</f>
        <v>0</v>
      </c>
      <c r="EU122" s="39">
        <f t="shared" si="175"/>
        <v>0</v>
      </c>
      <c r="EV122" s="39">
        <f t="shared" si="175"/>
        <v>0</v>
      </c>
      <c r="EW122" s="39">
        <f t="shared" si="175"/>
        <v>0</v>
      </c>
      <c r="EX122" s="39">
        <f t="shared" si="175"/>
        <v>0</v>
      </c>
      <c r="EY122" s="39">
        <f>SUM(EK122:EX122)</f>
        <v>0</v>
      </c>
      <c r="EZ122" s="39">
        <f>BX122*$EJ122</f>
        <v>0</v>
      </c>
      <c r="FA122" s="39">
        <f>BY122*$EJ122</f>
        <v>0</v>
      </c>
      <c r="FB122" s="39">
        <f>BZ122*$EJ122</f>
        <v>0</v>
      </c>
      <c r="FC122" s="39">
        <f>CA122*$EJ122</f>
        <v>0</v>
      </c>
      <c r="FD122" s="39">
        <f>CB122*$EJ122</f>
        <v>0</v>
      </c>
      <c r="FE122" s="39">
        <f>CC122*$EJ122</f>
        <v>0</v>
      </c>
      <c r="FF122" s="39">
        <f>CD122*$EJ122</f>
        <v>0</v>
      </c>
      <c r="FG122" s="39">
        <f>CE122*$EJ122</f>
        <v>0</v>
      </c>
      <c r="FH122" s="39">
        <f t="shared" ref="FH122:FM137" si="176">CF122*$EJ122</f>
        <v>0</v>
      </c>
      <c r="FI122" s="39">
        <f t="shared" si="176"/>
        <v>0</v>
      </c>
      <c r="FJ122" s="39">
        <f t="shared" si="176"/>
        <v>0</v>
      </c>
      <c r="FK122" s="39">
        <f t="shared" si="176"/>
        <v>0</v>
      </c>
      <c r="FL122" s="39">
        <f t="shared" si="176"/>
        <v>0</v>
      </c>
      <c r="FM122" s="39">
        <f t="shared" si="176"/>
        <v>0</v>
      </c>
      <c r="FN122" s="39">
        <f>SUM(EZ122:FM122)</f>
        <v>0</v>
      </c>
      <c r="FO122" s="39">
        <f>SUM(EZ122:FJ122)</f>
        <v>0</v>
      </c>
      <c r="FS122" s="567" t="s">
        <v>74</v>
      </c>
      <c r="FT122" s="567"/>
      <c r="FU122" s="39">
        <f>U122</f>
        <v>0</v>
      </c>
      <c r="FV122" s="39">
        <f>V122</f>
        <v>0</v>
      </c>
      <c r="FW122" s="39">
        <f>W122</f>
        <v>0</v>
      </c>
      <c r="FX122" s="39">
        <f>X122</f>
        <v>0</v>
      </c>
      <c r="FY122" s="39">
        <f>Y122</f>
        <v>0</v>
      </c>
      <c r="FZ122" s="39">
        <f>Z122</f>
        <v>0</v>
      </c>
      <c r="GA122" s="39">
        <f>AA122</f>
        <v>0</v>
      </c>
      <c r="GB122" s="39">
        <f>AB122</f>
        <v>0</v>
      </c>
      <c r="GC122" s="39">
        <f>AC122</f>
        <v>0</v>
      </c>
      <c r="GD122" s="39">
        <f>AD122</f>
        <v>0</v>
      </c>
      <c r="GE122" s="39">
        <f>AE122</f>
        <v>0</v>
      </c>
      <c r="GF122" s="39">
        <f>AF122</f>
        <v>0</v>
      </c>
      <c r="GG122" s="39">
        <f>AG122</f>
        <v>0</v>
      </c>
      <c r="GH122" s="39">
        <f>AH122</f>
        <v>0</v>
      </c>
      <c r="GI122" s="99">
        <v>0</v>
      </c>
      <c r="GJ122" s="39">
        <f>SUM(FU122:GI122)</f>
        <v>0</v>
      </c>
      <c r="GK122" s="39">
        <f>CM122</f>
        <v>0</v>
      </c>
      <c r="GL122" s="39">
        <f>CN122</f>
        <v>0</v>
      </c>
      <c r="GM122" s="39">
        <f>CO122</f>
        <v>0</v>
      </c>
      <c r="GN122" s="39">
        <f>CP122</f>
        <v>0</v>
      </c>
      <c r="GO122" s="39">
        <f>CQ122</f>
        <v>0</v>
      </c>
      <c r="GP122" s="39">
        <f>CR122</f>
        <v>0</v>
      </c>
      <c r="GQ122" s="39">
        <f>CS122</f>
        <v>0</v>
      </c>
      <c r="GR122" s="39">
        <f>CT122</f>
        <v>0</v>
      </c>
      <c r="GS122" s="39">
        <f>CU122</f>
        <v>0</v>
      </c>
      <c r="GT122" s="39">
        <f>CV122</f>
        <v>0</v>
      </c>
      <c r="GU122" s="39">
        <f>CW122</f>
        <v>0</v>
      </c>
      <c r="GV122" s="39">
        <f>CX122</f>
        <v>0</v>
      </c>
      <c r="GW122" s="39">
        <f>CY122</f>
        <v>0</v>
      </c>
      <c r="GX122" s="39">
        <f>CZ122</f>
        <v>0</v>
      </c>
      <c r="GY122" s="99">
        <v>0</v>
      </c>
      <c r="GZ122" s="39">
        <f>SUM(GK122:GY122)</f>
        <v>0</v>
      </c>
      <c r="HA122" s="39">
        <f>SUM(GK122:GY122)</f>
        <v>0</v>
      </c>
    </row>
    <row r="123" spans="1:209" ht="24" customHeight="1">
      <c r="A123" s="40"/>
      <c r="B123" s="100"/>
      <c r="C123" s="75"/>
      <c r="D123" s="43"/>
      <c r="E123" s="34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01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102"/>
      <c r="AK123" s="102"/>
      <c r="AL123" s="13"/>
      <c r="AM123" s="13"/>
      <c r="AN123" s="13"/>
      <c r="AO123" s="95" t="str">
        <f>IF(AN123=0,"",AN123/AM123)</f>
        <v/>
      </c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40"/>
      <c r="BW123" s="40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101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102"/>
      <c r="DC123" s="13"/>
      <c r="DD123" s="13"/>
      <c r="DE123" s="13"/>
      <c r="DF123" s="13"/>
      <c r="DG123" s="13"/>
      <c r="DH123" s="10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04" t="s">
        <v>75</v>
      </c>
      <c r="EJ123" s="98">
        <v>540</v>
      </c>
      <c r="EK123" s="39">
        <f>$EJ123*F123</f>
        <v>0</v>
      </c>
      <c r="EL123" s="39">
        <f>$EJ123*G123</f>
        <v>0</v>
      </c>
      <c r="EM123" s="39">
        <f>$EJ123*H123</f>
        <v>0</v>
      </c>
      <c r="EN123" s="39">
        <f>$EJ123*I123</f>
        <v>0</v>
      </c>
      <c r="EO123" s="39">
        <f>$EJ123*J123</f>
        <v>0</v>
      </c>
      <c r="EP123" s="39">
        <f>$EJ123*K123</f>
        <v>0</v>
      </c>
      <c r="EQ123" s="39">
        <f>$EJ123*L123</f>
        <v>0</v>
      </c>
      <c r="ER123" s="39">
        <f>$EJ123*M123</f>
        <v>0</v>
      </c>
      <c r="ES123" s="39">
        <f>$EJ123*N123</f>
        <v>0</v>
      </c>
      <c r="ET123" s="39">
        <f t="shared" si="175"/>
        <v>0</v>
      </c>
      <c r="EU123" s="39">
        <f t="shared" si="175"/>
        <v>0</v>
      </c>
      <c r="EV123" s="39">
        <f t="shared" si="175"/>
        <v>0</v>
      </c>
      <c r="EW123" s="39">
        <f t="shared" si="175"/>
        <v>0</v>
      </c>
      <c r="EX123" s="39">
        <f t="shared" si="175"/>
        <v>0</v>
      </c>
      <c r="EY123" s="39">
        <f t="shared" ref="EY123:EY137" si="177">SUM(EK123:EX123)</f>
        <v>0</v>
      </c>
      <c r="EZ123" s="39">
        <f>BX123*$EJ123</f>
        <v>0</v>
      </c>
      <c r="FA123" s="39">
        <f>BY123*$EJ123</f>
        <v>0</v>
      </c>
      <c r="FB123" s="39">
        <f>BZ123*$EJ123</f>
        <v>0</v>
      </c>
      <c r="FC123" s="39">
        <f>CA123*$EJ123</f>
        <v>0</v>
      </c>
      <c r="FD123" s="39">
        <f>CB123*$EJ123</f>
        <v>0</v>
      </c>
      <c r="FE123" s="39">
        <f>CC123*$EJ123</f>
        <v>0</v>
      </c>
      <c r="FF123" s="39">
        <f>CD123*$EJ123</f>
        <v>0</v>
      </c>
      <c r="FG123" s="39">
        <f>CE123*$EJ123</f>
        <v>0</v>
      </c>
      <c r="FH123" s="39">
        <f t="shared" si="176"/>
        <v>0</v>
      </c>
      <c r="FI123" s="39">
        <f t="shared" si="176"/>
        <v>0</v>
      </c>
      <c r="FJ123" s="39">
        <f t="shared" si="176"/>
        <v>0</v>
      </c>
      <c r="FK123" s="39">
        <f t="shared" si="176"/>
        <v>0</v>
      </c>
      <c r="FL123" s="39">
        <f t="shared" si="176"/>
        <v>0</v>
      </c>
      <c r="FM123" s="39">
        <f t="shared" si="176"/>
        <v>0</v>
      </c>
      <c r="FN123" s="39">
        <f t="shared" ref="FN123:FN137" si="178">SUM(EZ123:FM123)</f>
        <v>0</v>
      </c>
      <c r="FO123" s="39">
        <f>SUM(EZ123:FJ123)</f>
        <v>0</v>
      </c>
      <c r="FS123" s="567" t="s">
        <v>75</v>
      </c>
      <c r="FT123" s="567"/>
      <c r="FU123" s="39">
        <f>U123</f>
        <v>0</v>
      </c>
      <c r="FV123" s="39">
        <f>V123</f>
        <v>0</v>
      </c>
      <c r="FW123" s="39">
        <f>W123</f>
        <v>0</v>
      </c>
      <c r="FX123" s="39">
        <f>X123</f>
        <v>0</v>
      </c>
      <c r="FY123" s="39">
        <f>Y123</f>
        <v>0</v>
      </c>
      <c r="FZ123" s="39">
        <f>Z123</f>
        <v>0</v>
      </c>
      <c r="GA123" s="39">
        <f>AA123</f>
        <v>0</v>
      </c>
      <c r="GB123" s="39">
        <f>AB123</f>
        <v>0</v>
      </c>
      <c r="GC123" s="39">
        <f>AC123</f>
        <v>0</v>
      </c>
      <c r="GD123" s="39">
        <f>AD123</f>
        <v>0</v>
      </c>
      <c r="GE123" s="39">
        <f>AE123</f>
        <v>0</v>
      </c>
      <c r="GF123" s="39">
        <f>AF123</f>
        <v>0</v>
      </c>
      <c r="GG123" s="39">
        <f>AG123</f>
        <v>0</v>
      </c>
      <c r="GH123" s="39">
        <f>AH123</f>
        <v>0</v>
      </c>
      <c r="GI123" s="99">
        <v>0</v>
      </c>
      <c r="GJ123" s="39">
        <f>SUM(FU123:GI123)</f>
        <v>0</v>
      </c>
      <c r="GK123" s="39">
        <f>CM123</f>
        <v>0</v>
      </c>
      <c r="GL123" s="39">
        <f>CN123</f>
        <v>0</v>
      </c>
      <c r="GM123" s="39">
        <f>CO123</f>
        <v>0</v>
      </c>
      <c r="GN123" s="39">
        <f>CP123</f>
        <v>0</v>
      </c>
      <c r="GO123" s="39">
        <f>CQ123</f>
        <v>0</v>
      </c>
      <c r="GP123" s="39">
        <f>CR123</f>
        <v>0</v>
      </c>
      <c r="GQ123" s="39">
        <f>CS123</f>
        <v>0</v>
      </c>
      <c r="GR123" s="39">
        <f>CT123</f>
        <v>0</v>
      </c>
      <c r="GS123" s="39">
        <f>CU123</f>
        <v>0</v>
      </c>
      <c r="GT123" s="39">
        <f>CV123</f>
        <v>0</v>
      </c>
      <c r="GU123" s="39">
        <f>CW123</f>
        <v>0</v>
      </c>
      <c r="GV123" s="39">
        <f>CX123</f>
        <v>0</v>
      </c>
      <c r="GW123" s="39">
        <f>CY123</f>
        <v>0</v>
      </c>
      <c r="GX123" s="39">
        <f>CZ123</f>
        <v>0</v>
      </c>
      <c r="GY123" s="99">
        <v>0</v>
      </c>
      <c r="GZ123" s="39">
        <f>SUM(GK123:GY123)</f>
        <v>0</v>
      </c>
      <c r="HA123" s="39">
        <f>SUM(GK123:GY123)</f>
        <v>0</v>
      </c>
    </row>
    <row r="124" spans="1:209" ht="24" customHeight="1">
      <c r="A124" s="30"/>
      <c r="B124" s="93"/>
      <c r="C124" s="33"/>
      <c r="D124" s="33"/>
      <c r="E124" s="34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54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94"/>
      <c r="AK124" s="94"/>
      <c r="AL124" s="568" t="s">
        <v>76</v>
      </c>
      <c r="AM124" s="13">
        <f>SUM(C131,C132,C135)</f>
        <v>0</v>
      </c>
      <c r="AN124" s="13">
        <f>SUM(D131,D132,D135)</f>
        <v>0</v>
      </c>
      <c r="AO124" s="95" t="str">
        <f>IF(AN124=0,"",AN124/AM124)</f>
        <v/>
      </c>
      <c r="AP124" s="13">
        <f>SUM(F131,F132,F135)</f>
        <v>0</v>
      </c>
      <c r="AQ124" s="13">
        <f>SUM(G131,G132,G135)</f>
        <v>0</v>
      </c>
      <c r="AR124" s="13">
        <f>SUM(H131,H132,H135)</f>
        <v>0</v>
      </c>
      <c r="AS124" s="13">
        <f>SUM(I131,I132,I135)</f>
        <v>0</v>
      </c>
      <c r="AT124" s="13">
        <f>SUM(J131,J132,J135)</f>
        <v>0</v>
      </c>
      <c r="AU124" s="13">
        <f>SUM(K131,K132,K135)</f>
        <v>0</v>
      </c>
      <c r="AV124" s="13">
        <f>SUM(L131,L132,L135)</f>
        <v>0</v>
      </c>
      <c r="AW124" s="13">
        <f>SUM(M131,M132,M135)</f>
        <v>0</v>
      </c>
      <c r="AX124" s="13">
        <f>SUM(N131,N132,N135)</f>
        <v>0</v>
      </c>
      <c r="AY124" s="13">
        <f>SUM(O131,O132,O135)</f>
        <v>0</v>
      </c>
      <c r="AZ124" s="13">
        <f>SUM(P131,P132,P135)</f>
        <v>0</v>
      </c>
      <c r="BA124" s="13">
        <f t="shared" ref="BA124:BC124" si="179">SUM(Q131,Q132,Q135)</f>
        <v>0</v>
      </c>
      <c r="BB124" s="13">
        <f t="shared" si="179"/>
        <v>0</v>
      </c>
      <c r="BC124" s="13">
        <f t="shared" si="179"/>
        <v>0</v>
      </c>
      <c r="BD124" s="66">
        <f>SUM(T131,T132,T135)</f>
        <v>0</v>
      </c>
      <c r="BE124" s="13">
        <f>SUM(U131,U132,U135)</f>
        <v>0</v>
      </c>
      <c r="BF124" s="13">
        <f>SUM(V131,V132,V135)</f>
        <v>0</v>
      </c>
      <c r="BG124" s="105">
        <f>SUM(W131,W132,W135)</f>
        <v>0</v>
      </c>
      <c r="BH124" s="13">
        <f>SUM(X131,X132,X135)</f>
        <v>0</v>
      </c>
      <c r="BI124" s="13">
        <f>SUM(Y131,Y132,Y135)</f>
        <v>0</v>
      </c>
      <c r="BJ124" s="13">
        <f>SUM(Z131,Z132,Z135)</f>
        <v>0</v>
      </c>
      <c r="BK124" s="13">
        <f>SUM(AA131,AA132,AA135)</f>
        <v>0</v>
      </c>
      <c r="BL124" s="13">
        <f>SUM(AB131,AB132,AB135)</f>
        <v>0</v>
      </c>
      <c r="BM124" s="13">
        <f>SUM(AC131,AC132,AC135)</f>
        <v>0</v>
      </c>
      <c r="BN124" s="13">
        <f>SUM(AD131,AD132,AD135)</f>
        <v>0</v>
      </c>
      <c r="BO124" s="13">
        <f>SUM(AE131,AE132,AE135)</f>
        <v>0</v>
      </c>
      <c r="BP124" s="13">
        <f>SUM(AF131,AF132,AF135)</f>
        <v>0</v>
      </c>
      <c r="BQ124" s="106">
        <f>SUM(AG131,AG132,AG135)</f>
        <v>0</v>
      </c>
      <c r="BR124" s="106">
        <f>SUM(AH131,AH132,AH135)</f>
        <v>0</v>
      </c>
      <c r="BS124" s="13">
        <f>SUM(AI131,AI132,AI135)</f>
        <v>0</v>
      </c>
      <c r="BT124" s="65" t="e">
        <f>AVERAGE(AJ131,AJ132,AJ135)</f>
        <v>#DIV/0!</v>
      </c>
      <c r="BU124" s="65"/>
      <c r="BV124" s="30"/>
      <c r="BW124" s="30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54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94"/>
      <c r="DC124" s="568" t="s">
        <v>77</v>
      </c>
      <c r="DD124" s="13"/>
      <c r="DE124" s="13">
        <f>SUM(BX131,BX132,BX135)</f>
        <v>0</v>
      </c>
      <c r="DF124" s="13">
        <f>SUM(BY131,BY132,BY135)</f>
        <v>0</v>
      </c>
      <c r="DG124" s="13">
        <f>SUM(BZ131,BZ132,BZ135)</f>
        <v>0</v>
      </c>
      <c r="DH124" s="13">
        <f>SUM(CA131,CA132,CA135)</f>
        <v>0</v>
      </c>
      <c r="DI124" s="13">
        <f>SUM(CB131,CB132,CB135)</f>
        <v>0</v>
      </c>
      <c r="DJ124" s="13">
        <f>SUM(CC131,CC132,CC135)</f>
        <v>0</v>
      </c>
      <c r="DK124" s="13">
        <f>SUM(CD131,CD132,CD135)</f>
        <v>0</v>
      </c>
      <c r="DL124" s="13">
        <f>SUM(CE131,CE132,CE135)</f>
        <v>0</v>
      </c>
      <c r="DM124" s="13">
        <f>SUM(CF131,CF132,CF135)</f>
        <v>0</v>
      </c>
      <c r="DN124" s="13">
        <f>SUM(CG131,CG132,CG135)</f>
        <v>0</v>
      </c>
      <c r="DO124" s="13">
        <f>SUM(CH131,CH132,CH135)</f>
        <v>0</v>
      </c>
      <c r="DP124" s="13">
        <f t="shared" ref="DP124:DR124" si="180">SUM(CI131,CI132,CI135)</f>
        <v>0</v>
      </c>
      <c r="DQ124" s="13">
        <f t="shared" si="180"/>
        <v>0</v>
      </c>
      <c r="DR124" s="13">
        <f t="shared" si="180"/>
        <v>0</v>
      </c>
      <c r="DS124" s="66">
        <f>SUM(CL131,CL132,CL135)</f>
        <v>0</v>
      </c>
      <c r="DT124" s="13">
        <f>SUM(CM131,CM132,CM135)</f>
        <v>0</v>
      </c>
      <c r="DU124" s="13">
        <f>SUM(CN131,CN132,CN135)</f>
        <v>0</v>
      </c>
      <c r="DV124" s="13">
        <f>SUM(CO131,CO132,CO135)</f>
        <v>0</v>
      </c>
      <c r="DW124" s="13">
        <f>SUM(CP131,CP132,CP135)</f>
        <v>0</v>
      </c>
      <c r="DX124" s="13">
        <f>SUM(CQ131,CQ132,CQ135)</f>
        <v>0</v>
      </c>
      <c r="DY124" s="13">
        <f>SUM(CR131,CR132,CR135)</f>
        <v>0</v>
      </c>
      <c r="DZ124" s="13">
        <f>SUM(CS131,CS132,CS135)</f>
        <v>0</v>
      </c>
      <c r="EA124" s="13">
        <f>SUM(CT131,CT132,CT135)</f>
        <v>0</v>
      </c>
      <c r="EB124" s="13">
        <f>SUM(CU131,CU132,CU135)</f>
        <v>0</v>
      </c>
      <c r="EC124" s="13">
        <f>SUM(CV131,CV132,CV135)</f>
        <v>0</v>
      </c>
      <c r="ED124" s="13">
        <f>SUM(CW131,CW132,CW135)</f>
        <v>0</v>
      </c>
      <c r="EE124" s="13">
        <f>SUM(CX131,CX132,CX135)</f>
        <v>0</v>
      </c>
      <c r="EF124" s="13">
        <f>SUM(CY131,CY132,CY135)</f>
        <v>0</v>
      </c>
      <c r="EG124" s="13">
        <f>SUM(CZ131,CZ132,CZ135)</f>
        <v>0</v>
      </c>
      <c r="EH124" s="13">
        <f>SUM(DA131,DA132,DA135)</f>
        <v>0</v>
      </c>
      <c r="EI124" s="97" t="s">
        <v>78</v>
      </c>
      <c r="EJ124" s="98">
        <v>441.24</v>
      </c>
      <c r="EK124" s="39">
        <f>$EJ124*F124</f>
        <v>0</v>
      </c>
      <c r="EL124" s="39">
        <f>$EJ124*G124</f>
        <v>0</v>
      </c>
      <c r="EM124" s="39">
        <f>$EJ124*H124</f>
        <v>0</v>
      </c>
      <c r="EN124" s="39">
        <f>$EJ124*I124</f>
        <v>0</v>
      </c>
      <c r="EO124" s="39">
        <f>$EJ124*J124</f>
        <v>0</v>
      </c>
      <c r="EP124" s="39">
        <f>$EJ124*K124</f>
        <v>0</v>
      </c>
      <c r="EQ124" s="39">
        <f>$EJ124*L124</f>
        <v>0</v>
      </c>
      <c r="ER124" s="39">
        <f>$EJ124*M124</f>
        <v>0</v>
      </c>
      <c r="ES124" s="39">
        <f>$EJ124*N124</f>
        <v>0</v>
      </c>
      <c r="ET124" s="39">
        <f t="shared" si="175"/>
        <v>0</v>
      </c>
      <c r="EU124" s="39">
        <f t="shared" si="175"/>
        <v>0</v>
      </c>
      <c r="EV124" s="39">
        <f t="shared" si="175"/>
        <v>0</v>
      </c>
      <c r="EW124" s="39">
        <f t="shared" si="175"/>
        <v>0</v>
      </c>
      <c r="EX124" s="39">
        <f t="shared" si="175"/>
        <v>0</v>
      </c>
      <c r="EY124" s="39">
        <f t="shared" si="177"/>
        <v>0</v>
      </c>
      <c r="EZ124" s="39">
        <f>BX124*$EJ124</f>
        <v>0</v>
      </c>
      <c r="FA124" s="39">
        <f>BY124*$EJ124</f>
        <v>0</v>
      </c>
      <c r="FB124" s="39">
        <f>BZ124*$EJ124</f>
        <v>0</v>
      </c>
      <c r="FC124" s="39">
        <f>CA124*$EJ124</f>
        <v>0</v>
      </c>
      <c r="FD124" s="39">
        <f>CB124*$EJ124</f>
        <v>0</v>
      </c>
      <c r="FE124" s="39">
        <f>CC124*$EJ124</f>
        <v>0</v>
      </c>
      <c r="FF124" s="39">
        <f>CD124*$EJ124</f>
        <v>0</v>
      </c>
      <c r="FG124" s="39">
        <f>CE124*$EJ124</f>
        <v>0</v>
      </c>
      <c r="FH124" s="39">
        <f t="shared" si="176"/>
        <v>0</v>
      </c>
      <c r="FI124" s="39">
        <f t="shared" si="176"/>
        <v>0</v>
      </c>
      <c r="FJ124" s="39">
        <f t="shared" si="176"/>
        <v>0</v>
      </c>
      <c r="FK124" s="39">
        <f t="shared" si="176"/>
        <v>0</v>
      </c>
      <c r="FL124" s="39">
        <f t="shared" si="176"/>
        <v>0</v>
      </c>
      <c r="FM124" s="39">
        <f t="shared" si="176"/>
        <v>0</v>
      </c>
      <c r="FN124" s="39">
        <f t="shared" si="178"/>
        <v>0</v>
      </c>
      <c r="FO124" s="39">
        <f>SUM(EZ124:FJ124)</f>
        <v>0</v>
      </c>
      <c r="FS124" s="567" t="s">
        <v>78</v>
      </c>
      <c r="FT124" s="567"/>
      <c r="FU124" s="39">
        <f>U124</f>
        <v>0</v>
      </c>
      <c r="FV124" s="39">
        <f>V124</f>
        <v>0</v>
      </c>
      <c r="FW124" s="39">
        <f>W124</f>
        <v>0</v>
      </c>
      <c r="FX124" s="39">
        <f>X124</f>
        <v>0</v>
      </c>
      <c r="FY124" s="39">
        <f>Y124</f>
        <v>0</v>
      </c>
      <c r="FZ124" s="39">
        <f>Z124</f>
        <v>0</v>
      </c>
      <c r="GA124" s="39">
        <f>AA124</f>
        <v>0</v>
      </c>
      <c r="GB124" s="39">
        <f>AB124</f>
        <v>0</v>
      </c>
      <c r="GC124" s="39">
        <f>AC124</f>
        <v>0</v>
      </c>
      <c r="GD124" s="39">
        <f>AD124</f>
        <v>0</v>
      </c>
      <c r="GE124" s="39">
        <f>AE124</f>
        <v>0</v>
      </c>
      <c r="GF124" s="39">
        <f>AF124</f>
        <v>0</v>
      </c>
      <c r="GG124" s="39">
        <f>AG124</f>
        <v>0</v>
      </c>
      <c r="GH124" s="39">
        <f>AH124</f>
        <v>0</v>
      </c>
      <c r="GI124" s="99">
        <v>0</v>
      </c>
      <c r="GJ124" s="39">
        <f>SUM(FU124:GI124)</f>
        <v>0</v>
      </c>
      <c r="GK124" s="39">
        <f>CM124</f>
        <v>0</v>
      </c>
      <c r="GL124" s="39">
        <f>CN124</f>
        <v>0</v>
      </c>
      <c r="GM124" s="39">
        <f>CO124</f>
        <v>0</v>
      </c>
      <c r="GN124" s="39">
        <f>CP124</f>
        <v>0</v>
      </c>
      <c r="GO124" s="39">
        <f>CQ124</f>
        <v>0</v>
      </c>
      <c r="GP124" s="39">
        <f>CR124</f>
        <v>0</v>
      </c>
      <c r="GQ124" s="39">
        <f>CS124</f>
        <v>0</v>
      </c>
      <c r="GR124" s="39">
        <f>CT124</f>
        <v>0</v>
      </c>
      <c r="GS124" s="39">
        <f>CU124</f>
        <v>0</v>
      </c>
      <c r="GT124" s="39">
        <f>CV124</f>
        <v>0</v>
      </c>
      <c r="GU124" s="39">
        <f>CW124</f>
        <v>0</v>
      </c>
      <c r="GV124" s="39">
        <f>CX124</f>
        <v>0</v>
      </c>
      <c r="GW124" s="39">
        <f>CY124</f>
        <v>0</v>
      </c>
      <c r="GX124" s="39">
        <f>CZ124</f>
        <v>0</v>
      </c>
      <c r="GY124" s="99">
        <v>0</v>
      </c>
      <c r="GZ124" s="39">
        <f>SUM(GK124:GY124)</f>
        <v>0</v>
      </c>
      <c r="HA124" s="39">
        <f>SUM(GK124:GY124)</f>
        <v>0</v>
      </c>
    </row>
    <row r="125" spans="1:209" ht="24" customHeight="1">
      <c r="A125" s="40"/>
      <c r="B125" s="100"/>
      <c r="C125" s="75"/>
      <c r="D125" s="43"/>
      <c r="E125" s="34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01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102"/>
      <c r="AK125" s="102"/>
      <c r="AL125" s="56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40"/>
      <c r="BW125" s="40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101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102"/>
      <c r="DC125" s="568"/>
      <c r="DD125" s="13"/>
      <c r="EI125" s="104" t="s">
        <v>79</v>
      </c>
      <c r="EJ125" s="98">
        <v>294.47000000000003</v>
      </c>
      <c r="EK125" s="39">
        <f>$EJ125*F125</f>
        <v>0</v>
      </c>
      <c r="EL125" s="39">
        <f>$EJ125*G125</f>
        <v>0</v>
      </c>
      <c r="EM125" s="39">
        <f>$EJ125*H125</f>
        <v>0</v>
      </c>
      <c r="EN125" s="39">
        <f>$EJ125*I125</f>
        <v>0</v>
      </c>
      <c r="EO125" s="39">
        <f>$EJ125*J125</f>
        <v>0</v>
      </c>
      <c r="EP125" s="39">
        <f>$EJ125*K125</f>
        <v>0</v>
      </c>
      <c r="EQ125" s="39">
        <f>$EJ125*L125</f>
        <v>0</v>
      </c>
      <c r="ER125" s="39">
        <f>$EJ125*M125</f>
        <v>0</v>
      </c>
      <c r="ES125" s="39">
        <f>$EJ125*N125</f>
        <v>0</v>
      </c>
      <c r="ET125" s="39">
        <f t="shared" si="175"/>
        <v>0</v>
      </c>
      <c r="EU125" s="39">
        <f t="shared" si="175"/>
        <v>0</v>
      </c>
      <c r="EV125" s="39">
        <f t="shared" si="175"/>
        <v>0</v>
      </c>
      <c r="EW125" s="39">
        <f t="shared" si="175"/>
        <v>0</v>
      </c>
      <c r="EX125" s="39">
        <f t="shared" si="175"/>
        <v>0</v>
      </c>
      <c r="EY125" s="39">
        <f t="shared" si="177"/>
        <v>0</v>
      </c>
      <c r="EZ125" s="39">
        <f>BX125*$EJ125</f>
        <v>0</v>
      </c>
      <c r="FA125" s="39">
        <f>BY125*$EJ125</f>
        <v>0</v>
      </c>
      <c r="FB125" s="39">
        <f>BZ125*$EJ125</f>
        <v>0</v>
      </c>
      <c r="FC125" s="39">
        <f>CA125*$EJ125</f>
        <v>0</v>
      </c>
      <c r="FD125" s="39">
        <f>CB125*$EJ125</f>
        <v>0</v>
      </c>
      <c r="FE125" s="39">
        <f>CC125*$EJ125</f>
        <v>0</v>
      </c>
      <c r="FF125" s="39">
        <f>CD125*$EJ125</f>
        <v>0</v>
      </c>
      <c r="FG125" s="39">
        <f>CE125*$EJ125</f>
        <v>0</v>
      </c>
      <c r="FH125" s="39">
        <f t="shared" si="176"/>
        <v>0</v>
      </c>
      <c r="FI125" s="39">
        <f t="shared" si="176"/>
        <v>0</v>
      </c>
      <c r="FJ125" s="39">
        <f t="shared" si="176"/>
        <v>0</v>
      </c>
      <c r="FK125" s="39">
        <f t="shared" si="176"/>
        <v>0</v>
      </c>
      <c r="FL125" s="39">
        <f t="shared" si="176"/>
        <v>0</v>
      </c>
      <c r="FM125" s="39">
        <f t="shared" si="176"/>
        <v>0</v>
      </c>
      <c r="FN125" s="39">
        <f t="shared" si="178"/>
        <v>0</v>
      </c>
      <c r="FO125" s="39">
        <f>SUM(EZ125:FJ125)</f>
        <v>0</v>
      </c>
      <c r="FS125" s="567" t="s">
        <v>79</v>
      </c>
      <c r="FT125" s="567"/>
      <c r="FU125" s="39">
        <f>U125</f>
        <v>0</v>
      </c>
      <c r="FV125" s="39">
        <f>V125</f>
        <v>0</v>
      </c>
      <c r="FW125" s="39">
        <f>W125</f>
        <v>0</v>
      </c>
      <c r="FX125" s="39">
        <f>X125</f>
        <v>0</v>
      </c>
      <c r="FY125" s="39">
        <f>Y125</f>
        <v>0</v>
      </c>
      <c r="FZ125" s="39">
        <f>Z125</f>
        <v>0</v>
      </c>
      <c r="GA125" s="39">
        <f>AA125</f>
        <v>0</v>
      </c>
      <c r="GB125" s="39">
        <f>AB125</f>
        <v>0</v>
      </c>
      <c r="GC125" s="39">
        <f>AC125</f>
        <v>0</v>
      </c>
      <c r="GD125" s="39">
        <f>AD125</f>
        <v>0</v>
      </c>
      <c r="GE125" s="39">
        <f>AE125</f>
        <v>0</v>
      </c>
      <c r="GF125" s="39">
        <f>AF125</f>
        <v>0</v>
      </c>
      <c r="GG125" s="39">
        <f>AG125</f>
        <v>0</v>
      </c>
      <c r="GH125" s="39">
        <f>AH125</f>
        <v>0</v>
      </c>
      <c r="GI125" s="99">
        <v>0</v>
      </c>
      <c r="GJ125" s="39">
        <f>SUM(FU125:GI125)</f>
        <v>0</v>
      </c>
      <c r="GK125" s="39">
        <f>CM125</f>
        <v>0</v>
      </c>
      <c r="GL125" s="39">
        <f>CN125</f>
        <v>0</v>
      </c>
      <c r="GM125" s="39">
        <f>CO125</f>
        <v>0</v>
      </c>
      <c r="GN125" s="39">
        <f>CP125</f>
        <v>0</v>
      </c>
      <c r="GO125" s="39">
        <f>CQ125</f>
        <v>0</v>
      </c>
      <c r="GP125" s="39">
        <f>CR125</f>
        <v>0</v>
      </c>
      <c r="GQ125" s="39">
        <f>CS125</f>
        <v>0</v>
      </c>
      <c r="GR125" s="39">
        <f>CT125</f>
        <v>0</v>
      </c>
      <c r="GS125" s="39">
        <f>CU125</f>
        <v>0</v>
      </c>
      <c r="GT125" s="39">
        <f>CV125</f>
        <v>0</v>
      </c>
      <c r="GU125" s="39">
        <f>CW125</f>
        <v>0</v>
      </c>
      <c r="GV125" s="39">
        <f>CX125</f>
        <v>0</v>
      </c>
      <c r="GW125" s="39">
        <f>CY125</f>
        <v>0</v>
      </c>
      <c r="GX125" s="39">
        <f>CZ125</f>
        <v>0</v>
      </c>
      <c r="GY125" s="99">
        <v>0</v>
      </c>
      <c r="GZ125" s="39">
        <f>SUM(GK125:GY125)</f>
        <v>0</v>
      </c>
      <c r="HA125" s="39">
        <f>SUM(GK125:GY125)</f>
        <v>0</v>
      </c>
    </row>
    <row r="126" spans="1:209" ht="24" customHeight="1">
      <c r="A126" s="30"/>
      <c r="B126" s="93"/>
      <c r="C126" s="72"/>
      <c r="D126" s="33"/>
      <c r="E126" s="34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54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94"/>
      <c r="AK126" s="94"/>
      <c r="AL126" s="565" t="e">
        <f>T138/D138</f>
        <v>#DIV/0!</v>
      </c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30"/>
      <c r="BW126" s="30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54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94"/>
      <c r="DC126" s="566" t="e">
        <f>CL138/T138</f>
        <v>#DIV/0!</v>
      </c>
      <c r="DD126" s="13"/>
      <c r="EI126" s="97" t="s">
        <v>80</v>
      </c>
      <c r="EJ126" s="98">
        <v>422</v>
      </c>
      <c r="EK126" s="39">
        <f>$EJ126*F126</f>
        <v>0</v>
      </c>
      <c r="EL126" s="39">
        <f>$EJ126*G126</f>
        <v>0</v>
      </c>
      <c r="EM126" s="39">
        <f>$EJ126*H126</f>
        <v>0</v>
      </c>
      <c r="EN126" s="39">
        <f>$EJ126*I126</f>
        <v>0</v>
      </c>
      <c r="EO126" s="39">
        <f>$EJ126*J126</f>
        <v>0</v>
      </c>
      <c r="EP126" s="39">
        <f>$EJ126*K126</f>
        <v>0</v>
      </c>
      <c r="EQ126" s="39">
        <f>$EJ126*L126</f>
        <v>0</v>
      </c>
      <c r="ER126" s="39">
        <f>$EJ126*M126</f>
        <v>0</v>
      </c>
      <c r="ES126" s="39">
        <f>$EJ126*N126</f>
        <v>0</v>
      </c>
      <c r="ET126" s="39">
        <f t="shared" si="175"/>
        <v>0</v>
      </c>
      <c r="EU126" s="39">
        <f t="shared" si="175"/>
        <v>0</v>
      </c>
      <c r="EV126" s="39">
        <f t="shared" si="175"/>
        <v>0</v>
      </c>
      <c r="EW126" s="39">
        <f t="shared" si="175"/>
        <v>0</v>
      </c>
      <c r="EX126" s="39">
        <f t="shared" si="175"/>
        <v>0</v>
      </c>
      <c r="EY126" s="39">
        <f t="shared" si="177"/>
        <v>0</v>
      </c>
      <c r="EZ126" s="39">
        <f>BX126*$EJ126</f>
        <v>0</v>
      </c>
      <c r="FA126" s="39">
        <f>BY126*$EJ126</f>
        <v>0</v>
      </c>
      <c r="FB126" s="39">
        <f>BZ126*$EJ126</f>
        <v>0</v>
      </c>
      <c r="FC126" s="39">
        <f>CA126*$EJ126</f>
        <v>0</v>
      </c>
      <c r="FD126" s="39">
        <f>CB126*$EJ126</f>
        <v>0</v>
      </c>
      <c r="FE126" s="39">
        <f>CC126*$EJ126</f>
        <v>0</v>
      </c>
      <c r="FF126" s="39">
        <f>CD126*$EJ126</f>
        <v>0</v>
      </c>
      <c r="FG126" s="39">
        <f>CE126*$EJ126</f>
        <v>0</v>
      </c>
      <c r="FH126" s="39">
        <f t="shared" si="176"/>
        <v>0</v>
      </c>
      <c r="FI126" s="39">
        <f t="shared" si="176"/>
        <v>0</v>
      </c>
      <c r="FJ126" s="39">
        <f t="shared" si="176"/>
        <v>0</v>
      </c>
      <c r="FK126" s="39">
        <f t="shared" si="176"/>
        <v>0</v>
      </c>
      <c r="FL126" s="39">
        <f t="shared" si="176"/>
        <v>0</v>
      </c>
      <c r="FM126" s="39">
        <f t="shared" si="176"/>
        <v>0</v>
      </c>
      <c r="FN126" s="39">
        <f t="shared" si="178"/>
        <v>0</v>
      </c>
      <c r="FO126" s="39">
        <f>SUM(EZ126:FJ126)</f>
        <v>0</v>
      </c>
      <c r="FS126" s="567" t="s">
        <v>80</v>
      </c>
      <c r="FT126" s="567"/>
      <c r="FU126" s="39">
        <f>U126</f>
        <v>0</v>
      </c>
      <c r="FV126" s="39">
        <f>V126</f>
        <v>0</v>
      </c>
      <c r="FW126" s="39">
        <f>W126</f>
        <v>0</v>
      </c>
      <c r="FX126" s="39">
        <f>X126</f>
        <v>0</v>
      </c>
      <c r="FY126" s="39">
        <f>Y126</f>
        <v>0</v>
      </c>
      <c r="FZ126" s="39">
        <f>Z126</f>
        <v>0</v>
      </c>
      <c r="GA126" s="39">
        <f>AA126</f>
        <v>0</v>
      </c>
      <c r="GB126" s="39">
        <f>AB126</f>
        <v>0</v>
      </c>
      <c r="GC126" s="39">
        <f>AC126</f>
        <v>0</v>
      </c>
      <c r="GD126" s="39">
        <f>AD126</f>
        <v>0</v>
      </c>
      <c r="GE126" s="39">
        <f>AE126</f>
        <v>0</v>
      </c>
      <c r="GF126" s="39">
        <f>AF126</f>
        <v>0</v>
      </c>
      <c r="GG126" s="39">
        <f>AG126</f>
        <v>0</v>
      </c>
      <c r="GH126" s="39">
        <f>AH126</f>
        <v>0</v>
      </c>
      <c r="GI126" s="99">
        <v>0</v>
      </c>
      <c r="GJ126" s="39">
        <f>SUM(FU126:GI126)</f>
        <v>0</v>
      </c>
      <c r="GK126" s="39">
        <f>CM126</f>
        <v>0</v>
      </c>
      <c r="GL126" s="39">
        <f>CN126</f>
        <v>0</v>
      </c>
      <c r="GM126" s="39">
        <f>CO126</f>
        <v>0</v>
      </c>
      <c r="GN126" s="39">
        <f>CP126</f>
        <v>0</v>
      </c>
      <c r="GO126" s="39">
        <f>CQ126</f>
        <v>0</v>
      </c>
      <c r="GP126" s="39">
        <f>CR126</f>
        <v>0</v>
      </c>
      <c r="GQ126" s="39">
        <f>CS126</f>
        <v>0</v>
      </c>
      <c r="GR126" s="39">
        <f>CT126</f>
        <v>0</v>
      </c>
      <c r="GS126" s="39">
        <f>CU126</f>
        <v>0</v>
      </c>
      <c r="GT126" s="39">
        <f>CV126</f>
        <v>0</v>
      </c>
      <c r="GU126" s="39">
        <f>CW126</f>
        <v>0</v>
      </c>
      <c r="GV126" s="39">
        <f>CX126</f>
        <v>0</v>
      </c>
      <c r="GW126" s="39">
        <f>CY126</f>
        <v>0</v>
      </c>
      <c r="GX126" s="39">
        <f>CZ126</f>
        <v>0</v>
      </c>
      <c r="GY126" s="99">
        <v>0</v>
      </c>
      <c r="GZ126" s="39">
        <f>SUM(GK126:GY126)</f>
        <v>0</v>
      </c>
      <c r="HA126" s="39">
        <f>SUM(GK126:GY126)</f>
        <v>0</v>
      </c>
    </row>
    <row r="127" spans="1:209" ht="24" customHeight="1">
      <c r="A127" s="40"/>
      <c r="B127" s="100"/>
      <c r="C127" s="75"/>
      <c r="D127" s="43"/>
      <c r="E127" s="3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01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102"/>
      <c r="AK127" s="102"/>
      <c r="AL127" s="565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40"/>
      <c r="BW127" s="40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101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102"/>
      <c r="DC127" s="566"/>
      <c r="DD127" s="13"/>
      <c r="EI127" s="104" t="s">
        <v>81</v>
      </c>
      <c r="EJ127" s="98">
        <v>416.19</v>
      </c>
      <c r="EK127" s="39">
        <f>$EJ127*F127</f>
        <v>0</v>
      </c>
      <c r="EL127" s="39">
        <f>$EJ127*G127</f>
        <v>0</v>
      </c>
      <c r="EM127" s="39">
        <f>$EJ127*H127</f>
        <v>0</v>
      </c>
      <c r="EN127" s="39">
        <f>$EJ127*I127</f>
        <v>0</v>
      </c>
      <c r="EO127" s="39">
        <f>$EJ127*J127</f>
        <v>0</v>
      </c>
      <c r="EP127" s="39">
        <f>$EJ127*K127</f>
        <v>0</v>
      </c>
      <c r="EQ127" s="39">
        <f>$EJ127*L127</f>
        <v>0</v>
      </c>
      <c r="ER127" s="39">
        <f>$EJ127*M127</f>
        <v>0</v>
      </c>
      <c r="ES127" s="39">
        <f>$EJ127*N127</f>
        <v>0</v>
      </c>
      <c r="ET127" s="39">
        <f t="shared" si="175"/>
        <v>0</v>
      </c>
      <c r="EU127" s="39">
        <f t="shared" si="175"/>
        <v>0</v>
      </c>
      <c r="EV127" s="39">
        <f t="shared" si="175"/>
        <v>0</v>
      </c>
      <c r="EW127" s="39">
        <f t="shared" si="175"/>
        <v>0</v>
      </c>
      <c r="EX127" s="39">
        <f t="shared" si="175"/>
        <v>0</v>
      </c>
      <c r="EY127" s="39">
        <f t="shared" si="177"/>
        <v>0</v>
      </c>
      <c r="EZ127" s="39">
        <f>BX127*$EJ127</f>
        <v>0</v>
      </c>
      <c r="FA127" s="39">
        <f>BY127*$EJ127</f>
        <v>0</v>
      </c>
      <c r="FB127" s="39">
        <f>BZ127*$EJ127</f>
        <v>0</v>
      </c>
      <c r="FC127" s="39">
        <f>CA127*$EJ127</f>
        <v>0</v>
      </c>
      <c r="FD127" s="39">
        <f>CB127*$EJ127</f>
        <v>0</v>
      </c>
      <c r="FE127" s="39">
        <f>CC127*$EJ127</f>
        <v>0</v>
      </c>
      <c r="FF127" s="39">
        <f>CD127*$EJ127</f>
        <v>0</v>
      </c>
      <c r="FG127" s="39">
        <f>CE127*$EJ127</f>
        <v>0</v>
      </c>
      <c r="FH127" s="39">
        <f t="shared" si="176"/>
        <v>0</v>
      </c>
      <c r="FI127" s="39">
        <f t="shared" si="176"/>
        <v>0</v>
      </c>
      <c r="FJ127" s="39">
        <f t="shared" si="176"/>
        <v>0</v>
      </c>
      <c r="FK127" s="39">
        <f t="shared" si="176"/>
        <v>0</v>
      </c>
      <c r="FL127" s="39">
        <f t="shared" si="176"/>
        <v>0</v>
      </c>
      <c r="FM127" s="39">
        <f t="shared" si="176"/>
        <v>0</v>
      </c>
      <c r="FN127" s="39">
        <f t="shared" si="178"/>
        <v>0</v>
      </c>
      <c r="FO127" s="39">
        <f>SUM(EZ127:FJ127)</f>
        <v>0</v>
      </c>
      <c r="FS127" s="567" t="s">
        <v>81</v>
      </c>
      <c r="FT127" s="567"/>
      <c r="FU127" s="39">
        <f>U127</f>
        <v>0</v>
      </c>
      <c r="FV127" s="39">
        <f>V127</f>
        <v>0</v>
      </c>
      <c r="FW127" s="39">
        <f>W127</f>
        <v>0</v>
      </c>
      <c r="FX127" s="39">
        <f>X127</f>
        <v>0</v>
      </c>
      <c r="FY127" s="39">
        <f>Y127</f>
        <v>0</v>
      </c>
      <c r="FZ127" s="39">
        <f>Z127</f>
        <v>0</v>
      </c>
      <c r="GA127" s="39">
        <f>AA127</f>
        <v>0</v>
      </c>
      <c r="GB127" s="39">
        <f>AB127</f>
        <v>0</v>
      </c>
      <c r="GC127" s="39">
        <f>AC127</f>
        <v>0</v>
      </c>
      <c r="GD127" s="39">
        <f>AD127</f>
        <v>0</v>
      </c>
      <c r="GE127" s="39">
        <f>AE127</f>
        <v>0</v>
      </c>
      <c r="GF127" s="39">
        <f>AF127</f>
        <v>0</v>
      </c>
      <c r="GG127" s="39">
        <f>AG127</f>
        <v>0</v>
      </c>
      <c r="GH127" s="39">
        <f>AH127</f>
        <v>0</v>
      </c>
      <c r="GI127" s="99">
        <v>0</v>
      </c>
      <c r="GJ127" s="39">
        <f>SUM(FU127:GI127)</f>
        <v>0</v>
      </c>
      <c r="GK127" s="39">
        <f>CM127</f>
        <v>0</v>
      </c>
      <c r="GL127" s="39">
        <f>CN127</f>
        <v>0</v>
      </c>
      <c r="GM127" s="39">
        <f>CO127</f>
        <v>0</v>
      </c>
      <c r="GN127" s="39">
        <f>CP127</f>
        <v>0</v>
      </c>
      <c r="GO127" s="39">
        <f>CQ127</f>
        <v>0</v>
      </c>
      <c r="GP127" s="39">
        <f>CR127</f>
        <v>0</v>
      </c>
      <c r="GQ127" s="39">
        <f>CS127</f>
        <v>0</v>
      </c>
      <c r="GR127" s="39">
        <f>CT127</f>
        <v>0</v>
      </c>
      <c r="GS127" s="39">
        <f>CU127</f>
        <v>0</v>
      </c>
      <c r="GT127" s="39">
        <f>CV127</f>
        <v>0</v>
      </c>
      <c r="GU127" s="39">
        <f>CW127</f>
        <v>0</v>
      </c>
      <c r="GV127" s="39">
        <f>CX127</f>
        <v>0</v>
      </c>
      <c r="GW127" s="39">
        <f>CY127</f>
        <v>0</v>
      </c>
      <c r="GX127" s="39">
        <f>CZ127</f>
        <v>0</v>
      </c>
      <c r="GY127" s="99">
        <v>0</v>
      </c>
      <c r="GZ127" s="39">
        <f>SUM(GK127:GY127)</f>
        <v>0</v>
      </c>
      <c r="HA127" s="39">
        <f>SUM(GK127:GY127)</f>
        <v>0</v>
      </c>
    </row>
    <row r="128" spans="1:209" ht="24" customHeight="1">
      <c r="A128" s="30"/>
      <c r="B128" s="93"/>
      <c r="C128" s="33"/>
      <c r="D128" s="33"/>
      <c r="E128" s="34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54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94"/>
      <c r="AK128" s="94"/>
      <c r="AL128" s="568" t="s">
        <v>82</v>
      </c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30"/>
      <c r="BW128" s="30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54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94"/>
      <c r="DC128" s="1"/>
      <c r="DD128" s="13"/>
      <c r="EI128" s="97" t="s">
        <v>83</v>
      </c>
      <c r="EJ128" s="98">
        <v>375</v>
      </c>
      <c r="EK128" s="39">
        <f>$EJ128*F128</f>
        <v>0</v>
      </c>
      <c r="EL128" s="39">
        <f>$EJ128*G128</f>
        <v>0</v>
      </c>
      <c r="EM128" s="39">
        <f>$EJ128*H128</f>
        <v>0</v>
      </c>
      <c r="EN128" s="39">
        <f>$EJ128*I128</f>
        <v>0</v>
      </c>
      <c r="EO128" s="39">
        <f>$EJ128*J128</f>
        <v>0</v>
      </c>
      <c r="EP128" s="39">
        <f>$EJ128*K128</f>
        <v>0</v>
      </c>
      <c r="EQ128" s="39">
        <f>$EJ128*L128</f>
        <v>0</v>
      </c>
      <c r="ER128" s="39">
        <f>$EJ128*M128</f>
        <v>0</v>
      </c>
      <c r="ES128" s="39">
        <f>$EJ128*N128</f>
        <v>0</v>
      </c>
      <c r="ET128" s="39">
        <f t="shared" si="175"/>
        <v>0</v>
      </c>
      <c r="EU128" s="39">
        <f t="shared" si="175"/>
        <v>0</v>
      </c>
      <c r="EV128" s="39">
        <f t="shared" si="175"/>
        <v>0</v>
      </c>
      <c r="EW128" s="39">
        <f t="shared" si="175"/>
        <v>0</v>
      </c>
      <c r="EX128" s="39">
        <f t="shared" si="175"/>
        <v>0</v>
      </c>
      <c r="EY128" s="39">
        <f t="shared" si="177"/>
        <v>0</v>
      </c>
      <c r="EZ128" s="39">
        <f>BX128*$EJ128</f>
        <v>0</v>
      </c>
      <c r="FA128" s="39">
        <f>BY128*$EJ128</f>
        <v>0</v>
      </c>
      <c r="FB128" s="39">
        <f>BZ128*$EJ128</f>
        <v>0</v>
      </c>
      <c r="FC128" s="39">
        <f>CA128*$EJ128</f>
        <v>0</v>
      </c>
      <c r="FD128" s="39">
        <f>CB128*$EJ128</f>
        <v>0</v>
      </c>
      <c r="FE128" s="39">
        <f>CC128*$EJ128</f>
        <v>0</v>
      </c>
      <c r="FF128" s="39">
        <f>CD128*$EJ128</f>
        <v>0</v>
      </c>
      <c r="FG128" s="39">
        <f>CE128*$EJ128</f>
        <v>0</v>
      </c>
      <c r="FH128" s="39">
        <f t="shared" si="176"/>
        <v>0</v>
      </c>
      <c r="FI128" s="39">
        <f t="shared" si="176"/>
        <v>0</v>
      </c>
      <c r="FJ128" s="39">
        <f t="shared" si="176"/>
        <v>0</v>
      </c>
      <c r="FK128" s="39">
        <f t="shared" si="176"/>
        <v>0</v>
      </c>
      <c r="FL128" s="39">
        <f t="shared" si="176"/>
        <v>0</v>
      </c>
      <c r="FM128" s="39">
        <f t="shared" si="176"/>
        <v>0</v>
      </c>
      <c r="FN128" s="39">
        <f t="shared" si="178"/>
        <v>0</v>
      </c>
      <c r="FO128" s="39">
        <f>SUM(EZ128:FJ128)</f>
        <v>0</v>
      </c>
      <c r="FS128" s="567" t="s">
        <v>83</v>
      </c>
      <c r="FT128" s="567"/>
      <c r="FU128" s="39">
        <f>U128</f>
        <v>0</v>
      </c>
      <c r="FV128" s="39">
        <f>V128</f>
        <v>0</v>
      </c>
      <c r="FW128" s="39">
        <f>W128</f>
        <v>0</v>
      </c>
      <c r="FX128" s="39">
        <f>X128</f>
        <v>0</v>
      </c>
      <c r="FY128" s="39">
        <f>Y128</f>
        <v>0</v>
      </c>
      <c r="FZ128" s="39">
        <f>Z128</f>
        <v>0</v>
      </c>
      <c r="GA128" s="39">
        <f>AA128</f>
        <v>0</v>
      </c>
      <c r="GB128" s="39">
        <f>AB128</f>
        <v>0</v>
      </c>
      <c r="GC128" s="39">
        <f>AC128</f>
        <v>0</v>
      </c>
      <c r="GD128" s="39">
        <f>AD128</f>
        <v>0</v>
      </c>
      <c r="GE128" s="39">
        <f>AE128</f>
        <v>0</v>
      </c>
      <c r="GF128" s="39">
        <f>AF128</f>
        <v>0</v>
      </c>
      <c r="GG128" s="39">
        <f>AG128</f>
        <v>0</v>
      </c>
      <c r="GH128" s="39">
        <f>AH128</f>
        <v>0</v>
      </c>
      <c r="GI128" s="99">
        <v>0</v>
      </c>
      <c r="GJ128" s="39">
        <f>SUM(FU128:GI128)</f>
        <v>0</v>
      </c>
      <c r="GK128" s="39">
        <f>CM128</f>
        <v>0</v>
      </c>
      <c r="GL128" s="39">
        <f>CN128</f>
        <v>0</v>
      </c>
      <c r="GM128" s="39">
        <f>CO128</f>
        <v>0</v>
      </c>
      <c r="GN128" s="39">
        <f>CP128</f>
        <v>0</v>
      </c>
      <c r="GO128" s="39">
        <f>CQ128</f>
        <v>0</v>
      </c>
      <c r="GP128" s="39">
        <f>CR128</f>
        <v>0</v>
      </c>
      <c r="GQ128" s="39">
        <f>CS128</f>
        <v>0</v>
      </c>
      <c r="GR128" s="39">
        <f>CT128</f>
        <v>0</v>
      </c>
      <c r="GS128" s="39">
        <f>CU128</f>
        <v>0</v>
      </c>
      <c r="GT128" s="39">
        <f>CV128</f>
        <v>0</v>
      </c>
      <c r="GU128" s="39">
        <f>CW128</f>
        <v>0</v>
      </c>
      <c r="GV128" s="39">
        <f>CX128</f>
        <v>0</v>
      </c>
      <c r="GW128" s="39">
        <f>CY128</f>
        <v>0</v>
      </c>
      <c r="GX128" s="39">
        <f>CZ128</f>
        <v>0</v>
      </c>
      <c r="GY128" s="99">
        <v>0</v>
      </c>
      <c r="GZ128" s="39">
        <f>SUM(GK128:GY128)</f>
        <v>0</v>
      </c>
      <c r="HA128" s="39">
        <f>SUM(GK128:GY128)</f>
        <v>0</v>
      </c>
    </row>
    <row r="129" spans="1:209" ht="24" customHeight="1">
      <c r="A129" s="40"/>
      <c r="B129" s="100"/>
      <c r="C129" s="75"/>
      <c r="D129" s="43"/>
      <c r="E129" s="34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101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102"/>
      <c r="AK129" s="102"/>
      <c r="AL129" s="56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40"/>
      <c r="BW129" s="40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101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102"/>
      <c r="DC129" s="1"/>
      <c r="DD129" s="13"/>
      <c r="EI129" s="104" t="s">
        <v>84</v>
      </c>
      <c r="EJ129" s="98">
        <v>730</v>
      </c>
      <c r="EK129" s="39">
        <f>$EJ129*F129</f>
        <v>0</v>
      </c>
      <c r="EL129" s="39">
        <f>$EJ129*G129</f>
        <v>0</v>
      </c>
      <c r="EM129" s="39">
        <f>$EJ129*H129</f>
        <v>0</v>
      </c>
      <c r="EN129" s="39">
        <f>$EJ129*I129</f>
        <v>0</v>
      </c>
      <c r="EO129" s="39">
        <f>$EJ129*J129</f>
        <v>0</v>
      </c>
      <c r="EP129" s="39">
        <f>$EJ129*K129</f>
        <v>0</v>
      </c>
      <c r="EQ129" s="39">
        <f>$EJ129*L129</f>
        <v>0</v>
      </c>
      <c r="ER129" s="39">
        <f>$EJ129*M129</f>
        <v>0</v>
      </c>
      <c r="ES129" s="39">
        <f>$EJ129*N129</f>
        <v>0</v>
      </c>
      <c r="ET129" s="39">
        <f t="shared" si="175"/>
        <v>0</v>
      </c>
      <c r="EU129" s="39">
        <f t="shared" si="175"/>
        <v>0</v>
      </c>
      <c r="EV129" s="39">
        <f t="shared" si="175"/>
        <v>0</v>
      </c>
      <c r="EW129" s="39">
        <f t="shared" si="175"/>
        <v>0</v>
      </c>
      <c r="EX129" s="39">
        <f t="shared" si="175"/>
        <v>0</v>
      </c>
      <c r="EY129" s="39">
        <f t="shared" si="177"/>
        <v>0</v>
      </c>
      <c r="EZ129" s="39">
        <f>BX129*$EJ129</f>
        <v>0</v>
      </c>
      <c r="FA129" s="39">
        <f>BY129*$EJ129</f>
        <v>0</v>
      </c>
      <c r="FB129" s="39">
        <f>BZ129*$EJ129</f>
        <v>0</v>
      </c>
      <c r="FC129" s="39">
        <f>CA129*$EJ129</f>
        <v>0</v>
      </c>
      <c r="FD129" s="39">
        <f>CB129*$EJ129</f>
        <v>0</v>
      </c>
      <c r="FE129" s="39">
        <f>CC129*$EJ129</f>
        <v>0</v>
      </c>
      <c r="FF129" s="39">
        <f>CD129*$EJ129</f>
        <v>0</v>
      </c>
      <c r="FG129" s="39">
        <f>CE129*$EJ129</f>
        <v>0</v>
      </c>
      <c r="FH129" s="39">
        <f t="shared" si="176"/>
        <v>0</v>
      </c>
      <c r="FI129" s="39">
        <f t="shared" si="176"/>
        <v>0</v>
      </c>
      <c r="FJ129" s="39">
        <f t="shared" si="176"/>
        <v>0</v>
      </c>
      <c r="FK129" s="39">
        <f t="shared" si="176"/>
        <v>0</v>
      </c>
      <c r="FL129" s="39">
        <f t="shared" si="176"/>
        <v>0</v>
      </c>
      <c r="FM129" s="39">
        <f t="shared" si="176"/>
        <v>0</v>
      </c>
      <c r="FN129" s="39">
        <f t="shared" si="178"/>
        <v>0</v>
      </c>
      <c r="FO129" s="39">
        <f>SUM(EZ129:FJ129)</f>
        <v>0</v>
      </c>
      <c r="FS129" s="567" t="s">
        <v>84</v>
      </c>
      <c r="FT129" s="567"/>
      <c r="FU129" s="39">
        <f>U129</f>
        <v>0</v>
      </c>
      <c r="FV129" s="39">
        <f>V129</f>
        <v>0</v>
      </c>
      <c r="FW129" s="39">
        <f>W129</f>
        <v>0</v>
      </c>
      <c r="FX129" s="39">
        <f>X129</f>
        <v>0</v>
      </c>
      <c r="FY129" s="39">
        <f>Y129</f>
        <v>0</v>
      </c>
      <c r="FZ129" s="39">
        <f>Z129</f>
        <v>0</v>
      </c>
      <c r="GA129" s="39">
        <f>AA129</f>
        <v>0</v>
      </c>
      <c r="GB129" s="39">
        <f>AB129</f>
        <v>0</v>
      </c>
      <c r="GC129" s="39">
        <f>AC129</f>
        <v>0</v>
      </c>
      <c r="GD129" s="39">
        <f>AD129</f>
        <v>0</v>
      </c>
      <c r="GE129" s="39">
        <f>AE129</f>
        <v>0</v>
      </c>
      <c r="GF129" s="39">
        <f>AF129</f>
        <v>0</v>
      </c>
      <c r="GG129" s="39">
        <f>AG129</f>
        <v>0</v>
      </c>
      <c r="GH129" s="39">
        <f>AH129</f>
        <v>0</v>
      </c>
      <c r="GI129" s="99">
        <v>0</v>
      </c>
      <c r="GJ129" s="39">
        <f>SUM(FU129:GI129)</f>
        <v>0</v>
      </c>
      <c r="GK129" s="39">
        <f>CM129</f>
        <v>0</v>
      </c>
      <c r="GL129" s="39">
        <f>CN129</f>
        <v>0</v>
      </c>
      <c r="GM129" s="39">
        <f>CO129</f>
        <v>0</v>
      </c>
      <c r="GN129" s="39">
        <f>CP129</f>
        <v>0</v>
      </c>
      <c r="GO129" s="39">
        <f>CQ129</f>
        <v>0</v>
      </c>
      <c r="GP129" s="39">
        <f>CR129</f>
        <v>0</v>
      </c>
      <c r="GQ129" s="39">
        <f>CS129</f>
        <v>0</v>
      </c>
      <c r="GR129" s="39">
        <f>CT129</f>
        <v>0</v>
      </c>
      <c r="GS129" s="39">
        <f>CU129</f>
        <v>0</v>
      </c>
      <c r="GT129" s="39">
        <f>CV129</f>
        <v>0</v>
      </c>
      <c r="GU129" s="39">
        <f>CW129</f>
        <v>0</v>
      </c>
      <c r="GV129" s="39">
        <f>CX129</f>
        <v>0</v>
      </c>
      <c r="GW129" s="39">
        <f>CY129</f>
        <v>0</v>
      </c>
      <c r="GX129" s="39">
        <f>CZ129</f>
        <v>0</v>
      </c>
      <c r="GY129" s="99">
        <v>0</v>
      </c>
      <c r="GZ129" s="39">
        <f>SUM(GK129:GY129)</f>
        <v>0</v>
      </c>
      <c r="HA129" s="39">
        <f>SUM(GK129:GY129)</f>
        <v>0</v>
      </c>
    </row>
    <row r="130" spans="1:209" ht="24" customHeight="1">
      <c r="A130" s="30"/>
      <c r="B130" s="93"/>
      <c r="C130" s="72"/>
      <c r="D130" s="33"/>
      <c r="E130" s="34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54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94"/>
      <c r="AK130" s="94"/>
      <c r="AL130" s="571" t="e">
        <f ca="1">f1390bn139</f>
        <v>#NAME?</v>
      </c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30"/>
      <c r="BW130" s="30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54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94"/>
      <c r="DC130" s="1"/>
      <c r="DD130" s="13"/>
      <c r="EI130" s="97" t="s">
        <v>85</v>
      </c>
      <c r="EJ130" s="98">
        <v>178</v>
      </c>
      <c r="EK130" s="39">
        <f>$EJ130*F130</f>
        <v>0</v>
      </c>
      <c r="EL130" s="39">
        <f>$EJ130*G130</f>
        <v>0</v>
      </c>
      <c r="EM130" s="39">
        <f>$EJ130*H130</f>
        <v>0</v>
      </c>
      <c r="EN130" s="39">
        <f>$EJ130*I130</f>
        <v>0</v>
      </c>
      <c r="EO130" s="39">
        <f>$EJ130*J130</f>
        <v>0</v>
      </c>
      <c r="EP130" s="39">
        <f>$EJ130*K130</f>
        <v>0</v>
      </c>
      <c r="EQ130" s="39">
        <f>$EJ130*L130</f>
        <v>0</v>
      </c>
      <c r="ER130" s="39">
        <f>$EJ130*M130</f>
        <v>0</v>
      </c>
      <c r="ES130" s="39">
        <f>$EJ130*N130</f>
        <v>0</v>
      </c>
      <c r="ET130" s="39">
        <f t="shared" si="175"/>
        <v>0</v>
      </c>
      <c r="EU130" s="39">
        <f t="shared" si="175"/>
        <v>0</v>
      </c>
      <c r="EV130" s="39">
        <f t="shared" si="175"/>
        <v>0</v>
      </c>
      <c r="EW130" s="39">
        <f t="shared" si="175"/>
        <v>0</v>
      </c>
      <c r="EX130" s="39">
        <f t="shared" si="175"/>
        <v>0</v>
      </c>
      <c r="EY130" s="39">
        <f t="shared" si="177"/>
        <v>0</v>
      </c>
      <c r="EZ130" s="39">
        <f>BX130*$EJ130</f>
        <v>0</v>
      </c>
      <c r="FA130" s="39">
        <f>BY130*$EJ130</f>
        <v>0</v>
      </c>
      <c r="FB130" s="39">
        <f>BZ130*$EJ130</f>
        <v>0</v>
      </c>
      <c r="FC130" s="39">
        <f>CA130*$EJ130</f>
        <v>0</v>
      </c>
      <c r="FD130" s="39">
        <f>CB130*$EJ130</f>
        <v>0</v>
      </c>
      <c r="FE130" s="39">
        <f>CC130*$EJ130</f>
        <v>0</v>
      </c>
      <c r="FF130" s="39">
        <f>CD130*$EJ130</f>
        <v>0</v>
      </c>
      <c r="FG130" s="39">
        <f>CE130*$EJ130</f>
        <v>0</v>
      </c>
      <c r="FH130" s="39">
        <f t="shared" si="176"/>
        <v>0</v>
      </c>
      <c r="FI130" s="39">
        <f t="shared" si="176"/>
        <v>0</v>
      </c>
      <c r="FJ130" s="39">
        <f t="shared" si="176"/>
        <v>0</v>
      </c>
      <c r="FK130" s="39">
        <f t="shared" si="176"/>
        <v>0</v>
      </c>
      <c r="FL130" s="39">
        <f t="shared" si="176"/>
        <v>0</v>
      </c>
      <c r="FM130" s="39">
        <f t="shared" si="176"/>
        <v>0</v>
      </c>
      <c r="FN130" s="39">
        <f t="shared" si="178"/>
        <v>0</v>
      </c>
      <c r="FO130" s="39">
        <f>SUM(EZ130:FJ130)</f>
        <v>0</v>
      </c>
      <c r="FS130" s="567" t="s">
        <v>85</v>
      </c>
      <c r="FT130" s="567"/>
      <c r="FU130" s="39">
        <f>U130</f>
        <v>0</v>
      </c>
      <c r="FV130" s="39">
        <f>V130</f>
        <v>0</v>
      </c>
      <c r="FW130" s="39">
        <f>W130</f>
        <v>0</v>
      </c>
      <c r="FX130" s="39">
        <f>X130</f>
        <v>0</v>
      </c>
      <c r="FY130" s="39">
        <f>Y130</f>
        <v>0</v>
      </c>
      <c r="FZ130" s="39">
        <f>Z130</f>
        <v>0</v>
      </c>
      <c r="GA130" s="39">
        <f>AA130</f>
        <v>0</v>
      </c>
      <c r="GB130" s="39">
        <f>AB130</f>
        <v>0</v>
      </c>
      <c r="GC130" s="39">
        <f>AC130</f>
        <v>0</v>
      </c>
      <c r="GD130" s="39">
        <f>AD130</f>
        <v>0</v>
      </c>
      <c r="GE130" s="39">
        <f>AE130</f>
        <v>0</v>
      </c>
      <c r="GF130" s="39">
        <f>AF130</f>
        <v>0</v>
      </c>
      <c r="GG130" s="39">
        <f>AG130</f>
        <v>0</v>
      </c>
      <c r="GH130" s="39">
        <f>AH130</f>
        <v>0</v>
      </c>
      <c r="GI130" s="99">
        <v>0</v>
      </c>
      <c r="GJ130" s="39">
        <f>SUM(FU130:GI130)</f>
        <v>0</v>
      </c>
      <c r="GK130" s="39">
        <f>CM130</f>
        <v>0</v>
      </c>
      <c r="GL130" s="39">
        <f>CN130</f>
        <v>0</v>
      </c>
      <c r="GM130" s="39">
        <f>CO130</f>
        <v>0</v>
      </c>
      <c r="GN130" s="39">
        <f>CP130</f>
        <v>0</v>
      </c>
      <c r="GO130" s="39">
        <f>CQ130</f>
        <v>0</v>
      </c>
      <c r="GP130" s="39">
        <f>CR130</f>
        <v>0</v>
      </c>
      <c r="GQ130" s="39">
        <f>CS130</f>
        <v>0</v>
      </c>
      <c r="GR130" s="39">
        <f>CT130</f>
        <v>0</v>
      </c>
      <c r="GS130" s="39">
        <f>CU130</f>
        <v>0</v>
      </c>
      <c r="GT130" s="39">
        <f>CV130</f>
        <v>0</v>
      </c>
      <c r="GU130" s="39">
        <f>CW130</f>
        <v>0</v>
      </c>
      <c r="GV130" s="39">
        <f>CX130</f>
        <v>0</v>
      </c>
      <c r="GW130" s="39">
        <f>CY130</f>
        <v>0</v>
      </c>
      <c r="GX130" s="39">
        <f>CZ130</f>
        <v>0</v>
      </c>
      <c r="GY130" s="99">
        <v>0</v>
      </c>
      <c r="GZ130" s="39">
        <f>SUM(GK130:GY130)</f>
        <v>0</v>
      </c>
      <c r="HA130" s="39">
        <f>SUM(GK130:GY130)</f>
        <v>0</v>
      </c>
    </row>
    <row r="131" spans="1:209" ht="24" customHeight="1">
      <c r="A131" s="40"/>
      <c r="B131" s="100"/>
      <c r="C131" s="43"/>
      <c r="D131" s="43"/>
      <c r="E131" s="34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101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102"/>
      <c r="AK131" s="102"/>
      <c r="AL131" s="571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40"/>
      <c r="BW131" s="40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101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102"/>
      <c r="DC131" s="1"/>
      <c r="DD131" s="13"/>
      <c r="EI131" s="104" t="s">
        <v>86</v>
      </c>
      <c r="EJ131" s="98">
        <v>263</v>
      </c>
      <c r="EK131" s="39">
        <f>$EJ131*F131</f>
        <v>0</v>
      </c>
      <c r="EL131" s="39">
        <f>$EJ131*G131</f>
        <v>0</v>
      </c>
      <c r="EM131" s="39">
        <f>$EJ131*H131</f>
        <v>0</v>
      </c>
      <c r="EN131" s="39">
        <f>$EJ131*I131</f>
        <v>0</v>
      </c>
      <c r="EO131" s="39">
        <f>$EJ131*J131</f>
        <v>0</v>
      </c>
      <c r="EP131" s="39">
        <f>$EJ131*K131</f>
        <v>0</v>
      </c>
      <c r="EQ131" s="39">
        <f>$EJ131*L131</f>
        <v>0</v>
      </c>
      <c r="ER131" s="39">
        <f>$EJ131*M131</f>
        <v>0</v>
      </c>
      <c r="ES131" s="39">
        <f>$EJ131*N131</f>
        <v>0</v>
      </c>
      <c r="ET131" s="39">
        <f t="shared" si="175"/>
        <v>0</v>
      </c>
      <c r="EU131" s="39">
        <f t="shared" si="175"/>
        <v>0</v>
      </c>
      <c r="EV131" s="39">
        <f t="shared" si="175"/>
        <v>0</v>
      </c>
      <c r="EW131" s="39">
        <f t="shared" si="175"/>
        <v>0</v>
      </c>
      <c r="EX131" s="39">
        <f t="shared" si="175"/>
        <v>0</v>
      </c>
      <c r="EY131" s="39">
        <f t="shared" si="177"/>
        <v>0</v>
      </c>
      <c r="EZ131" s="39">
        <f>BX131*$EJ131</f>
        <v>0</v>
      </c>
      <c r="FA131" s="39">
        <f>BY131*$EJ131</f>
        <v>0</v>
      </c>
      <c r="FB131" s="39">
        <f>BZ131*$EJ131</f>
        <v>0</v>
      </c>
      <c r="FC131" s="39">
        <f>CA131*$EJ131</f>
        <v>0</v>
      </c>
      <c r="FD131" s="39">
        <f>CB131*$EJ131</f>
        <v>0</v>
      </c>
      <c r="FE131" s="39">
        <f>CC131*$EJ131</f>
        <v>0</v>
      </c>
      <c r="FF131" s="39">
        <f>CD131*$EJ131</f>
        <v>0</v>
      </c>
      <c r="FG131" s="39">
        <f>CE131*$EJ131</f>
        <v>0</v>
      </c>
      <c r="FH131" s="39">
        <f t="shared" si="176"/>
        <v>0</v>
      </c>
      <c r="FI131" s="39">
        <f t="shared" si="176"/>
        <v>0</v>
      </c>
      <c r="FJ131" s="39">
        <f t="shared" si="176"/>
        <v>0</v>
      </c>
      <c r="FK131" s="39">
        <f t="shared" si="176"/>
        <v>0</v>
      </c>
      <c r="FL131" s="39">
        <f t="shared" si="176"/>
        <v>0</v>
      </c>
      <c r="FM131" s="39">
        <f t="shared" si="176"/>
        <v>0</v>
      </c>
      <c r="FN131" s="39">
        <f t="shared" si="178"/>
        <v>0</v>
      </c>
      <c r="FO131" s="39">
        <f>SUM(EZ131:FJ131)</f>
        <v>0</v>
      </c>
      <c r="FS131" s="567" t="s">
        <v>86</v>
      </c>
      <c r="FT131" s="567"/>
      <c r="FU131" s="99">
        <v>0</v>
      </c>
      <c r="FV131" s="99">
        <v>0</v>
      </c>
      <c r="FW131" s="39">
        <f>W131</f>
        <v>0</v>
      </c>
      <c r="FX131" s="39">
        <f>X131</f>
        <v>0</v>
      </c>
      <c r="FY131" s="39">
        <f>Y131</f>
        <v>0</v>
      </c>
      <c r="FZ131" s="99">
        <v>0</v>
      </c>
      <c r="GA131" s="99">
        <v>0</v>
      </c>
      <c r="GB131" s="99">
        <v>0</v>
      </c>
      <c r="GC131" s="39">
        <f>AC131</f>
        <v>0</v>
      </c>
      <c r="GD131" s="39">
        <f>AD131</f>
        <v>0</v>
      </c>
      <c r="GE131" s="39">
        <f>AE131</f>
        <v>0</v>
      </c>
      <c r="GF131" s="39">
        <f>AF131</f>
        <v>0</v>
      </c>
      <c r="GG131" s="39">
        <f>AG131</f>
        <v>0</v>
      </c>
      <c r="GH131" s="99">
        <v>0</v>
      </c>
      <c r="GI131" s="39">
        <f>AI131</f>
        <v>0</v>
      </c>
      <c r="GJ131" s="39">
        <f>SUM(FU131:GI131)</f>
        <v>0</v>
      </c>
      <c r="GK131" s="99">
        <v>0</v>
      </c>
      <c r="GL131" s="99">
        <v>0</v>
      </c>
      <c r="GM131" s="39">
        <f>CO131</f>
        <v>0</v>
      </c>
      <c r="GN131" s="39">
        <f>CP131</f>
        <v>0</v>
      </c>
      <c r="GO131" s="39">
        <f>CQ131</f>
        <v>0</v>
      </c>
      <c r="GP131" s="99">
        <v>0</v>
      </c>
      <c r="GQ131" s="99">
        <v>0</v>
      </c>
      <c r="GR131" s="99">
        <v>0</v>
      </c>
      <c r="GS131" s="39">
        <f>CU131</f>
        <v>0</v>
      </c>
      <c r="GT131" s="39">
        <f>CV131</f>
        <v>0</v>
      </c>
      <c r="GU131" s="39">
        <f>CW131</f>
        <v>0</v>
      </c>
      <c r="GV131" s="39">
        <f>CX131</f>
        <v>0</v>
      </c>
      <c r="GW131" s="39">
        <f>CY131</f>
        <v>0</v>
      </c>
      <c r="GX131" s="99">
        <v>0</v>
      </c>
      <c r="GY131" s="39">
        <f>DA131</f>
        <v>0</v>
      </c>
      <c r="GZ131" s="39">
        <f>SUM(GK131:GY131)</f>
        <v>0</v>
      </c>
      <c r="HA131" s="39">
        <f>SUM(GK131:GY131)</f>
        <v>0</v>
      </c>
    </row>
    <row r="132" spans="1:209" ht="24" customHeight="1">
      <c r="A132" s="30"/>
      <c r="B132" s="93"/>
      <c r="C132" s="72"/>
      <c r="D132" s="33"/>
      <c r="E132" s="34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54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94"/>
      <c r="AK132" s="94"/>
      <c r="AL132" s="568" t="s">
        <v>87</v>
      </c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30"/>
      <c r="BW132" s="30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54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94"/>
      <c r="DC132" s="1"/>
      <c r="DD132" s="13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EI132" s="97" t="s">
        <v>88</v>
      </c>
      <c r="EJ132" s="98">
        <v>405</v>
      </c>
      <c r="EK132" s="39">
        <f>$EJ132*F132</f>
        <v>0</v>
      </c>
      <c r="EL132" s="39">
        <f>$EJ132*G132</f>
        <v>0</v>
      </c>
      <c r="EM132" s="39">
        <f>$EJ132*H132</f>
        <v>0</v>
      </c>
      <c r="EN132" s="39">
        <f>$EJ132*I132</f>
        <v>0</v>
      </c>
      <c r="EO132" s="39">
        <f>$EJ132*J132</f>
        <v>0</v>
      </c>
      <c r="EP132" s="39">
        <f>$EJ132*K132</f>
        <v>0</v>
      </c>
      <c r="EQ132" s="39">
        <f>$EJ132*L132</f>
        <v>0</v>
      </c>
      <c r="ER132" s="39">
        <f>$EJ132*M132</f>
        <v>0</v>
      </c>
      <c r="ES132" s="39">
        <f>$EJ132*N132</f>
        <v>0</v>
      </c>
      <c r="ET132" s="39">
        <f t="shared" si="175"/>
        <v>0</v>
      </c>
      <c r="EU132" s="39">
        <f t="shared" si="175"/>
        <v>0</v>
      </c>
      <c r="EV132" s="39">
        <f t="shared" si="175"/>
        <v>0</v>
      </c>
      <c r="EW132" s="39">
        <f t="shared" si="175"/>
        <v>0</v>
      </c>
      <c r="EX132" s="39">
        <f t="shared" si="175"/>
        <v>0</v>
      </c>
      <c r="EY132" s="39">
        <f t="shared" si="177"/>
        <v>0</v>
      </c>
      <c r="EZ132" s="39">
        <f>BX132*$EJ132</f>
        <v>0</v>
      </c>
      <c r="FA132" s="39">
        <f>BY132*$EJ132</f>
        <v>0</v>
      </c>
      <c r="FB132" s="39">
        <f>BZ132*$EJ132</f>
        <v>0</v>
      </c>
      <c r="FC132" s="39">
        <f>CA132*$EJ132</f>
        <v>0</v>
      </c>
      <c r="FD132" s="39">
        <f>CB132*$EJ132</f>
        <v>0</v>
      </c>
      <c r="FE132" s="39">
        <f>CC132*$EJ132</f>
        <v>0</v>
      </c>
      <c r="FF132" s="39">
        <f>CD132*$EJ132</f>
        <v>0</v>
      </c>
      <c r="FG132" s="39">
        <f>CE132*$EJ132</f>
        <v>0</v>
      </c>
      <c r="FH132" s="39">
        <f t="shared" si="176"/>
        <v>0</v>
      </c>
      <c r="FI132" s="39">
        <f t="shared" si="176"/>
        <v>0</v>
      </c>
      <c r="FJ132" s="39">
        <f t="shared" si="176"/>
        <v>0</v>
      </c>
      <c r="FK132" s="39">
        <f t="shared" si="176"/>
        <v>0</v>
      </c>
      <c r="FL132" s="39">
        <f t="shared" si="176"/>
        <v>0</v>
      </c>
      <c r="FM132" s="39">
        <f t="shared" si="176"/>
        <v>0</v>
      </c>
      <c r="FN132" s="39">
        <f t="shared" si="178"/>
        <v>0</v>
      </c>
      <c r="FO132" s="39">
        <f>SUM(EZ132:FJ132)</f>
        <v>0</v>
      </c>
      <c r="FS132" s="567" t="s">
        <v>88</v>
      </c>
      <c r="FT132" s="567"/>
      <c r="FU132" s="99">
        <v>0</v>
      </c>
      <c r="FV132" s="99">
        <v>0</v>
      </c>
      <c r="FW132" s="39">
        <f>W132</f>
        <v>0</v>
      </c>
      <c r="FX132" s="39">
        <f>X132</f>
        <v>0</v>
      </c>
      <c r="FY132" s="39">
        <f>Y132</f>
        <v>0</v>
      </c>
      <c r="FZ132" s="99">
        <v>0</v>
      </c>
      <c r="GA132" s="99">
        <v>0</v>
      </c>
      <c r="GB132" s="99">
        <v>0</v>
      </c>
      <c r="GC132" s="39">
        <f>AC132</f>
        <v>0</v>
      </c>
      <c r="GD132" s="39">
        <f>AD132</f>
        <v>0</v>
      </c>
      <c r="GE132" s="39">
        <f>AE132</f>
        <v>0</v>
      </c>
      <c r="GF132" s="39">
        <f>AF132</f>
        <v>0</v>
      </c>
      <c r="GG132" s="39">
        <f>AG132</f>
        <v>0</v>
      </c>
      <c r="GH132" s="99">
        <v>0</v>
      </c>
      <c r="GI132" s="39">
        <f>AI132</f>
        <v>0</v>
      </c>
      <c r="GJ132" s="39">
        <f>SUM(FU132:GI132)</f>
        <v>0</v>
      </c>
      <c r="GK132" s="99">
        <v>0</v>
      </c>
      <c r="GL132" s="99">
        <v>0</v>
      </c>
      <c r="GM132" s="39">
        <f>CO132</f>
        <v>0</v>
      </c>
      <c r="GN132" s="39">
        <f>CP132</f>
        <v>0</v>
      </c>
      <c r="GO132" s="39">
        <f>CQ132</f>
        <v>0</v>
      </c>
      <c r="GP132" s="99">
        <v>0</v>
      </c>
      <c r="GQ132" s="99">
        <v>0</v>
      </c>
      <c r="GR132" s="99">
        <v>0</v>
      </c>
      <c r="GS132" s="39">
        <f>CU132</f>
        <v>0</v>
      </c>
      <c r="GT132" s="39">
        <f>CV132</f>
        <v>0</v>
      </c>
      <c r="GU132" s="39">
        <f>CW132</f>
        <v>0</v>
      </c>
      <c r="GV132" s="39">
        <f>CX132</f>
        <v>0</v>
      </c>
      <c r="GW132" s="39">
        <f>CY132</f>
        <v>0</v>
      </c>
      <c r="GX132" s="39">
        <f>CZ132</f>
        <v>0</v>
      </c>
      <c r="GY132" s="39">
        <f>DA132</f>
        <v>0</v>
      </c>
      <c r="GZ132" s="39">
        <f>SUM(GK132:GY132)</f>
        <v>0</v>
      </c>
      <c r="HA132" s="39">
        <f>SUM(GK132:GY132)</f>
        <v>0</v>
      </c>
    </row>
    <row r="133" spans="1:209" ht="24" customHeight="1">
      <c r="A133" s="40"/>
      <c r="B133" s="100"/>
      <c r="C133" s="75"/>
      <c r="D133" s="43"/>
      <c r="E133" s="34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01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7"/>
      <c r="AJ133" s="102"/>
      <c r="AK133" s="102"/>
      <c r="AL133" s="568"/>
      <c r="AM133" s="13"/>
      <c r="AN133" s="13"/>
      <c r="AO133" s="65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66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65"/>
      <c r="BU133" s="65"/>
      <c r="BV133" s="40"/>
      <c r="BW133" s="40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101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102"/>
      <c r="DC133" s="1"/>
      <c r="DD133" s="13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50"/>
      <c r="DT133" s="1"/>
      <c r="DU133" s="1"/>
      <c r="EI133" s="104" t="s">
        <v>89</v>
      </c>
      <c r="EJ133" s="98">
        <v>1287</v>
      </c>
      <c r="EK133" s="39">
        <f>$EJ133*F133</f>
        <v>0</v>
      </c>
      <c r="EL133" s="39">
        <f>$EJ133*G133</f>
        <v>0</v>
      </c>
      <c r="EM133" s="39">
        <f>$EJ133*H133</f>
        <v>0</v>
      </c>
      <c r="EN133" s="39">
        <f>$EJ133*I133</f>
        <v>0</v>
      </c>
      <c r="EO133" s="39">
        <f>$EJ133*J133</f>
        <v>0</v>
      </c>
      <c r="EP133" s="39">
        <f>$EJ133*K133</f>
        <v>0</v>
      </c>
      <c r="EQ133" s="39">
        <f>$EJ133*L133</f>
        <v>0</v>
      </c>
      <c r="ER133" s="39">
        <f>$EJ133*M133</f>
        <v>0</v>
      </c>
      <c r="ES133" s="39">
        <f>$EJ133*N133</f>
        <v>0</v>
      </c>
      <c r="ET133" s="39">
        <f t="shared" si="175"/>
        <v>0</v>
      </c>
      <c r="EU133" s="39">
        <f t="shared" si="175"/>
        <v>0</v>
      </c>
      <c r="EV133" s="39">
        <f t="shared" si="175"/>
        <v>0</v>
      </c>
      <c r="EW133" s="39">
        <f t="shared" si="175"/>
        <v>0</v>
      </c>
      <c r="EX133" s="39">
        <f t="shared" si="175"/>
        <v>0</v>
      </c>
      <c r="EY133" s="39">
        <f t="shared" si="177"/>
        <v>0</v>
      </c>
      <c r="EZ133" s="39">
        <f>BX133*$EJ133</f>
        <v>0</v>
      </c>
      <c r="FA133" s="39">
        <f>BY133*$EJ133</f>
        <v>0</v>
      </c>
      <c r="FB133" s="39">
        <f>BZ133*$EJ133</f>
        <v>0</v>
      </c>
      <c r="FC133" s="39">
        <f>CA133*$EJ133</f>
        <v>0</v>
      </c>
      <c r="FD133" s="39">
        <f>CB133*$EJ133</f>
        <v>0</v>
      </c>
      <c r="FE133" s="39">
        <f>CC133*$EJ133</f>
        <v>0</v>
      </c>
      <c r="FF133" s="39">
        <f>CD133*$EJ133</f>
        <v>0</v>
      </c>
      <c r="FG133" s="39">
        <f>CE133*$EJ133</f>
        <v>0</v>
      </c>
      <c r="FH133" s="39">
        <f t="shared" si="176"/>
        <v>0</v>
      </c>
      <c r="FI133" s="39">
        <f t="shared" si="176"/>
        <v>0</v>
      </c>
      <c r="FJ133" s="39">
        <f t="shared" si="176"/>
        <v>0</v>
      </c>
      <c r="FK133" s="39">
        <f t="shared" si="176"/>
        <v>0</v>
      </c>
      <c r="FL133" s="39">
        <f t="shared" si="176"/>
        <v>0</v>
      </c>
      <c r="FM133" s="39">
        <f t="shared" si="176"/>
        <v>0</v>
      </c>
      <c r="FN133" s="39">
        <f t="shared" si="178"/>
        <v>0</v>
      </c>
      <c r="FO133" s="39">
        <f>SUM(EZ133:FJ133)</f>
        <v>0</v>
      </c>
      <c r="FS133" s="567" t="s">
        <v>89</v>
      </c>
      <c r="FT133" s="567"/>
      <c r="FU133" s="99">
        <v>0</v>
      </c>
      <c r="FV133" s="99">
        <v>0</v>
      </c>
      <c r="FW133" s="39">
        <f>W133</f>
        <v>0</v>
      </c>
      <c r="FX133" s="39">
        <f>X133</f>
        <v>0</v>
      </c>
      <c r="FY133" s="39">
        <f>Y133</f>
        <v>0</v>
      </c>
      <c r="FZ133" s="39">
        <f>Z133</f>
        <v>0</v>
      </c>
      <c r="GA133" s="39">
        <f>AA133</f>
        <v>0</v>
      </c>
      <c r="GB133" s="39">
        <f>AB133</f>
        <v>0</v>
      </c>
      <c r="GC133" s="39">
        <f>AC133</f>
        <v>0</v>
      </c>
      <c r="GD133" s="39">
        <f>AD133</f>
        <v>0</v>
      </c>
      <c r="GE133" s="39">
        <f>AE133</f>
        <v>0</v>
      </c>
      <c r="GF133" s="39">
        <f>AF133</f>
        <v>0</v>
      </c>
      <c r="GG133" s="39">
        <f>AG133</f>
        <v>0</v>
      </c>
      <c r="GH133" s="39">
        <f>AH133</f>
        <v>0</v>
      </c>
      <c r="GI133" s="99">
        <v>0</v>
      </c>
      <c r="GJ133" s="39">
        <f>SUM(FU133:GI133)</f>
        <v>0</v>
      </c>
      <c r="GK133" s="99">
        <v>0</v>
      </c>
      <c r="GL133" s="99">
        <v>0</v>
      </c>
      <c r="GM133" s="39">
        <f>CO133</f>
        <v>0</v>
      </c>
      <c r="GN133" s="39">
        <f>CP133</f>
        <v>0</v>
      </c>
      <c r="GO133" s="39">
        <f>CQ133</f>
        <v>0</v>
      </c>
      <c r="GP133" s="39">
        <f>CR133</f>
        <v>0</v>
      </c>
      <c r="GQ133" s="39">
        <f>CS133</f>
        <v>0</v>
      </c>
      <c r="GR133" s="39">
        <f>CT133</f>
        <v>0</v>
      </c>
      <c r="GS133" s="39">
        <f>CU133</f>
        <v>0</v>
      </c>
      <c r="GT133" s="39">
        <f>CV133</f>
        <v>0</v>
      </c>
      <c r="GU133" s="39">
        <f>CW133</f>
        <v>0</v>
      </c>
      <c r="GV133" s="39">
        <f>CX133</f>
        <v>0</v>
      </c>
      <c r="GW133" s="39">
        <f>CY133</f>
        <v>0</v>
      </c>
      <c r="GX133" s="39">
        <f>CZ133</f>
        <v>0</v>
      </c>
      <c r="GY133" s="99">
        <v>0</v>
      </c>
      <c r="GZ133" s="39">
        <f>SUM(GK133:GY133)</f>
        <v>0</v>
      </c>
      <c r="HA133" s="39">
        <f>SUM(GK133:GY133)</f>
        <v>0</v>
      </c>
    </row>
    <row r="134" spans="1:209" ht="24" customHeight="1">
      <c r="A134" s="30"/>
      <c r="B134" s="93"/>
      <c r="C134" s="72"/>
      <c r="D134" s="33"/>
      <c r="E134" s="34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54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94"/>
      <c r="AK134" s="94"/>
      <c r="AL134" s="569" t="e">
        <f ca="1">(AL130/F139)</f>
        <v>#NAME?</v>
      </c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30"/>
      <c r="BW134" s="30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54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94"/>
      <c r="DC134" s="1"/>
      <c r="DD134" s="13"/>
      <c r="EI134" s="97" t="s">
        <v>90</v>
      </c>
      <c r="EJ134" s="98">
        <v>326.07</v>
      </c>
      <c r="EK134" s="39">
        <f>$EJ134*F134</f>
        <v>0</v>
      </c>
      <c r="EL134" s="39">
        <f>$EJ134*G134</f>
        <v>0</v>
      </c>
      <c r="EM134" s="39">
        <f>$EJ134*H134</f>
        <v>0</v>
      </c>
      <c r="EN134" s="39">
        <f>$EJ134*I134</f>
        <v>0</v>
      </c>
      <c r="EO134" s="39">
        <f>$EJ134*J134</f>
        <v>0</v>
      </c>
      <c r="EP134" s="39">
        <f>$EJ134*K134</f>
        <v>0</v>
      </c>
      <c r="EQ134" s="39">
        <f>$EJ134*L134</f>
        <v>0</v>
      </c>
      <c r="ER134" s="39">
        <f>$EJ134*M134</f>
        <v>0</v>
      </c>
      <c r="ES134" s="39">
        <f>$EJ134*N134</f>
        <v>0</v>
      </c>
      <c r="ET134" s="39">
        <f t="shared" si="175"/>
        <v>0</v>
      </c>
      <c r="EU134" s="39">
        <f t="shared" si="175"/>
        <v>0</v>
      </c>
      <c r="EV134" s="39">
        <f t="shared" si="175"/>
        <v>0</v>
      </c>
      <c r="EW134" s="39">
        <f t="shared" si="175"/>
        <v>0</v>
      </c>
      <c r="EX134" s="39">
        <f t="shared" si="175"/>
        <v>0</v>
      </c>
      <c r="EY134" s="39">
        <f t="shared" si="177"/>
        <v>0</v>
      </c>
      <c r="EZ134" s="39">
        <f>BX134*$EJ134</f>
        <v>0</v>
      </c>
      <c r="FA134" s="39">
        <f>BY134*$EJ134</f>
        <v>0</v>
      </c>
      <c r="FB134" s="39">
        <f>BZ134*$EJ134</f>
        <v>0</v>
      </c>
      <c r="FC134" s="39">
        <f>CA134*$EJ134</f>
        <v>0</v>
      </c>
      <c r="FD134" s="39">
        <f>CB134*$EJ134</f>
        <v>0</v>
      </c>
      <c r="FE134" s="39">
        <f>CC134*$EJ134</f>
        <v>0</v>
      </c>
      <c r="FF134" s="39">
        <f>CD134*$EJ134</f>
        <v>0</v>
      </c>
      <c r="FG134" s="39">
        <f>CE134*$EJ134</f>
        <v>0</v>
      </c>
      <c r="FH134" s="39">
        <f t="shared" si="176"/>
        <v>0</v>
      </c>
      <c r="FI134" s="39">
        <f t="shared" si="176"/>
        <v>0</v>
      </c>
      <c r="FJ134" s="39">
        <f t="shared" si="176"/>
        <v>0</v>
      </c>
      <c r="FK134" s="39">
        <f t="shared" si="176"/>
        <v>0</v>
      </c>
      <c r="FL134" s="39">
        <f t="shared" si="176"/>
        <v>0</v>
      </c>
      <c r="FM134" s="39">
        <f t="shared" si="176"/>
        <v>0</v>
      </c>
      <c r="FN134" s="39">
        <f t="shared" si="178"/>
        <v>0</v>
      </c>
      <c r="FO134" s="39">
        <v>0</v>
      </c>
      <c r="FS134" s="567" t="s">
        <v>90</v>
      </c>
      <c r="FT134" s="567"/>
      <c r="FU134" s="99">
        <v>0</v>
      </c>
      <c r="FV134" s="99">
        <v>0</v>
      </c>
      <c r="FW134" s="39">
        <f>W134</f>
        <v>0</v>
      </c>
      <c r="FX134" s="39">
        <f>X134</f>
        <v>0</v>
      </c>
      <c r="FY134" s="39">
        <f>Y134</f>
        <v>0</v>
      </c>
      <c r="FZ134" s="39">
        <f>Z134</f>
        <v>0</v>
      </c>
      <c r="GA134" s="39">
        <f>AA134</f>
        <v>0</v>
      </c>
      <c r="GB134" s="39">
        <f>AB134</f>
        <v>0</v>
      </c>
      <c r="GC134" s="39">
        <f>AC134</f>
        <v>0</v>
      </c>
      <c r="GD134" s="39">
        <f>AD134</f>
        <v>0</v>
      </c>
      <c r="GE134" s="39">
        <f>AE134</f>
        <v>0</v>
      </c>
      <c r="GF134" s="39">
        <f>AF134</f>
        <v>0</v>
      </c>
      <c r="GG134" s="39">
        <f>AG134</f>
        <v>0</v>
      </c>
      <c r="GH134" s="39">
        <f>AH134</f>
        <v>0</v>
      </c>
      <c r="GI134" s="99">
        <v>0</v>
      </c>
      <c r="GJ134" s="39">
        <f>SUM(FU134:GI134)</f>
        <v>0</v>
      </c>
      <c r="GK134" s="99">
        <v>0</v>
      </c>
      <c r="GL134" s="99">
        <v>0</v>
      </c>
      <c r="GM134" s="39">
        <f>CO134</f>
        <v>0</v>
      </c>
      <c r="GN134" s="39">
        <f>CP134</f>
        <v>0</v>
      </c>
      <c r="GO134" s="39">
        <f>CQ134</f>
        <v>0</v>
      </c>
      <c r="GP134" s="39">
        <f>CR134</f>
        <v>0</v>
      </c>
      <c r="GQ134" s="39">
        <f>CS134</f>
        <v>0</v>
      </c>
      <c r="GR134" s="39">
        <f>CT134</f>
        <v>0</v>
      </c>
      <c r="GS134" s="39">
        <f>CU134</f>
        <v>0</v>
      </c>
      <c r="GT134" s="39">
        <f>CV134</f>
        <v>0</v>
      </c>
      <c r="GU134" s="39">
        <f>CW134</f>
        <v>0</v>
      </c>
      <c r="GV134" s="39">
        <f>CX134</f>
        <v>0</v>
      </c>
      <c r="GW134" s="39">
        <f>CY134</f>
        <v>0</v>
      </c>
      <c r="GX134" s="39">
        <f>CZ134</f>
        <v>0</v>
      </c>
      <c r="GY134" s="99">
        <v>0</v>
      </c>
      <c r="GZ134" s="39">
        <f>SUM(GK134:GY134)</f>
        <v>0</v>
      </c>
      <c r="HA134" s="39">
        <f>SUM(GK134:GY134)</f>
        <v>0</v>
      </c>
    </row>
    <row r="135" spans="1:209" ht="31.5" customHeight="1">
      <c r="A135" s="40"/>
      <c r="B135" s="100"/>
      <c r="C135" s="120"/>
      <c r="D135" s="43"/>
      <c r="E135" s="34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101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102"/>
      <c r="AK135" s="102"/>
      <c r="AL135" s="569"/>
      <c r="AM135" s="66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40"/>
      <c r="BW135" s="40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101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102"/>
      <c r="DC135" s="1"/>
      <c r="DD135" s="13"/>
      <c r="EI135" s="104" t="s">
        <v>91</v>
      </c>
      <c r="EJ135" s="98">
        <v>357</v>
      </c>
      <c r="EK135" s="39">
        <f>$EJ135*F135</f>
        <v>0</v>
      </c>
      <c r="EL135" s="39">
        <f>$EJ135*G135</f>
        <v>0</v>
      </c>
      <c r="EM135" s="39">
        <f>$EJ135*H135</f>
        <v>0</v>
      </c>
      <c r="EN135" s="39">
        <f>$EJ135*I135</f>
        <v>0</v>
      </c>
      <c r="EO135" s="39">
        <f>$EJ135*J135</f>
        <v>0</v>
      </c>
      <c r="EP135" s="39">
        <f>$EJ135*K135</f>
        <v>0</v>
      </c>
      <c r="EQ135" s="39">
        <f>$EJ135*L135</f>
        <v>0</v>
      </c>
      <c r="ER135" s="39">
        <f>$EJ135*M135</f>
        <v>0</v>
      </c>
      <c r="ES135" s="39">
        <f>$EJ135*N135</f>
        <v>0</v>
      </c>
      <c r="ET135" s="39">
        <f t="shared" si="175"/>
        <v>0</v>
      </c>
      <c r="EU135" s="39">
        <f t="shared" si="175"/>
        <v>0</v>
      </c>
      <c r="EV135" s="39">
        <f t="shared" si="175"/>
        <v>0</v>
      </c>
      <c r="EW135" s="39">
        <f t="shared" si="175"/>
        <v>0</v>
      </c>
      <c r="EX135" s="39">
        <f t="shared" si="175"/>
        <v>0</v>
      </c>
      <c r="EY135" s="39">
        <f t="shared" si="177"/>
        <v>0</v>
      </c>
      <c r="EZ135" s="39">
        <f>BX135*$EJ135</f>
        <v>0</v>
      </c>
      <c r="FA135" s="39">
        <f>BY135*$EJ135</f>
        <v>0</v>
      </c>
      <c r="FB135" s="39">
        <f>BZ135*$EJ135</f>
        <v>0</v>
      </c>
      <c r="FC135" s="39">
        <f>CA135*$EJ135</f>
        <v>0</v>
      </c>
      <c r="FD135" s="39">
        <f>CB135*$EJ135</f>
        <v>0</v>
      </c>
      <c r="FE135" s="39">
        <f>CC135*$EJ135</f>
        <v>0</v>
      </c>
      <c r="FF135" s="39">
        <f>CD135*$EJ135</f>
        <v>0</v>
      </c>
      <c r="FG135" s="39">
        <f>CE135*$EJ135</f>
        <v>0</v>
      </c>
      <c r="FH135" s="39">
        <f t="shared" si="176"/>
        <v>0</v>
      </c>
      <c r="FI135" s="39">
        <f t="shared" si="176"/>
        <v>0</v>
      </c>
      <c r="FJ135" s="39">
        <f t="shared" si="176"/>
        <v>0</v>
      </c>
      <c r="FK135" s="39">
        <f t="shared" si="176"/>
        <v>0</v>
      </c>
      <c r="FL135" s="39">
        <f t="shared" si="176"/>
        <v>0</v>
      </c>
      <c r="FM135" s="39">
        <f t="shared" si="176"/>
        <v>0</v>
      </c>
      <c r="FN135" s="39">
        <f t="shared" si="178"/>
        <v>0</v>
      </c>
      <c r="FO135" s="39">
        <f>SUM(EZ135:FJ135)</f>
        <v>0</v>
      </c>
      <c r="FS135" s="567" t="s">
        <v>91</v>
      </c>
      <c r="FT135" s="567"/>
      <c r="FU135" s="99">
        <v>0</v>
      </c>
      <c r="FV135" s="99">
        <v>0</v>
      </c>
      <c r="FW135" s="39">
        <f>W135</f>
        <v>0</v>
      </c>
      <c r="FX135" s="39">
        <f>X135</f>
        <v>0</v>
      </c>
      <c r="FY135" s="39">
        <f>Y135</f>
        <v>0</v>
      </c>
      <c r="FZ135" s="99">
        <v>0</v>
      </c>
      <c r="GA135" s="99">
        <v>0</v>
      </c>
      <c r="GB135" s="99">
        <v>0</v>
      </c>
      <c r="GC135" s="39">
        <f>AC135</f>
        <v>0</v>
      </c>
      <c r="GD135" s="39">
        <f>AD135</f>
        <v>0</v>
      </c>
      <c r="GE135" s="39">
        <f>AE135</f>
        <v>0</v>
      </c>
      <c r="GF135" s="39">
        <f>AF135</f>
        <v>0</v>
      </c>
      <c r="GG135" s="39">
        <f>AG135</f>
        <v>0</v>
      </c>
      <c r="GH135" s="99">
        <v>0</v>
      </c>
      <c r="GI135" s="39">
        <f>AI135</f>
        <v>0</v>
      </c>
      <c r="GJ135" s="39">
        <f>SUM(FU135:GI135)</f>
        <v>0</v>
      </c>
      <c r="GK135" s="99">
        <v>0</v>
      </c>
      <c r="GL135" s="99">
        <v>0</v>
      </c>
      <c r="GM135" s="39">
        <f>CO135</f>
        <v>0</v>
      </c>
      <c r="GN135" s="39">
        <f>CP135</f>
        <v>0</v>
      </c>
      <c r="GO135" s="39">
        <f>CQ135</f>
        <v>0</v>
      </c>
      <c r="GP135" s="99">
        <v>0</v>
      </c>
      <c r="GQ135" s="99">
        <v>0</v>
      </c>
      <c r="GR135" s="99">
        <v>0</v>
      </c>
      <c r="GS135" s="39">
        <f>CU135</f>
        <v>0</v>
      </c>
      <c r="GT135" s="39">
        <f>CV135</f>
        <v>0</v>
      </c>
      <c r="GU135" s="39">
        <f>CW135</f>
        <v>0</v>
      </c>
      <c r="GV135" s="39">
        <f>CX135</f>
        <v>0</v>
      </c>
      <c r="GW135" s="39">
        <f>CY135</f>
        <v>0</v>
      </c>
      <c r="GX135" s="99">
        <v>0</v>
      </c>
      <c r="GY135" s="39">
        <f>DA135</f>
        <v>0</v>
      </c>
      <c r="GZ135" s="39">
        <f>SUM(GK135:GY135)</f>
        <v>0</v>
      </c>
      <c r="HA135" s="39">
        <f>SUM(GK135:GY135)</f>
        <v>0</v>
      </c>
    </row>
    <row r="136" spans="1:209" ht="24" customHeight="1">
      <c r="A136" s="30"/>
      <c r="B136" s="93"/>
      <c r="C136" s="72"/>
      <c r="D136" s="33"/>
      <c r="E136" s="34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54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7"/>
      <c r="AJ136" s="94"/>
      <c r="AK136" s="94"/>
      <c r="AL136" s="569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30"/>
      <c r="BW136" s="30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54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94"/>
      <c r="DC136" s="1"/>
      <c r="DD136" s="13"/>
      <c r="EI136" s="97" t="s">
        <v>92</v>
      </c>
      <c r="EJ136" s="98">
        <v>482</v>
      </c>
      <c r="EK136" s="39">
        <f>$EJ136*F136</f>
        <v>0</v>
      </c>
      <c r="EL136" s="39">
        <f>$EJ136*G136</f>
        <v>0</v>
      </c>
      <c r="EM136" s="39">
        <f>$EJ136*H136</f>
        <v>0</v>
      </c>
      <c r="EN136" s="39">
        <f>$EJ136*I136</f>
        <v>0</v>
      </c>
      <c r="EO136" s="39">
        <f>$EJ136*J136</f>
        <v>0</v>
      </c>
      <c r="EP136" s="39">
        <f>$EJ136*K136</f>
        <v>0</v>
      </c>
      <c r="EQ136" s="39">
        <f>$EJ136*L136</f>
        <v>0</v>
      </c>
      <c r="ER136" s="39">
        <f>$EJ136*M136</f>
        <v>0</v>
      </c>
      <c r="ES136" s="39">
        <f>$EJ136*N136</f>
        <v>0</v>
      </c>
      <c r="ET136" s="39">
        <f t="shared" si="175"/>
        <v>0</v>
      </c>
      <c r="EU136" s="39">
        <f t="shared" si="175"/>
        <v>0</v>
      </c>
      <c r="EV136" s="39">
        <f t="shared" si="175"/>
        <v>0</v>
      </c>
      <c r="EW136" s="39">
        <f t="shared" si="175"/>
        <v>0</v>
      </c>
      <c r="EX136" s="39">
        <f t="shared" si="175"/>
        <v>0</v>
      </c>
      <c r="EY136" s="39">
        <f t="shared" si="177"/>
        <v>0</v>
      </c>
      <c r="EZ136" s="39">
        <f>BX136*$EJ136</f>
        <v>0</v>
      </c>
      <c r="FA136" s="39">
        <f>BY136*$EJ136</f>
        <v>0</v>
      </c>
      <c r="FB136" s="39">
        <f>BZ136*$EJ136</f>
        <v>0</v>
      </c>
      <c r="FC136" s="39">
        <f>CA136*$EJ136</f>
        <v>0</v>
      </c>
      <c r="FD136" s="39">
        <f>CB136*$EJ136</f>
        <v>0</v>
      </c>
      <c r="FE136" s="39">
        <f>CC136*$EJ136</f>
        <v>0</v>
      </c>
      <c r="FF136" s="39">
        <f>CD136*$EJ136</f>
        <v>0</v>
      </c>
      <c r="FG136" s="39">
        <f>CE136*$EJ136</f>
        <v>0</v>
      </c>
      <c r="FH136" s="39">
        <f t="shared" si="176"/>
        <v>0</v>
      </c>
      <c r="FI136" s="39">
        <f t="shared" si="176"/>
        <v>0</v>
      </c>
      <c r="FJ136" s="39">
        <f t="shared" si="176"/>
        <v>0</v>
      </c>
      <c r="FK136" s="39">
        <f t="shared" si="176"/>
        <v>0</v>
      </c>
      <c r="FL136" s="39">
        <f t="shared" si="176"/>
        <v>0</v>
      </c>
      <c r="FM136" s="39">
        <f t="shared" si="176"/>
        <v>0</v>
      </c>
      <c r="FN136" s="39">
        <f t="shared" si="178"/>
        <v>0</v>
      </c>
      <c r="FO136" s="39">
        <f>SUM(EZ136:FJ136)</f>
        <v>0</v>
      </c>
      <c r="FS136" s="567" t="s">
        <v>92</v>
      </c>
      <c r="FT136" s="567"/>
      <c r="FU136" s="39">
        <f>U136</f>
        <v>0</v>
      </c>
      <c r="FV136" s="39">
        <f>V136</f>
        <v>0</v>
      </c>
      <c r="FW136" s="39">
        <f>W136</f>
        <v>0</v>
      </c>
      <c r="FX136" s="39">
        <f>X136</f>
        <v>0</v>
      </c>
      <c r="FY136" s="39">
        <f>Y136</f>
        <v>0</v>
      </c>
      <c r="FZ136" s="39">
        <f>Z136</f>
        <v>0</v>
      </c>
      <c r="GA136" s="39">
        <f>AA136</f>
        <v>0</v>
      </c>
      <c r="GB136" s="39">
        <f>AB136</f>
        <v>0</v>
      </c>
      <c r="GC136" s="39">
        <f>AC136</f>
        <v>0</v>
      </c>
      <c r="GD136" s="39">
        <f>AD136</f>
        <v>0</v>
      </c>
      <c r="GE136" s="39">
        <f>AE136</f>
        <v>0</v>
      </c>
      <c r="GF136" s="39">
        <f>AF136</f>
        <v>0</v>
      </c>
      <c r="GG136" s="39">
        <f>AG136</f>
        <v>0</v>
      </c>
      <c r="GH136" s="39">
        <f>AH136</f>
        <v>0</v>
      </c>
      <c r="GI136" s="39">
        <f>AI136</f>
        <v>0</v>
      </c>
      <c r="GJ136" s="39">
        <f>SUM(FU136:GI136)</f>
        <v>0</v>
      </c>
      <c r="GK136" s="39">
        <f>CM136</f>
        <v>0</v>
      </c>
      <c r="GL136" s="39">
        <f>CN136</f>
        <v>0</v>
      </c>
      <c r="GM136" s="39">
        <f>CO136</f>
        <v>0</v>
      </c>
      <c r="GN136" s="39">
        <f>CP136</f>
        <v>0</v>
      </c>
      <c r="GO136" s="39">
        <f>CQ136</f>
        <v>0</v>
      </c>
      <c r="GP136" s="39">
        <f>CR136</f>
        <v>0</v>
      </c>
      <c r="GQ136" s="39">
        <f>CS136</f>
        <v>0</v>
      </c>
      <c r="GR136" s="39">
        <f>CT136</f>
        <v>0</v>
      </c>
      <c r="GS136" s="39">
        <f>CU136</f>
        <v>0</v>
      </c>
      <c r="GT136" s="39">
        <f>CV136</f>
        <v>0</v>
      </c>
      <c r="GU136" s="39">
        <f>CW136</f>
        <v>0</v>
      </c>
      <c r="GV136" s="39">
        <f>CX136</f>
        <v>0</v>
      </c>
      <c r="GW136" s="39">
        <f>CY136</f>
        <v>0</v>
      </c>
      <c r="GX136" s="39">
        <f>CZ136</f>
        <v>0</v>
      </c>
      <c r="GY136" s="99">
        <v>0</v>
      </c>
      <c r="GZ136" s="39">
        <f>SUM(GK136:GY136)</f>
        <v>0</v>
      </c>
      <c r="HA136" s="39">
        <f>SUM(GK136:GY136)</f>
        <v>0</v>
      </c>
    </row>
    <row r="137" spans="1:209" ht="24" customHeight="1">
      <c r="A137" s="40"/>
      <c r="B137" s="100"/>
      <c r="C137" s="120"/>
      <c r="D137" s="43"/>
      <c r="E137" s="34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101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7"/>
      <c r="AJ137" s="102"/>
      <c r="AK137" s="102"/>
      <c r="AL137" s="110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40"/>
      <c r="BW137" s="40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101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102"/>
      <c r="DC137" s="1"/>
      <c r="DD137" s="13"/>
      <c r="EI137" s="104" t="s">
        <v>93</v>
      </c>
      <c r="EJ137" s="98">
        <v>275.36</v>
      </c>
      <c r="EK137" s="39">
        <f>$EJ137*F137</f>
        <v>0</v>
      </c>
      <c r="EL137" s="39">
        <f>$EJ137*G137</f>
        <v>0</v>
      </c>
      <c r="EM137" s="39">
        <f>$EJ137*H137</f>
        <v>0</v>
      </c>
      <c r="EN137" s="39">
        <f>$EJ137*I137</f>
        <v>0</v>
      </c>
      <c r="EO137" s="39">
        <f>$EJ137*J137</f>
        <v>0</v>
      </c>
      <c r="EP137" s="39">
        <f>$EJ137*K137</f>
        <v>0</v>
      </c>
      <c r="EQ137" s="39">
        <f>$EJ137*L137</f>
        <v>0</v>
      </c>
      <c r="ER137" s="39">
        <f>$EJ137*M137</f>
        <v>0</v>
      </c>
      <c r="ES137" s="39">
        <f>$EJ137*N137</f>
        <v>0</v>
      </c>
      <c r="ET137" s="39">
        <f t="shared" si="175"/>
        <v>0</v>
      </c>
      <c r="EU137" s="39">
        <f t="shared" si="175"/>
        <v>0</v>
      </c>
      <c r="EV137" s="39">
        <f t="shared" si="175"/>
        <v>0</v>
      </c>
      <c r="EW137" s="39">
        <f t="shared" si="175"/>
        <v>0</v>
      </c>
      <c r="EX137" s="39">
        <f t="shared" si="175"/>
        <v>0</v>
      </c>
      <c r="EY137" s="39">
        <f t="shared" si="177"/>
        <v>0</v>
      </c>
      <c r="EZ137" s="39">
        <f>BX137*$EJ137</f>
        <v>0</v>
      </c>
      <c r="FA137" s="39">
        <f>BY137*$EJ137</f>
        <v>0</v>
      </c>
      <c r="FB137" s="39">
        <f>BZ137*$EJ137</f>
        <v>0</v>
      </c>
      <c r="FC137" s="39">
        <f>CA137*$EJ137</f>
        <v>0</v>
      </c>
      <c r="FD137" s="39">
        <f>CB137*$EJ137</f>
        <v>0</v>
      </c>
      <c r="FE137" s="39">
        <f>CC137*$EJ137</f>
        <v>0</v>
      </c>
      <c r="FF137" s="39">
        <f>CD137*$EJ137</f>
        <v>0</v>
      </c>
      <c r="FG137" s="39">
        <f>CE137*$EJ137</f>
        <v>0</v>
      </c>
      <c r="FH137" s="39">
        <f t="shared" si="176"/>
        <v>0</v>
      </c>
      <c r="FI137" s="39">
        <f t="shared" si="176"/>
        <v>0</v>
      </c>
      <c r="FJ137" s="39">
        <f t="shared" si="176"/>
        <v>0</v>
      </c>
      <c r="FK137" s="39">
        <f t="shared" si="176"/>
        <v>0</v>
      </c>
      <c r="FL137" s="39">
        <f t="shared" si="176"/>
        <v>0</v>
      </c>
      <c r="FM137" s="39">
        <f t="shared" si="176"/>
        <v>0</v>
      </c>
      <c r="FN137" s="39">
        <f t="shared" si="178"/>
        <v>0</v>
      </c>
      <c r="FO137" s="39">
        <f>SUM(EZ137:FJ137)</f>
        <v>0</v>
      </c>
      <c r="FS137" s="567" t="s">
        <v>93</v>
      </c>
      <c r="FT137" s="567"/>
      <c r="FU137" s="39">
        <f>U137</f>
        <v>0</v>
      </c>
      <c r="FV137" s="39">
        <f>V137</f>
        <v>0</v>
      </c>
      <c r="FW137" s="39">
        <f>W137</f>
        <v>0</v>
      </c>
      <c r="FX137" s="39">
        <f>X137</f>
        <v>0</v>
      </c>
      <c r="FY137" s="39">
        <f>Y137</f>
        <v>0</v>
      </c>
      <c r="FZ137" s="39">
        <f>Z137</f>
        <v>0</v>
      </c>
      <c r="GA137" s="39">
        <f>AA137</f>
        <v>0</v>
      </c>
      <c r="GB137" s="39">
        <f>AB137</f>
        <v>0</v>
      </c>
      <c r="GC137" s="39">
        <f>AC137</f>
        <v>0</v>
      </c>
      <c r="GD137" s="39">
        <f>AD137</f>
        <v>0</v>
      </c>
      <c r="GE137" s="39">
        <f>AE137</f>
        <v>0</v>
      </c>
      <c r="GF137" s="39">
        <f>AF137</f>
        <v>0</v>
      </c>
      <c r="GG137" s="39">
        <f>AG137</f>
        <v>0</v>
      </c>
      <c r="GH137" s="39">
        <f>AH137</f>
        <v>0</v>
      </c>
      <c r="GI137" s="99">
        <v>0</v>
      </c>
      <c r="GJ137" s="39">
        <f>SUM(FU137:GI137)</f>
        <v>0</v>
      </c>
      <c r="GK137" s="39">
        <f>CM137</f>
        <v>0</v>
      </c>
      <c r="GL137" s="39">
        <f>CN137</f>
        <v>0</v>
      </c>
      <c r="GM137" s="39">
        <f>CO137</f>
        <v>0</v>
      </c>
      <c r="GN137" s="39">
        <f>CP137</f>
        <v>0</v>
      </c>
      <c r="GO137" s="39">
        <f>CQ137</f>
        <v>0</v>
      </c>
      <c r="GP137" s="39">
        <f>CR137</f>
        <v>0</v>
      </c>
      <c r="GQ137" s="39">
        <f>CS137</f>
        <v>0</v>
      </c>
      <c r="GR137" s="39">
        <f>CT137</f>
        <v>0</v>
      </c>
      <c r="GS137" s="39">
        <f>CU137</f>
        <v>0</v>
      </c>
      <c r="GT137" s="39">
        <f>CV137</f>
        <v>0</v>
      </c>
      <c r="GU137" s="39">
        <f>CW137</f>
        <v>0</v>
      </c>
      <c r="GV137" s="39">
        <f>CX137</f>
        <v>0</v>
      </c>
      <c r="GW137" s="39">
        <f>CY137</f>
        <v>0</v>
      </c>
      <c r="GX137" s="39">
        <f>CZ137</f>
        <v>0</v>
      </c>
      <c r="GY137" s="99">
        <v>0</v>
      </c>
      <c r="GZ137" s="39">
        <f>SUM(GK137:GY137)</f>
        <v>0</v>
      </c>
      <c r="HA137" s="39">
        <f>SUM(GK137:GY137)</f>
        <v>0</v>
      </c>
    </row>
    <row r="138" spans="1:209" ht="18">
      <c r="A138" s="55"/>
      <c r="B138" s="111" t="s">
        <v>64</v>
      </c>
      <c r="C138" s="123">
        <f>SUM(C122:C137)</f>
        <v>0</v>
      </c>
      <c r="D138" s="58">
        <f>SUM(D122:D137)</f>
        <v>0</v>
      </c>
      <c r="E138" s="44" t="e">
        <f>AVERAGE(D138/C138)</f>
        <v>#DIV/0!</v>
      </c>
      <c r="F138" s="60">
        <f>SUM(F122:F137)</f>
        <v>0</v>
      </c>
      <c r="G138" s="60"/>
      <c r="H138" s="60">
        <f>SUM(H122:H137)</f>
        <v>0</v>
      </c>
      <c r="I138" s="60">
        <f>SUM(I122:I137)</f>
        <v>0</v>
      </c>
      <c r="J138" s="60">
        <f>SUM(J122:J137)</f>
        <v>0</v>
      </c>
      <c r="K138" s="60">
        <f>SUM(K122:K137)</f>
        <v>0</v>
      </c>
      <c r="L138" s="60">
        <f>SUM(L122:L137)</f>
        <v>0</v>
      </c>
      <c r="M138" s="60"/>
      <c r="N138" s="60">
        <f>SUM(N122:N137)</f>
        <v>0</v>
      </c>
      <c r="O138" s="60">
        <f>SUM(O122:O137)</f>
        <v>0</v>
      </c>
      <c r="P138" s="60">
        <f>SUM(P122:P137)</f>
        <v>0</v>
      </c>
      <c r="Q138" s="60"/>
      <c r="R138" s="60"/>
      <c r="S138" s="60"/>
      <c r="T138" s="61">
        <f>SUM(F138:P138)</f>
        <v>0</v>
      </c>
      <c r="U138" s="62">
        <f>SUM(U122:U137)</f>
        <v>0</v>
      </c>
      <c r="V138" s="62">
        <f>SUM(V122:V137)</f>
        <v>0</v>
      </c>
      <c r="W138" s="62">
        <f>SUM(W122:W137)</f>
        <v>0</v>
      </c>
      <c r="X138" s="62">
        <f>SUM(X122:X137)</f>
        <v>0</v>
      </c>
      <c r="Y138" s="62">
        <f>SUM(Y122:Y137)</f>
        <v>0</v>
      </c>
      <c r="Z138" s="62">
        <f>SUM(Z122:Z137)</f>
        <v>0</v>
      </c>
      <c r="AA138" s="62">
        <f>SUM(AA122:AA137)</f>
        <v>0</v>
      </c>
      <c r="AB138" s="62">
        <f>SUM(AB122:AB137)</f>
        <v>0</v>
      </c>
      <c r="AC138" s="62">
        <f>SUM(AC122:AC137)</f>
        <v>0</v>
      </c>
      <c r="AD138" s="62">
        <f>SUM(AD122:AD137)</f>
        <v>0</v>
      </c>
      <c r="AE138" s="62">
        <f>SUM(AE122:AE137)</f>
        <v>0</v>
      </c>
      <c r="AF138" s="62">
        <f>SUM(AF122:AF137)</f>
        <v>0</v>
      </c>
      <c r="AG138" s="62">
        <f>SUM(AG122:AG137)</f>
        <v>0</v>
      </c>
      <c r="AH138" s="62">
        <f>SUM(AH122:AH137)</f>
        <v>0</v>
      </c>
      <c r="AI138" s="62">
        <f>SUM(AI122:AI137)</f>
        <v>0</v>
      </c>
      <c r="AJ138" s="1"/>
      <c r="AK138" s="1"/>
      <c r="AL138" s="1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6" t="s">
        <v>64</v>
      </c>
      <c r="BX138" s="60">
        <f>SUM(BX122:BX137)</f>
        <v>0</v>
      </c>
      <c r="BY138" s="60"/>
      <c r="BZ138" s="60">
        <f>SUM(BZ122:BZ137)</f>
        <v>0</v>
      </c>
      <c r="CA138" s="60">
        <f>SUM(CA122:CA137)</f>
        <v>0</v>
      </c>
      <c r="CB138" s="60">
        <f>SUM(CB122:CB137)</f>
        <v>0</v>
      </c>
      <c r="CC138" s="60">
        <f>SUM(CC122:CC137)</f>
        <v>0</v>
      </c>
      <c r="CD138" s="60">
        <f>SUM(CD122:CD137)</f>
        <v>0</v>
      </c>
      <c r="CE138" s="60"/>
      <c r="CF138" s="60">
        <f>SUM(CF122:CF137)</f>
        <v>0</v>
      </c>
      <c r="CG138" s="60">
        <f>SUM(CG122:CG137)</f>
        <v>0</v>
      </c>
      <c r="CH138" s="60">
        <f>SUM(CH122:CH137)</f>
        <v>0</v>
      </c>
      <c r="CI138" s="60"/>
      <c r="CJ138" s="60"/>
      <c r="CK138" s="60"/>
      <c r="CL138" s="61">
        <f>SUM(BX138:CH138)</f>
        <v>0</v>
      </c>
      <c r="CM138" s="62">
        <f>SUM(CM122:CM137)</f>
        <v>0</v>
      </c>
      <c r="CN138" s="62">
        <f>SUM(CN122:CN137)</f>
        <v>0</v>
      </c>
      <c r="CO138" s="62">
        <f>SUM(CO122:CO137)</f>
        <v>0</v>
      </c>
      <c r="CP138" s="62">
        <f>SUM(CP122:CP137)</f>
        <v>0</v>
      </c>
      <c r="CQ138" s="62">
        <f>SUM(CQ122:CQ137)</f>
        <v>0</v>
      </c>
      <c r="CR138" s="62">
        <f>SUM(CR122:CR137)</f>
        <v>0</v>
      </c>
      <c r="CS138" s="62">
        <f>SUM(CS122:CS137)</f>
        <v>0</v>
      </c>
      <c r="CT138" s="62">
        <f>SUM(CT122:CT137)</f>
        <v>0</v>
      </c>
      <c r="CU138" s="62">
        <f>SUM(CU122:CU137)</f>
        <v>0</v>
      </c>
      <c r="CV138" s="62">
        <f>SUM(CV122:CV137)</f>
        <v>0</v>
      </c>
      <c r="CW138" s="62">
        <f>SUM(CW122:CW137)</f>
        <v>0</v>
      </c>
      <c r="CX138" s="62">
        <f>SUM(CX122:CX137)</f>
        <v>0</v>
      </c>
      <c r="CY138" s="62">
        <f>SUM(CY122:CY137)</f>
        <v>0</v>
      </c>
      <c r="CZ138" s="62">
        <f>SUM(CZ122:CZ137)</f>
        <v>0</v>
      </c>
      <c r="DA138" s="62">
        <f>SUM(DA122:DA137)</f>
        <v>0</v>
      </c>
      <c r="DB138" s="1"/>
      <c r="DC138" s="1"/>
      <c r="DD138" s="1"/>
      <c r="EI138" s="124"/>
      <c r="EJ138" s="2" t="s">
        <v>94</v>
      </c>
      <c r="EK138" s="39">
        <f>EK122+EK123+EK124+EK125+EK126+EK127+EK128+EK129+EK130+EK133+EK134+EK136+EK137</f>
        <v>0</v>
      </c>
      <c r="EL138" s="39">
        <f>EL122+EL123+EL124+EL125+EL126+EL127+EL128+EL129+EL130+EL133+EL134+EL136+EL137</f>
        <v>0</v>
      </c>
      <c r="EM138" s="39">
        <f>EM122+EM123+EM124+EM125+EM126+EM127+EM128+EM129+EM130+EM133+EM134+EM136+EM137</f>
        <v>0</v>
      </c>
      <c r="EN138" s="39">
        <f>EN122+EN123+EN124+EN125+EN126+EN127+EN128+EN129+EN130+EN133+EN134+EN136+EN137</f>
        <v>0</v>
      </c>
      <c r="EO138" s="39">
        <f>EO122+EO123+EO124+EO125+EO126+EO127+EO128+EO129+EO130+EO133+EO134+EO136+EO137</f>
        <v>0</v>
      </c>
      <c r="EP138" s="39">
        <f>EP122+EP123+EP124+EP125+EP126+EP127+EP128+EP129+EP130+EP133+EP134+EP136+EP137</f>
        <v>0</v>
      </c>
      <c r="EQ138" s="39">
        <f>EQ122+EQ123+EQ124+EQ125+EQ126+EQ127+EQ128+EQ129+EQ130+EQ133+EQ134+EQ136+EQ137</f>
        <v>0</v>
      </c>
      <c r="ER138" s="39">
        <f>ER122+ER123+ER124+ER125+ER126+ER127+ER128+ER129+ER130+ER133+ER134+ER136+ER137</f>
        <v>0</v>
      </c>
      <c r="ES138" s="39">
        <f>ES122+ES123+ES124+ES125+ES126+ES127+ES128+ES129+ES130+ES133+ES134+ES136+ES137</f>
        <v>0</v>
      </c>
      <c r="ET138" s="39">
        <f>ET122+ET123+ET124+ET125+ET126+ET127+ET128+ET129+ET130+ET133+ET134+ET136+ET137</f>
        <v>0</v>
      </c>
      <c r="EU138" s="39">
        <f>EU122+EU123+EU124+EU125+EU126+EU127+EU128+EU129+EU130+EU133+EU134+EU136+EU137</f>
        <v>0</v>
      </c>
      <c r="EV138" s="39">
        <f t="shared" ref="EV138:EX138" si="181">EV122+EV123+EV124+EV125+EV126+EV127+EV128+EV129+EV130+EV133+EV134+EV136+EV137</f>
        <v>0</v>
      </c>
      <c r="EW138" s="39">
        <f t="shared" si="181"/>
        <v>0</v>
      </c>
      <c r="EX138" s="39">
        <f t="shared" si="181"/>
        <v>0</v>
      </c>
      <c r="EY138" s="39">
        <f>EY122+EY123+EY124+EY125+EY126+EY127+EY128+EY129+EY130+EY133+EY134+EY136+EY137</f>
        <v>0</v>
      </c>
      <c r="EZ138" s="39">
        <f>EZ122+EZ123+EZ124+EZ125+EZ126+EZ127+EZ128+EZ129+EZ130+EZ133+EZ134+EZ136+EZ137</f>
        <v>0</v>
      </c>
      <c r="FA138" s="39">
        <f>FA122+FA123+FA124+FA125+FA126+FA127+FA128+FA129+FA130+FA133+FA134+FA136+FA137</f>
        <v>0</v>
      </c>
      <c r="FB138" s="39">
        <f>FB122+FB123+FB124+FB125+FB126+FB127+FB128+FB129+FB130+FB133+FB134+FB136+FB137</f>
        <v>0</v>
      </c>
      <c r="FC138" s="39">
        <f>FC122+FC123+FC124+FC125+FC126+FC127+FC128+FC129+FC130+FC133+FC134+FC136+FC137</f>
        <v>0</v>
      </c>
      <c r="FD138" s="39">
        <f>FD122+FD123+FD124+FD125+FD126+FD127+FD128+FD129+FD130+FD133+FD134+FD136+FD137</f>
        <v>0</v>
      </c>
      <c r="FE138" s="39">
        <f>FE122+FE123+FE124+FE125+FE126+FE127+FE128+FE129+FE130+FE133+FE134+FE136+FE137</f>
        <v>0</v>
      </c>
      <c r="FF138" s="39">
        <f>FF122+FF123+FF124+FF125+FF126+FF127+FF128+FF129+FF130+FF133+FF134+FF136+FF137</f>
        <v>0</v>
      </c>
      <c r="FG138" s="39">
        <f>FG122+FG123+FG124+FG125+FG126+FG127+FG128+FG129+FG130+FG133+FG134+FG136+FG137</f>
        <v>0</v>
      </c>
      <c r="FH138" s="39">
        <f>FH122+FH123+FH124+FH125+FH126+FH127+FH128+FH129+FH130+FH133+FH134+FH136+FH137</f>
        <v>0</v>
      </c>
      <c r="FI138" s="39">
        <f>FI122+FI123+FI124+FI125+FI126+FI127+FI128+FI129+FI130+FI133+FI134+FI136+FI137</f>
        <v>0</v>
      </c>
      <c r="FJ138" s="39">
        <f>FJ122+FJ123+FJ124+FJ125+FJ126+FJ127+FJ128+FJ129+FJ130+FJ133+FJ134+FJ136+FJ137</f>
        <v>0</v>
      </c>
      <c r="FK138" s="39">
        <f t="shared" ref="FK138:FM138" si="182">FK122+FK123+FK124+FK125+FK126+FK127+FK128+FK129+FK130+FK133+FK134+FK136+FK137</f>
        <v>0</v>
      </c>
      <c r="FL138" s="39">
        <f t="shared" si="182"/>
        <v>0</v>
      </c>
      <c r="FM138" s="39">
        <f t="shared" si="182"/>
        <v>0</v>
      </c>
      <c r="FN138" s="39">
        <f>FN122+FN123+FN124+FN125+FN126+FN127+FN128+FN129+FN130+FN133+FN134+FN136+FN137</f>
        <v>0</v>
      </c>
      <c r="FS138" s="564" t="s">
        <v>94</v>
      </c>
      <c r="FT138" s="564"/>
      <c r="FU138" s="39">
        <f>FU122+FU123+FU124+FU125+FU126+FU127+FU128+FU129+FU130+FU133+FU134+FU136+FU137</f>
        <v>0</v>
      </c>
      <c r="FV138" s="39">
        <f>FV122+FV123+FV124+FV125+FV126+FV127+FV128+FV129+FV130+FV133+FV134+FV136+FV137</f>
        <v>0</v>
      </c>
      <c r="FW138" s="39">
        <f>FW122+FW123+FW124+FW125+FW126+FW127+FW128+FW129+FW130+FW133+FW134+FW136+FW137</f>
        <v>0</v>
      </c>
      <c r="FX138" s="39">
        <f>FX122+FX123+FX124+FX125+FX126+FX127+FX128+FX129+FX130+FX133+FX134+FX136+FX137</f>
        <v>0</v>
      </c>
      <c r="FY138" s="39">
        <f>FY122+FY123+FY124+FY125+FY126+FY127+FY128+FY129+FY130+FY133+FY134+FY136+FY137</f>
        <v>0</v>
      </c>
      <c r="FZ138" s="39">
        <f>FZ122+FZ123+FZ124+FZ125+FZ126+FZ127+FZ128+FZ129+FZ130+FZ133+FZ134+FZ136+FZ137</f>
        <v>0</v>
      </c>
      <c r="GA138" s="39">
        <f>GA122+GA123+GA124+GA125+GA126+GA127+GA128+GA129+GA130+GA133+GA134+GA136+GA137</f>
        <v>0</v>
      </c>
      <c r="GB138" s="39">
        <f>GB122+GB123+GB124+GB125+GB126+GB127+GB128+GB129+GB130+GB133+GB134+GB136+GB137</f>
        <v>0</v>
      </c>
      <c r="GC138" s="39">
        <f>GC122+GC123+GC124+GC125+GC126+GC127+GC128+GC129+GC130+GC133+GC134+GC136+GC137</f>
        <v>0</v>
      </c>
      <c r="GD138" s="39">
        <f>GD122+GD123+GD124+GD125+GD126+GD127+GD128+GD129+GD130+GD133+GD134+GD136+GD137</f>
        <v>0</v>
      </c>
      <c r="GE138" s="39">
        <f>GE122+GE123+GE124+GE125+GE126+GE127+GE128+GE129+GE130+GE133+GE134+GE136+GE137</f>
        <v>0</v>
      </c>
      <c r="GF138" s="39">
        <f>GF122+GF123+GF124+GF125+GF126+GF127+GF128+GF129+GF130+GF133+GF134+GF136+GF137</f>
        <v>0</v>
      </c>
      <c r="GG138" s="39">
        <f>GG122+GG123+GG124+GG125+GG126+GG127+GG128+GG129+GG130+GG133+GG134+GG136+GG137</f>
        <v>0</v>
      </c>
      <c r="GH138" s="39">
        <f>GH122+GH123+GH124+GH125+GH126+GH127+GH128+GH129+GH130+GH133+GH134+GH136+GH137</f>
        <v>0</v>
      </c>
      <c r="GI138" s="39">
        <f>GI122+GI123+GI124+GI125+GI126+GI127+GI128+GI129+GI130+GI133+GI134+GI136+GI137</f>
        <v>0</v>
      </c>
      <c r="GJ138" s="39">
        <f>GJ122+GJ123+GJ124+GJ125+GJ126+GJ127+GJ128+GJ129+GJ130+GJ133+GJ134+GJ136+GJ137</f>
        <v>0</v>
      </c>
      <c r="GK138" s="39">
        <f>GK122+GK123+GK124+GK125+GK126+GK127+GK128+GK129+GK130+GK133+GK134+GK136+GK137</f>
        <v>0</v>
      </c>
      <c r="GL138" s="39">
        <f>GL122+GL123+GL124+GL125+GL126+GL127+GL128+GL129+GL130+GL133+GL134+GL136+GL137</f>
        <v>0</v>
      </c>
      <c r="GM138" s="39">
        <f>GM122+GM123+GM124+GM125+GM126+GM127+GM128+GM129+GM130+GM133+GM134+GM136+GM137</f>
        <v>0</v>
      </c>
      <c r="GN138" s="39">
        <f>GN122+GN123+GN124+GN125+GN126+GN127+GN128+GN129+GN130+GN133+GN134+GN136+GN137</f>
        <v>0</v>
      </c>
      <c r="GO138" s="39">
        <f>GO122+GO123+GO124+GO125+GO126+GO127+GO128+GO129+GO130+GO133+GO134+GO136+GO137</f>
        <v>0</v>
      </c>
      <c r="GP138" s="39">
        <f>GP122+GP123+GP124+GP125+GP126+GP127+GP128+GP129+GP130+GP133+GP134+GP136+GP137</f>
        <v>0</v>
      </c>
      <c r="GQ138" s="39">
        <f>GQ122+GQ123+GQ124+GQ125+GQ126+GQ127+GQ128+GQ129+GQ130+GQ133+GQ134+GQ136+GQ137</f>
        <v>0</v>
      </c>
      <c r="GR138" s="39">
        <f>GR122+GR123+GR124+GR125+GR126+GR127+GR128+GR129+GR130+GR133+GR134+GR136+GR137</f>
        <v>0</v>
      </c>
      <c r="GS138" s="39">
        <f>GS122+GS123+GS124+GS125+GS126+GS127+GS128+GS129+GS130+GS133+GS134+GS136+GS137</f>
        <v>0</v>
      </c>
      <c r="GT138" s="39">
        <f>GT122+GT123+GT124+GT125+GT126+GT127+GT128+GT129+GT130+GT133+GT134+GT136+GT137</f>
        <v>0</v>
      </c>
      <c r="GU138" s="39">
        <f>GU122+GU123+GU124+GU125+GU126+GU127+GU128+GU129+GU130+GU133+GU134+GU136+GU137</f>
        <v>0</v>
      </c>
      <c r="GV138" s="39">
        <f>GV122+GV123+GV124+GV125+GV126+GV127+GV128+GV129+GV130+GV133+GV134+GV136+GV137</f>
        <v>0</v>
      </c>
      <c r="GW138" s="39">
        <f>GW122+GW123+GW124+GW125+GW126+GW127+GW128+GW129+GW130+GW133+GW134+GW136+GW137</f>
        <v>0</v>
      </c>
      <c r="GX138" s="39">
        <f>GX122+GX123+GX124+GX125+GX126+GX127+GX128+GX129+GX130+GX133+GX134+GX136+GX137</f>
        <v>0</v>
      </c>
      <c r="GY138" s="39">
        <f>GY122+GY123+GY124+GY125+GY126+GY127+GY128+GY129+GY130+GY133+GY134+GY136+GY137</f>
        <v>0</v>
      </c>
      <c r="GZ138" s="39">
        <f>GZ122+GZ123+GZ124+GZ125+GZ126+GZ127+GZ128+GZ129+GZ130+GZ133+GZ134+GZ136+GZ137</f>
        <v>0</v>
      </c>
    </row>
    <row r="139" spans="1:209" ht="24" customHeight="1">
      <c r="A139" s="13"/>
      <c r="B139" s="112"/>
      <c r="C139" s="555" t="s">
        <v>65</v>
      </c>
      <c r="D139" s="555"/>
      <c r="E139" s="555"/>
      <c r="F139" s="556">
        <f>SUM(T122:T137)</f>
        <v>0</v>
      </c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"/>
      <c r="BX139" s="556">
        <f>SUM(CL122:CL137)</f>
        <v>0</v>
      </c>
      <c r="BY139" s="556"/>
      <c r="BZ139" s="556"/>
      <c r="CA139" s="556"/>
      <c r="CB139" s="556"/>
      <c r="CC139" s="556"/>
      <c r="CD139" s="556"/>
      <c r="CE139" s="556"/>
      <c r="CF139" s="556"/>
      <c r="CG139" s="556"/>
      <c r="CH139" s="556"/>
      <c r="CI139" s="556"/>
      <c r="CJ139" s="556"/>
      <c r="CK139" s="556"/>
      <c r="CL139" s="556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EJ139" s="2" t="s">
        <v>95</v>
      </c>
      <c r="EK139" s="39">
        <f>EK131+EK132+EK135</f>
        <v>0</v>
      </c>
      <c r="EL139" s="39">
        <f>EL131+EL132+EL135</f>
        <v>0</v>
      </c>
      <c r="EM139" s="39">
        <f>EM131+EM132+EM135</f>
        <v>0</v>
      </c>
      <c r="EN139" s="39">
        <f>EN131+EN132+EN135</f>
        <v>0</v>
      </c>
      <c r="EO139" s="39">
        <f>EO131+EO132+EO135</f>
        <v>0</v>
      </c>
      <c r="EP139" s="39">
        <f>EP131+EP132+EP135</f>
        <v>0</v>
      </c>
      <c r="EQ139" s="39">
        <f>EQ131+EQ132+EQ135</f>
        <v>0</v>
      </c>
      <c r="ER139" s="39">
        <f>ER131+ER132+ER135</f>
        <v>0</v>
      </c>
      <c r="ES139" s="39">
        <f>ES131+ES132+ES135</f>
        <v>0</v>
      </c>
      <c r="ET139" s="39">
        <f>ET131+ET132+ET135</f>
        <v>0</v>
      </c>
      <c r="EU139" s="39">
        <f>EU131+EU132+EU135</f>
        <v>0</v>
      </c>
      <c r="EV139" s="39">
        <f t="shared" ref="EV139:EX139" si="183">EV131+EV132+EV135</f>
        <v>0</v>
      </c>
      <c r="EW139" s="39">
        <f t="shared" si="183"/>
        <v>0</v>
      </c>
      <c r="EX139" s="39">
        <f t="shared" si="183"/>
        <v>0</v>
      </c>
      <c r="EY139" s="39">
        <f>EY131+EY132+EY135</f>
        <v>0</v>
      </c>
      <c r="EZ139" s="39">
        <f>EZ131+EZ132+EZ135</f>
        <v>0</v>
      </c>
      <c r="FA139" s="39">
        <f>FA131+FA132+FA135</f>
        <v>0</v>
      </c>
      <c r="FB139" s="39">
        <f>FB131+FB132+FB135</f>
        <v>0</v>
      </c>
      <c r="FC139" s="39">
        <f>FC131+FC132+FC135</f>
        <v>0</v>
      </c>
      <c r="FD139" s="39">
        <f>FD131+FD132+FD135</f>
        <v>0</v>
      </c>
      <c r="FE139" s="39">
        <f>FE131+FE132+FE135</f>
        <v>0</v>
      </c>
      <c r="FF139" s="39">
        <f>FF131+FF132+FF135</f>
        <v>0</v>
      </c>
      <c r="FG139" s="39">
        <f>FG131+FG132+FG135</f>
        <v>0</v>
      </c>
      <c r="FH139" s="39">
        <f>FH131+FH132+FH135</f>
        <v>0</v>
      </c>
      <c r="FI139" s="39">
        <f>FI131+FI132+FI135</f>
        <v>0</v>
      </c>
      <c r="FJ139" s="39">
        <f>FJ131+FJ132+FJ135</f>
        <v>0</v>
      </c>
      <c r="FK139" s="39">
        <f t="shared" ref="FK139:FM139" si="184">FK131+FK132+FK135</f>
        <v>0</v>
      </c>
      <c r="FL139" s="39">
        <f t="shared" si="184"/>
        <v>0</v>
      </c>
      <c r="FM139" s="39">
        <f t="shared" si="184"/>
        <v>0</v>
      </c>
      <c r="FN139" s="39">
        <f>FN131+FN132+FN135</f>
        <v>0</v>
      </c>
      <c r="FS139" s="564" t="s">
        <v>95</v>
      </c>
      <c r="FT139" s="564"/>
      <c r="FU139" s="39">
        <f>FU131+FU132+FU135</f>
        <v>0</v>
      </c>
      <c r="FV139" s="39">
        <f>FV131+FV132+FV135</f>
        <v>0</v>
      </c>
      <c r="FW139" s="39">
        <f>FW131+FW132+FW135</f>
        <v>0</v>
      </c>
      <c r="FX139" s="39">
        <f>FX131+FX132+FX135</f>
        <v>0</v>
      </c>
      <c r="FY139" s="39">
        <f>FY131+FY132+FY135</f>
        <v>0</v>
      </c>
      <c r="FZ139" s="39">
        <f>FZ131+FZ132+FZ135</f>
        <v>0</v>
      </c>
      <c r="GA139" s="39">
        <f>GA131+GA132+GA135</f>
        <v>0</v>
      </c>
      <c r="GB139" s="39">
        <f>GB131+GB132+GB135</f>
        <v>0</v>
      </c>
      <c r="GC139" s="39">
        <f>GC131+GC132+GC135</f>
        <v>0</v>
      </c>
      <c r="GD139" s="39">
        <f>GD131+GD132+GD135</f>
        <v>0</v>
      </c>
      <c r="GE139" s="39">
        <f>GE131+GE132+GE135</f>
        <v>0</v>
      </c>
      <c r="GF139" s="39">
        <f>GF131+GF132+GF135</f>
        <v>0</v>
      </c>
      <c r="GG139" s="39">
        <f>GG131+GG132+GG135</f>
        <v>0</v>
      </c>
      <c r="GH139" s="39">
        <f>GH131+GH132+GH135</f>
        <v>0</v>
      </c>
      <c r="GI139" s="39">
        <f>GI131+GI132+GI135</f>
        <v>0</v>
      </c>
      <c r="GJ139" s="39">
        <f>GJ131+GJ132+GJ135</f>
        <v>0</v>
      </c>
      <c r="GK139" s="39">
        <f>GK131+GK132+GK135</f>
        <v>0</v>
      </c>
      <c r="GL139" s="39">
        <f>GL131+GL132+GL135</f>
        <v>0</v>
      </c>
      <c r="GM139" s="39">
        <f>GM131+GM132+GM135</f>
        <v>0</v>
      </c>
      <c r="GN139" s="39">
        <f>GN131+GN132+GN135</f>
        <v>0</v>
      </c>
      <c r="GO139" s="39">
        <f>GO131+GO132+GO135</f>
        <v>0</v>
      </c>
      <c r="GP139" s="39">
        <f>GP131+GP132+GP135</f>
        <v>0</v>
      </c>
      <c r="GQ139" s="39">
        <f>GQ131+GQ132+GQ135</f>
        <v>0</v>
      </c>
      <c r="GR139" s="39">
        <f>GR131+GR132+GR135</f>
        <v>0</v>
      </c>
      <c r="GS139" s="39">
        <f>GS131+GS132+GS135</f>
        <v>0</v>
      </c>
      <c r="GT139" s="39">
        <f>GT131+GT132+GT135</f>
        <v>0</v>
      </c>
      <c r="GU139" s="39">
        <f>GU131+GU132+GU135</f>
        <v>0</v>
      </c>
      <c r="GV139" s="39">
        <f>GV131+GV132+GV135</f>
        <v>0</v>
      </c>
      <c r="GW139" s="39">
        <f>GW131+GW132+GW135</f>
        <v>0</v>
      </c>
      <c r="GX139" s="39">
        <f>GX131+GX132+GX135</f>
        <v>0</v>
      </c>
      <c r="GY139" s="39">
        <f>GY131+GY132+GY135</f>
        <v>0</v>
      </c>
      <c r="GZ139" s="39">
        <f>GZ131+GZ132+GZ135</f>
        <v>0</v>
      </c>
    </row>
    <row r="140" spans="1:209">
      <c r="A140" s="1"/>
      <c r="B140" s="11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</row>
    <row r="141" spans="1:209">
      <c r="A141" s="1"/>
      <c r="B141" s="11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</row>
    <row r="142" spans="1:209">
      <c r="A142" s="13"/>
      <c r="B142" s="113"/>
      <c r="C142" s="14"/>
      <c r="D142" s="17"/>
      <c r="E142" s="17"/>
      <c r="F142" s="562" t="s">
        <v>7</v>
      </c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3" t="s">
        <v>8</v>
      </c>
      <c r="V142" s="563"/>
      <c r="W142" s="563"/>
      <c r="X142" s="563"/>
      <c r="Y142" s="563"/>
      <c r="Z142" s="563"/>
      <c r="AA142" s="563"/>
      <c r="AB142" s="563"/>
      <c r="AC142" s="563"/>
      <c r="AD142" s="563"/>
      <c r="AE142" s="563"/>
      <c r="AF142" s="563"/>
      <c r="AG142" s="563"/>
      <c r="AH142" s="563"/>
      <c r="AI142" s="563"/>
      <c r="AJ142" s="563"/>
      <c r="AK142" s="56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562" t="s">
        <v>7</v>
      </c>
      <c r="BY142" s="562"/>
      <c r="BZ142" s="562"/>
      <c r="CA142" s="562"/>
      <c r="CB142" s="562"/>
      <c r="CC142" s="562"/>
      <c r="CD142" s="562"/>
      <c r="CE142" s="562"/>
      <c r="CF142" s="562"/>
      <c r="CG142" s="562"/>
      <c r="CH142" s="562"/>
      <c r="CI142" s="562"/>
      <c r="CJ142" s="562"/>
      <c r="CK142" s="562"/>
      <c r="CL142" s="562"/>
      <c r="CM142" s="563" t="s">
        <v>8</v>
      </c>
      <c r="CN142" s="563"/>
      <c r="CO142" s="563"/>
      <c r="CP142" s="563"/>
      <c r="CQ142" s="563"/>
      <c r="CR142" s="563"/>
      <c r="CS142" s="563"/>
      <c r="CT142" s="563"/>
      <c r="CU142" s="563"/>
      <c r="CV142" s="563"/>
      <c r="CW142" s="563"/>
      <c r="CX142" s="563"/>
      <c r="CY142" s="563"/>
      <c r="CZ142" s="563"/>
      <c r="DA142" s="563"/>
      <c r="DB142" s="13"/>
      <c r="DC142" s="13"/>
      <c r="DD142" s="13"/>
      <c r="EK142" s="564" t="s">
        <v>70</v>
      </c>
      <c r="EL142" s="564"/>
      <c r="EM142" s="564"/>
      <c r="EN142" s="564"/>
      <c r="EO142" s="564"/>
      <c r="EP142" s="564"/>
      <c r="EQ142" s="564"/>
      <c r="ER142" s="564"/>
      <c r="ES142" s="564"/>
      <c r="ET142" s="564"/>
      <c r="EU142" s="564"/>
      <c r="EV142" s="89"/>
      <c r="EW142" s="89"/>
      <c r="EX142" s="89"/>
    </row>
    <row r="143" spans="1:209" ht="270">
      <c r="A143" s="125" t="s">
        <v>96</v>
      </c>
      <c r="B143" s="90" t="s">
        <v>72</v>
      </c>
      <c r="C143" s="21" t="s">
        <v>11</v>
      </c>
      <c r="D143" s="22" t="s">
        <v>12</v>
      </c>
      <c r="E143" s="22" t="s">
        <v>13</v>
      </c>
      <c r="F143" s="23" t="s">
        <v>14</v>
      </c>
      <c r="G143" s="23" t="s">
        <v>15</v>
      </c>
      <c r="H143" s="23" t="s">
        <v>16</v>
      </c>
      <c r="I143" s="24" t="s">
        <v>17</v>
      </c>
      <c r="J143" s="24" t="s">
        <v>18</v>
      </c>
      <c r="K143" s="24" t="s">
        <v>19</v>
      </c>
      <c r="L143" s="24" t="s">
        <v>20</v>
      </c>
      <c r="M143" s="24" t="s">
        <v>21</v>
      </c>
      <c r="N143" s="24" t="s">
        <v>22</v>
      </c>
      <c r="O143" s="24" t="s">
        <v>23</v>
      </c>
      <c r="P143" s="24" t="s">
        <v>24</v>
      </c>
      <c r="Q143" s="24" t="s">
        <v>25</v>
      </c>
      <c r="R143" s="24" t="s">
        <v>26</v>
      </c>
      <c r="S143" s="24" t="s">
        <v>27</v>
      </c>
      <c r="T143" s="25" t="s">
        <v>28</v>
      </c>
      <c r="U143" s="26" t="s">
        <v>29</v>
      </c>
      <c r="V143" s="26" t="s">
        <v>30</v>
      </c>
      <c r="W143" s="26" t="s">
        <v>31</v>
      </c>
      <c r="X143" s="26" t="s">
        <v>32</v>
      </c>
      <c r="Y143" s="26" t="s">
        <v>33</v>
      </c>
      <c r="Z143" s="26" t="s">
        <v>34</v>
      </c>
      <c r="AA143" s="26" t="s">
        <v>35</v>
      </c>
      <c r="AB143" s="26" t="s">
        <v>36</v>
      </c>
      <c r="AC143" s="26" t="s">
        <v>37</v>
      </c>
      <c r="AD143" s="26" t="s">
        <v>38</v>
      </c>
      <c r="AE143" s="26" t="s">
        <v>39</v>
      </c>
      <c r="AF143" s="26" t="s">
        <v>40</v>
      </c>
      <c r="AG143" s="26" t="s">
        <v>41</v>
      </c>
      <c r="AH143" s="26" t="s">
        <v>42</v>
      </c>
      <c r="AI143" s="26" t="s">
        <v>43</v>
      </c>
      <c r="AJ143" s="26" t="s">
        <v>44</v>
      </c>
      <c r="AK143" s="26" t="s">
        <v>45</v>
      </c>
      <c r="AL143" s="55"/>
      <c r="AM143" s="22" t="s">
        <v>11</v>
      </c>
      <c r="AN143" s="22" t="s">
        <v>12</v>
      </c>
      <c r="AO143" s="22" t="s">
        <v>13</v>
      </c>
      <c r="AP143" s="23" t="s">
        <v>14</v>
      </c>
      <c r="AQ143" s="23" t="s">
        <v>15</v>
      </c>
      <c r="AR143" s="23" t="s">
        <v>16</v>
      </c>
      <c r="AS143" s="24" t="s">
        <v>17</v>
      </c>
      <c r="AT143" s="24" t="s">
        <v>18</v>
      </c>
      <c r="AU143" s="24" t="s">
        <v>19</v>
      </c>
      <c r="AV143" s="24" t="s">
        <v>20</v>
      </c>
      <c r="AW143" s="24" t="s">
        <v>21</v>
      </c>
      <c r="AX143" s="24" t="s">
        <v>22</v>
      </c>
      <c r="AY143" s="24" t="s">
        <v>23</v>
      </c>
      <c r="AZ143" s="24" t="s">
        <v>24</v>
      </c>
      <c r="BA143" s="24" t="s">
        <v>25</v>
      </c>
      <c r="BB143" s="24" t="s">
        <v>26</v>
      </c>
      <c r="BC143" s="24" t="s">
        <v>27</v>
      </c>
      <c r="BD143" s="25" t="s">
        <v>28</v>
      </c>
      <c r="BE143" s="26" t="s">
        <v>29</v>
      </c>
      <c r="BF143" s="26" t="s">
        <v>30</v>
      </c>
      <c r="BG143" s="26" t="s">
        <v>31</v>
      </c>
      <c r="BH143" s="26" t="s">
        <v>32</v>
      </c>
      <c r="BI143" s="26" t="s">
        <v>33</v>
      </c>
      <c r="BJ143" s="26" t="s">
        <v>34</v>
      </c>
      <c r="BK143" s="26" t="s">
        <v>35</v>
      </c>
      <c r="BL143" s="26" t="s">
        <v>36</v>
      </c>
      <c r="BM143" s="26" t="s">
        <v>37</v>
      </c>
      <c r="BN143" s="26" t="s">
        <v>38</v>
      </c>
      <c r="BO143" s="26" t="s">
        <v>39</v>
      </c>
      <c r="BP143" s="26" t="s">
        <v>40</v>
      </c>
      <c r="BQ143" s="26" t="s">
        <v>41</v>
      </c>
      <c r="BR143" s="26" t="s">
        <v>42</v>
      </c>
      <c r="BS143" s="26" t="s">
        <v>43</v>
      </c>
      <c r="BT143" s="26" t="s">
        <v>44</v>
      </c>
      <c r="BU143" s="26" t="s">
        <v>45</v>
      </c>
      <c r="BV143" s="19" t="s">
        <v>50</v>
      </c>
      <c r="BW143" s="91" t="s">
        <v>68</v>
      </c>
      <c r="BX143" s="23" t="s">
        <v>14</v>
      </c>
      <c r="BY143" s="23" t="s">
        <v>15</v>
      </c>
      <c r="BZ143" s="23" t="s">
        <v>16</v>
      </c>
      <c r="CA143" s="24" t="s">
        <v>17</v>
      </c>
      <c r="CB143" s="24" t="s">
        <v>18</v>
      </c>
      <c r="CC143" s="24" t="s">
        <v>19</v>
      </c>
      <c r="CD143" s="24" t="s">
        <v>20</v>
      </c>
      <c r="CE143" s="24" t="s">
        <v>21</v>
      </c>
      <c r="CF143" s="24" t="s">
        <v>22</v>
      </c>
      <c r="CG143" s="24" t="s">
        <v>23</v>
      </c>
      <c r="CH143" s="24" t="s">
        <v>24</v>
      </c>
      <c r="CI143" s="24" t="s">
        <v>25</v>
      </c>
      <c r="CJ143" s="24" t="s">
        <v>26</v>
      </c>
      <c r="CK143" s="24" t="s">
        <v>27</v>
      </c>
      <c r="CL143" s="25" t="s">
        <v>28</v>
      </c>
      <c r="CM143" s="26" t="s">
        <v>29</v>
      </c>
      <c r="CN143" s="26" t="s">
        <v>30</v>
      </c>
      <c r="CO143" s="26" t="s">
        <v>31</v>
      </c>
      <c r="CP143" s="26" t="s">
        <v>32</v>
      </c>
      <c r="CQ143" s="26" t="s">
        <v>33</v>
      </c>
      <c r="CR143" s="26" t="s">
        <v>34</v>
      </c>
      <c r="CS143" s="26" t="s">
        <v>35</v>
      </c>
      <c r="CT143" s="26" t="s">
        <v>36</v>
      </c>
      <c r="CU143" s="26" t="s">
        <v>37</v>
      </c>
      <c r="CV143" s="26" t="s">
        <v>38</v>
      </c>
      <c r="CW143" s="26" t="s">
        <v>39</v>
      </c>
      <c r="CX143" s="26" t="s">
        <v>40</v>
      </c>
      <c r="CY143" s="26" t="s">
        <v>41</v>
      </c>
      <c r="CZ143" s="26" t="s">
        <v>42</v>
      </c>
      <c r="DA143" s="26" t="s">
        <v>43</v>
      </c>
      <c r="DB143" s="91" t="s">
        <v>44</v>
      </c>
      <c r="DC143" s="13"/>
      <c r="DD143" s="13"/>
      <c r="DE143" s="23" t="s">
        <v>14</v>
      </c>
      <c r="DF143" s="23" t="s">
        <v>15</v>
      </c>
      <c r="DG143" s="23" t="s">
        <v>16</v>
      </c>
      <c r="DH143" s="24" t="s">
        <v>17</v>
      </c>
      <c r="DI143" s="24" t="s">
        <v>18</v>
      </c>
      <c r="DJ143" s="24" t="s">
        <v>19</v>
      </c>
      <c r="DK143" s="24" t="s">
        <v>20</v>
      </c>
      <c r="DL143" s="24" t="s">
        <v>21</v>
      </c>
      <c r="DM143" s="24" t="s">
        <v>22</v>
      </c>
      <c r="DN143" s="24" t="s">
        <v>23</v>
      </c>
      <c r="DO143" s="24" t="s">
        <v>24</v>
      </c>
      <c r="DP143" s="24" t="s">
        <v>25</v>
      </c>
      <c r="DQ143" s="24" t="s">
        <v>26</v>
      </c>
      <c r="DR143" s="24" t="s">
        <v>27</v>
      </c>
      <c r="DS143" s="25" t="s">
        <v>28</v>
      </c>
      <c r="DT143" s="26" t="s">
        <v>29</v>
      </c>
      <c r="DU143" s="26" t="s">
        <v>30</v>
      </c>
      <c r="DV143" s="26" t="s">
        <v>31</v>
      </c>
      <c r="DW143" s="26" t="s">
        <v>32</v>
      </c>
      <c r="DX143" s="26" t="s">
        <v>33</v>
      </c>
      <c r="DY143" s="26" t="s">
        <v>34</v>
      </c>
      <c r="DZ143" s="26" t="s">
        <v>35</v>
      </c>
      <c r="EA143" s="26" t="s">
        <v>36</v>
      </c>
      <c r="EB143" s="26" t="s">
        <v>37</v>
      </c>
      <c r="EC143" s="26" t="s">
        <v>38</v>
      </c>
      <c r="ED143" s="26" t="s">
        <v>39</v>
      </c>
      <c r="EE143" s="26" t="s">
        <v>40</v>
      </c>
      <c r="EF143" s="26" t="s">
        <v>41</v>
      </c>
      <c r="EG143" s="26" t="s">
        <v>42</v>
      </c>
      <c r="EH143" s="26" t="s">
        <v>43</v>
      </c>
      <c r="EK143" s="27" t="s">
        <v>14</v>
      </c>
      <c r="EL143" s="27" t="s">
        <v>15</v>
      </c>
      <c r="EM143" s="27" t="s">
        <v>16</v>
      </c>
      <c r="EN143" s="28" t="s">
        <v>17</v>
      </c>
      <c r="EO143" s="28" t="s">
        <v>18</v>
      </c>
      <c r="EP143" s="28" t="s">
        <v>19</v>
      </c>
      <c r="EQ143" s="28" t="s">
        <v>20</v>
      </c>
      <c r="ER143" s="28" t="s">
        <v>21</v>
      </c>
      <c r="ES143" s="28" t="s">
        <v>22</v>
      </c>
      <c r="ET143" s="28" t="s">
        <v>23</v>
      </c>
      <c r="EU143" s="28" t="s">
        <v>24</v>
      </c>
      <c r="EV143" s="29" t="s">
        <v>25</v>
      </c>
      <c r="EW143" s="29" t="s">
        <v>26</v>
      </c>
      <c r="EX143" s="29" t="s">
        <v>27</v>
      </c>
      <c r="EZ143" s="27" t="s">
        <v>14</v>
      </c>
      <c r="FA143" s="27" t="s">
        <v>15</v>
      </c>
      <c r="FB143" s="27" t="s">
        <v>16</v>
      </c>
      <c r="FC143" s="28" t="s">
        <v>17</v>
      </c>
      <c r="FD143" s="28" t="s">
        <v>18</v>
      </c>
      <c r="FE143" s="28" t="s">
        <v>19</v>
      </c>
      <c r="FF143" s="28" t="s">
        <v>20</v>
      </c>
      <c r="FG143" s="28" t="s">
        <v>21</v>
      </c>
      <c r="FH143" s="28" t="s">
        <v>22</v>
      </c>
      <c r="FI143" s="28" t="s">
        <v>23</v>
      </c>
      <c r="FJ143" s="28" t="s">
        <v>24</v>
      </c>
      <c r="FK143" s="29" t="s">
        <v>25</v>
      </c>
      <c r="FL143" s="29" t="s">
        <v>26</v>
      </c>
      <c r="FM143" s="29" t="s">
        <v>27</v>
      </c>
      <c r="FS143" s="92"/>
      <c r="FU143" s="27" t="s">
        <v>29</v>
      </c>
      <c r="FV143" s="27" t="s">
        <v>30</v>
      </c>
      <c r="FW143" s="28" t="s">
        <v>31</v>
      </c>
      <c r="FX143" s="28" t="s">
        <v>32</v>
      </c>
      <c r="FY143" s="28" t="s">
        <v>33</v>
      </c>
      <c r="FZ143" s="28" t="s">
        <v>34</v>
      </c>
      <c r="GA143" s="28" t="s">
        <v>35</v>
      </c>
      <c r="GB143" s="28" t="s">
        <v>36</v>
      </c>
      <c r="GC143" s="28" t="s">
        <v>37</v>
      </c>
      <c r="GD143" s="28" t="s">
        <v>38</v>
      </c>
      <c r="GE143" s="28" t="s">
        <v>39</v>
      </c>
      <c r="GF143" s="28" t="s">
        <v>40</v>
      </c>
      <c r="GG143" s="28" t="s">
        <v>41</v>
      </c>
      <c r="GH143" s="28" t="s">
        <v>42</v>
      </c>
      <c r="GI143" s="28" t="s">
        <v>73</v>
      </c>
      <c r="GK143" s="27" t="s">
        <v>29</v>
      </c>
      <c r="GL143" s="27" t="s">
        <v>30</v>
      </c>
      <c r="GM143" s="28" t="s">
        <v>31</v>
      </c>
      <c r="GN143" s="28" t="s">
        <v>32</v>
      </c>
      <c r="GO143" s="28" t="s">
        <v>33</v>
      </c>
      <c r="GP143" s="28" t="s">
        <v>34</v>
      </c>
      <c r="GQ143" s="28" t="s">
        <v>35</v>
      </c>
      <c r="GR143" s="28" t="s">
        <v>36</v>
      </c>
      <c r="GS143" s="28" t="s">
        <v>37</v>
      </c>
      <c r="GT143" s="28" t="s">
        <v>38</v>
      </c>
      <c r="GU143" s="28" t="s">
        <v>39</v>
      </c>
      <c r="GV143" s="28" t="s">
        <v>40</v>
      </c>
      <c r="GW143" s="28" t="s">
        <v>41</v>
      </c>
      <c r="GX143" s="28" t="s">
        <v>42</v>
      </c>
      <c r="GY143" s="28" t="s">
        <v>73</v>
      </c>
    </row>
    <row r="144" spans="1:209" ht="24" customHeight="1">
      <c r="A144" s="126"/>
      <c r="B144" s="127"/>
      <c r="C144" s="72"/>
      <c r="D144" s="128"/>
      <c r="E144" s="34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35"/>
      <c r="R144" s="35"/>
      <c r="S144" s="35"/>
      <c r="T144" s="54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1"/>
      <c r="AK144" s="132"/>
      <c r="AL144" s="13"/>
      <c r="AM144" s="13">
        <f>SUM(C144,C145,C146,C147,C148,C149,C150,C151,C152,C155,C156,C158,C159)</f>
        <v>0</v>
      </c>
      <c r="AN144" s="13">
        <f>SUM(D144,D145,D146,D147,D148,D149,D150,D151,D152,D155,D156,D158,D159)</f>
        <v>0</v>
      </c>
      <c r="AO144" s="95" t="str">
        <f>IF(AN144=0,"",AN144/AM144)</f>
        <v/>
      </c>
      <c r="AP144" s="96">
        <f>SUM(F144,F145,F146,F147,F148,F149,F150,F151,F152,F155,F156,F158,F159)</f>
        <v>0</v>
      </c>
      <c r="AQ144" s="96">
        <f>SUM(G144,G145,G146,G147,G148,G149,G150,G151,G152,G155,G156,G158,G159)</f>
        <v>0</v>
      </c>
      <c r="AR144" s="96">
        <f>SUM(H144,H145,H146,H147,H148,H149,H150,H151,H152,H155,H156,H158,H159)</f>
        <v>0</v>
      </c>
      <c r="AS144" s="96">
        <f>SUM(I144,I145,I146,I147,I148,I149,I150,I151,I152,I155,I156,I158,I159)</f>
        <v>0</v>
      </c>
      <c r="AT144" s="96">
        <f>SUM(J144,J145,J146,J147,J148,J149,J150,J151,J152,J155,J156,J158,J159)</f>
        <v>0</v>
      </c>
      <c r="AU144" s="96">
        <f>SUM(K144,K145,K146,K147,K148,K149,K150,K151,K152,K155,K156,K158,K159)</f>
        <v>0</v>
      </c>
      <c r="AV144" s="96">
        <f>SUM(L144,L145,L146,L147,L148,L149,L150,L151,L152,L155,L156,L158,L159)</f>
        <v>0</v>
      </c>
      <c r="AW144" s="96">
        <f>SUM(M144,M145,M146,M147,M148,M149,M150,M151,M152,M155,M156,M158,M159)</f>
        <v>0</v>
      </c>
      <c r="AX144" s="96">
        <f>SUM(N144,N145,N146,N147,N148,N149,N150,N151,N152,N155,N156,N158,N159)</f>
        <v>0</v>
      </c>
      <c r="AY144" s="96">
        <f>SUM(O144,O145,O146,O147,O148,O149,O150,O151,O152,O155,O156,O158,O159)</f>
        <v>0</v>
      </c>
      <c r="AZ144" s="96">
        <f>SUM(P144,P145,P146,P147,P148,P149,P150,P151,P152,P155,P156,P158,P159)</f>
        <v>0</v>
      </c>
      <c r="BA144" s="96">
        <f t="shared" ref="BA144:BC144" si="185">SUM(Q144,Q145,Q146,Q147,Q148,Q149,Q150,Q151,Q152,Q155,Q156,Q158,Q159)</f>
        <v>0</v>
      </c>
      <c r="BB144" s="96">
        <f t="shared" si="185"/>
        <v>0</v>
      </c>
      <c r="BC144" s="96">
        <f t="shared" si="185"/>
        <v>0</v>
      </c>
      <c r="BD144" s="66">
        <f>SUM(T144,T145,T146,T147,T148,T149,T150,T151,T152,T155,T156,T158,T159)</f>
        <v>0</v>
      </c>
      <c r="BE144" s="13">
        <f>SUM(U144,U145,U146,U147,U148,U149,U150,U151,U152,U155,U156,U158,U159)</f>
        <v>0</v>
      </c>
      <c r="BF144" s="13">
        <f>SUM(V144,V145,V146,V147,V148,V149,V150,V151,V152,V155,V156,V158,V159)</f>
        <v>0</v>
      </c>
      <c r="BG144" s="13">
        <f>SUM(W144,W145,W146,W147,W148,W149,W150,W151,W152,W155,W156,W158,W159)</f>
        <v>0</v>
      </c>
      <c r="BH144" s="13">
        <f>SUM(X144,X145,X146,X147,X148,X149,X150,X151,X152,X155,X156,X158,X159)</f>
        <v>0</v>
      </c>
      <c r="BI144" s="13">
        <f>SUM(Y144,Y145,Y146,Y147,Y148,Y149,Y150,Y151,Y152,Y155,Y156,Y158,Y159)</f>
        <v>0</v>
      </c>
      <c r="BJ144" s="13">
        <f>SUM(Z144,Z145,Z146,Z147,Z148,Z149,Z150,Z151,Z152,Z155,Z156,Z158,Z159)</f>
        <v>0</v>
      </c>
      <c r="BK144" s="13">
        <f>SUM(AA144,AA145,AA146,AA147,AA148,AA149,AA150,AA151,AA152,AA155,AA156,AA158,AA159)</f>
        <v>0</v>
      </c>
      <c r="BL144" s="13">
        <f>SUM(AB144,AB145,AB146,AB147,AB148,AB149,AB150,AB151,AB152,AB155,AB156,AB158,AB159)</f>
        <v>0</v>
      </c>
      <c r="BM144" s="13">
        <f>SUM(AC144,AC145,AC146,AC147,AC148,AC149,AC150,AC151,AC152,AC155,AC156,AC158,AC159)</f>
        <v>0</v>
      </c>
      <c r="BN144" s="13">
        <f>SUM(AD144,AD145,AD146,AD147,AD148,AD149,AD150,AD151,AD152,AD155,AD156,AD158,AD159)</f>
        <v>0</v>
      </c>
      <c r="BO144" s="13">
        <f>SUM(AE144,AE145,AE146,AE147,AE148,AE149,AE150,AE151,AE152,AE155,AE156,AE158,AE159)</f>
        <v>0</v>
      </c>
      <c r="BP144" s="13">
        <f>SUM(AF144,AF145,AF146,AF147,AF148,AF149,AF150,AF151,AF152,AF155,AF156,AF158,AF159)</f>
        <v>0</v>
      </c>
      <c r="BQ144" s="13">
        <f>SUM(AG144,AG145,AG146,AG147,AG148,AG149,AG150,AG151,AG152,AG155,AG156,AG158,AG159)</f>
        <v>0</v>
      </c>
      <c r="BR144" s="13">
        <f>SUM(AH144,AH145,AH146,AH147,AH148,AH149,AH150,AH151,AH152,AH155,AH156,AH158,AH159)</f>
        <v>0</v>
      </c>
      <c r="BS144" s="13">
        <f>SUM(AI144,AI145,AI146,AI147,AI148,AI149,AI150,AI151,AI152,AI155,AI156,AI158,AI159)</f>
        <v>0</v>
      </c>
      <c r="BT144" s="13">
        <f>SUM(AJ144,AJ145,AJ146,AJ147,AJ148,AJ149,AJ150,AJ151,AJ152,AJ155,AJ156,AJ158,AJ159)</f>
        <v>0</v>
      </c>
      <c r="BU144" s="13">
        <f>SUM(AK144,AK145,AK146,AK147,AK148,AK149,AK150,AK151,AK152,AK155,AK156,AK158,AK159)</f>
        <v>0</v>
      </c>
      <c r="BV144" s="30"/>
      <c r="BW144" s="30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3"/>
      <c r="CL144" s="134"/>
      <c r="CM144" s="135"/>
      <c r="CN144" s="135"/>
      <c r="CO144" s="135"/>
      <c r="CP144" s="135"/>
      <c r="CQ144" s="135"/>
      <c r="CR144" s="135"/>
      <c r="CS144" s="135"/>
      <c r="CT144" s="135"/>
      <c r="CU144" s="135"/>
      <c r="CV144" s="135"/>
      <c r="CW144" s="135"/>
      <c r="CX144" s="135"/>
      <c r="CY144" s="135"/>
      <c r="CZ144" s="135"/>
      <c r="DA144" s="136"/>
      <c r="DB144" s="94"/>
      <c r="DC144" s="13"/>
      <c r="DD144" s="13" t="e">
        <f>(DD138/BZ150)</f>
        <v>#DIV/0!</v>
      </c>
      <c r="DE144" s="96">
        <f>SUM(BX144,BX145,BX146,BX147,BX148,BX149,BX150,BX151,BX152,BX155,BX156,BX158,BX159)</f>
        <v>0</v>
      </c>
      <c r="DF144" s="96">
        <f>SUM(BY144,BY145,BY146,BY147,BY148,BY149,BY150,BY151,BY152,BY155,BY156,BY158,BY159)</f>
        <v>0</v>
      </c>
      <c r="DG144" s="96">
        <f>SUM(BZ144,BZ145,BZ146,BZ147,BZ148,BZ149,BZ150,BZ151,BZ152,BZ155,BZ156,BZ158,BZ159)</f>
        <v>0</v>
      </c>
      <c r="DH144" s="96">
        <f>SUM(CA144,CA145,CA146,CA147,CA148,CA149,CA150,CA151,CA152,CA155,CA156,CA158,CA159)</f>
        <v>0</v>
      </c>
      <c r="DI144" s="96">
        <f>SUM(CB144,CB145,CB146,CB147,CB148,CB149,CB150,CB151,CB152,CB155,CB156,CB158,CB159)</f>
        <v>0</v>
      </c>
      <c r="DJ144" s="96">
        <f>SUM(CC144,CC145,CC146,CC147,CC148,CC149,CC150,CC151,CC152,CC155,CC156,CC158,CC159)</f>
        <v>0</v>
      </c>
      <c r="DK144" s="96">
        <f>SUM(CD144,CD145,CD146,CD147,CD148,CD149,CD150,CD151,CD152,CD155,CD156,CD158,CD159)</f>
        <v>0</v>
      </c>
      <c r="DL144" s="96">
        <f>SUM(CE144,CE145,CE146,CE147,CE148,CE149,CE150,CE151,CE152,CE155,CE156,CE158,CE159)</f>
        <v>0</v>
      </c>
      <c r="DM144" s="96">
        <f>SUM(CF144,CF145,CF146,CF147,CF148,CF149,CF150,CF151,CF152,CF155,CF156,CF158,CF159)</f>
        <v>0</v>
      </c>
      <c r="DN144" s="96">
        <f>SUM(CG144,CG145,CG146,CG147,CG148,CG149,CG150,CG151,CG152,CG155,CG156,CG158,CG159)</f>
        <v>0</v>
      </c>
      <c r="DO144" s="96">
        <f>SUM(CH144,CH145,CH146,CH147,CH148,CH149,CH150,CH151,CH152,CH155,CH156,CH158,CH159)</f>
        <v>0</v>
      </c>
      <c r="DP144" s="96">
        <f t="shared" ref="DP144:DR144" si="186">SUM(CI144,CI145,CI146,CI147,CI148,CI149,CI150,CI151,CI152,CI155,CI156,CI158,CI159)</f>
        <v>0</v>
      </c>
      <c r="DQ144" s="96">
        <f t="shared" si="186"/>
        <v>0</v>
      </c>
      <c r="DR144" s="96">
        <f t="shared" si="186"/>
        <v>0</v>
      </c>
      <c r="DS144" s="66">
        <f>SUM(CL144,CL145,CL146,CL147,CL148,CL149,CL150,CL151,CL152,CL155,CL156,CL158,CL159)</f>
        <v>0</v>
      </c>
      <c r="DT144" s="96">
        <f>SUM(CM144,CM145,CM146,CM147,CM148,CM149,CM150,CM151,CM152,CM155,CM156,CM158,CM159)</f>
        <v>0</v>
      </c>
      <c r="DU144" s="96">
        <f>SUM(CN144,CN145,CN146,CN147,CN148,CN149,CN150,CN151,CN152,CN155,CN156,CN158,CN159)</f>
        <v>0</v>
      </c>
      <c r="DV144" s="96">
        <f>SUM(CO144,CO145,CO146,CO147,CO148,CO149,CO150,CO151,CO152,CO155,CO156,CO158,CO159)</f>
        <v>0</v>
      </c>
      <c r="DW144" s="96">
        <f>SUM(CP144,CP145,CP146,CP147,CP148,CP149,CP150,CP151,CP152,CP155,CP156,CP158,CP159)</f>
        <v>0</v>
      </c>
      <c r="DX144" s="96">
        <f>SUM(CQ144,CQ145,CQ146,CQ147,CQ148,CQ149,CQ150,CQ151,CQ152,CQ155,CQ156,CQ158,CQ159)</f>
        <v>0</v>
      </c>
      <c r="DY144" s="96">
        <f>SUM(CR144,CR145,CR146,CR147,CR148,CR149,CR150,CR151,CR152,CR155,CR156,CR158,CR159)</f>
        <v>0</v>
      </c>
      <c r="DZ144" s="96">
        <f>SUM(CS144,CS145,CS146,CS147,CS148,CS149,CS150,CS151,CS152,CS155,CS156,CS158,CS159)</f>
        <v>0</v>
      </c>
      <c r="EA144" s="96">
        <f>SUM(CT144,CT145,CT146,CT147,CT148,CT149,CT150,CT151,CT152,CT155,CT156,CT158,CT159)</f>
        <v>0</v>
      </c>
      <c r="EB144" s="96">
        <f>SUM(CU144,CU145,CU146,CU147,CU148,CU149,CU150,CU151,CU152,CU155,CU156,CU158,CU159)</f>
        <v>0</v>
      </c>
      <c r="EC144" s="96">
        <f>SUM(CV144,CV145,CV146,CV147,CV148,CV149,CV150,CV151,CV152,CV155,CV156,CV158,CV159)</f>
        <v>0</v>
      </c>
      <c r="ED144" s="96">
        <f>SUM(CW144,CW145,CW146,CW147,CW148,CW149,CW150,CW151,CW152,CW155,CW156,CW158,CW159)</f>
        <v>0</v>
      </c>
      <c r="EE144" s="96">
        <f>SUM(CX144,CX145,CX146,CX147,CX148,CX149,CX150,CX151,CX152,CX155,CX156,CX158,CX159)</f>
        <v>0</v>
      </c>
      <c r="EF144" s="96">
        <f>SUM(CY144,CY145,CY146,CY147,CY148,CY149,CY150,CY151,CY152,CY155,CY156,CY158,CY159)</f>
        <v>0</v>
      </c>
      <c r="EG144" s="96">
        <f>SUM(CZ144,CZ145,CZ146,CZ147,CZ148,CZ149,CZ150,CZ151,CZ152,CZ155,CZ156,CZ158,CZ159)</f>
        <v>0</v>
      </c>
      <c r="EH144" s="96">
        <f>SUM(DA144,DA145,DA146,DA147,DA148,DA149,DA150,DA151,DA152,DA155,DA156,DA158,DA159)</f>
        <v>0</v>
      </c>
      <c r="EI144" s="97" t="s">
        <v>74</v>
      </c>
      <c r="EJ144" s="98">
        <v>521</v>
      </c>
      <c r="EK144" s="39">
        <f>$EJ144*F144</f>
        <v>0</v>
      </c>
      <c r="EL144" s="39">
        <f>$EJ144*G144</f>
        <v>0</v>
      </c>
      <c r="EM144" s="39">
        <f>$EJ144*H144</f>
        <v>0</v>
      </c>
      <c r="EN144" s="39">
        <f>$EJ144*I144</f>
        <v>0</v>
      </c>
      <c r="EO144" s="39">
        <f>$EJ144*J144</f>
        <v>0</v>
      </c>
      <c r="EP144" s="39">
        <f>$EJ144*K144</f>
        <v>0</v>
      </c>
      <c r="EQ144" s="39">
        <f>$EJ144*L144</f>
        <v>0</v>
      </c>
      <c r="ER144" s="39">
        <f>$EJ144*M144</f>
        <v>0</v>
      </c>
      <c r="ES144" s="39">
        <f t="shared" ref="ES144:EX159" si="187">$EJ144*N144</f>
        <v>0</v>
      </c>
      <c r="ET144" s="39">
        <f t="shared" si="187"/>
        <v>0</v>
      </c>
      <c r="EU144" s="39">
        <f t="shared" si="187"/>
        <v>0</v>
      </c>
      <c r="EV144" s="39">
        <f t="shared" si="187"/>
        <v>0</v>
      </c>
      <c r="EW144" s="39">
        <f t="shared" si="187"/>
        <v>0</v>
      </c>
      <c r="EX144" s="39">
        <f t="shared" si="187"/>
        <v>0</v>
      </c>
      <c r="EY144" s="39">
        <f>SUM(EK144:EX144)</f>
        <v>0</v>
      </c>
      <c r="EZ144" s="39">
        <f>BX144*$EJ144</f>
        <v>0</v>
      </c>
      <c r="FA144" s="39">
        <f>BY144*$EJ144</f>
        <v>0</v>
      </c>
      <c r="FB144" s="39">
        <f>BZ144*$EJ144</f>
        <v>0</v>
      </c>
      <c r="FC144" s="39">
        <f>CA144*$EJ144</f>
        <v>0</v>
      </c>
      <c r="FD144" s="39">
        <f>CB144*$EJ144</f>
        <v>0</v>
      </c>
      <c r="FE144" s="39">
        <f>CC144*$EJ144</f>
        <v>0</v>
      </c>
      <c r="FF144" s="39">
        <f>CD144*$EJ144</f>
        <v>0</v>
      </c>
      <c r="FG144" s="39">
        <f>CE144*$EJ144</f>
        <v>0</v>
      </c>
      <c r="FH144" s="39">
        <f>CF144*$EJ144</f>
        <v>0</v>
      </c>
      <c r="FI144" s="39">
        <f t="shared" ref="FI144:FM159" si="188">CG144*$EJ144</f>
        <v>0</v>
      </c>
      <c r="FJ144" s="39">
        <f t="shared" si="188"/>
        <v>0</v>
      </c>
      <c r="FK144" s="39">
        <f t="shared" si="188"/>
        <v>0</v>
      </c>
      <c r="FL144" s="39">
        <f t="shared" si="188"/>
        <v>0</v>
      </c>
      <c r="FM144" s="39">
        <f t="shared" si="188"/>
        <v>0</v>
      </c>
      <c r="FN144" s="39">
        <f>SUM(EZ144:FM144)</f>
        <v>0</v>
      </c>
      <c r="FO144" s="39">
        <f>SUM(EZ144:FJ144)</f>
        <v>0</v>
      </c>
      <c r="FS144" s="567" t="s">
        <v>74</v>
      </c>
      <c r="FT144" s="567"/>
      <c r="FU144" s="39">
        <f>U144</f>
        <v>0</v>
      </c>
      <c r="FV144" s="39">
        <f>V144</f>
        <v>0</v>
      </c>
      <c r="FW144" s="39">
        <f>W144</f>
        <v>0</v>
      </c>
      <c r="FX144" s="39">
        <f>X144</f>
        <v>0</v>
      </c>
      <c r="FY144" s="39">
        <f>Y144</f>
        <v>0</v>
      </c>
      <c r="FZ144" s="39">
        <f>Z144</f>
        <v>0</v>
      </c>
      <c r="GA144" s="39">
        <f>AA144</f>
        <v>0</v>
      </c>
      <c r="GB144" s="39">
        <f>AB144</f>
        <v>0</v>
      </c>
      <c r="GC144" s="39">
        <f>AC144</f>
        <v>0</v>
      </c>
      <c r="GD144" s="39">
        <f>AD144</f>
        <v>0</v>
      </c>
      <c r="GE144" s="39">
        <f>AE144</f>
        <v>0</v>
      </c>
      <c r="GF144" s="39">
        <f>AF144</f>
        <v>0</v>
      </c>
      <c r="GG144" s="39">
        <f>AG144</f>
        <v>0</v>
      </c>
      <c r="GH144" s="39">
        <f>AH144</f>
        <v>0</v>
      </c>
      <c r="GI144" s="99">
        <v>0</v>
      </c>
      <c r="GJ144" s="39">
        <f>SUM(FU144:GI144)</f>
        <v>0</v>
      </c>
      <c r="GK144" s="39">
        <f>CM144</f>
        <v>0</v>
      </c>
      <c r="GL144" s="39">
        <f>CN144</f>
        <v>0</v>
      </c>
      <c r="GM144" s="39">
        <f>CO144</f>
        <v>0</v>
      </c>
      <c r="GN144" s="39">
        <f>CP144</f>
        <v>0</v>
      </c>
      <c r="GO144" s="39">
        <f>CQ144</f>
        <v>0</v>
      </c>
      <c r="GP144" s="39">
        <f>CR144</f>
        <v>0</v>
      </c>
      <c r="GQ144" s="39">
        <f>CS144</f>
        <v>0</v>
      </c>
      <c r="GR144" s="39">
        <f>CT144</f>
        <v>0</v>
      </c>
      <c r="GS144" s="39">
        <f>CU144</f>
        <v>0</v>
      </c>
      <c r="GT144" s="39">
        <f>CV144</f>
        <v>0</v>
      </c>
      <c r="GU144" s="39">
        <f>CW144</f>
        <v>0</v>
      </c>
      <c r="GV144" s="39">
        <f>CX144</f>
        <v>0</v>
      </c>
      <c r="GW144" s="39">
        <f>CY144</f>
        <v>0</v>
      </c>
      <c r="GX144" s="39">
        <f>CZ144</f>
        <v>0</v>
      </c>
      <c r="GY144" s="99">
        <v>0</v>
      </c>
      <c r="GZ144" s="39">
        <f>SUM(GK144:GY144)</f>
        <v>0</v>
      </c>
      <c r="HA144" s="39">
        <f>SUM(GK144:GY144)</f>
        <v>0</v>
      </c>
    </row>
    <row r="145" spans="1:209" ht="24" customHeight="1">
      <c r="A145" s="137"/>
      <c r="B145" s="138"/>
      <c r="C145" s="75"/>
      <c r="D145" s="139"/>
      <c r="E145" s="34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1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3"/>
      <c r="AK145" s="132"/>
      <c r="AL145" s="13"/>
      <c r="AM145" s="13"/>
      <c r="AN145" s="13"/>
      <c r="AO145" s="95" t="str">
        <f>IF(AN145=0,"",AN145/AM145)</f>
        <v/>
      </c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40"/>
      <c r="BW145" s="40"/>
      <c r="BX145" s="144"/>
      <c r="BY145" s="144"/>
      <c r="BZ145" s="144"/>
      <c r="CA145" s="144"/>
      <c r="CB145" s="144"/>
      <c r="CC145" s="144"/>
      <c r="CD145" s="144"/>
      <c r="CE145" s="144"/>
      <c r="CF145" s="144"/>
      <c r="CG145" s="144"/>
      <c r="CH145" s="144"/>
      <c r="CI145" s="144"/>
      <c r="CJ145" s="144"/>
      <c r="CK145" s="144"/>
      <c r="CL145" s="145"/>
      <c r="CM145" s="146"/>
      <c r="CN145" s="146"/>
      <c r="CO145" s="146"/>
      <c r="CP145" s="146"/>
      <c r="CQ145" s="146"/>
      <c r="CR145" s="146"/>
      <c r="CS145" s="146"/>
      <c r="CT145" s="146"/>
      <c r="CU145" s="146"/>
      <c r="CV145" s="146"/>
      <c r="CW145" s="146"/>
      <c r="CX145" s="146"/>
      <c r="CY145" s="146"/>
      <c r="CZ145" s="146"/>
      <c r="DA145" s="147"/>
      <c r="DB145" s="102"/>
      <c r="DC145" s="13"/>
      <c r="DD145" s="13"/>
      <c r="DE145" s="13"/>
      <c r="DF145" s="13"/>
      <c r="DG145" s="13"/>
      <c r="DH145" s="10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04" t="s">
        <v>75</v>
      </c>
      <c r="EJ145" s="98">
        <v>540</v>
      </c>
      <c r="EK145" s="39">
        <f>$EJ145*F145</f>
        <v>0</v>
      </c>
      <c r="EL145" s="39">
        <f>$EJ145*G145</f>
        <v>0</v>
      </c>
      <c r="EM145" s="39">
        <f>$EJ145*H145</f>
        <v>0</v>
      </c>
      <c r="EN145" s="39">
        <f>$EJ145*I145</f>
        <v>0</v>
      </c>
      <c r="EO145" s="39">
        <f>$EJ145*J145</f>
        <v>0</v>
      </c>
      <c r="EP145" s="39">
        <f>$EJ145*K145</f>
        <v>0</v>
      </c>
      <c r="EQ145" s="39">
        <f>$EJ145*L145</f>
        <v>0</v>
      </c>
      <c r="ER145" s="39">
        <f>$EJ145*M145</f>
        <v>0</v>
      </c>
      <c r="ES145" s="39">
        <f t="shared" si="187"/>
        <v>0</v>
      </c>
      <c r="ET145" s="39">
        <f t="shared" si="187"/>
        <v>0</v>
      </c>
      <c r="EU145" s="39">
        <f t="shared" si="187"/>
        <v>0</v>
      </c>
      <c r="EV145" s="39">
        <f t="shared" si="187"/>
        <v>0</v>
      </c>
      <c r="EW145" s="39">
        <f t="shared" si="187"/>
        <v>0</v>
      </c>
      <c r="EX145" s="39">
        <f t="shared" si="187"/>
        <v>0</v>
      </c>
      <c r="EY145" s="39">
        <f t="shared" ref="EY145:EY159" si="189">SUM(EK145:EX145)</f>
        <v>0</v>
      </c>
      <c r="EZ145" s="39">
        <f>BX145*$EJ145</f>
        <v>0</v>
      </c>
      <c r="FA145" s="39">
        <f>BY145*$EJ145</f>
        <v>0</v>
      </c>
      <c r="FB145" s="39">
        <f>BZ145*$EJ145</f>
        <v>0</v>
      </c>
      <c r="FC145" s="39">
        <f>CA145*$EJ145</f>
        <v>0</v>
      </c>
      <c r="FD145" s="39">
        <f>CB145*$EJ145</f>
        <v>0</v>
      </c>
      <c r="FE145" s="39">
        <f>CC145*$EJ145</f>
        <v>0</v>
      </c>
      <c r="FF145" s="39">
        <f>CD145*$EJ145</f>
        <v>0</v>
      </c>
      <c r="FG145" s="39">
        <f>CE145*$EJ145</f>
        <v>0</v>
      </c>
      <c r="FH145" s="39">
        <f>CF145*$EJ145</f>
        <v>0</v>
      </c>
      <c r="FI145" s="39">
        <f t="shared" si="188"/>
        <v>0</v>
      </c>
      <c r="FJ145" s="39">
        <f t="shared" si="188"/>
        <v>0</v>
      </c>
      <c r="FK145" s="39">
        <f t="shared" si="188"/>
        <v>0</v>
      </c>
      <c r="FL145" s="39">
        <f t="shared" si="188"/>
        <v>0</v>
      </c>
      <c r="FM145" s="39">
        <f t="shared" si="188"/>
        <v>0</v>
      </c>
      <c r="FN145" s="39">
        <f t="shared" ref="FN145:FN159" si="190">SUM(EZ145:FM145)</f>
        <v>0</v>
      </c>
      <c r="FO145" s="39">
        <f>SUM(EZ145:FJ145)</f>
        <v>0</v>
      </c>
      <c r="FS145" s="567" t="s">
        <v>75</v>
      </c>
      <c r="FT145" s="567"/>
      <c r="FU145" s="39">
        <f>U145</f>
        <v>0</v>
      </c>
      <c r="FV145" s="39">
        <f>V145</f>
        <v>0</v>
      </c>
      <c r="FW145" s="39">
        <f>W145</f>
        <v>0</v>
      </c>
      <c r="FX145" s="39">
        <f>X145</f>
        <v>0</v>
      </c>
      <c r="FY145" s="39">
        <f>Y145</f>
        <v>0</v>
      </c>
      <c r="FZ145" s="39">
        <f>Z145</f>
        <v>0</v>
      </c>
      <c r="GA145" s="39">
        <f>AA145</f>
        <v>0</v>
      </c>
      <c r="GB145" s="39">
        <f>AB145</f>
        <v>0</v>
      </c>
      <c r="GC145" s="39">
        <f>AC145</f>
        <v>0</v>
      </c>
      <c r="GD145" s="39">
        <f>AD145</f>
        <v>0</v>
      </c>
      <c r="GE145" s="39">
        <f>AE145</f>
        <v>0</v>
      </c>
      <c r="GF145" s="39">
        <f>AF145</f>
        <v>0</v>
      </c>
      <c r="GG145" s="39">
        <f>AG145</f>
        <v>0</v>
      </c>
      <c r="GH145" s="39">
        <f>AH145</f>
        <v>0</v>
      </c>
      <c r="GI145" s="99">
        <v>0</v>
      </c>
      <c r="GJ145" s="39">
        <f>SUM(FU145:GI145)</f>
        <v>0</v>
      </c>
      <c r="GK145" s="39">
        <f>CM145</f>
        <v>0</v>
      </c>
      <c r="GL145" s="39">
        <f>CN145</f>
        <v>0</v>
      </c>
      <c r="GM145" s="39">
        <f>CO145</f>
        <v>0</v>
      </c>
      <c r="GN145" s="39">
        <f>CP145</f>
        <v>0</v>
      </c>
      <c r="GO145" s="39">
        <f>CQ145</f>
        <v>0</v>
      </c>
      <c r="GP145" s="39">
        <f>CR145</f>
        <v>0</v>
      </c>
      <c r="GQ145" s="39">
        <f>CS145</f>
        <v>0</v>
      </c>
      <c r="GR145" s="39">
        <f>CT145</f>
        <v>0</v>
      </c>
      <c r="GS145" s="39">
        <f>CU145</f>
        <v>0</v>
      </c>
      <c r="GT145" s="39">
        <f>CV145</f>
        <v>0</v>
      </c>
      <c r="GU145" s="39">
        <f>CW145</f>
        <v>0</v>
      </c>
      <c r="GV145" s="39">
        <f>CX145</f>
        <v>0</v>
      </c>
      <c r="GW145" s="39">
        <f>CY145</f>
        <v>0</v>
      </c>
      <c r="GX145" s="39">
        <f>CZ145</f>
        <v>0</v>
      </c>
      <c r="GY145" s="99">
        <v>0</v>
      </c>
      <c r="GZ145" s="39">
        <f>SUM(GK145:GY145)</f>
        <v>0</v>
      </c>
      <c r="HA145" s="39">
        <f>SUM(GK145:GY145)</f>
        <v>0</v>
      </c>
    </row>
    <row r="146" spans="1:209" ht="24" customHeight="1">
      <c r="A146" s="126"/>
      <c r="B146" s="127"/>
      <c r="C146" s="72"/>
      <c r="D146" s="128"/>
      <c r="E146" s="34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48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1"/>
      <c r="AK146" s="132"/>
      <c r="AL146" s="568" t="s">
        <v>76</v>
      </c>
      <c r="AM146" s="13">
        <f>SUM(C153,C154,C157)</f>
        <v>0</v>
      </c>
      <c r="AN146" s="13">
        <f>SUM(D153,D154,D157)</f>
        <v>0</v>
      </c>
      <c r="AO146" s="95" t="str">
        <f>IF(AN146=0,"",AN146/AM146)</f>
        <v/>
      </c>
      <c r="AP146" s="13">
        <f>SUM(F153,F154,F157)</f>
        <v>0</v>
      </c>
      <c r="AQ146" s="13">
        <f>SUM(G153,G154,G157)</f>
        <v>0</v>
      </c>
      <c r="AR146" s="13">
        <f>SUM(H153,H154,H157)</f>
        <v>0</v>
      </c>
      <c r="AS146" s="13">
        <f>SUM(I153,I154,I157)</f>
        <v>0</v>
      </c>
      <c r="AT146" s="13">
        <f>SUM(J153,J154,J157)</f>
        <v>0</v>
      </c>
      <c r="AU146" s="13">
        <f>SUM(K153,K154,K157)</f>
        <v>0</v>
      </c>
      <c r="AV146" s="13">
        <f>SUM(L153,L154,L157)</f>
        <v>0</v>
      </c>
      <c r="AW146" s="13">
        <f>SUM(M153,M154,M157)</f>
        <v>0</v>
      </c>
      <c r="AX146" s="13">
        <f>SUM(N153,N154,N157)</f>
        <v>0</v>
      </c>
      <c r="AY146" s="13">
        <f>SUM(O153,O154,O157)</f>
        <v>0</v>
      </c>
      <c r="AZ146" s="13">
        <f>SUM(P153,P154,P157)</f>
        <v>0</v>
      </c>
      <c r="BA146" s="13">
        <f t="shared" ref="BA146:BC146" si="191">SUM(Q153,Q154,Q157)</f>
        <v>0</v>
      </c>
      <c r="BB146" s="13">
        <f t="shared" si="191"/>
        <v>0</v>
      </c>
      <c r="BC146" s="13">
        <f t="shared" si="191"/>
        <v>0</v>
      </c>
      <c r="BD146" s="66">
        <f>SUM(T153,T154,T157)</f>
        <v>0</v>
      </c>
      <c r="BE146" s="13">
        <f>SUM(U153,U154,U157)</f>
        <v>0</v>
      </c>
      <c r="BF146" s="13">
        <f>SUM(V153,V154,V157)</f>
        <v>0</v>
      </c>
      <c r="BG146" s="105">
        <f>SUM(W153,W154,W157)</f>
        <v>0</v>
      </c>
      <c r="BH146" s="13">
        <f>SUM(X153,X154,X157)</f>
        <v>0</v>
      </c>
      <c r="BI146" s="13">
        <f>SUM(Y153,Y154,Y157)</f>
        <v>0</v>
      </c>
      <c r="BJ146" s="13">
        <f>SUM(Z153,Z154,Z157)</f>
        <v>0</v>
      </c>
      <c r="BK146" s="13">
        <f>SUM(AA153,AA154,AA157)</f>
        <v>0</v>
      </c>
      <c r="BL146" s="13">
        <f>SUM(AB153,AB154,AB157)</f>
        <v>0</v>
      </c>
      <c r="BM146" s="13">
        <f>SUM(AC153,AC154,AC157)</f>
        <v>0</v>
      </c>
      <c r="BN146" s="13">
        <f>SUM(AD153,AD154,AD157)</f>
        <v>0</v>
      </c>
      <c r="BO146" s="13">
        <f>SUM(AE153,AE154,AE157)</f>
        <v>0</v>
      </c>
      <c r="BP146" s="13">
        <f>SUM(AF153,AF154,AF157)</f>
        <v>0</v>
      </c>
      <c r="BQ146" s="106">
        <f>SUM(AG153,AG154,AG157)</f>
        <v>0</v>
      </c>
      <c r="BR146" s="106">
        <f>SUM(AH153,AH154,AH157)</f>
        <v>0</v>
      </c>
      <c r="BS146" s="13">
        <f>SUM(AI153,AI154,AI157)</f>
        <v>0</v>
      </c>
      <c r="BT146" s="65" t="e">
        <f>AVERAGE(AJ153,AJ154,AJ157)</f>
        <v>#DIV/0!</v>
      </c>
      <c r="BU146" s="65"/>
      <c r="BV146" s="30"/>
      <c r="BW146" s="30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  <c r="CH146" s="133"/>
      <c r="CI146" s="133"/>
      <c r="CJ146" s="133"/>
      <c r="CK146" s="133"/>
      <c r="CL146" s="134"/>
      <c r="CM146" s="135"/>
      <c r="CN146" s="135"/>
      <c r="CO146" s="135"/>
      <c r="CP146" s="135"/>
      <c r="CQ146" s="135"/>
      <c r="CR146" s="135"/>
      <c r="CS146" s="135"/>
      <c r="CT146" s="135"/>
      <c r="CU146" s="135"/>
      <c r="CV146" s="135"/>
      <c r="CW146" s="135"/>
      <c r="CX146" s="135"/>
      <c r="CY146" s="135"/>
      <c r="CZ146" s="135"/>
      <c r="DA146" s="136"/>
      <c r="DB146" s="94"/>
      <c r="DC146" s="568" t="s">
        <v>77</v>
      </c>
      <c r="DD146" s="13"/>
      <c r="DE146" s="13">
        <f>SUM(BX153,BX154,BX157)</f>
        <v>0</v>
      </c>
      <c r="DF146" s="13">
        <f>SUM(BY153,BY154,BY157)</f>
        <v>0</v>
      </c>
      <c r="DG146" s="13">
        <f>SUM(BZ153,BZ154,BZ157)</f>
        <v>0</v>
      </c>
      <c r="DH146" s="13">
        <f>SUM(CA153,CA154,CA157)</f>
        <v>0</v>
      </c>
      <c r="DI146" s="13">
        <f>SUM(CB153,CB154,CB157)</f>
        <v>0</v>
      </c>
      <c r="DJ146" s="13">
        <f>SUM(CC153,CC154,CC157)</f>
        <v>0</v>
      </c>
      <c r="DK146" s="13">
        <f>SUM(CD153,CD154,CD157)</f>
        <v>0</v>
      </c>
      <c r="DL146" s="13">
        <f>SUM(CE153,CE154,CE157)</f>
        <v>0</v>
      </c>
      <c r="DM146" s="13">
        <f>SUM(CF153,CF154,CF157)</f>
        <v>0</v>
      </c>
      <c r="DN146" s="13">
        <f>SUM(CG153,CG154,CG157)</f>
        <v>0</v>
      </c>
      <c r="DO146" s="13">
        <f>SUM(CH153,CH154,CH157)</f>
        <v>0</v>
      </c>
      <c r="DP146" s="13">
        <f t="shared" ref="DP146:DR146" si="192">SUM(CI153,CI154,CI157)</f>
        <v>0</v>
      </c>
      <c r="DQ146" s="13">
        <f t="shared" si="192"/>
        <v>0</v>
      </c>
      <c r="DR146" s="13">
        <f t="shared" si="192"/>
        <v>0</v>
      </c>
      <c r="DS146" s="66">
        <f>SUM(CL153,CL154,CL157)</f>
        <v>0</v>
      </c>
      <c r="DT146" s="13">
        <f>SUM(CM153,CM154,CM157)</f>
        <v>0</v>
      </c>
      <c r="DU146" s="13">
        <f>SUM(CN153,CN154,CN157)</f>
        <v>0</v>
      </c>
      <c r="DV146" s="13">
        <f>SUM(CO153,CO154,CO157)</f>
        <v>0</v>
      </c>
      <c r="DW146" s="13">
        <f>SUM(CP153,CP154,CP157)</f>
        <v>0</v>
      </c>
      <c r="DX146" s="13">
        <f>SUM(CQ153,CQ154,CQ157)</f>
        <v>0</v>
      </c>
      <c r="DY146" s="13">
        <f>SUM(CR153,CR154,CR157)</f>
        <v>0</v>
      </c>
      <c r="DZ146" s="13">
        <f>SUM(CS153,CS154,CS157)</f>
        <v>0</v>
      </c>
      <c r="EA146" s="13">
        <f>SUM(CT153,CT154,CT157)</f>
        <v>0</v>
      </c>
      <c r="EB146" s="13">
        <f>SUM(CU153,CU154,CU157)</f>
        <v>0</v>
      </c>
      <c r="EC146" s="13">
        <f>SUM(CV153,CV154,CV157)</f>
        <v>0</v>
      </c>
      <c r="ED146" s="13">
        <f>SUM(CW153,CW154,CW157)</f>
        <v>0</v>
      </c>
      <c r="EE146" s="13">
        <f>SUM(CX153,CX154,CX157)</f>
        <v>0</v>
      </c>
      <c r="EF146" s="13">
        <f>SUM(CY153,CY154,CY157)</f>
        <v>0</v>
      </c>
      <c r="EG146" s="13">
        <f>SUM(CZ153,CZ154,CZ157)</f>
        <v>0</v>
      </c>
      <c r="EH146" s="13">
        <f>SUM(DA153,DA154,DA157)</f>
        <v>0</v>
      </c>
      <c r="EI146" s="97" t="s">
        <v>78</v>
      </c>
      <c r="EJ146" s="98">
        <v>441.24</v>
      </c>
      <c r="EK146" s="39">
        <f>$EJ146*F146</f>
        <v>0</v>
      </c>
      <c r="EL146" s="39">
        <f>$EJ146*G146</f>
        <v>0</v>
      </c>
      <c r="EM146" s="39">
        <f>$EJ146*H146</f>
        <v>0</v>
      </c>
      <c r="EN146" s="39">
        <f>$EJ146*I146</f>
        <v>0</v>
      </c>
      <c r="EO146" s="39">
        <f>$EJ146*J146</f>
        <v>0</v>
      </c>
      <c r="EP146" s="39">
        <f>$EJ146*K146</f>
        <v>0</v>
      </c>
      <c r="EQ146" s="39">
        <f>$EJ146*L146</f>
        <v>0</v>
      </c>
      <c r="ER146" s="39">
        <f>$EJ146*M146</f>
        <v>0</v>
      </c>
      <c r="ES146" s="39">
        <f t="shared" si="187"/>
        <v>0</v>
      </c>
      <c r="ET146" s="39">
        <f t="shared" si="187"/>
        <v>0</v>
      </c>
      <c r="EU146" s="39">
        <f t="shared" si="187"/>
        <v>0</v>
      </c>
      <c r="EV146" s="39">
        <f t="shared" si="187"/>
        <v>0</v>
      </c>
      <c r="EW146" s="39">
        <f t="shared" si="187"/>
        <v>0</v>
      </c>
      <c r="EX146" s="39">
        <f t="shared" si="187"/>
        <v>0</v>
      </c>
      <c r="EY146" s="39">
        <f t="shared" si="189"/>
        <v>0</v>
      </c>
      <c r="EZ146" s="39">
        <f>BX146*$EJ146</f>
        <v>0</v>
      </c>
      <c r="FA146" s="39">
        <f>BY146*$EJ146</f>
        <v>0</v>
      </c>
      <c r="FB146" s="39">
        <f>BZ146*$EJ146</f>
        <v>0</v>
      </c>
      <c r="FC146" s="39">
        <f>CA146*$EJ146</f>
        <v>0</v>
      </c>
      <c r="FD146" s="39">
        <f>CB146*$EJ146</f>
        <v>0</v>
      </c>
      <c r="FE146" s="39">
        <f>CC146*$EJ146</f>
        <v>0</v>
      </c>
      <c r="FF146" s="39">
        <f>CD146*$EJ146</f>
        <v>0</v>
      </c>
      <c r="FG146" s="39">
        <f>CE146*$EJ146</f>
        <v>0</v>
      </c>
      <c r="FH146" s="39">
        <f>CF146*$EJ146</f>
        <v>0</v>
      </c>
      <c r="FI146" s="39">
        <f t="shared" si="188"/>
        <v>0</v>
      </c>
      <c r="FJ146" s="39">
        <f t="shared" si="188"/>
        <v>0</v>
      </c>
      <c r="FK146" s="39">
        <f t="shared" si="188"/>
        <v>0</v>
      </c>
      <c r="FL146" s="39">
        <f t="shared" si="188"/>
        <v>0</v>
      </c>
      <c r="FM146" s="39">
        <f t="shared" si="188"/>
        <v>0</v>
      </c>
      <c r="FN146" s="39">
        <f t="shared" si="190"/>
        <v>0</v>
      </c>
      <c r="FO146" s="39">
        <f>SUM(EZ146:FJ146)</f>
        <v>0</v>
      </c>
      <c r="FS146" s="567" t="s">
        <v>78</v>
      </c>
      <c r="FT146" s="567"/>
      <c r="FU146" s="39">
        <f>U146</f>
        <v>0</v>
      </c>
      <c r="FV146" s="39">
        <f>V146</f>
        <v>0</v>
      </c>
      <c r="FW146" s="39">
        <f>W146</f>
        <v>0</v>
      </c>
      <c r="FX146" s="39">
        <f>X146</f>
        <v>0</v>
      </c>
      <c r="FY146" s="39">
        <f>Y146</f>
        <v>0</v>
      </c>
      <c r="FZ146" s="39">
        <f>Z146</f>
        <v>0</v>
      </c>
      <c r="GA146" s="39">
        <f>AA146</f>
        <v>0</v>
      </c>
      <c r="GB146" s="39">
        <f>AB146</f>
        <v>0</v>
      </c>
      <c r="GC146" s="39">
        <f>AC146</f>
        <v>0</v>
      </c>
      <c r="GD146" s="39">
        <f>AD146</f>
        <v>0</v>
      </c>
      <c r="GE146" s="39">
        <f>AE146</f>
        <v>0</v>
      </c>
      <c r="GF146" s="39">
        <f>AF146</f>
        <v>0</v>
      </c>
      <c r="GG146" s="39">
        <f>AG146</f>
        <v>0</v>
      </c>
      <c r="GH146" s="39">
        <f>AH146</f>
        <v>0</v>
      </c>
      <c r="GI146" s="99">
        <v>0</v>
      </c>
      <c r="GJ146" s="39">
        <f>SUM(FU146:GI146)</f>
        <v>0</v>
      </c>
      <c r="GK146" s="39">
        <f>CM146</f>
        <v>0</v>
      </c>
      <c r="GL146" s="39">
        <f>CN146</f>
        <v>0</v>
      </c>
      <c r="GM146" s="39">
        <f>CO146</f>
        <v>0</v>
      </c>
      <c r="GN146" s="39">
        <f>CP146</f>
        <v>0</v>
      </c>
      <c r="GO146" s="39">
        <f>CQ146</f>
        <v>0</v>
      </c>
      <c r="GP146" s="39">
        <f>CR146</f>
        <v>0</v>
      </c>
      <c r="GQ146" s="39">
        <f>CS146</f>
        <v>0</v>
      </c>
      <c r="GR146" s="39">
        <f>CT146</f>
        <v>0</v>
      </c>
      <c r="GS146" s="39">
        <f>CU146</f>
        <v>0</v>
      </c>
      <c r="GT146" s="39">
        <f>CV146</f>
        <v>0</v>
      </c>
      <c r="GU146" s="39">
        <f>CW146</f>
        <v>0</v>
      </c>
      <c r="GV146" s="39">
        <f>CX146</f>
        <v>0</v>
      </c>
      <c r="GW146" s="39">
        <f>CY146</f>
        <v>0</v>
      </c>
      <c r="GX146" s="39">
        <f>CZ146</f>
        <v>0</v>
      </c>
      <c r="GY146" s="99">
        <v>0</v>
      </c>
      <c r="GZ146" s="39">
        <f>SUM(GK146:GY146)</f>
        <v>0</v>
      </c>
      <c r="HA146" s="39">
        <f>SUM(GK146:GY146)</f>
        <v>0</v>
      </c>
    </row>
    <row r="147" spans="1:209" ht="24" customHeight="1">
      <c r="A147" s="137"/>
      <c r="B147" s="138"/>
      <c r="C147" s="75"/>
      <c r="D147" s="139"/>
      <c r="E147" s="34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1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3"/>
      <c r="AK147" s="132"/>
      <c r="AL147" s="56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40"/>
      <c r="BW147" s="40"/>
      <c r="BX147" s="144"/>
      <c r="BY147" s="144"/>
      <c r="BZ147" s="144"/>
      <c r="CA147" s="144"/>
      <c r="CB147" s="144"/>
      <c r="CC147" s="144"/>
      <c r="CD147" s="144"/>
      <c r="CE147" s="144"/>
      <c r="CF147" s="144"/>
      <c r="CG147" s="144"/>
      <c r="CH147" s="144"/>
      <c r="CI147" s="144"/>
      <c r="CJ147" s="144"/>
      <c r="CK147" s="144"/>
      <c r="CL147" s="145"/>
      <c r="CM147" s="146"/>
      <c r="CN147" s="146"/>
      <c r="CO147" s="146"/>
      <c r="CP147" s="146"/>
      <c r="CQ147" s="146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7"/>
      <c r="DB147" s="102"/>
      <c r="DC147" s="568"/>
      <c r="DD147" s="13"/>
      <c r="EI147" s="104" t="s">
        <v>79</v>
      </c>
      <c r="EJ147" s="98">
        <v>294.47000000000003</v>
      </c>
      <c r="EK147" s="39">
        <f>$EJ147*F147</f>
        <v>0</v>
      </c>
      <c r="EL147" s="39">
        <f>$EJ147*G147</f>
        <v>0</v>
      </c>
      <c r="EM147" s="39">
        <f>$EJ147*H147</f>
        <v>0</v>
      </c>
      <c r="EN147" s="39">
        <f>$EJ147*I147</f>
        <v>0</v>
      </c>
      <c r="EO147" s="39">
        <f>$EJ147*J147</f>
        <v>0</v>
      </c>
      <c r="EP147" s="39">
        <f>$EJ147*K147</f>
        <v>0</v>
      </c>
      <c r="EQ147" s="39">
        <f>$EJ147*L147</f>
        <v>0</v>
      </c>
      <c r="ER147" s="39">
        <f>$EJ147*M147</f>
        <v>0</v>
      </c>
      <c r="ES147" s="39">
        <f t="shared" si="187"/>
        <v>0</v>
      </c>
      <c r="ET147" s="39">
        <f t="shared" si="187"/>
        <v>0</v>
      </c>
      <c r="EU147" s="39">
        <f t="shared" si="187"/>
        <v>0</v>
      </c>
      <c r="EV147" s="39">
        <f t="shared" si="187"/>
        <v>0</v>
      </c>
      <c r="EW147" s="39">
        <f t="shared" si="187"/>
        <v>0</v>
      </c>
      <c r="EX147" s="39">
        <f t="shared" si="187"/>
        <v>0</v>
      </c>
      <c r="EY147" s="39">
        <f t="shared" si="189"/>
        <v>0</v>
      </c>
      <c r="EZ147" s="39">
        <f>BX147*$EJ147</f>
        <v>0</v>
      </c>
      <c r="FA147" s="39">
        <f>BY147*$EJ147</f>
        <v>0</v>
      </c>
      <c r="FB147" s="39">
        <f>BZ147*$EJ147</f>
        <v>0</v>
      </c>
      <c r="FC147" s="39">
        <f>CA147*$EJ147</f>
        <v>0</v>
      </c>
      <c r="FD147" s="39">
        <f>CB147*$EJ147</f>
        <v>0</v>
      </c>
      <c r="FE147" s="39">
        <f>CC147*$EJ147</f>
        <v>0</v>
      </c>
      <c r="FF147" s="39">
        <f>CD147*$EJ147</f>
        <v>0</v>
      </c>
      <c r="FG147" s="39">
        <f>CE147*$EJ147</f>
        <v>0</v>
      </c>
      <c r="FH147" s="39">
        <f>CF147*$EJ147</f>
        <v>0</v>
      </c>
      <c r="FI147" s="39">
        <f t="shared" si="188"/>
        <v>0</v>
      </c>
      <c r="FJ147" s="39">
        <f t="shared" si="188"/>
        <v>0</v>
      </c>
      <c r="FK147" s="39">
        <f t="shared" si="188"/>
        <v>0</v>
      </c>
      <c r="FL147" s="39">
        <f t="shared" si="188"/>
        <v>0</v>
      </c>
      <c r="FM147" s="39">
        <f t="shared" si="188"/>
        <v>0</v>
      </c>
      <c r="FN147" s="39">
        <f t="shared" si="190"/>
        <v>0</v>
      </c>
      <c r="FO147" s="39">
        <f>SUM(EZ147:FJ147)</f>
        <v>0</v>
      </c>
      <c r="FS147" s="567" t="s">
        <v>79</v>
      </c>
      <c r="FT147" s="567"/>
      <c r="FU147" s="39">
        <f>U147</f>
        <v>0</v>
      </c>
      <c r="FV147" s="39">
        <f>V147</f>
        <v>0</v>
      </c>
      <c r="FW147" s="39">
        <f>W147</f>
        <v>0</v>
      </c>
      <c r="FX147" s="39">
        <f>X147</f>
        <v>0</v>
      </c>
      <c r="FY147" s="39">
        <f>Y147</f>
        <v>0</v>
      </c>
      <c r="FZ147" s="39">
        <f>Z147</f>
        <v>0</v>
      </c>
      <c r="GA147" s="39">
        <f>AA147</f>
        <v>0</v>
      </c>
      <c r="GB147" s="39">
        <f>AB147</f>
        <v>0</v>
      </c>
      <c r="GC147" s="39">
        <f>AC147</f>
        <v>0</v>
      </c>
      <c r="GD147" s="39">
        <f>AD147</f>
        <v>0</v>
      </c>
      <c r="GE147" s="39">
        <f>AE147</f>
        <v>0</v>
      </c>
      <c r="GF147" s="39">
        <f>AF147</f>
        <v>0</v>
      </c>
      <c r="GG147" s="39">
        <f>AG147</f>
        <v>0</v>
      </c>
      <c r="GH147" s="39">
        <f>AH147</f>
        <v>0</v>
      </c>
      <c r="GI147" s="99">
        <v>0</v>
      </c>
      <c r="GJ147" s="39">
        <f>SUM(FU147:GI147)</f>
        <v>0</v>
      </c>
      <c r="GK147" s="39">
        <f>CM147</f>
        <v>0</v>
      </c>
      <c r="GL147" s="39">
        <f>CN147</f>
        <v>0</v>
      </c>
      <c r="GM147" s="39">
        <f>CO147</f>
        <v>0</v>
      </c>
      <c r="GN147" s="39">
        <f>CP147</f>
        <v>0</v>
      </c>
      <c r="GO147" s="39">
        <f>CQ147</f>
        <v>0</v>
      </c>
      <c r="GP147" s="39">
        <f>CR147</f>
        <v>0</v>
      </c>
      <c r="GQ147" s="39">
        <f>CS147</f>
        <v>0</v>
      </c>
      <c r="GR147" s="39">
        <f>CT147</f>
        <v>0</v>
      </c>
      <c r="GS147" s="39">
        <f>CU147</f>
        <v>0</v>
      </c>
      <c r="GT147" s="39">
        <f>CV147</f>
        <v>0</v>
      </c>
      <c r="GU147" s="39">
        <f>CW147</f>
        <v>0</v>
      </c>
      <c r="GV147" s="39">
        <f>CX147</f>
        <v>0</v>
      </c>
      <c r="GW147" s="39">
        <f>CY147</f>
        <v>0</v>
      </c>
      <c r="GX147" s="39">
        <f>CZ147</f>
        <v>0</v>
      </c>
      <c r="GY147" s="99">
        <v>0</v>
      </c>
      <c r="GZ147" s="39">
        <f>SUM(GK147:GY147)</f>
        <v>0</v>
      </c>
      <c r="HA147" s="39">
        <f>SUM(GK147:GY147)</f>
        <v>0</v>
      </c>
    </row>
    <row r="148" spans="1:209" ht="24" customHeight="1">
      <c r="A148" s="126"/>
      <c r="B148" s="127"/>
      <c r="C148" s="72"/>
      <c r="D148" s="128"/>
      <c r="E148" s="34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48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1"/>
      <c r="AK148" s="132"/>
      <c r="AL148" s="565" t="e">
        <f>T160/D160</f>
        <v>#DIV/0!</v>
      </c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30"/>
      <c r="BW148" s="30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/>
      <c r="CK148" s="133"/>
      <c r="CL148" s="134"/>
      <c r="CM148" s="135"/>
      <c r="CN148" s="135"/>
      <c r="CO148" s="135"/>
      <c r="CP148" s="135"/>
      <c r="CQ148" s="135"/>
      <c r="CR148" s="135"/>
      <c r="CS148" s="135"/>
      <c r="CT148" s="135"/>
      <c r="CU148" s="135"/>
      <c r="CV148" s="135"/>
      <c r="CW148" s="135"/>
      <c r="CX148" s="135"/>
      <c r="CY148" s="135"/>
      <c r="CZ148" s="135"/>
      <c r="DA148" s="136"/>
      <c r="DB148" s="94"/>
      <c r="DC148" s="566" t="e">
        <f>CL160/T160</f>
        <v>#DIV/0!</v>
      </c>
      <c r="DD148" s="13"/>
      <c r="EI148" s="97" t="s">
        <v>80</v>
      </c>
      <c r="EJ148" s="98">
        <v>422</v>
      </c>
      <c r="EK148" s="39">
        <f>$EJ148*F148</f>
        <v>0</v>
      </c>
      <c r="EL148" s="39">
        <f>$EJ148*G148</f>
        <v>0</v>
      </c>
      <c r="EM148" s="39">
        <f>$EJ148*H148</f>
        <v>0</v>
      </c>
      <c r="EN148" s="39">
        <f>$EJ148*I148</f>
        <v>0</v>
      </c>
      <c r="EO148" s="39">
        <f>$EJ148*J148</f>
        <v>0</v>
      </c>
      <c r="EP148" s="39">
        <f>$EJ148*K148</f>
        <v>0</v>
      </c>
      <c r="EQ148" s="39">
        <f>$EJ148*L148</f>
        <v>0</v>
      </c>
      <c r="ER148" s="39">
        <f>$EJ148*M148</f>
        <v>0</v>
      </c>
      <c r="ES148" s="39">
        <f t="shared" si="187"/>
        <v>0</v>
      </c>
      <c r="ET148" s="39">
        <f t="shared" si="187"/>
        <v>0</v>
      </c>
      <c r="EU148" s="39">
        <f t="shared" si="187"/>
        <v>0</v>
      </c>
      <c r="EV148" s="39">
        <f t="shared" si="187"/>
        <v>0</v>
      </c>
      <c r="EW148" s="39">
        <f t="shared" si="187"/>
        <v>0</v>
      </c>
      <c r="EX148" s="39">
        <f t="shared" si="187"/>
        <v>0</v>
      </c>
      <c r="EY148" s="39">
        <f t="shared" si="189"/>
        <v>0</v>
      </c>
      <c r="EZ148" s="39">
        <f>BX148*$EJ148</f>
        <v>0</v>
      </c>
      <c r="FA148" s="39">
        <f>BY148*$EJ148</f>
        <v>0</v>
      </c>
      <c r="FB148" s="39">
        <f>BZ148*$EJ148</f>
        <v>0</v>
      </c>
      <c r="FC148" s="39">
        <f>CA148*$EJ148</f>
        <v>0</v>
      </c>
      <c r="FD148" s="39">
        <f>CB148*$EJ148</f>
        <v>0</v>
      </c>
      <c r="FE148" s="39">
        <f>CC148*$EJ148</f>
        <v>0</v>
      </c>
      <c r="FF148" s="39">
        <f>CD148*$EJ148</f>
        <v>0</v>
      </c>
      <c r="FG148" s="39">
        <f>CE148*$EJ148</f>
        <v>0</v>
      </c>
      <c r="FH148" s="39">
        <f>CF148*$EJ148</f>
        <v>0</v>
      </c>
      <c r="FI148" s="39">
        <f t="shared" si="188"/>
        <v>0</v>
      </c>
      <c r="FJ148" s="39">
        <f t="shared" si="188"/>
        <v>0</v>
      </c>
      <c r="FK148" s="39">
        <f t="shared" si="188"/>
        <v>0</v>
      </c>
      <c r="FL148" s="39">
        <f t="shared" si="188"/>
        <v>0</v>
      </c>
      <c r="FM148" s="39">
        <f t="shared" si="188"/>
        <v>0</v>
      </c>
      <c r="FN148" s="39">
        <f t="shared" si="190"/>
        <v>0</v>
      </c>
      <c r="FO148" s="39">
        <f>SUM(EZ148:FJ148)</f>
        <v>0</v>
      </c>
      <c r="FS148" s="567" t="s">
        <v>80</v>
      </c>
      <c r="FT148" s="567"/>
      <c r="FU148" s="39">
        <f>U148</f>
        <v>0</v>
      </c>
      <c r="FV148" s="39">
        <f>V148</f>
        <v>0</v>
      </c>
      <c r="FW148" s="39">
        <f>W148</f>
        <v>0</v>
      </c>
      <c r="FX148" s="39">
        <f>X148</f>
        <v>0</v>
      </c>
      <c r="FY148" s="39">
        <f>Y148</f>
        <v>0</v>
      </c>
      <c r="FZ148" s="39">
        <f>Z148</f>
        <v>0</v>
      </c>
      <c r="GA148" s="39">
        <f>AA148</f>
        <v>0</v>
      </c>
      <c r="GB148" s="39">
        <f>AB148</f>
        <v>0</v>
      </c>
      <c r="GC148" s="39">
        <f>AC148</f>
        <v>0</v>
      </c>
      <c r="GD148" s="39">
        <f>AD148</f>
        <v>0</v>
      </c>
      <c r="GE148" s="39">
        <f>AE148</f>
        <v>0</v>
      </c>
      <c r="GF148" s="39">
        <f>AF148</f>
        <v>0</v>
      </c>
      <c r="GG148" s="39">
        <f>AG148</f>
        <v>0</v>
      </c>
      <c r="GH148" s="39">
        <f>AH148</f>
        <v>0</v>
      </c>
      <c r="GI148" s="99">
        <v>0</v>
      </c>
      <c r="GJ148" s="39">
        <f>SUM(FU148:GI148)</f>
        <v>0</v>
      </c>
      <c r="GK148" s="39">
        <f>CM148</f>
        <v>0</v>
      </c>
      <c r="GL148" s="39">
        <f>CN148</f>
        <v>0</v>
      </c>
      <c r="GM148" s="39">
        <f>CO148</f>
        <v>0</v>
      </c>
      <c r="GN148" s="39">
        <f>CP148</f>
        <v>0</v>
      </c>
      <c r="GO148" s="39">
        <f>CQ148</f>
        <v>0</v>
      </c>
      <c r="GP148" s="39">
        <f>CR148</f>
        <v>0</v>
      </c>
      <c r="GQ148" s="39">
        <f>CS148</f>
        <v>0</v>
      </c>
      <c r="GR148" s="39">
        <f>CT148</f>
        <v>0</v>
      </c>
      <c r="GS148" s="39">
        <f>CU148</f>
        <v>0</v>
      </c>
      <c r="GT148" s="39">
        <f>CV148</f>
        <v>0</v>
      </c>
      <c r="GU148" s="39">
        <f>CW148</f>
        <v>0</v>
      </c>
      <c r="GV148" s="39">
        <f>CX148</f>
        <v>0</v>
      </c>
      <c r="GW148" s="39">
        <f>CY148</f>
        <v>0</v>
      </c>
      <c r="GX148" s="39">
        <f>CZ148</f>
        <v>0</v>
      </c>
      <c r="GY148" s="99">
        <v>0</v>
      </c>
      <c r="GZ148" s="39">
        <f>SUM(GK148:GY148)</f>
        <v>0</v>
      </c>
      <c r="HA148" s="39">
        <f>SUM(GK148:GY148)</f>
        <v>0</v>
      </c>
    </row>
    <row r="149" spans="1:209" ht="24" customHeight="1">
      <c r="A149" s="137"/>
      <c r="B149" s="138"/>
      <c r="C149" s="75"/>
      <c r="D149" s="139"/>
      <c r="E149" s="34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1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3"/>
      <c r="AK149" s="132"/>
      <c r="AL149" s="565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40"/>
      <c r="BW149" s="40"/>
      <c r="BX149" s="144"/>
      <c r="BY149" s="144"/>
      <c r="BZ149" s="144"/>
      <c r="CA149" s="144"/>
      <c r="CB149" s="144"/>
      <c r="CC149" s="144"/>
      <c r="CD149" s="144"/>
      <c r="CE149" s="144"/>
      <c r="CF149" s="144"/>
      <c r="CG149" s="144"/>
      <c r="CH149" s="144"/>
      <c r="CI149" s="144"/>
      <c r="CJ149" s="144"/>
      <c r="CK149" s="144"/>
      <c r="CL149" s="145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7"/>
      <c r="DB149" s="102"/>
      <c r="DC149" s="566"/>
      <c r="DD149" s="13"/>
      <c r="EI149" s="104" t="s">
        <v>81</v>
      </c>
      <c r="EJ149" s="98">
        <v>416.19</v>
      </c>
      <c r="EK149" s="39">
        <f>$EJ149*F149</f>
        <v>0</v>
      </c>
      <c r="EL149" s="39">
        <f>$EJ149*G149</f>
        <v>0</v>
      </c>
      <c r="EM149" s="39">
        <f>$EJ149*H149</f>
        <v>0</v>
      </c>
      <c r="EN149" s="39">
        <f>$EJ149*I149</f>
        <v>0</v>
      </c>
      <c r="EO149" s="39">
        <f>$EJ149*J149</f>
        <v>0</v>
      </c>
      <c r="EP149" s="39">
        <f>$EJ149*K149</f>
        <v>0</v>
      </c>
      <c r="EQ149" s="39">
        <f>$EJ149*L149</f>
        <v>0</v>
      </c>
      <c r="ER149" s="39">
        <f>$EJ149*M149</f>
        <v>0</v>
      </c>
      <c r="ES149" s="39">
        <f t="shared" si="187"/>
        <v>0</v>
      </c>
      <c r="ET149" s="39">
        <f t="shared" si="187"/>
        <v>0</v>
      </c>
      <c r="EU149" s="39">
        <f t="shared" si="187"/>
        <v>0</v>
      </c>
      <c r="EV149" s="39">
        <f t="shared" si="187"/>
        <v>0</v>
      </c>
      <c r="EW149" s="39">
        <f t="shared" si="187"/>
        <v>0</v>
      </c>
      <c r="EX149" s="39">
        <f t="shared" si="187"/>
        <v>0</v>
      </c>
      <c r="EY149" s="39">
        <f t="shared" si="189"/>
        <v>0</v>
      </c>
      <c r="EZ149" s="39">
        <f>BX149*$EJ149</f>
        <v>0</v>
      </c>
      <c r="FA149" s="39">
        <f>BY149*$EJ149</f>
        <v>0</v>
      </c>
      <c r="FB149" s="39">
        <f>BZ149*$EJ149</f>
        <v>0</v>
      </c>
      <c r="FC149" s="39">
        <f>CA149*$EJ149</f>
        <v>0</v>
      </c>
      <c r="FD149" s="39">
        <f>CB149*$EJ149</f>
        <v>0</v>
      </c>
      <c r="FE149" s="39">
        <f>CC149*$EJ149</f>
        <v>0</v>
      </c>
      <c r="FF149" s="39">
        <f>CD149*$EJ149</f>
        <v>0</v>
      </c>
      <c r="FG149" s="39">
        <f>CE149*$EJ149</f>
        <v>0</v>
      </c>
      <c r="FH149" s="39">
        <f>CF149*$EJ149</f>
        <v>0</v>
      </c>
      <c r="FI149" s="39">
        <f t="shared" si="188"/>
        <v>0</v>
      </c>
      <c r="FJ149" s="39">
        <f t="shared" si="188"/>
        <v>0</v>
      </c>
      <c r="FK149" s="39">
        <f t="shared" si="188"/>
        <v>0</v>
      </c>
      <c r="FL149" s="39">
        <f t="shared" si="188"/>
        <v>0</v>
      </c>
      <c r="FM149" s="39">
        <f t="shared" si="188"/>
        <v>0</v>
      </c>
      <c r="FN149" s="39">
        <f t="shared" si="190"/>
        <v>0</v>
      </c>
      <c r="FO149" s="39">
        <f>SUM(EZ149:FJ149)</f>
        <v>0</v>
      </c>
      <c r="FS149" s="567" t="s">
        <v>81</v>
      </c>
      <c r="FT149" s="567"/>
      <c r="FU149" s="39">
        <f>U149</f>
        <v>0</v>
      </c>
      <c r="FV149" s="39">
        <f>V149</f>
        <v>0</v>
      </c>
      <c r="FW149" s="39">
        <f>W149</f>
        <v>0</v>
      </c>
      <c r="FX149" s="39">
        <f>X149</f>
        <v>0</v>
      </c>
      <c r="FY149" s="39">
        <f>Y149</f>
        <v>0</v>
      </c>
      <c r="FZ149" s="39">
        <f>Z149</f>
        <v>0</v>
      </c>
      <c r="GA149" s="39">
        <f>AA149</f>
        <v>0</v>
      </c>
      <c r="GB149" s="39">
        <f>AB149</f>
        <v>0</v>
      </c>
      <c r="GC149" s="39">
        <f>AC149</f>
        <v>0</v>
      </c>
      <c r="GD149" s="39">
        <f>AD149</f>
        <v>0</v>
      </c>
      <c r="GE149" s="39">
        <f>AE149</f>
        <v>0</v>
      </c>
      <c r="GF149" s="39">
        <f>AF149</f>
        <v>0</v>
      </c>
      <c r="GG149" s="39">
        <f>AG149</f>
        <v>0</v>
      </c>
      <c r="GH149" s="39">
        <f>AH149</f>
        <v>0</v>
      </c>
      <c r="GI149" s="99">
        <v>0</v>
      </c>
      <c r="GJ149" s="39">
        <f>SUM(FU149:GI149)</f>
        <v>0</v>
      </c>
      <c r="GK149" s="39">
        <f>CM149</f>
        <v>0</v>
      </c>
      <c r="GL149" s="39">
        <f>CN149</f>
        <v>0</v>
      </c>
      <c r="GM149" s="39">
        <f>CO149</f>
        <v>0</v>
      </c>
      <c r="GN149" s="39">
        <f>CP149</f>
        <v>0</v>
      </c>
      <c r="GO149" s="39">
        <f>CQ149</f>
        <v>0</v>
      </c>
      <c r="GP149" s="39">
        <f>CR149</f>
        <v>0</v>
      </c>
      <c r="GQ149" s="39">
        <f>CS149</f>
        <v>0</v>
      </c>
      <c r="GR149" s="39">
        <f>CT149</f>
        <v>0</v>
      </c>
      <c r="GS149" s="39">
        <f>CU149</f>
        <v>0</v>
      </c>
      <c r="GT149" s="39">
        <f>CV149</f>
        <v>0</v>
      </c>
      <c r="GU149" s="39">
        <f>CW149</f>
        <v>0</v>
      </c>
      <c r="GV149" s="39">
        <f>CX149</f>
        <v>0</v>
      </c>
      <c r="GW149" s="39">
        <f>CY149</f>
        <v>0</v>
      </c>
      <c r="GX149" s="39">
        <f>CZ149</f>
        <v>0</v>
      </c>
      <c r="GY149" s="99">
        <v>0</v>
      </c>
      <c r="GZ149" s="39">
        <f>SUM(GK149:GY149)</f>
        <v>0</v>
      </c>
      <c r="HA149" s="39">
        <f>SUM(GK149:GY149)</f>
        <v>0</v>
      </c>
    </row>
    <row r="150" spans="1:209" ht="24" customHeight="1">
      <c r="A150" s="126"/>
      <c r="B150" s="127"/>
      <c r="C150" s="72"/>
      <c r="D150" s="128"/>
      <c r="E150" s="34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48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1"/>
      <c r="AK150" s="132"/>
      <c r="AL150" s="568" t="s">
        <v>82</v>
      </c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30"/>
      <c r="BW150" s="30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4"/>
      <c r="CM150" s="135"/>
      <c r="CN150" s="135"/>
      <c r="CO150" s="135"/>
      <c r="CP150" s="135"/>
      <c r="CQ150" s="135"/>
      <c r="CR150" s="135"/>
      <c r="CS150" s="135"/>
      <c r="CT150" s="135"/>
      <c r="CU150" s="135"/>
      <c r="CV150" s="135"/>
      <c r="CW150" s="135"/>
      <c r="CX150" s="135"/>
      <c r="CY150" s="135"/>
      <c r="CZ150" s="135"/>
      <c r="DA150" s="136"/>
      <c r="DB150" s="94"/>
      <c r="DC150" s="1"/>
      <c r="DD150" s="13"/>
      <c r="EI150" s="97" t="s">
        <v>83</v>
      </c>
      <c r="EJ150" s="98">
        <v>375</v>
      </c>
      <c r="EK150" s="39">
        <f>$EJ150*F150</f>
        <v>0</v>
      </c>
      <c r="EL150" s="39">
        <f>$EJ150*G150</f>
        <v>0</v>
      </c>
      <c r="EM150" s="39">
        <f>$EJ150*H150</f>
        <v>0</v>
      </c>
      <c r="EN150" s="39">
        <f>$EJ150*I150</f>
        <v>0</v>
      </c>
      <c r="EO150" s="39">
        <f>$EJ150*J150</f>
        <v>0</v>
      </c>
      <c r="EP150" s="39">
        <f>$EJ150*K150</f>
        <v>0</v>
      </c>
      <c r="EQ150" s="39">
        <f>$EJ150*L150</f>
        <v>0</v>
      </c>
      <c r="ER150" s="39">
        <f>$EJ150*M150</f>
        <v>0</v>
      </c>
      <c r="ES150" s="39">
        <f t="shared" si="187"/>
        <v>0</v>
      </c>
      <c r="ET150" s="39">
        <f t="shared" si="187"/>
        <v>0</v>
      </c>
      <c r="EU150" s="39">
        <f t="shared" si="187"/>
        <v>0</v>
      </c>
      <c r="EV150" s="39">
        <f t="shared" si="187"/>
        <v>0</v>
      </c>
      <c r="EW150" s="39">
        <f t="shared" si="187"/>
        <v>0</v>
      </c>
      <c r="EX150" s="39">
        <f t="shared" si="187"/>
        <v>0</v>
      </c>
      <c r="EY150" s="39">
        <f t="shared" si="189"/>
        <v>0</v>
      </c>
      <c r="EZ150" s="39">
        <f>BX150*$EJ150</f>
        <v>0</v>
      </c>
      <c r="FA150" s="39">
        <f>BY150*$EJ150</f>
        <v>0</v>
      </c>
      <c r="FB150" s="39">
        <f>BZ150*$EJ150</f>
        <v>0</v>
      </c>
      <c r="FC150" s="39">
        <f>CA150*$EJ150</f>
        <v>0</v>
      </c>
      <c r="FD150" s="39">
        <f>CB150*$EJ150</f>
        <v>0</v>
      </c>
      <c r="FE150" s="39">
        <f>CC150*$EJ150</f>
        <v>0</v>
      </c>
      <c r="FF150" s="39">
        <f>CD150*$EJ150</f>
        <v>0</v>
      </c>
      <c r="FG150" s="39">
        <f>CE150*$EJ150</f>
        <v>0</v>
      </c>
      <c r="FH150" s="39">
        <f>CF150*$EJ150</f>
        <v>0</v>
      </c>
      <c r="FI150" s="39">
        <f t="shared" si="188"/>
        <v>0</v>
      </c>
      <c r="FJ150" s="39">
        <f t="shared" si="188"/>
        <v>0</v>
      </c>
      <c r="FK150" s="39">
        <f t="shared" si="188"/>
        <v>0</v>
      </c>
      <c r="FL150" s="39">
        <f t="shared" si="188"/>
        <v>0</v>
      </c>
      <c r="FM150" s="39">
        <f t="shared" si="188"/>
        <v>0</v>
      </c>
      <c r="FN150" s="39">
        <f t="shared" si="190"/>
        <v>0</v>
      </c>
      <c r="FO150" s="39">
        <f>SUM(EZ150:FJ150)</f>
        <v>0</v>
      </c>
      <c r="FS150" s="567" t="s">
        <v>83</v>
      </c>
      <c r="FT150" s="567"/>
      <c r="FU150" s="39">
        <f>U150</f>
        <v>0</v>
      </c>
      <c r="FV150" s="39">
        <f>V150</f>
        <v>0</v>
      </c>
      <c r="FW150" s="39">
        <f>W150</f>
        <v>0</v>
      </c>
      <c r="FX150" s="39">
        <f>X150</f>
        <v>0</v>
      </c>
      <c r="FY150" s="39">
        <f>Y150</f>
        <v>0</v>
      </c>
      <c r="FZ150" s="39">
        <f>Z150</f>
        <v>0</v>
      </c>
      <c r="GA150" s="39">
        <f>AA150</f>
        <v>0</v>
      </c>
      <c r="GB150" s="39">
        <f>AB150</f>
        <v>0</v>
      </c>
      <c r="GC150" s="39">
        <f>AC150</f>
        <v>0</v>
      </c>
      <c r="GD150" s="39">
        <f>AD150</f>
        <v>0</v>
      </c>
      <c r="GE150" s="39">
        <f>AE150</f>
        <v>0</v>
      </c>
      <c r="GF150" s="39">
        <f>AF150</f>
        <v>0</v>
      </c>
      <c r="GG150" s="39">
        <f>AG150</f>
        <v>0</v>
      </c>
      <c r="GH150" s="39">
        <f>AH150</f>
        <v>0</v>
      </c>
      <c r="GI150" s="99">
        <v>0</v>
      </c>
      <c r="GJ150" s="39">
        <f>SUM(FU150:GI150)</f>
        <v>0</v>
      </c>
      <c r="GK150" s="39">
        <f>CM150</f>
        <v>0</v>
      </c>
      <c r="GL150" s="39">
        <f>CN150</f>
        <v>0</v>
      </c>
      <c r="GM150" s="39">
        <f>CO150</f>
        <v>0</v>
      </c>
      <c r="GN150" s="39">
        <f>CP150</f>
        <v>0</v>
      </c>
      <c r="GO150" s="39">
        <f>CQ150</f>
        <v>0</v>
      </c>
      <c r="GP150" s="39">
        <f>CR150</f>
        <v>0</v>
      </c>
      <c r="GQ150" s="39">
        <f>CS150</f>
        <v>0</v>
      </c>
      <c r="GR150" s="39">
        <f>CT150</f>
        <v>0</v>
      </c>
      <c r="GS150" s="39">
        <f>CU150</f>
        <v>0</v>
      </c>
      <c r="GT150" s="39">
        <f>CV150</f>
        <v>0</v>
      </c>
      <c r="GU150" s="39">
        <f>CW150</f>
        <v>0</v>
      </c>
      <c r="GV150" s="39">
        <f>CX150</f>
        <v>0</v>
      </c>
      <c r="GW150" s="39">
        <f>CY150</f>
        <v>0</v>
      </c>
      <c r="GX150" s="39">
        <f>CZ150</f>
        <v>0</v>
      </c>
      <c r="GY150" s="99">
        <v>0</v>
      </c>
      <c r="GZ150" s="39">
        <f>SUM(GK150:GY150)</f>
        <v>0</v>
      </c>
      <c r="HA150" s="39">
        <f>SUM(GK150:GY150)</f>
        <v>0</v>
      </c>
    </row>
    <row r="151" spans="1:209" ht="24" customHeight="1">
      <c r="A151" s="137"/>
      <c r="B151" s="138"/>
      <c r="C151" s="75"/>
      <c r="D151" s="139"/>
      <c r="E151" s="34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1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3"/>
      <c r="AK151" s="132"/>
      <c r="AL151" s="56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40"/>
      <c r="BW151" s="40"/>
      <c r="BX151" s="144"/>
      <c r="BY151" s="144"/>
      <c r="BZ151" s="144"/>
      <c r="CA151" s="144"/>
      <c r="CB151" s="144"/>
      <c r="CC151" s="144"/>
      <c r="CD151" s="144"/>
      <c r="CE151" s="144"/>
      <c r="CF151" s="144"/>
      <c r="CG151" s="144"/>
      <c r="CH151" s="144"/>
      <c r="CI151" s="144"/>
      <c r="CJ151" s="144"/>
      <c r="CK151" s="144"/>
      <c r="CL151" s="145"/>
      <c r="CM151" s="146"/>
      <c r="CN151" s="146"/>
      <c r="CO151" s="146"/>
      <c r="CP151" s="146"/>
      <c r="CQ151" s="146"/>
      <c r="CR151" s="146"/>
      <c r="CS151" s="146"/>
      <c r="CT151" s="146"/>
      <c r="CU151" s="146"/>
      <c r="CV151" s="146"/>
      <c r="CW151" s="146"/>
      <c r="CX151" s="146"/>
      <c r="CY151" s="146"/>
      <c r="CZ151" s="146"/>
      <c r="DA151" s="147"/>
      <c r="DB151" s="102"/>
      <c r="DC151" s="1"/>
      <c r="DD151" s="13"/>
      <c r="EI151" s="104" t="s">
        <v>84</v>
      </c>
      <c r="EJ151" s="98">
        <v>730</v>
      </c>
      <c r="EK151" s="39">
        <f>$EJ151*F151</f>
        <v>0</v>
      </c>
      <c r="EL151" s="39">
        <f>$EJ151*G151</f>
        <v>0</v>
      </c>
      <c r="EM151" s="39">
        <f>$EJ151*H151</f>
        <v>0</v>
      </c>
      <c r="EN151" s="39">
        <f>$EJ151*I151</f>
        <v>0</v>
      </c>
      <c r="EO151" s="39">
        <f>$EJ151*J151</f>
        <v>0</v>
      </c>
      <c r="EP151" s="39">
        <f>$EJ151*K151</f>
        <v>0</v>
      </c>
      <c r="EQ151" s="39">
        <f>$EJ151*L151</f>
        <v>0</v>
      </c>
      <c r="ER151" s="39">
        <f>$EJ151*M151</f>
        <v>0</v>
      </c>
      <c r="ES151" s="39">
        <f t="shared" si="187"/>
        <v>0</v>
      </c>
      <c r="ET151" s="39">
        <f t="shared" si="187"/>
        <v>0</v>
      </c>
      <c r="EU151" s="39">
        <f t="shared" si="187"/>
        <v>0</v>
      </c>
      <c r="EV151" s="39">
        <f t="shared" si="187"/>
        <v>0</v>
      </c>
      <c r="EW151" s="39">
        <f t="shared" si="187"/>
        <v>0</v>
      </c>
      <c r="EX151" s="39">
        <f t="shared" si="187"/>
        <v>0</v>
      </c>
      <c r="EY151" s="39">
        <f t="shared" si="189"/>
        <v>0</v>
      </c>
      <c r="EZ151" s="39">
        <f>BX151*$EJ151</f>
        <v>0</v>
      </c>
      <c r="FA151" s="39">
        <f>BY151*$EJ151</f>
        <v>0</v>
      </c>
      <c r="FB151" s="39">
        <f>BZ151*$EJ151</f>
        <v>0</v>
      </c>
      <c r="FC151" s="39">
        <f>CA151*$EJ151</f>
        <v>0</v>
      </c>
      <c r="FD151" s="39">
        <f>CB151*$EJ151</f>
        <v>0</v>
      </c>
      <c r="FE151" s="39">
        <f>CC151*$EJ151</f>
        <v>0</v>
      </c>
      <c r="FF151" s="39">
        <f>CD151*$EJ151</f>
        <v>0</v>
      </c>
      <c r="FG151" s="39">
        <f>CE151*$EJ151</f>
        <v>0</v>
      </c>
      <c r="FH151" s="39">
        <f>CF151*$EJ151</f>
        <v>0</v>
      </c>
      <c r="FI151" s="39">
        <f t="shared" si="188"/>
        <v>0</v>
      </c>
      <c r="FJ151" s="39">
        <f t="shared" si="188"/>
        <v>0</v>
      </c>
      <c r="FK151" s="39">
        <f t="shared" si="188"/>
        <v>0</v>
      </c>
      <c r="FL151" s="39">
        <f t="shared" si="188"/>
        <v>0</v>
      </c>
      <c r="FM151" s="39">
        <f t="shared" si="188"/>
        <v>0</v>
      </c>
      <c r="FN151" s="39">
        <f t="shared" si="190"/>
        <v>0</v>
      </c>
      <c r="FO151" s="39">
        <f>SUM(EZ151:FJ151)</f>
        <v>0</v>
      </c>
      <c r="FS151" s="567" t="s">
        <v>84</v>
      </c>
      <c r="FT151" s="567"/>
      <c r="FU151" s="39">
        <f>U151</f>
        <v>0</v>
      </c>
      <c r="FV151" s="39">
        <f>V151</f>
        <v>0</v>
      </c>
      <c r="FW151" s="39">
        <f>W151</f>
        <v>0</v>
      </c>
      <c r="FX151" s="39">
        <f>X151</f>
        <v>0</v>
      </c>
      <c r="FY151" s="39">
        <f>Y151</f>
        <v>0</v>
      </c>
      <c r="FZ151" s="39">
        <f>Z151</f>
        <v>0</v>
      </c>
      <c r="GA151" s="39">
        <f>AA151</f>
        <v>0</v>
      </c>
      <c r="GB151" s="39">
        <f>AB151</f>
        <v>0</v>
      </c>
      <c r="GC151" s="39">
        <f>AC151</f>
        <v>0</v>
      </c>
      <c r="GD151" s="39">
        <f>AD151</f>
        <v>0</v>
      </c>
      <c r="GE151" s="39">
        <f>AE151</f>
        <v>0</v>
      </c>
      <c r="GF151" s="39">
        <f>AF151</f>
        <v>0</v>
      </c>
      <c r="GG151" s="39">
        <f>AG151</f>
        <v>0</v>
      </c>
      <c r="GH151" s="39">
        <f>AH151</f>
        <v>0</v>
      </c>
      <c r="GI151" s="99">
        <v>0</v>
      </c>
      <c r="GJ151" s="39">
        <f>SUM(FU151:GI151)</f>
        <v>0</v>
      </c>
      <c r="GK151" s="39">
        <f>CM151</f>
        <v>0</v>
      </c>
      <c r="GL151" s="39">
        <f>CN151</f>
        <v>0</v>
      </c>
      <c r="GM151" s="39">
        <f>CO151</f>
        <v>0</v>
      </c>
      <c r="GN151" s="39">
        <f>CP151</f>
        <v>0</v>
      </c>
      <c r="GO151" s="39">
        <f>CQ151</f>
        <v>0</v>
      </c>
      <c r="GP151" s="39">
        <f>CR151</f>
        <v>0</v>
      </c>
      <c r="GQ151" s="39">
        <f>CS151</f>
        <v>0</v>
      </c>
      <c r="GR151" s="39">
        <f>CT151</f>
        <v>0</v>
      </c>
      <c r="GS151" s="39">
        <f>CU151</f>
        <v>0</v>
      </c>
      <c r="GT151" s="39">
        <f>CV151</f>
        <v>0</v>
      </c>
      <c r="GU151" s="39">
        <f>CW151</f>
        <v>0</v>
      </c>
      <c r="GV151" s="39">
        <f>CX151</f>
        <v>0</v>
      </c>
      <c r="GW151" s="39">
        <f>CY151</f>
        <v>0</v>
      </c>
      <c r="GX151" s="39">
        <f>CZ151</f>
        <v>0</v>
      </c>
      <c r="GY151" s="99">
        <v>0</v>
      </c>
      <c r="GZ151" s="39">
        <f>SUM(GK151:GY151)</f>
        <v>0</v>
      </c>
      <c r="HA151" s="39">
        <f>SUM(GK151:GY151)</f>
        <v>0</v>
      </c>
    </row>
    <row r="152" spans="1:209" ht="24" customHeight="1">
      <c r="A152" s="126"/>
      <c r="B152" s="127"/>
      <c r="C152" s="72"/>
      <c r="D152" s="128"/>
      <c r="E152" s="34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48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43"/>
      <c r="AK152" s="132"/>
      <c r="AL152" s="571" t="e">
        <f ca="1">f1610bn161</f>
        <v>#NAME?</v>
      </c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30"/>
      <c r="BW152" s="30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4"/>
      <c r="CM152" s="135"/>
      <c r="CN152" s="135"/>
      <c r="CO152" s="135"/>
      <c r="CP152" s="135"/>
      <c r="CQ152" s="135"/>
      <c r="CR152" s="135"/>
      <c r="CS152" s="135"/>
      <c r="CT152" s="135"/>
      <c r="CU152" s="135"/>
      <c r="CV152" s="135"/>
      <c r="CW152" s="135"/>
      <c r="CX152" s="135"/>
      <c r="CY152" s="135"/>
      <c r="CZ152" s="135"/>
      <c r="DA152" s="136"/>
      <c r="DB152" s="94"/>
      <c r="DC152" s="1"/>
      <c r="DD152" s="13"/>
      <c r="EI152" s="97" t="s">
        <v>85</v>
      </c>
      <c r="EJ152" s="98">
        <v>178</v>
      </c>
      <c r="EK152" s="39">
        <f>$EJ152*F152</f>
        <v>0</v>
      </c>
      <c r="EL152" s="39">
        <f>$EJ152*G152</f>
        <v>0</v>
      </c>
      <c r="EM152" s="39">
        <f>$EJ152*H152</f>
        <v>0</v>
      </c>
      <c r="EN152" s="39">
        <f>$EJ152*I152</f>
        <v>0</v>
      </c>
      <c r="EO152" s="39">
        <f>$EJ152*J152</f>
        <v>0</v>
      </c>
      <c r="EP152" s="39">
        <f>$EJ152*K152</f>
        <v>0</v>
      </c>
      <c r="EQ152" s="39">
        <f>$EJ152*L152</f>
        <v>0</v>
      </c>
      <c r="ER152" s="39">
        <f>$EJ152*M152</f>
        <v>0</v>
      </c>
      <c r="ES152" s="39">
        <f t="shared" si="187"/>
        <v>0</v>
      </c>
      <c r="ET152" s="39">
        <f t="shared" si="187"/>
        <v>0</v>
      </c>
      <c r="EU152" s="39">
        <f t="shared" si="187"/>
        <v>0</v>
      </c>
      <c r="EV152" s="39">
        <f t="shared" si="187"/>
        <v>0</v>
      </c>
      <c r="EW152" s="39">
        <f t="shared" si="187"/>
        <v>0</v>
      </c>
      <c r="EX152" s="39">
        <f t="shared" si="187"/>
        <v>0</v>
      </c>
      <c r="EY152" s="39">
        <f t="shared" si="189"/>
        <v>0</v>
      </c>
      <c r="EZ152" s="39">
        <f>BX152*$EJ152</f>
        <v>0</v>
      </c>
      <c r="FA152" s="39">
        <f>BY152*$EJ152</f>
        <v>0</v>
      </c>
      <c r="FB152" s="39">
        <f>BZ152*$EJ152</f>
        <v>0</v>
      </c>
      <c r="FC152" s="39">
        <f>CA152*$EJ152</f>
        <v>0</v>
      </c>
      <c r="FD152" s="39">
        <f>CB152*$EJ152</f>
        <v>0</v>
      </c>
      <c r="FE152" s="39">
        <f>CC152*$EJ152</f>
        <v>0</v>
      </c>
      <c r="FF152" s="39">
        <f>CD152*$EJ152</f>
        <v>0</v>
      </c>
      <c r="FG152" s="39">
        <f>CE152*$EJ152</f>
        <v>0</v>
      </c>
      <c r="FH152" s="39">
        <f>CF152*$EJ152</f>
        <v>0</v>
      </c>
      <c r="FI152" s="39">
        <f t="shared" si="188"/>
        <v>0</v>
      </c>
      <c r="FJ152" s="39">
        <f t="shared" si="188"/>
        <v>0</v>
      </c>
      <c r="FK152" s="39">
        <f t="shared" si="188"/>
        <v>0</v>
      </c>
      <c r="FL152" s="39">
        <f t="shared" si="188"/>
        <v>0</v>
      </c>
      <c r="FM152" s="39">
        <f t="shared" si="188"/>
        <v>0</v>
      </c>
      <c r="FN152" s="39">
        <f t="shared" si="190"/>
        <v>0</v>
      </c>
      <c r="FO152" s="39">
        <f>SUM(EZ152:FJ152)</f>
        <v>0</v>
      </c>
      <c r="FS152" s="567" t="s">
        <v>85</v>
      </c>
      <c r="FT152" s="567"/>
      <c r="FU152" s="39">
        <f>U152</f>
        <v>0</v>
      </c>
      <c r="FV152" s="39">
        <f>V152</f>
        <v>0</v>
      </c>
      <c r="FW152" s="39">
        <f>W152</f>
        <v>0</v>
      </c>
      <c r="FX152" s="39">
        <f>X152</f>
        <v>0</v>
      </c>
      <c r="FY152" s="39">
        <f>Y152</f>
        <v>0</v>
      </c>
      <c r="FZ152" s="39">
        <f>Z152</f>
        <v>0</v>
      </c>
      <c r="GA152" s="39">
        <f>AA152</f>
        <v>0</v>
      </c>
      <c r="GB152" s="39">
        <f>AB152</f>
        <v>0</v>
      </c>
      <c r="GC152" s="39">
        <f>AC152</f>
        <v>0</v>
      </c>
      <c r="GD152" s="39">
        <f>AD152</f>
        <v>0</v>
      </c>
      <c r="GE152" s="39">
        <f>AE152</f>
        <v>0</v>
      </c>
      <c r="GF152" s="39">
        <f>AF152</f>
        <v>0</v>
      </c>
      <c r="GG152" s="39">
        <f>AG152</f>
        <v>0</v>
      </c>
      <c r="GH152" s="39">
        <f>AH152</f>
        <v>0</v>
      </c>
      <c r="GI152" s="99">
        <v>0</v>
      </c>
      <c r="GJ152" s="39">
        <f>SUM(FU152:GI152)</f>
        <v>0</v>
      </c>
      <c r="GK152" s="39">
        <f>CM152</f>
        <v>0</v>
      </c>
      <c r="GL152" s="39">
        <f>CN152</f>
        <v>0</v>
      </c>
      <c r="GM152" s="39">
        <f>CO152</f>
        <v>0</v>
      </c>
      <c r="GN152" s="39">
        <f>CP152</f>
        <v>0</v>
      </c>
      <c r="GO152" s="39">
        <f>CQ152</f>
        <v>0</v>
      </c>
      <c r="GP152" s="39">
        <f>CR152</f>
        <v>0</v>
      </c>
      <c r="GQ152" s="39">
        <f>CS152</f>
        <v>0</v>
      </c>
      <c r="GR152" s="39">
        <f>CT152</f>
        <v>0</v>
      </c>
      <c r="GS152" s="39">
        <f>CU152</f>
        <v>0</v>
      </c>
      <c r="GT152" s="39">
        <f>CV152</f>
        <v>0</v>
      </c>
      <c r="GU152" s="39">
        <f>CW152</f>
        <v>0</v>
      </c>
      <c r="GV152" s="39">
        <f>CX152</f>
        <v>0</v>
      </c>
      <c r="GW152" s="39">
        <f>CY152</f>
        <v>0</v>
      </c>
      <c r="GX152" s="39">
        <f>CZ152</f>
        <v>0</v>
      </c>
      <c r="GY152" s="99">
        <v>0</v>
      </c>
      <c r="GZ152" s="39">
        <f>SUM(GK152:GY152)</f>
        <v>0</v>
      </c>
      <c r="HA152" s="39">
        <f>SUM(GK152:GY152)</f>
        <v>0</v>
      </c>
    </row>
    <row r="153" spans="1:209" ht="24" customHeight="1">
      <c r="A153" s="137"/>
      <c r="B153" s="138"/>
      <c r="C153" s="120"/>
      <c r="D153" s="139"/>
      <c r="E153" s="34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1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3"/>
      <c r="AK153" s="132"/>
      <c r="AL153" s="571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40"/>
      <c r="BW153" s="40"/>
      <c r="BX153" s="144"/>
      <c r="BY153" s="144"/>
      <c r="BZ153" s="144"/>
      <c r="CA153" s="144"/>
      <c r="CB153" s="144"/>
      <c r="CC153" s="144"/>
      <c r="CD153" s="144"/>
      <c r="CE153" s="144"/>
      <c r="CF153" s="144"/>
      <c r="CG153" s="144"/>
      <c r="CH153" s="144"/>
      <c r="CI153" s="144"/>
      <c r="CJ153" s="144"/>
      <c r="CK153" s="144"/>
      <c r="CL153" s="145"/>
      <c r="CM153" s="146"/>
      <c r="CN153" s="146"/>
      <c r="CO153" s="146"/>
      <c r="CP153" s="146"/>
      <c r="CQ153" s="146"/>
      <c r="CR153" s="146"/>
      <c r="CS153" s="146"/>
      <c r="CT153" s="146"/>
      <c r="CU153" s="146"/>
      <c r="CV153" s="146"/>
      <c r="CW153" s="146"/>
      <c r="CX153" s="146"/>
      <c r="CY153" s="146"/>
      <c r="CZ153" s="146"/>
      <c r="DA153" s="147"/>
      <c r="DB153" s="102"/>
      <c r="DC153" s="1"/>
      <c r="DD153" s="13"/>
      <c r="EI153" s="104" t="s">
        <v>86</v>
      </c>
      <c r="EJ153" s="98">
        <v>263</v>
      </c>
      <c r="EK153" s="39">
        <f>$EJ153*F153</f>
        <v>0</v>
      </c>
      <c r="EL153" s="39">
        <f>$EJ153*G153</f>
        <v>0</v>
      </c>
      <c r="EM153" s="39">
        <f>$EJ153*H153</f>
        <v>0</v>
      </c>
      <c r="EN153" s="39">
        <f>$EJ153*I153</f>
        <v>0</v>
      </c>
      <c r="EO153" s="39">
        <f>$EJ153*J153</f>
        <v>0</v>
      </c>
      <c r="EP153" s="39">
        <f>$EJ153*K153</f>
        <v>0</v>
      </c>
      <c r="EQ153" s="39">
        <f>$EJ153*L153</f>
        <v>0</v>
      </c>
      <c r="ER153" s="39">
        <f>$EJ153*M153</f>
        <v>0</v>
      </c>
      <c r="ES153" s="39">
        <f t="shared" si="187"/>
        <v>0</v>
      </c>
      <c r="ET153" s="39">
        <f t="shared" si="187"/>
        <v>0</v>
      </c>
      <c r="EU153" s="39">
        <f t="shared" si="187"/>
        <v>0</v>
      </c>
      <c r="EV153" s="39">
        <f t="shared" si="187"/>
        <v>0</v>
      </c>
      <c r="EW153" s="39">
        <f t="shared" si="187"/>
        <v>0</v>
      </c>
      <c r="EX153" s="39">
        <f t="shared" si="187"/>
        <v>0</v>
      </c>
      <c r="EY153" s="39">
        <f t="shared" si="189"/>
        <v>0</v>
      </c>
      <c r="EZ153" s="39">
        <f>BX153*$EJ153</f>
        <v>0</v>
      </c>
      <c r="FA153" s="39">
        <f>BY153*$EJ153</f>
        <v>0</v>
      </c>
      <c r="FB153" s="39">
        <f>BZ153*$EJ153</f>
        <v>0</v>
      </c>
      <c r="FC153" s="39">
        <f>CA153*$EJ153</f>
        <v>0</v>
      </c>
      <c r="FD153" s="39">
        <f>CB153*$EJ153</f>
        <v>0</v>
      </c>
      <c r="FE153" s="39">
        <f>CC153*$EJ153</f>
        <v>0</v>
      </c>
      <c r="FF153" s="39">
        <f>CD153*$EJ153</f>
        <v>0</v>
      </c>
      <c r="FG153" s="39">
        <f>CE153*$EJ153</f>
        <v>0</v>
      </c>
      <c r="FH153" s="39">
        <f>CF153*$EJ153</f>
        <v>0</v>
      </c>
      <c r="FI153" s="39">
        <f t="shared" si="188"/>
        <v>0</v>
      </c>
      <c r="FJ153" s="39">
        <f t="shared" si="188"/>
        <v>0</v>
      </c>
      <c r="FK153" s="39">
        <f t="shared" si="188"/>
        <v>0</v>
      </c>
      <c r="FL153" s="39">
        <f t="shared" si="188"/>
        <v>0</v>
      </c>
      <c r="FM153" s="39">
        <f t="shared" si="188"/>
        <v>0</v>
      </c>
      <c r="FN153" s="39">
        <f t="shared" si="190"/>
        <v>0</v>
      </c>
      <c r="FO153" s="39">
        <f>SUM(EZ153:FJ153)</f>
        <v>0</v>
      </c>
      <c r="FS153" s="567" t="s">
        <v>86</v>
      </c>
      <c r="FT153" s="567"/>
      <c r="FU153" s="99">
        <v>0</v>
      </c>
      <c r="FV153" s="99">
        <v>0</v>
      </c>
      <c r="FW153" s="39">
        <f>W153</f>
        <v>0</v>
      </c>
      <c r="FX153" s="39">
        <f>X153</f>
        <v>0</v>
      </c>
      <c r="FY153" s="39">
        <f>Y153</f>
        <v>0</v>
      </c>
      <c r="FZ153" s="99">
        <v>0</v>
      </c>
      <c r="GA153" s="99">
        <v>0</v>
      </c>
      <c r="GB153" s="99">
        <v>0</v>
      </c>
      <c r="GC153" s="39">
        <f>AC153</f>
        <v>0</v>
      </c>
      <c r="GD153" s="39">
        <f>AD153</f>
        <v>0</v>
      </c>
      <c r="GE153" s="39">
        <f>AE153</f>
        <v>0</v>
      </c>
      <c r="GF153" s="39">
        <f>AF153</f>
        <v>0</v>
      </c>
      <c r="GG153" s="39">
        <f>AG153</f>
        <v>0</v>
      </c>
      <c r="GH153" s="99">
        <v>0</v>
      </c>
      <c r="GI153" s="39">
        <f>AI153</f>
        <v>0</v>
      </c>
      <c r="GJ153" s="39">
        <f>SUM(FU153:GI153)</f>
        <v>0</v>
      </c>
      <c r="GK153" s="99">
        <v>0</v>
      </c>
      <c r="GL153" s="99">
        <v>0</v>
      </c>
      <c r="GM153" s="39">
        <f>CO153</f>
        <v>0</v>
      </c>
      <c r="GN153" s="39">
        <f>CP153</f>
        <v>0</v>
      </c>
      <c r="GO153" s="39">
        <f>CQ153</f>
        <v>0</v>
      </c>
      <c r="GP153" s="99">
        <v>0</v>
      </c>
      <c r="GQ153" s="99">
        <v>0</v>
      </c>
      <c r="GR153" s="99">
        <v>0</v>
      </c>
      <c r="GS153" s="39">
        <f>CU153</f>
        <v>0</v>
      </c>
      <c r="GT153" s="39">
        <f>CV153</f>
        <v>0</v>
      </c>
      <c r="GU153" s="39">
        <f>CW153</f>
        <v>0</v>
      </c>
      <c r="GV153" s="39">
        <f>CX153</f>
        <v>0</v>
      </c>
      <c r="GW153" s="39">
        <f>CY153</f>
        <v>0</v>
      </c>
      <c r="GX153" s="99">
        <v>0</v>
      </c>
      <c r="GY153" s="39">
        <f>DA153</f>
        <v>0</v>
      </c>
      <c r="GZ153" s="39">
        <f>SUM(GK153:GY153)</f>
        <v>0</v>
      </c>
      <c r="HA153" s="39">
        <f>SUM(GK153:GY153)</f>
        <v>0</v>
      </c>
    </row>
    <row r="154" spans="1:209" ht="24" customHeight="1">
      <c r="A154" s="126"/>
      <c r="B154" s="127"/>
      <c r="C154" s="109"/>
      <c r="D154" s="128"/>
      <c r="E154" s="34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48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1"/>
      <c r="AK154" s="132"/>
      <c r="AL154" s="568" t="s">
        <v>87</v>
      </c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30"/>
      <c r="BW154" s="30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4"/>
      <c r="CM154" s="135"/>
      <c r="CN154" s="135"/>
      <c r="CO154" s="135"/>
      <c r="CP154" s="135"/>
      <c r="CQ154" s="135"/>
      <c r="CR154" s="135"/>
      <c r="CS154" s="135"/>
      <c r="CT154" s="135"/>
      <c r="CU154" s="135"/>
      <c r="CV154" s="135"/>
      <c r="CW154" s="135"/>
      <c r="CX154" s="135"/>
      <c r="CY154" s="135"/>
      <c r="CZ154" s="135"/>
      <c r="DA154" s="136"/>
      <c r="DB154" s="94"/>
      <c r="DC154" s="1"/>
      <c r="DD154" s="13"/>
      <c r="EI154" s="97" t="s">
        <v>88</v>
      </c>
      <c r="EJ154" s="98">
        <v>405</v>
      </c>
      <c r="EK154" s="39">
        <f>$EJ154*F154</f>
        <v>0</v>
      </c>
      <c r="EL154" s="39">
        <f>$EJ154*G154</f>
        <v>0</v>
      </c>
      <c r="EM154" s="39">
        <f>$EJ154*H154</f>
        <v>0</v>
      </c>
      <c r="EN154" s="39">
        <f>$EJ154*I154</f>
        <v>0</v>
      </c>
      <c r="EO154" s="39">
        <f>$EJ154*J154</f>
        <v>0</v>
      </c>
      <c r="EP154" s="39">
        <f>$EJ154*K154</f>
        <v>0</v>
      </c>
      <c r="EQ154" s="39">
        <f>$EJ154*L154</f>
        <v>0</v>
      </c>
      <c r="ER154" s="39">
        <f>$EJ154*M154</f>
        <v>0</v>
      </c>
      <c r="ES154" s="39">
        <f t="shared" si="187"/>
        <v>0</v>
      </c>
      <c r="ET154" s="39">
        <f t="shared" si="187"/>
        <v>0</v>
      </c>
      <c r="EU154" s="39">
        <f t="shared" si="187"/>
        <v>0</v>
      </c>
      <c r="EV154" s="39">
        <f t="shared" si="187"/>
        <v>0</v>
      </c>
      <c r="EW154" s="39">
        <f t="shared" si="187"/>
        <v>0</v>
      </c>
      <c r="EX154" s="39">
        <f t="shared" si="187"/>
        <v>0</v>
      </c>
      <c r="EY154" s="39">
        <f t="shared" si="189"/>
        <v>0</v>
      </c>
      <c r="EZ154" s="39">
        <f>BX154*$EJ154</f>
        <v>0</v>
      </c>
      <c r="FA154" s="39">
        <f>BY154*$EJ154</f>
        <v>0</v>
      </c>
      <c r="FB154" s="39">
        <f>BZ154*$EJ154</f>
        <v>0</v>
      </c>
      <c r="FC154" s="39">
        <f>CA154*$EJ154</f>
        <v>0</v>
      </c>
      <c r="FD154" s="39">
        <f>CB154*$EJ154</f>
        <v>0</v>
      </c>
      <c r="FE154" s="39">
        <f>CC154*$EJ154</f>
        <v>0</v>
      </c>
      <c r="FF154" s="39">
        <f>CD154*$EJ154</f>
        <v>0</v>
      </c>
      <c r="FG154" s="39">
        <f>CE154*$EJ154</f>
        <v>0</v>
      </c>
      <c r="FH154" s="39">
        <f>CF154*$EJ154</f>
        <v>0</v>
      </c>
      <c r="FI154" s="39">
        <f t="shared" si="188"/>
        <v>0</v>
      </c>
      <c r="FJ154" s="39">
        <f t="shared" si="188"/>
        <v>0</v>
      </c>
      <c r="FK154" s="39">
        <f t="shared" si="188"/>
        <v>0</v>
      </c>
      <c r="FL154" s="39">
        <f t="shared" si="188"/>
        <v>0</v>
      </c>
      <c r="FM154" s="39">
        <f t="shared" si="188"/>
        <v>0</v>
      </c>
      <c r="FN154" s="39">
        <f t="shared" si="190"/>
        <v>0</v>
      </c>
      <c r="FO154" s="39">
        <f>SUM(EZ154:FJ154)</f>
        <v>0</v>
      </c>
      <c r="FS154" s="567" t="s">
        <v>88</v>
      </c>
      <c r="FT154" s="567"/>
      <c r="FU154" s="99">
        <v>0</v>
      </c>
      <c r="FV154" s="99">
        <v>0</v>
      </c>
      <c r="FW154" s="39">
        <f>W154</f>
        <v>0</v>
      </c>
      <c r="FX154" s="39">
        <f>X154</f>
        <v>0</v>
      </c>
      <c r="FY154" s="39">
        <f>Y154</f>
        <v>0</v>
      </c>
      <c r="FZ154" s="99">
        <v>0</v>
      </c>
      <c r="GA154" s="99">
        <v>0</v>
      </c>
      <c r="GB154" s="99">
        <v>0</v>
      </c>
      <c r="GC154" s="39">
        <f>AC154</f>
        <v>0</v>
      </c>
      <c r="GD154" s="39">
        <f>AD154</f>
        <v>0</v>
      </c>
      <c r="GE154" s="39">
        <f>AE154</f>
        <v>0</v>
      </c>
      <c r="GF154" s="39">
        <f>AF154</f>
        <v>0</v>
      </c>
      <c r="GG154" s="39">
        <f>AG154</f>
        <v>0</v>
      </c>
      <c r="GH154" s="99">
        <v>0</v>
      </c>
      <c r="GI154" s="39">
        <f>AI154</f>
        <v>0</v>
      </c>
      <c r="GJ154" s="39">
        <f>SUM(FU154:GI154)</f>
        <v>0</v>
      </c>
      <c r="GK154" s="99">
        <v>0</v>
      </c>
      <c r="GL154" s="99">
        <v>0</v>
      </c>
      <c r="GM154" s="39">
        <f>CO154</f>
        <v>0</v>
      </c>
      <c r="GN154" s="39">
        <f>CP154</f>
        <v>0</v>
      </c>
      <c r="GO154" s="39">
        <f>CQ154</f>
        <v>0</v>
      </c>
      <c r="GP154" s="99">
        <v>0</v>
      </c>
      <c r="GQ154" s="99">
        <v>0</v>
      </c>
      <c r="GR154" s="99">
        <v>0</v>
      </c>
      <c r="GS154" s="39">
        <f>CU154</f>
        <v>0</v>
      </c>
      <c r="GT154" s="39">
        <f>CV154</f>
        <v>0</v>
      </c>
      <c r="GU154" s="39">
        <f>CW154</f>
        <v>0</v>
      </c>
      <c r="GV154" s="39">
        <f>CX154</f>
        <v>0</v>
      </c>
      <c r="GW154" s="39">
        <f>CY154</f>
        <v>0</v>
      </c>
      <c r="GX154" s="39">
        <f>CZ154</f>
        <v>0</v>
      </c>
      <c r="GY154" s="39">
        <f>DA154</f>
        <v>0</v>
      </c>
      <c r="GZ154" s="39">
        <f>SUM(GK154:GY154)</f>
        <v>0</v>
      </c>
      <c r="HA154" s="39">
        <f>SUM(GK154:GY154)</f>
        <v>0</v>
      </c>
    </row>
    <row r="155" spans="1:209" ht="24" customHeight="1">
      <c r="A155" s="137"/>
      <c r="B155" s="138"/>
      <c r="C155" s="75"/>
      <c r="D155" s="139"/>
      <c r="E155" s="34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1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3"/>
      <c r="AK155" s="132"/>
      <c r="AL155" s="568"/>
      <c r="AM155" s="13"/>
      <c r="AN155" s="13"/>
      <c r="AO155" s="65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66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65"/>
      <c r="BU155" s="65"/>
      <c r="BV155" s="40"/>
      <c r="BW155" s="40"/>
      <c r="BX155" s="144"/>
      <c r="BY155" s="144"/>
      <c r="BZ155" s="144"/>
      <c r="CA155" s="144"/>
      <c r="CB155" s="144"/>
      <c r="CC155" s="144"/>
      <c r="CD155" s="144"/>
      <c r="CE155" s="144"/>
      <c r="CF155" s="144"/>
      <c r="CG155" s="144"/>
      <c r="CH155" s="144"/>
      <c r="CI155" s="144"/>
      <c r="CJ155" s="144"/>
      <c r="CK155" s="144"/>
      <c r="CL155" s="145"/>
      <c r="CM155" s="146"/>
      <c r="CN155" s="146"/>
      <c r="CO155" s="146"/>
      <c r="CP155" s="146"/>
      <c r="CQ155" s="146"/>
      <c r="CR155" s="146"/>
      <c r="CS155" s="146"/>
      <c r="CT155" s="146"/>
      <c r="CU155" s="146"/>
      <c r="CV155" s="146"/>
      <c r="CW155" s="146"/>
      <c r="CX155" s="146"/>
      <c r="CY155" s="146"/>
      <c r="CZ155" s="146"/>
      <c r="DA155" s="147"/>
      <c r="DB155" s="102"/>
      <c r="DC155" s="1"/>
      <c r="DD155" s="13"/>
      <c r="DS155" s="108"/>
      <c r="EI155" s="104" t="s">
        <v>89</v>
      </c>
      <c r="EJ155" s="98">
        <v>1287</v>
      </c>
      <c r="EK155" s="39">
        <f>$EJ155*F155</f>
        <v>0</v>
      </c>
      <c r="EL155" s="39">
        <f>$EJ155*G155</f>
        <v>0</v>
      </c>
      <c r="EM155" s="39">
        <f>$EJ155*H155</f>
        <v>0</v>
      </c>
      <c r="EN155" s="39">
        <f>$EJ155*I155</f>
        <v>0</v>
      </c>
      <c r="EO155" s="39">
        <f>$EJ155*J155</f>
        <v>0</v>
      </c>
      <c r="EP155" s="39">
        <f>$EJ155*K155</f>
        <v>0</v>
      </c>
      <c r="EQ155" s="39">
        <f>$EJ155*L155</f>
        <v>0</v>
      </c>
      <c r="ER155" s="39">
        <f>$EJ155*M155</f>
        <v>0</v>
      </c>
      <c r="ES155" s="39">
        <f t="shared" si="187"/>
        <v>0</v>
      </c>
      <c r="ET155" s="39">
        <f t="shared" si="187"/>
        <v>0</v>
      </c>
      <c r="EU155" s="39">
        <f t="shared" si="187"/>
        <v>0</v>
      </c>
      <c r="EV155" s="39">
        <f t="shared" si="187"/>
        <v>0</v>
      </c>
      <c r="EW155" s="39">
        <f t="shared" si="187"/>
        <v>0</v>
      </c>
      <c r="EX155" s="39">
        <f t="shared" si="187"/>
        <v>0</v>
      </c>
      <c r="EY155" s="39">
        <f t="shared" si="189"/>
        <v>0</v>
      </c>
      <c r="EZ155" s="39">
        <f>BX155*$EJ155</f>
        <v>0</v>
      </c>
      <c r="FA155" s="39">
        <f>BY155*$EJ155</f>
        <v>0</v>
      </c>
      <c r="FB155" s="39">
        <f>BZ155*$EJ155</f>
        <v>0</v>
      </c>
      <c r="FC155" s="39">
        <f>CA155*$EJ155</f>
        <v>0</v>
      </c>
      <c r="FD155" s="39">
        <f>CB155*$EJ155</f>
        <v>0</v>
      </c>
      <c r="FE155" s="39">
        <f>CC155*$EJ155</f>
        <v>0</v>
      </c>
      <c r="FF155" s="39">
        <f>CD155*$EJ155</f>
        <v>0</v>
      </c>
      <c r="FG155" s="39">
        <f>CE155*$EJ155</f>
        <v>0</v>
      </c>
      <c r="FH155" s="39">
        <f>CF155*$EJ155</f>
        <v>0</v>
      </c>
      <c r="FI155" s="39">
        <f t="shared" si="188"/>
        <v>0</v>
      </c>
      <c r="FJ155" s="39">
        <f t="shared" si="188"/>
        <v>0</v>
      </c>
      <c r="FK155" s="39">
        <f t="shared" si="188"/>
        <v>0</v>
      </c>
      <c r="FL155" s="39">
        <f t="shared" si="188"/>
        <v>0</v>
      </c>
      <c r="FM155" s="39">
        <f t="shared" si="188"/>
        <v>0</v>
      </c>
      <c r="FN155" s="39">
        <f t="shared" si="190"/>
        <v>0</v>
      </c>
      <c r="FO155" s="39">
        <f>SUM(EZ155:FJ155)</f>
        <v>0</v>
      </c>
      <c r="FS155" s="567" t="s">
        <v>89</v>
      </c>
      <c r="FT155" s="567"/>
      <c r="FU155" s="99">
        <v>0</v>
      </c>
      <c r="FV155" s="99">
        <v>0</v>
      </c>
      <c r="FW155" s="39">
        <f>W155</f>
        <v>0</v>
      </c>
      <c r="FX155" s="39">
        <f>X155</f>
        <v>0</v>
      </c>
      <c r="FY155" s="39">
        <f>Y155</f>
        <v>0</v>
      </c>
      <c r="FZ155" s="39">
        <f>Z155</f>
        <v>0</v>
      </c>
      <c r="GA155" s="39">
        <f>AA155</f>
        <v>0</v>
      </c>
      <c r="GB155" s="39">
        <f>AB155</f>
        <v>0</v>
      </c>
      <c r="GC155" s="39">
        <f>AC155</f>
        <v>0</v>
      </c>
      <c r="GD155" s="39">
        <f>AD155</f>
        <v>0</v>
      </c>
      <c r="GE155" s="39">
        <f>AE155</f>
        <v>0</v>
      </c>
      <c r="GF155" s="39">
        <f>AF155</f>
        <v>0</v>
      </c>
      <c r="GG155" s="39">
        <f>AG155</f>
        <v>0</v>
      </c>
      <c r="GH155" s="39">
        <f>AH155</f>
        <v>0</v>
      </c>
      <c r="GI155" s="99">
        <v>0</v>
      </c>
      <c r="GJ155" s="39">
        <f>SUM(FU155:GI155)</f>
        <v>0</v>
      </c>
      <c r="GK155" s="99">
        <v>0</v>
      </c>
      <c r="GL155" s="99">
        <v>0</v>
      </c>
      <c r="GM155" s="39">
        <f>CO155</f>
        <v>0</v>
      </c>
      <c r="GN155" s="39">
        <f>CP155</f>
        <v>0</v>
      </c>
      <c r="GO155" s="39">
        <f>CQ155</f>
        <v>0</v>
      </c>
      <c r="GP155" s="39">
        <f>CR155</f>
        <v>0</v>
      </c>
      <c r="GQ155" s="39">
        <f>CS155</f>
        <v>0</v>
      </c>
      <c r="GR155" s="39">
        <f>CT155</f>
        <v>0</v>
      </c>
      <c r="GS155" s="39">
        <f>CU155</f>
        <v>0</v>
      </c>
      <c r="GT155" s="39">
        <f>CV155</f>
        <v>0</v>
      </c>
      <c r="GU155" s="39">
        <f>CW155</f>
        <v>0</v>
      </c>
      <c r="GV155" s="39">
        <f>CX155</f>
        <v>0</v>
      </c>
      <c r="GW155" s="39">
        <f>CY155</f>
        <v>0</v>
      </c>
      <c r="GX155" s="39">
        <f>CZ155</f>
        <v>0</v>
      </c>
      <c r="GY155" s="99">
        <v>0</v>
      </c>
      <c r="GZ155" s="39">
        <f>SUM(GK155:GY155)</f>
        <v>0</v>
      </c>
      <c r="HA155" s="39">
        <f>SUM(GK155:GY155)</f>
        <v>0</v>
      </c>
    </row>
    <row r="156" spans="1:209" ht="24" customHeight="1">
      <c r="A156" s="126"/>
      <c r="B156" s="127"/>
      <c r="C156" s="72"/>
      <c r="D156" s="128"/>
      <c r="E156" s="34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48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1"/>
      <c r="AK156" s="132"/>
      <c r="AL156" s="569" t="e">
        <f ca="1">(AL152/F161)</f>
        <v>#NAME?</v>
      </c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30"/>
      <c r="BW156" s="30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4"/>
      <c r="CM156" s="135"/>
      <c r="CN156" s="135"/>
      <c r="CO156" s="135"/>
      <c r="CP156" s="135"/>
      <c r="CQ156" s="135"/>
      <c r="CR156" s="135"/>
      <c r="CS156" s="135"/>
      <c r="CT156" s="135"/>
      <c r="CU156" s="135"/>
      <c r="CV156" s="135"/>
      <c r="CW156" s="135"/>
      <c r="CX156" s="135"/>
      <c r="CY156" s="135"/>
      <c r="CZ156" s="135"/>
      <c r="DA156" s="136"/>
      <c r="DB156" s="94"/>
      <c r="DC156" s="1"/>
      <c r="DD156" s="13"/>
      <c r="EI156" s="97" t="s">
        <v>90</v>
      </c>
      <c r="EJ156" s="98">
        <v>326.07</v>
      </c>
      <c r="EK156" s="39">
        <f>$EJ156*F156</f>
        <v>0</v>
      </c>
      <c r="EL156" s="39">
        <f>$EJ156*G156</f>
        <v>0</v>
      </c>
      <c r="EM156" s="39">
        <f>$EJ156*H156</f>
        <v>0</v>
      </c>
      <c r="EN156" s="39">
        <f>$EJ156*I156</f>
        <v>0</v>
      </c>
      <c r="EO156" s="39">
        <f>$EJ156*J156</f>
        <v>0</v>
      </c>
      <c r="EP156" s="39">
        <f>$EJ156*K156</f>
        <v>0</v>
      </c>
      <c r="EQ156" s="39">
        <f>$EJ156*L156</f>
        <v>0</v>
      </c>
      <c r="ER156" s="39">
        <f>$EJ156*M156</f>
        <v>0</v>
      </c>
      <c r="ES156" s="39">
        <f t="shared" si="187"/>
        <v>0</v>
      </c>
      <c r="ET156" s="39">
        <f t="shared" si="187"/>
        <v>0</v>
      </c>
      <c r="EU156" s="39">
        <f t="shared" si="187"/>
        <v>0</v>
      </c>
      <c r="EV156" s="39">
        <f t="shared" si="187"/>
        <v>0</v>
      </c>
      <c r="EW156" s="39">
        <f t="shared" si="187"/>
        <v>0</v>
      </c>
      <c r="EX156" s="39">
        <f t="shared" si="187"/>
        <v>0</v>
      </c>
      <c r="EY156" s="39">
        <f t="shared" si="189"/>
        <v>0</v>
      </c>
      <c r="EZ156" s="39">
        <f>BX156*$EJ156</f>
        <v>0</v>
      </c>
      <c r="FA156" s="39">
        <f>BY156*$EJ156</f>
        <v>0</v>
      </c>
      <c r="FB156" s="39">
        <f>BZ156*$EJ156</f>
        <v>0</v>
      </c>
      <c r="FC156" s="39">
        <f>CA156*$EJ156</f>
        <v>0</v>
      </c>
      <c r="FD156" s="39">
        <f>CB156*$EJ156</f>
        <v>0</v>
      </c>
      <c r="FE156" s="39">
        <f>CC156*$EJ156</f>
        <v>0</v>
      </c>
      <c r="FF156" s="39">
        <f>CD156*$EJ156</f>
        <v>0</v>
      </c>
      <c r="FG156" s="39">
        <f>CE156*$EJ156</f>
        <v>0</v>
      </c>
      <c r="FH156" s="39">
        <f>CF156*$EJ156</f>
        <v>0</v>
      </c>
      <c r="FI156" s="39">
        <f t="shared" si="188"/>
        <v>0</v>
      </c>
      <c r="FJ156" s="39">
        <f t="shared" si="188"/>
        <v>0</v>
      </c>
      <c r="FK156" s="39">
        <f t="shared" si="188"/>
        <v>0</v>
      </c>
      <c r="FL156" s="39">
        <f t="shared" si="188"/>
        <v>0</v>
      </c>
      <c r="FM156" s="39">
        <f t="shared" si="188"/>
        <v>0</v>
      </c>
      <c r="FN156" s="39">
        <f t="shared" si="190"/>
        <v>0</v>
      </c>
      <c r="FO156" s="39">
        <f>SUM(EZ156:FJ156)</f>
        <v>0</v>
      </c>
      <c r="FS156" s="567" t="s">
        <v>90</v>
      </c>
      <c r="FT156" s="567"/>
      <c r="FU156" s="99">
        <v>0</v>
      </c>
      <c r="FV156" s="99">
        <v>0</v>
      </c>
      <c r="FW156" s="39">
        <f>W156</f>
        <v>0</v>
      </c>
      <c r="FX156" s="39">
        <f>X156</f>
        <v>0</v>
      </c>
      <c r="FY156" s="39">
        <f>Y156</f>
        <v>0</v>
      </c>
      <c r="FZ156" s="39">
        <f>Z156</f>
        <v>0</v>
      </c>
      <c r="GA156" s="39">
        <f>AA156</f>
        <v>0</v>
      </c>
      <c r="GB156" s="39">
        <f>AB156</f>
        <v>0</v>
      </c>
      <c r="GC156" s="39">
        <f>AC156</f>
        <v>0</v>
      </c>
      <c r="GD156" s="39">
        <f>AD156</f>
        <v>0</v>
      </c>
      <c r="GE156" s="39">
        <f>AE156</f>
        <v>0</v>
      </c>
      <c r="GF156" s="39">
        <f>AF156</f>
        <v>0</v>
      </c>
      <c r="GG156" s="39">
        <f>AG156</f>
        <v>0</v>
      </c>
      <c r="GH156" s="39">
        <f>AH156</f>
        <v>0</v>
      </c>
      <c r="GI156" s="99">
        <v>0</v>
      </c>
      <c r="GJ156" s="39">
        <f>SUM(FU156:GI156)</f>
        <v>0</v>
      </c>
      <c r="GK156" s="99">
        <v>0</v>
      </c>
      <c r="GL156" s="99">
        <v>0</v>
      </c>
      <c r="GM156" s="39">
        <f>CO156</f>
        <v>0</v>
      </c>
      <c r="GN156" s="39">
        <f>CP156</f>
        <v>0</v>
      </c>
      <c r="GO156" s="39">
        <f>CQ156</f>
        <v>0</v>
      </c>
      <c r="GP156" s="39">
        <f>CR156</f>
        <v>0</v>
      </c>
      <c r="GQ156" s="39">
        <f>CS156</f>
        <v>0</v>
      </c>
      <c r="GR156" s="39">
        <f>CT156</f>
        <v>0</v>
      </c>
      <c r="GS156" s="39">
        <f>CU156</f>
        <v>0</v>
      </c>
      <c r="GT156" s="39">
        <f>CV156</f>
        <v>0</v>
      </c>
      <c r="GU156" s="39">
        <f>CW156</f>
        <v>0</v>
      </c>
      <c r="GV156" s="39">
        <f>CX156</f>
        <v>0</v>
      </c>
      <c r="GW156" s="39">
        <f>CY156</f>
        <v>0</v>
      </c>
      <c r="GX156" s="39">
        <f>CZ156</f>
        <v>0</v>
      </c>
      <c r="GY156" s="99">
        <v>0</v>
      </c>
      <c r="GZ156" s="39">
        <f>SUM(GK156:GY156)</f>
        <v>0</v>
      </c>
      <c r="HA156" s="39">
        <f>SUM(GK156:GY156)</f>
        <v>0</v>
      </c>
    </row>
    <row r="157" spans="1:209" ht="24" customHeight="1">
      <c r="A157" s="149"/>
      <c r="B157" s="150"/>
      <c r="C157" s="120"/>
      <c r="D157" s="139"/>
      <c r="E157" s="34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1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3"/>
      <c r="AK157" s="132"/>
      <c r="AL157" s="569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40"/>
      <c r="BW157" s="40"/>
      <c r="BX157" s="146"/>
      <c r="BY157" s="146"/>
      <c r="BZ157" s="146"/>
      <c r="CA157" s="146"/>
      <c r="CB157" s="146"/>
      <c r="CC157" s="146"/>
      <c r="CD157" s="146"/>
      <c r="CE157" s="146"/>
      <c r="CF157" s="146"/>
      <c r="CG157" s="146"/>
      <c r="CH157" s="146"/>
      <c r="CI157" s="146"/>
      <c r="CJ157" s="146"/>
      <c r="CK157" s="146"/>
      <c r="CL157" s="145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6"/>
      <c r="CX157" s="146"/>
      <c r="CY157" s="146"/>
      <c r="CZ157" s="146"/>
      <c r="DA157" s="146"/>
      <c r="DB157" s="102"/>
      <c r="DC157" s="1"/>
      <c r="DD157" s="13"/>
      <c r="EI157" s="104" t="s">
        <v>91</v>
      </c>
      <c r="EJ157" s="98">
        <v>357</v>
      </c>
      <c r="EK157" s="39">
        <f>$EJ157*F157</f>
        <v>0</v>
      </c>
      <c r="EL157" s="39">
        <f>$EJ157*G157</f>
        <v>0</v>
      </c>
      <c r="EM157" s="39">
        <f>$EJ157*H157</f>
        <v>0</v>
      </c>
      <c r="EN157" s="39">
        <f>$EJ157*I157</f>
        <v>0</v>
      </c>
      <c r="EO157" s="39">
        <f>$EJ157*J157</f>
        <v>0</v>
      </c>
      <c r="EP157" s="39">
        <f>$EJ157*K157</f>
        <v>0</v>
      </c>
      <c r="EQ157" s="39">
        <f>$EJ157*L157</f>
        <v>0</v>
      </c>
      <c r="ER157" s="39">
        <f>$EJ157*M157</f>
        <v>0</v>
      </c>
      <c r="ES157" s="39">
        <f t="shared" si="187"/>
        <v>0</v>
      </c>
      <c r="ET157" s="39">
        <f t="shared" si="187"/>
        <v>0</v>
      </c>
      <c r="EU157" s="39">
        <f t="shared" si="187"/>
        <v>0</v>
      </c>
      <c r="EV157" s="39">
        <f t="shared" si="187"/>
        <v>0</v>
      </c>
      <c r="EW157" s="39">
        <f t="shared" si="187"/>
        <v>0</v>
      </c>
      <c r="EX157" s="39">
        <f t="shared" si="187"/>
        <v>0</v>
      </c>
      <c r="EY157" s="39">
        <f t="shared" si="189"/>
        <v>0</v>
      </c>
      <c r="EZ157" s="39">
        <f>BX157*$EJ157</f>
        <v>0</v>
      </c>
      <c r="FA157" s="39">
        <f>BY157*$EJ157</f>
        <v>0</v>
      </c>
      <c r="FB157" s="39">
        <f>BZ157*$EJ157</f>
        <v>0</v>
      </c>
      <c r="FC157" s="39">
        <f>CA157*$EJ157</f>
        <v>0</v>
      </c>
      <c r="FD157" s="39">
        <f>CB157*$EJ157</f>
        <v>0</v>
      </c>
      <c r="FE157" s="39">
        <f>CC157*$EJ157</f>
        <v>0</v>
      </c>
      <c r="FF157" s="39">
        <f>CD157*$EJ157</f>
        <v>0</v>
      </c>
      <c r="FG157" s="39">
        <f>CE157*$EJ157</f>
        <v>0</v>
      </c>
      <c r="FH157" s="39">
        <f>CF157*$EJ157</f>
        <v>0</v>
      </c>
      <c r="FI157" s="39">
        <f t="shared" si="188"/>
        <v>0</v>
      </c>
      <c r="FJ157" s="39">
        <f t="shared" si="188"/>
        <v>0</v>
      </c>
      <c r="FK157" s="39">
        <f t="shared" si="188"/>
        <v>0</v>
      </c>
      <c r="FL157" s="39">
        <f t="shared" si="188"/>
        <v>0</v>
      </c>
      <c r="FM157" s="39">
        <f t="shared" si="188"/>
        <v>0</v>
      </c>
      <c r="FN157" s="39">
        <f t="shared" si="190"/>
        <v>0</v>
      </c>
      <c r="FO157" s="39">
        <f>SUM(EZ157:FJ157)</f>
        <v>0</v>
      </c>
      <c r="FS157" s="567" t="s">
        <v>91</v>
      </c>
      <c r="FT157" s="567"/>
      <c r="FU157" s="99">
        <v>0</v>
      </c>
      <c r="FV157" s="99">
        <v>0</v>
      </c>
      <c r="FW157" s="39">
        <f>W157</f>
        <v>0</v>
      </c>
      <c r="FX157" s="39">
        <f>X157</f>
        <v>0</v>
      </c>
      <c r="FY157" s="39">
        <f>Y157</f>
        <v>0</v>
      </c>
      <c r="FZ157" s="99">
        <v>0</v>
      </c>
      <c r="GA157" s="99">
        <v>0</v>
      </c>
      <c r="GB157" s="99">
        <v>0</v>
      </c>
      <c r="GC157" s="39">
        <f>AC157</f>
        <v>0</v>
      </c>
      <c r="GD157" s="39">
        <f>AD157</f>
        <v>0</v>
      </c>
      <c r="GE157" s="39">
        <f>AE157</f>
        <v>0</v>
      </c>
      <c r="GF157" s="39">
        <f>AF157</f>
        <v>0</v>
      </c>
      <c r="GG157" s="39">
        <f>AG157</f>
        <v>0</v>
      </c>
      <c r="GH157" s="99">
        <v>0</v>
      </c>
      <c r="GI157" s="39">
        <f>AI157</f>
        <v>0</v>
      </c>
      <c r="GJ157" s="39">
        <f>SUM(FU157:GI157)</f>
        <v>0</v>
      </c>
      <c r="GK157" s="99">
        <v>0</v>
      </c>
      <c r="GL157" s="99">
        <v>0</v>
      </c>
      <c r="GM157" s="39">
        <f>CO157</f>
        <v>0</v>
      </c>
      <c r="GN157" s="39">
        <f>CP157</f>
        <v>0</v>
      </c>
      <c r="GO157" s="39">
        <f>CQ157</f>
        <v>0</v>
      </c>
      <c r="GP157" s="99">
        <v>0</v>
      </c>
      <c r="GQ157" s="99">
        <v>0</v>
      </c>
      <c r="GR157" s="99">
        <v>0</v>
      </c>
      <c r="GS157" s="39">
        <f>CU157</f>
        <v>0</v>
      </c>
      <c r="GT157" s="39">
        <f>CV157</f>
        <v>0</v>
      </c>
      <c r="GU157" s="39">
        <f>CW157</f>
        <v>0</v>
      </c>
      <c r="GV157" s="39">
        <f>CX157</f>
        <v>0</v>
      </c>
      <c r="GW157" s="39">
        <f>CY157</f>
        <v>0</v>
      </c>
      <c r="GX157" s="99">
        <v>0</v>
      </c>
      <c r="GY157" s="39">
        <f>DA157</f>
        <v>0</v>
      </c>
      <c r="GZ157" s="39">
        <f>SUM(GK157:GY157)</f>
        <v>0</v>
      </c>
      <c r="HA157" s="39">
        <f>SUM(GK157:GY157)</f>
        <v>0</v>
      </c>
    </row>
    <row r="158" spans="1:209" ht="24" customHeight="1">
      <c r="A158" s="151"/>
      <c r="B158" s="152"/>
      <c r="C158" s="72"/>
      <c r="D158" s="128"/>
      <c r="E158" s="34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48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1"/>
      <c r="AK158" s="132"/>
      <c r="AL158" s="569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30"/>
      <c r="BW158" s="30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4"/>
      <c r="CM158" s="135"/>
      <c r="CN158" s="135"/>
      <c r="CO158" s="135"/>
      <c r="CP158" s="135"/>
      <c r="CQ158" s="135"/>
      <c r="CR158" s="135"/>
      <c r="CS158" s="135"/>
      <c r="CT158" s="135"/>
      <c r="CU158" s="135"/>
      <c r="CV158" s="135"/>
      <c r="CW158" s="135"/>
      <c r="CX158" s="135"/>
      <c r="CY158" s="135"/>
      <c r="CZ158" s="135"/>
      <c r="DA158" s="136"/>
      <c r="DB158" s="94"/>
      <c r="DC158" s="1"/>
      <c r="DD158" s="13"/>
      <c r="EI158" s="97" t="s">
        <v>92</v>
      </c>
      <c r="EJ158" s="98">
        <v>482</v>
      </c>
      <c r="EK158" s="39">
        <f>$EJ158*F158</f>
        <v>0</v>
      </c>
      <c r="EL158" s="39">
        <f>$EJ158*G158</f>
        <v>0</v>
      </c>
      <c r="EM158" s="39">
        <f>$EJ158*H158</f>
        <v>0</v>
      </c>
      <c r="EN158" s="39">
        <f>$EJ158*I158</f>
        <v>0</v>
      </c>
      <c r="EO158" s="39">
        <f>$EJ158*J158</f>
        <v>0</v>
      </c>
      <c r="EP158" s="39">
        <f>$EJ158*K158</f>
        <v>0</v>
      </c>
      <c r="EQ158" s="39">
        <f>$EJ158*L158</f>
        <v>0</v>
      </c>
      <c r="ER158" s="39">
        <f>$EJ158*M158</f>
        <v>0</v>
      </c>
      <c r="ES158" s="39">
        <f t="shared" si="187"/>
        <v>0</v>
      </c>
      <c r="ET158" s="39">
        <f t="shared" si="187"/>
        <v>0</v>
      </c>
      <c r="EU158" s="39">
        <f t="shared" si="187"/>
        <v>0</v>
      </c>
      <c r="EV158" s="39">
        <f t="shared" si="187"/>
        <v>0</v>
      </c>
      <c r="EW158" s="39">
        <f t="shared" si="187"/>
        <v>0</v>
      </c>
      <c r="EX158" s="39">
        <f t="shared" si="187"/>
        <v>0</v>
      </c>
      <c r="EY158" s="39">
        <f t="shared" si="189"/>
        <v>0</v>
      </c>
      <c r="EZ158" s="39">
        <f>BX158*$EJ158</f>
        <v>0</v>
      </c>
      <c r="FA158" s="39">
        <f>BY158*$EJ158</f>
        <v>0</v>
      </c>
      <c r="FB158" s="39">
        <f>BZ158*$EJ158</f>
        <v>0</v>
      </c>
      <c r="FC158" s="39">
        <f>CA158*$EJ158</f>
        <v>0</v>
      </c>
      <c r="FD158" s="39">
        <f>CB158*$EJ158</f>
        <v>0</v>
      </c>
      <c r="FE158" s="39">
        <f>CC158*$EJ158</f>
        <v>0</v>
      </c>
      <c r="FF158" s="39">
        <f>CD158*$EJ158</f>
        <v>0</v>
      </c>
      <c r="FG158" s="39">
        <f>CE158*$EJ158</f>
        <v>0</v>
      </c>
      <c r="FH158" s="39">
        <f>CF158*$EJ158</f>
        <v>0</v>
      </c>
      <c r="FI158" s="39">
        <f t="shared" si="188"/>
        <v>0</v>
      </c>
      <c r="FJ158" s="39">
        <f t="shared" si="188"/>
        <v>0</v>
      </c>
      <c r="FK158" s="39">
        <f t="shared" si="188"/>
        <v>0</v>
      </c>
      <c r="FL158" s="39">
        <f t="shared" si="188"/>
        <v>0</v>
      </c>
      <c r="FM158" s="39">
        <f t="shared" si="188"/>
        <v>0</v>
      </c>
      <c r="FN158" s="39">
        <f t="shared" si="190"/>
        <v>0</v>
      </c>
      <c r="FO158" s="39">
        <f>SUM(EZ158:FJ158)</f>
        <v>0</v>
      </c>
      <c r="FS158" s="567" t="s">
        <v>92</v>
      </c>
      <c r="FT158" s="567"/>
      <c r="FU158" s="39">
        <f>U158</f>
        <v>0</v>
      </c>
      <c r="FV158" s="39">
        <f>V158</f>
        <v>0</v>
      </c>
      <c r="FW158" s="39">
        <f>W158</f>
        <v>0</v>
      </c>
      <c r="FX158" s="39">
        <f>X158</f>
        <v>0</v>
      </c>
      <c r="FY158" s="39">
        <f>Y158</f>
        <v>0</v>
      </c>
      <c r="FZ158" s="39">
        <f>Z158</f>
        <v>0</v>
      </c>
      <c r="GA158" s="39">
        <f>AA158</f>
        <v>0</v>
      </c>
      <c r="GB158" s="39">
        <f>AB158</f>
        <v>0</v>
      </c>
      <c r="GC158" s="39">
        <f>AC158</f>
        <v>0</v>
      </c>
      <c r="GD158" s="39">
        <f>AD158</f>
        <v>0</v>
      </c>
      <c r="GE158" s="39">
        <f>AE158</f>
        <v>0</v>
      </c>
      <c r="GF158" s="39">
        <f>AF158</f>
        <v>0</v>
      </c>
      <c r="GG158" s="39">
        <f>AG158</f>
        <v>0</v>
      </c>
      <c r="GH158" s="39">
        <f>AH158</f>
        <v>0</v>
      </c>
      <c r="GI158" s="39">
        <f>AI158</f>
        <v>0</v>
      </c>
      <c r="GJ158" s="39">
        <f>SUM(FU158:GI158)</f>
        <v>0</v>
      </c>
      <c r="GK158" s="39">
        <f>CM158</f>
        <v>0</v>
      </c>
      <c r="GL158" s="39">
        <f>CN158</f>
        <v>0</v>
      </c>
      <c r="GM158" s="39">
        <f>CO158</f>
        <v>0</v>
      </c>
      <c r="GN158" s="39">
        <f>CP158</f>
        <v>0</v>
      </c>
      <c r="GO158" s="39">
        <f>CQ158</f>
        <v>0</v>
      </c>
      <c r="GP158" s="39">
        <f>CR158</f>
        <v>0</v>
      </c>
      <c r="GQ158" s="39">
        <f>CS158</f>
        <v>0</v>
      </c>
      <c r="GR158" s="39">
        <f>CT158</f>
        <v>0</v>
      </c>
      <c r="GS158" s="39">
        <f>CU158</f>
        <v>0</v>
      </c>
      <c r="GT158" s="39">
        <f>CV158</f>
        <v>0</v>
      </c>
      <c r="GU158" s="39">
        <f>CW158</f>
        <v>0</v>
      </c>
      <c r="GV158" s="39">
        <f>CX158</f>
        <v>0</v>
      </c>
      <c r="GW158" s="39">
        <f>CY158</f>
        <v>0</v>
      </c>
      <c r="GX158" s="39">
        <f>CZ158</f>
        <v>0</v>
      </c>
      <c r="GY158" s="99">
        <v>0</v>
      </c>
      <c r="GZ158" s="39">
        <f>SUM(GK158:GY158)</f>
        <v>0</v>
      </c>
      <c r="HA158" s="39">
        <f>SUM(GK158:GY158)</f>
        <v>0</v>
      </c>
    </row>
    <row r="159" spans="1:209" ht="24" customHeight="1">
      <c r="A159" s="149"/>
      <c r="B159" s="150"/>
      <c r="C159" s="75"/>
      <c r="D159" s="139"/>
      <c r="E159" s="34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1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3"/>
      <c r="AK159" s="132"/>
      <c r="AL159" s="110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40"/>
      <c r="BW159" s="40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  <c r="CI159" s="144"/>
      <c r="CJ159" s="144"/>
      <c r="CK159" s="144"/>
      <c r="CL159" s="145"/>
      <c r="CM159" s="146"/>
      <c r="CN159" s="146"/>
      <c r="CO159" s="146"/>
      <c r="CP159" s="146"/>
      <c r="CQ159" s="146"/>
      <c r="CR159" s="146"/>
      <c r="CS159" s="146"/>
      <c r="CT159" s="146"/>
      <c r="CU159" s="146"/>
      <c r="CV159" s="146"/>
      <c r="CW159" s="146"/>
      <c r="CX159" s="146"/>
      <c r="CY159" s="146"/>
      <c r="CZ159" s="146"/>
      <c r="DA159" s="147"/>
      <c r="DB159" s="102"/>
      <c r="DC159" s="1"/>
      <c r="DD159" s="13"/>
      <c r="EI159" s="104" t="s">
        <v>93</v>
      </c>
      <c r="EJ159" s="98">
        <v>275.36</v>
      </c>
      <c r="EK159" s="39">
        <f>$EJ159*F159</f>
        <v>0</v>
      </c>
      <c r="EL159" s="39">
        <f>$EJ159*G159</f>
        <v>0</v>
      </c>
      <c r="EM159" s="39">
        <f>$EJ159*H159</f>
        <v>0</v>
      </c>
      <c r="EN159" s="39">
        <f>$EJ159*I159</f>
        <v>0</v>
      </c>
      <c r="EO159" s="39">
        <f>$EJ159*J159</f>
        <v>0</v>
      </c>
      <c r="EP159" s="39">
        <f>$EJ159*K159</f>
        <v>0</v>
      </c>
      <c r="EQ159" s="39">
        <f>$EJ159*L159</f>
        <v>0</v>
      </c>
      <c r="ER159" s="39">
        <f>$EJ159*M159</f>
        <v>0</v>
      </c>
      <c r="ES159" s="39">
        <f t="shared" si="187"/>
        <v>0</v>
      </c>
      <c r="ET159" s="39">
        <f t="shared" si="187"/>
        <v>0</v>
      </c>
      <c r="EU159" s="39">
        <f t="shared" si="187"/>
        <v>0</v>
      </c>
      <c r="EV159" s="39">
        <f t="shared" si="187"/>
        <v>0</v>
      </c>
      <c r="EW159" s="39">
        <f t="shared" si="187"/>
        <v>0</v>
      </c>
      <c r="EX159" s="39">
        <f t="shared" si="187"/>
        <v>0</v>
      </c>
      <c r="EY159" s="39">
        <f t="shared" si="189"/>
        <v>0</v>
      </c>
      <c r="EZ159" s="39">
        <f>BX159*$EJ159</f>
        <v>0</v>
      </c>
      <c r="FA159" s="39">
        <f>BY159*$EJ159</f>
        <v>0</v>
      </c>
      <c r="FB159" s="39">
        <f>BZ159*$EJ159</f>
        <v>0</v>
      </c>
      <c r="FC159" s="39">
        <f>CA159*$EJ159</f>
        <v>0</v>
      </c>
      <c r="FD159" s="39">
        <f>CB159*$EJ159</f>
        <v>0</v>
      </c>
      <c r="FE159" s="39">
        <f>CC159*$EJ159</f>
        <v>0</v>
      </c>
      <c r="FF159" s="39">
        <f>CD159*$EJ159</f>
        <v>0</v>
      </c>
      <c r="FG159" s="39">
        <f>CE159*$EJ159</f>
        <v>0</v>
      </c>
      <c r="FH159" s="39">
        <f>CF159*$EJ159</f>
        <v>0</v>
      </c>
      <c r="FI159" s="39">
        <f t="shared" si="188"/>
        <v>0</v>
      </c>
      <c r="FJ159" s="39">
        <f t="shared" si="188"/>
        <v>0</v>
      </c>
      <c r="FK159" s="39">
        <f t="shared" si="188"/>
        <v>0</v>
      </c>
      <c r="FL159" s="39">
        <f t="shared" si="188"/>
        <v>0</v>
      </c>
      <c r="FM159" s="39">
        <f t="shared" si="188"/>
        <v>0</v>
      </c>
      <c r="FN159" s="39">
        <f t="shared" si="190"/>
        <v>0</v>
      </c>
      <c r="FO159" s="39">
        <f>SUM(EZ159:FJ159)</f>
        <v>0</v>
      </c>
      <c r="FS159" s="567" t="s">
        <v>93</v>
      </c>
      <c r="FT159" s="567"/>
      <c r="FU159" s="39">
        <f>U159</f>
        <v>0</v>
      </c>
      <c r="FV159" s="39">
        <f>V159</f>
        <v>0</v>
      </c>
      <c r="FW159" s="39">
        <f>W159</f>
        <v>0</v>
      </c>
      <c r="FX159" s="39">
        <f>X159</f>
        <v>0</v>
      </c>
      <c r="FY159" s="39">
        <f>Y159</f>
        <v>0</v>
      </c>
      <c r="FZ159" s="39">
        <f>Z159</f>
        <v>0</v>
      </c>
      <c r="GA159" s="39">
        <f>AA159</f>
        <v>0</v>
      </c>
      <c r="GB159" s="39">
        <f>AB159</f>
        <v>0</v>
      </c>
      <c r="GC159" s="39">
        <f>AC159</f>
        <v>0</v>
      </c>
      <c r="GD159" s="39">
        <f>AD159</f>
        <v>0</v>
      </c>
      <c r="GE159" s="39">
        <f>AE159</f>
        <v>0</v>
      </c>
      <c r="GF159" s="39">
        <f>AF159</f>
        <v>0</v>
      </c>
      <c r="GG159" s="39">
        <f>AG159</f>
        <v>0</v>
      </c>
      <c r="GH159" s="39">
        <f>AH159</f>
        <v>0</v>
      </c>
      <c r="GI159" s="99">
        <v>0</v>
      </c>
      <c r="GJ159" s="39">
        <f>SUM(FU159:GI159)</f>
        <v>0</v>
      </c>
      <c r="GK159" s="39">
        <f>CM159</f>
        <v>0</v>
      </c>
      <c r="GL159" s="39">
        <f>CN159</f>
        <v>0</v>
      </c>
      <c r="GM159" s="39">
        <f>CO159</f>
        <v>0</v>
      </c>
      <c r="GN159" s="39">
        <f>CP159</f>
        <v>0</v>
      </c>
      <c r="GO159" s="39">
        <f>CQ159</f>
        <v>0</v>
      </c>
      <c r="GP159" s="39">
        <f>CR159</f>
        <v>0</v>
      </c>
      <c r="GQ159" s="39">
        <f>CS159</f>
        <v>0</v>
      </c>
      <c r="GR159" s="39">
        <f>CT159</f>
        <v>0</v>
      </c>
      <c r="GS159" s="39">
        <f>CU159</f>
        <v>0</v>
      </c>
      <c r="GT159" s="39">
        <f>CV159</f>
        <v>0</v>
      </c>
      <c r="GU159" s="39">
        <f>CW159</f>
        <v>0</v>
      </c>
      <c r="GV159" s="39">
        <f>CX159</f>
        <v>0</v>
      </c>
      <c r="GW159" s="39">
        <f>CY159</f>
        <v>0</v>
      </c>
      <c r="GX159" s="39">
        <f>CZ159</f>
        <v>0</v>
      </c>
      <c r="GY159" s="99">
        <v>0</v>
      </c>
      <c r="GZ159" s="39">
        <f>SUM(GK159:GY159)</f>
        <v>0</v>
      </c>
      <c r="HA159" s="39">
        <f>SUM(GK159:GY159)</f>
        <v>0</v>
      </c>
    </row>
    <row r="160" spans="1:209" ht="18">
      <c r="A160" s="55"/>
      <c r="B160" s="111" t="s">
        <v>64</v>
      </c>
      <c r="C160" s="115">
        <f>SUM(C144:C159)</f>
        <v>0</v>
      </c>
      <c r="D160" s="58">
        <f>SUM(D144:D159)</f>
        <v>0</v>
      </c>
      <c r="E160" s="59" t="e">
        <f>AVERAGE(D160/C160)</f>
        <v>#DIV/0!</v>
      </c>
      <c r="F160" s="60">
        <f>SUM(F144:F159)</f>
        <v>0</v>
      </c>
      <c r="G160" s="60"/>
      <c r="H160" s="60">
        <f>SUM(H144:H159)</f>
        <v>0</v>
      </c>
      <c r="I160" s="60">
        <f>SUM(I144:I159)</f>
        <v>0</v>
      </c>
      <c r="J160" s="60">
        <f>SUM(J144:J159)</f>
        <v>0</v>
      </c>
      <c r="K160" s="60">
        <f>SUM(K144:K159)</f>
        <v>0</v>
      </c>
      <c r="L160" s="60">
        <f>SUM(L144:L159)</f>
        <v>0</v>
      </c>
      <c r="M160" s="60"/>
      <c r="N160" s="60">
        <f>SUM(N144:N159)</f>
        <v>0</v>
      </c>
      <c r="O160" s="60">
        <f>SUM(O144:O159)</f>
        <v>0</v>
      </c>
      <c r="P160" s="60">
        <f>SUM(P144:P159)</f>
        <v>0</v>
      </c>
      <c r="Q160" s="60"/>
      <c r="R160" s="60"/>
      <c r="S160" s="60"/>
      <c r="T160" s="61">
        <f>SUM(F160:P160)</f>
        <v>0</v>
      </c>
      <c r="U160" s="62">
        <f>SUM(U144:U159)</f>
        <v>0</v>
      </c>
      <c r="V160" s="62">
        <f>SUM(V144:V159)</f>
        <v>0</v>
      </c>
      <c r="W160" s="62">
        <f>SUM(W144:W159)</f>
        <v>0</v>
      </c>
      <c r="X160" s="62">
        <f>SUM(X144:X159)</f>
        <v>0</v>
      </c>
      <c r="Y160" s="62">
        <f>SUM(Y144:Y159)</f>
        <v>0</v>
      </c>
      <c r="Z160" s="62">
        <f>SUM(Z144:Z159)</f>
        <v>0</v>
      </c>
      <c r="AA160" s="62">
        <f>SUM(AA144:AA159)</f>
        <v>0</v>
      </c>
      <c r="AB160" s="62">
        <f>SUM(AB144:AB159)</f>
        <v>0</v>
      </c>
      <c r="AC160" s="62">
        <f>SUM(AC144:AC159)</f>
        <v>0</v>
      </c>
      <c r="AD160" s="62">
        <f>SUM(AD144:AD159)</f>
        <v>0</v>
      </c>
      <c r="AE160" s="62">
        <f>SUM(AE144:AE159)</f>
        <v>0</v>
      </c>
      <c r="AF160" s="62">
        <f>SUM(AF144:AF159)</f>
        <v>0</v>
      </c>
      <c r="AG160" s="62">
        <f>SUM(AG144:AG159)</f>
        <v>0</v>
      </c>
      <c r="AH160" s="62">
        <f>SUM(AH144:AH159)</f>
        <v>0</v>
      </c>
      <c r="AI160" s="62">
        <f>SUM(AI144:AI159)</f>
        <v>0</v>
      </c>
      <c r="AJ160" s="1"/>
      <c r="AK160" s="1"/>
      <c r="AL160" s="1"/>
      <c r="AM160" s="55" t="e">
        <f ca="1">g1720bo172</f>
        <v>#NAME?</v>
      </c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6" t="s">
        <v>64</v>
      </c>
      <c r="BX160" s="60">
        <f>SUM(BX144:BX159)</f>
        <v>0</v>
      </c>
      <c r="BY160" s="60"/>
      <c r="BZ160" s="60">
        <f>SUM(BZ144:BZ159)</f>
        <v>0</v>
      </c>
      <c r="CA160" s="60">
        <f>SUM(CA144:CA159)</f>
        <v>0</v>
      </c>
      <c r="CB160" s="60">
        <f>SUM(CB144:CB159)</f>
        <v>0</v>
      </c>
      <c r="CC160" s="60">
        <f>SUM(CC144:CC159)</f>
        <v>0</v>
      </c>
      <c r="CD160" s="60">
        <f>SUM(CD144:CD159)</f>
        <v>0</v>
      </c>
      <c r="CE160" s="60"/>
      <c r="CF160" s="60">
        <f>SUM(CF144:CF159)</f>
        <v>0</v>
      </c>
      <c r="CG160" s="60">
        <f>SUM(CG144:CG159)</f>
        <v>0</v>
      </c>
      <c r="CH160" s="60">
        <f>SUM(CH144:CH159)</f>
        <v>0</v>
      </c>
      <c r="CI160" s="60"/>
      <c r="CJ160" s="60"/>
      <c r="CK160" s="60"/>
      <c r="CL160" s="61">
        <f>SUM(BX160:CH160)</f>
        <v>0</v>
      </c>
      <c r="CM160" s="62">
        <f>SUM(CM144:CM159)</f>
        <v>0</v>
      </c>
      <c r="CN160" s="62">
        <f>SUM(CN144:CN159)</f>
        <v>0</v>
      </c>
      <c r="CO160" s="62">
        <f>SUM(CO144:CO159)</f>
        <v>0</v>
      </c>
      <c r="CP160" s="62">
        <f>SUM(CP144:CP159)</f>
        <v>0</v>
      </c>
      <c r="CQ160" s="62">
        <f>SUM(CQ144:CQ159)</f>
        <v>0</v>
      </c>
      <c r="CR160" s="62">
        <f>SUM(CR144:CR159)</f>
        <v>0</v>
      </c>
      <c r="CS160" s="62">
        <f>SUM(CS144:CS159)</f>
        <v>0</v>
      </c>
      <c r="CT160" s="62">
        <f>SUM(CT144:CT159)</f>
        <v>0</v>
      </c>
      <c r="CU160" s="62">
        <f>SUM(CU144:CU159)</f>
        <v>0</v>
      </c>
      <c r="CV160" s="62">
        <f>SUM(CV144:CV159)</f>
        <v>0</v>
      </c>
      <c r="CW160" s="62">
        <f>SUM(CW144:CW159)</f>
        <v>0</v>
      </c>
      <c r="CX160" s="62">
        <f>SUM(CX144:CX159)</f>
        <v>0</v>
      </c>
      <c r="CY160" s="62">
        <f>SUM(CY144:CY159)</f>
        <v>0</v>
      </c>
      <c r="CZ160" s="62">
        <f>SUM(CZ144:CZ159)</f>
        <v>0</v>
      </c>
      <c r="DA160" s="62">
        <f>SUM(DA144:DA159)</f>
        <v>0</v>
      </c>
      <c r="DB160" s="1"/>
      <c r="DC160" s="1"/>
      <c r="DD160" s="1"/>
      <c r="EJ160" s="2" t="s">
        <v>94</v>
      </c>
      <c r="EK160" s="39">
        <f>EK144+EK145+EK146+EK147+EK148+EK149+EK150+EK151+EK152+EK155+EK156+EK158+EK159</f>
        <v>0</v>
      </c>
      <c r="EL160" s="39">
        <f>EL144+EL145+EL146+EL147+EL148+EL149+EL150+EL151+EL152+EL155+EL156+EL158+EL159</f>
        <v>0</v>
      </c>
      <c r="EM160" s="39">
        <f>EM144+EM145+EM146+EM147+EM148+EM149+EM150+EM151+EM152+EM155+EM156+EM158+EM159</f>
        <v>0</v>
      </c>
      <c r="EN160" s="39">
        <f>EN144+EN145+EN146+EN147+EN148+EN149+EN150+EN151+EN152+EN155+EN156+EN158+EN159</f>
        <v>0</v>
      </c>
      <c r="EO160" s="39">
        <f>EO144+EO145+EO146+EO147+EO148+EO149+EO150+EO151+EO152+EO155+EO156+EO158+EO159</f>
        <v>0</v>
      </c>
      <c r="EP160" s="39">
        <f>EP144+EP145+EP146+EP147+EP148+EP149+EP150+EP151+EP152+EP155+EP156+EP158+EP159</f>
        <v>0</v>
      </c>
      <c r="EQ160" s="39">
        <f>EQ144+EQ145+EQ146+EQ147+EQ148+EQ149+EQ150+EQ151+EQ152+EQ155+EQ156+EQ158+EQ159</f>
        <v>0</v>
      </c>
      <c r="ER160" s="39">
        <f>ER144+ER145+ER146+ER147+ER148+ER149+ER150+ER151+ER152+ER155+ER156+ER158+ER159</f>
        <v>0</v>
      </c>
      <c r="ES160" s="39">
        <f>ES144+ES145+ES146+ES147+ES148+ES149+ES150+ES151+ES152+ES155+ES156+ES158+ES159</f>
        <v>0</v>
      </c>
      <c r="ET160" s="39">
        <f>ET144+ET145+ET146+ET147+ET148+ET149+ET150+ET151+ET152+ET155+ET156+ET158+ET159</f>
        <v>0</v>
      </c>
      <c r="EU160" s="39">
        <f>EU144+EU145+EU146+EU147+EU148+EU149+EU150+EU151+EU152+EU155+EU156+EU158+EU159</f>
        <v>0</v>
      </c>
      <c r="EV160" s="39">
        <f t="shared" ref="EV160:EX160" si="193">EV144+EV145+EV146+EV147+EV148+EV149+EV150+EV151+EV152+EV155+EV156+EV158+EV159</f>
        <v>0</v>
      </c>
      <c r="EW160" s="39">
        <f t="shared" si="193"/>
        <v>0</v>
      </c>
      <c r="EX160" s="39">
        <f t="shared" si="193"/>
        <v>0</v>
      </c>
      <c r="EY160" s="39">
        <f>EY144+EY145+EY146+EY147+EY148+EY149+EY150+EY151+EY152+EY155+EY156+EY158+EY159</f>
        <v>0</v>
      </c>
      <c r="EZ160" s="39">
        <f>EZ144+EZ145+EZ146+EZ147+EZ148+EZ149+EZ150+EZ151+EZ152+EZ155+EZ156+EZ158+EZ159</f>
        <v>0</v>
      </c>
      <c r="FA160" s="39">
        <f>FA144+FA145+FA146+FA147+FA148+FA149+FA150+FA151+FA152+FA155+FA156+FA158+FA159</f>
        <v>0</v>
      </c>
      <c r="FB160" s="39">
        <f>FB144+FB145+FB146+FB147+FB148+FB149+FB150+FB151+FB152+FB155+FB156+FB158+FB159</f>
        <v>0</v>
      </c>
      <c r="FC160" s="39">
        <f>FC144+FC145+FC146+FC147+FC148+FC149+FC150+FC151+FC152+FC155+FC156+FC158+FC159</f>
        <v>0</v>
      </c>
      <c r="FD160" s="39">
        <f>FD144+FD145+FD146+FD147+FD148+FD149+FD150+FD151+FD152+FD155+FD156+FD158+FD159</f>
        <v>0</v>
      </c>
      <c r="FE160" s="39">
        <f>FE144+FE145+FE146+FE147+FE148+FE149+FE150+FE151+FE152+FE155+FE156+FE158+FE159</f>
        <v>0</v>
      </c>
      <c r="FF160" s="39">
        <f>FF144+FF145+FF146+FF147+FF148+FF149+FF150+FF151+FF152+FF155+FF156+FF158+FF159</f>
        <v>0</v>
      </c>
      <c r="FG160" s="39">
        <f>FG144+FG145+FG146+FG147+FG148+FG149+FG150+FG151+FG152+FG155+FG156+FG158+FG159</f>
        <v>0</v>
      </c>
      <c r="FH160" s="39">
        <f>FH144+FH145+FH146+FH147+FH148+FH149+FH150+FH151+FH152+FH155+FH156+FH158+FH159</f>
        <v>0</v>
      </c>
      <c r="FI160" s="39">
        <f>FI144+FI145+FI146+FI147+FI148+FI149+FI150+FI151+FI152+FI155+FI156+FI158+FI159</f>
        <v>0</v>
      </c>
      <c r="FJ160" s="39">
        <f>FJ144+FJ145+FJ146+FJ147+FJ148+FJ149+FJ150+FJ151+FJ152+FJ155+FJ156+FJ158+FJ159</f>
        <v>0</v>
      </c>
      <c r="FK160" s="39">
        <f t="shared" ref="FK160:FM160" si="194">FK144+FK145+FK146+FK147+FK148+FK149+FK150+FK151+FK152+FK155+FK156+FK158+FK159</f>
        <v>0</v>
      </c>
      <c r="FL160" s="39">
        <f t="shared" si="194"/>
        <v>0</v>
      </c>
      <c r="FM160" s="39">
        <f t="shared" si="194"/>
        <v>0</v>
      </c>
      <c r="FN160" s="39">
        <f>FN144+FN145+FN146+FN147+FN148+FN149+FN150+FN151+FN152+FN155+FN156+FN158+FN159</f>
        <v>0</v>
      </c>
      <c r="FS160" s="564" t="s">
        <v>94</v>
      </c>
      <c r="FT160" s="564"/>
      <c r="FU160" s="39">
        <f>FU144+FU145+FU146+FU147+FU148+FU149+FU150+FU151+FU152+FU155+FU156+FU158+FU159</f>
        <v>0</v>
      </c>
      <c r="FV160" s="39">
        <f>FV144+FV145+FV146+FV147+FV148+FV149+FV150+FV151+FV152+FV155+FV156+FV158+FV159</f>
        <v>0</v>
      </c>
      <c r="FW160" s="39">
        <f>FW144+FW145+FW146+FW147+FW148+FW149+FW150+FW151+FW152+FW155+FW156+FW158+FW159</f>
        <v>0</v>
      </c>
      <c r="FX160" s="39">
        <f>FX144+FX145+FX146+FX147+FX148+FX149+FX150+FX151+FX152+FX155+FX156+FX158+FX159</f>
        <v>0</v>
      </c>
      <c r="FY160" s="39">
        <f>FY144+FY145+FY146+FY147+FY148+FY149+FY150+FY151+FY152+FY155+FY156+FY158+FY159</f>
        <v>0</v>
      </c>
      <c r="FZ160" s="39">
        <f>FZ144+FZ145+FZ146+FZ147+FZ148+FZ149+FZ150+FZ151+FZ152+FZ155+FZ156+FZ158+FZ159</f>
        <v>0</v>
      </c>
      <c r="GA160" s="39">
        <f>GA144+GA145+GA146+GA147+GA148+GA149+GA150+GA151+GA152+GA155+GA156+GA158+GA159</f>
        <v>0</v>
      </c>
      <c r="GB160" s="39">
        <f>GB144+GB145+GB146+GB147+GB148+GB149+GB150+GB151+GB152+GB155+GB156+GB158+GB159</f>
        <v>0</v>
      </c>
      <c r="GC160" s="39">
        <f>GC144+GC145+GC146+GC147+GC148+GC149+GC150+GC151+GC152+GC155+GC156+GC158+GC159</f>
        <v>0</v>
      </c>
      <c r="GD160" s="39">
        <f>GD144+GD145+GD146+GD147+GD148+GD149+GD150+GD151+GD152+GD155+GD156+GD158+GD159</f>
        <v>0</v>
      </c>
      <c r="GE160" s="39">
        <f>GE144+GE145+GE146+GE147+GE148+GE149+GE150+GE151+GE152+GE155+GE156+GE158+GE159</f>
        <v>0</v>
      </c>
      <c r="GF160" s="39">
        <f>GF144+GF145+GF146+GF147+GF148+GF149+GF150+GF151+GF152+GF155+GF156+GF158+GF159</f>
        <v>0</v>
      </c>
      <c r="GG160" s="39">
        <f>GG144+GG145+GG146+GG147+GG148+GG149+GG150+GG151+GG152+GG155+GG156+GG158+GG159</f>
        <v>0</v>
      </c>
      <c r="GH160" s="39">
        <f>GH144+GH145+GH146+GH147+GH148+GH149+GH150+GH151+GH152+GH155+GH156+GH158+GH159</f>
        <v>0</v>
      </c>
      <c r="GI160" s="39">
        <f>GI144+GI145+GI146+GI147+GI148+GI149+GI150+GI151+GI152+GI155+GI156+GI158+GI159</f>
        <v>0</v>
      </c>
      <c r="GJ160" s="39">
        <f>GJ144+GJ145+GJ146+GJ147+GJ148+GJ149+GJ150+GJ151+GJ152+GJ155+GJ156+GJ158+GJ159</f>
        <v>0</v>
      </c>
      <c r="GK160" s="39">
        <f>GK144+GK145+GK146+GK147+GK148+GK149+GK150+GK151+GK152+GK155+GK156+GK158+GK159</f>
        <v>0</v>
      </c>
      <c r="GL160" s="39">
        <f>GL144+GL145+GL146+GL147+GL148+GL149+GL150+GL151+GL152+GL155+GL156+GL158+GL159</f>
        <v>0</v>
      </c>
      <c r="GM160" s="39">
        <f>GM144+GM145+GM146+GM147+GM148+GM149+GM150+GM151+GM152+GM155+GM156+GM158+GM159</f>
        <v>0</v>
      </c>
      <c r="GN160" s="39">
        <f>GN144+GN145+GN146+GN147+GN148+GN149+GN150+GN151+GN152+GN155+GN156+GN158+GN159</f>
        <v>0</v>
      </c>
      <c r="GO160" s="39">
        <f>GO144+GO145+GO146+GO147+GO148+GO149+GO150+GO151+GO152+GO155+GO156+GO158+GO159</f>
        <v>0</v>
      </c>
      <c r="GP160" s="39">
        <f>GP144+GP145+GP146+GP147+GP148+GP149+GP150+GP151+GP152+GP155+GP156+GP158+GP159</f>
        <v>0</v>
      </c>
      <c r="GQ160" s="39">
        <f>GQ144+GQ145+GQ146+GQ147+GQ148+GQ149+GQ150+GQ151+GQ152+GQ155+GQ156+GQ158+GQ159</f>
        <v>0</v>
      </c>
      <c r="GR160" s="39">
        <f>GR144+GR145+GR146+GR147+GR148+GR149+GR150+GR151+GR152+GR155+GR156+GR158+GR159</f>
        <v>0</v>
      </c>
      <c r="GS160" s="39">
        <f>GS144+GS145+GS146+GS147+GS148+GS149+GS150+GS151+GS152+GS155+GS156+GS158+GS159</f>
        <v>0</v>
      </c>
      <c r="GT160" s="39">
        <f>GT144+GT145+GT146+GT147+GT148+GT149+GT150+GT151+GT152+GT155+GT156+GT158+GT159</f>
        <v>0</v>
      </c>
      <c r="GU160" s="39">
        <f>GU144+GU145+GU146+GU147+GU148+GU149+GU150+GU151+GU152+GU155+GU156+GU158+GU159</f>
        <v>0</v>
      </c>
      <c r="GV160" s="39">
        <f>GV144+GV145+GV146+GV147+GV148+GV149+GV150+GV151+GV152+GV155+GV156+GV158+GV159</f>
        <v>0</v>
      </c>
      <c r="GW160" s="39">
        <f>GW144+GW145+GW146+GW147+GW148+GW149+GW150+GW151+GW152+GW155+GW156+GW158+GW159</f>
        <v>0</v>
      </c>
      <c r="GX160" s="39">
        <f>GX144+GX145+GX146+GX147+GX148+GX149+GX150+GX151+GX152+GX155+GX156+GX158+GX159</f>
        <v>0</v>
      </c>
      <c r="GY160" s="39">
        <f>GY144+GY145+GY146+GY147+GY148+GY149+GY150+GY151+GY152+GY155+GY156+GY158+GY159</f>
        <v>0</v>
      </c>
      <c r="GZ160" s="39">
        <f>GZ144+GZ145+GZ146+GZ147+GZ148+GZ149+GZ150+GZ151+GZ152+GZ155+GZ156+GZ158+GZ159</f>
        <v>0</v>
      </c>
    </row>
    <row r="161" spans="1:209" ht="24" customHeight="1">
      <c r="A161" s="13"/>
      <c r="B161" s="112"/>
      <c r="C161" s="555" t="s">
        <v>65</v>
      </c>
      <c r="D161" s="555"/>
      <c r="E161" s="555"/>
      <c r="F161" s="556">
        <f>SUM(T144:T159)</f>
        <v>0</v>
      </c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"/>
      <c r="BX161" s="556">
        <f>SUM(CL144:CL159)</f>
        <v>0</v>
      </c>
      <c r="BY161" s="556"/>
      <c r="BZ161" s="556"/>
      <c r="CA161" s="556"/>
      <c r="CB161" s="556"/>
      <c r="CC161" s="556"/>
      <c r="CD161" s="556"/>
      <c r="CE161" s="556"/>
      <c r="CF161" s="556"/>
      <c r="CG161" s="556"/>
      <c r="CH161" s="556"/>
      <c r="CI161" s="556"/>
      <c r="CJ161" s="556"/>
      <c r="CK161" s="556"/>
      <c r="CL161" s="556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EI161" s="124"/>
      <c r="EJ161" s="2" t="s">
        <v>95</v>
      </c>
      <c r="EK161" s="39">
        <f>EK153+EK154+EK157</f>
        <v>0</v>
      </c>
      <c r="EL161" s="39">
        <f>EL153+EL154+EL157</f>
        <v>0</v>
      </c>
      <c r="EM161" s="39">
        <f>EM153+EM154+EM157</f>
        <v>0</v>
      </c>
      <c r="EN161" s="39">
        <f>EN153+EN154+EN157</f>
        <v>0</v>
      </c>
      <c r="EO161" s="39">
        <f>EO153+EO154+EO157</f>
        <v>0</v>
      </c>
      <c r="EP161" s="39">
        <f>EP153+EP154+EP157</f>
        <v>0</v>
      </c>
      <c r="EQ161" s="39">
        <f>EQ153+EQ154+EQ157</f>
        <v>0</v>
      </c>
      <c r="ER161" s="39">
        <f>ER153+ER154+ER157</f>
        <v>0</v>
      </c>
      <c r="ES161" s="39">
        <f>ES153+ES154+ES157</f>
        <v>0</v>
      </c>
      <c r="ET161" s="39">
        <f>ET153+ET154+ET157</f>
        <v>0</v>
      </c>
      <c r="EU161" s="39">
        <f>EU153+EU154+EU157</f>
        <v>0</v>
      </c>
      <c r="EV161" s="39">
        <f t="shared" ref="EV161:EX161" si="195">EV153+EV154+EV157</f>
        <v>0</v>
      </c>
      <c r="EW161" s="39">
        <f t="shared" si="195"/>
        <v>0</v>
      </c>
      <c r="EX161" s="39">
        <f t="shared" si="195"/>
        <v>0</v>
      </c>
      <c r="EY161" s="39">
        <f>EY153+EY154+EY157</f>
        <v>0</v>
      </c>
      <c r="EZ161" s="39">
        <f>EZ153+EZ154+EZ157</f>
        <v>0</v>
      </c>
      <c r="FA161" s="39">
        <f>FA153+FA154+FA157</f>
        <v>0</v>
      </c>
      <c r="FB161" s="39">
        <f>FB153+FB154+FB157</f>
        <v>0</v>
      </c>
      <c r="FC161" s="39">
        <f>FC153+FC154+FC157</f>
        <v>0</v>
      </c>
      <c r="FD161" s="39">
        <f>FD153+FD154+FD157</f>
        <v>0</v>
      </c>
      <c r="FE161" s="39">
        <f>FE153+FE154+FE157</f>
        <v>0</v>
      </c>
      <c r="FF161" s="39">
        <f>FF153+FF154+FF157</f>
        <v>0</v>
      </c>
      <c r="FG161" s="39">
        <f>FG153+FG154+FG157</f>
        <v>0</v>
      </c>
      <c r="FH161" s="39">
        <f>FH153+FH154+FH157</f>
        <v>0</v>
      </c>
      <c r="FI161" s="39">
        <f>FI153+FI154+FI157</f>
        <v>0</v>
      </c>
      <c r="FJ161" s="39">
        <f>FJ153+FJ154+FJ157</f>
        <v>0</v>
      </c>
      <c r="FK161" s="39">
        <f t="shared" ref="FK161:FM161" si="196">FK153+FK154+FK157</f>
        <v>0</v>
      </c>
      <c r="FL161" s="39">
        <f t="shared" si="196"/>
        <v>0</v>
      </c>
      <c r="FM161" s="39">
        <f t="shared" si="196"/>
        <v>0</v>
      </c>
      <c r="FN161" s="39">
        <f>FN153+FN154+FN157</f>
        <v>0</v>
      </c>
      <c r="FS161" s="564" t="s">
        <v>95</v>
      </c>
      <c r="FT161" s="564"/>
      <c r="FU161" s="39">
        <f>FU153+FU154+FU157</f>
        <v>0</v>
      </c>
      <c r="FV161" s="39">
        <f>FV153+FV154+FV157</f>
        <v>0</v>
      </c>
      <c r="FW161" s="39">
        <f>FW153+FW154+FW157</f>
        <v>0</v>
      </c>
      <c r="FX161" s="39">
        <f>FX153+FX154+FX157</f>
        <v>0</v>
      </c>
      <c r="FY161" s="39">
        <f>FY153+FY154+FY157</f>
        <v>0</v>
      </c>
      <c r="FZ161" s="39">
        <f>FZ153+FZ154+FZ157</f>
        <v>0</v>
      </c>
      <c r="GA161" s="39">
        <f>GA153+GA154+GA157</f>
        <v>0</v>
      </c>
      <c r="GB161" s="39">
        <f>GB153+GB154+GB157</f>
        <v>0</v>
      </c>
      <c r="GC161" s="39">
        <f>GC153+GC154+GC157</f>
        <v>0</v>
      </c>
      <c r="GD161" s="39">
        <f>GD153+GD154+GD157</f>
        <v>0</v>
      </c>
      <c r="GE161" s="39">
        <f>GE153+GE154+GE157</f>
        <v>0</v>
      </c>
      <c r="GF161" s="39">
        <f>GF153+GF154+GF157</f>
        <v>0</v>
      </c>
      <c r="GG161" s="39">
        <f>GG153+GG154+GG157</f>
        <v>0</v>
      </c>
      <c r="GH161" s="39">
        <f>GH153+GH154+GH157</f>
        <v>0</v>
      </c>
      <c r="GI161" s="39">
        <f>GI153+GI154+GI157</f>
        <v>0</v>
      </c>
      <c r="GJ161" s="39">
        <f>GJ153+GJ154+GJ157</f>
        <v>0</v>
      </c>
      <c r="GK161" s="39">
        <f>GK153+GK154+GK157</f>
        <v>0</v>
      </c>
      <c r="GL161" s="39">
        <f>GL153+GL154+GL157</f>
        <v>0</v>
      </c>
      <c r="GM161" s="39">
        <f>GM153+GM154+GM157</f>
        <v>0</v>
      </c>
      <c r="GN161" s="39">
        <f>GN153+GN154+GN157</f>
        <v>0</v>
      </c>
      <c r="GO161" s="39">
        <f>GO153+GO154+GO157</f>
        <v>0</v>
      </c>
      <c r="GP161" s="39">
        <f>GP153+GP154+GP157</f>
        <v>0</v>
      </c>
      <c r="GQ161" s="39">
        <f>GQ153+GQ154+GQ157</f>
        <v>0</v>
      </c>
      <c r="GR161" s="39">
        <f>GR153+GR154+GR157</f>
        <v>0</v>
      </c>
      <c r="GS161" s="39">
        <f>GS153+GS154+GS157</f>
        <v>0</v>
      </c>
      <c r="GT161" s="39">
        <f>GT153+GT154+GT157</f>
        <v>0</v>
      </c>
      <c r="GU161" s="39">
        <f>GU153+GU154+GU157</f>
        <v>0</v>
      </c>
      <c r="GV161" s="39">
        <f>GV153+GV154+GV157</f>
        <v>0</v>
      </c>
      <c r="GW161" s="39">
        <f>GW153+GW154+GW157</f>
        <v>0</v>
      </c>
      <c r="GX161" s="39">
        <f>GX153+GX154+GX157</f>
        <v>0</v>
      </c>
      <c r="GY161" s="39">
        <f>GY153+GY154+GY157</f>
        <v>0</v>
      </c>
      <c r="GZ161" s="39">
        <f>GZ153+GZ154+GZ157</f>
        <v>0</v>
      </c>
    </row>
    <row r="162" spans="1:209">
      <c r="A162" s="1"/>
      <c r="B162" s="11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</row>
    <row r="163" spans="1:209">
      <c r="A163" s="1"/>
      <c r="B163" s="11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</row>
    <row r="164" spans="1:209">
      <c r="A164" s="13"/>
      <c r="B164" s="153"/>
      <c r="C164" s="14"/>
      <c r="D164" s="17"/>
      <c r="E164" s="17"/>
      <c r="F164" s="562" t="s">
        <v>7</v>
      </c>
      <c r="G164" s="562"/>
      <c r="H164" s="562"/>
      <c r="I164" s="562"/>
      <c r="J164" s="562"/>
      <c r="K164" s="562"/>
      <c r="L164" s="562"/>
      <c r="M164" s="562"/>
      <c r="N164" s="562"/>
      <c r="O164" s="562"/>
      <c r="P164" s="562"/>
      <c r="Q164" s="562"/>
      <c r="R164" s="562"/>
      <c r="S164" s="562"/>
      <c r="T164" s="562"/>
      <c r="U164" s="563" t="s">
        <v>8</v>
      </c>
      <c r="V164" s="563"/>
      <c r="W164" s="563"/>
      <c r="X164" s="563"/>
      <c r="Y164" s="563"/>
      <c r="Z164" s="563"/>
      <c r="AA164" s="563"/>
      <c r="AB164" s="563"/>
      <c r="AC164" s="563"/>
      <c r="AD164" s="563"/>
      <c r="AE164" s="563"/>
      <c r="AF164" s="563"/>
      <c r="AG164" s="563"/>
      <c r="AH164" s="563"/>
      <c r="AI164" s="563"/>
      <c r="AJ164" s="563"/>
      <c r="AK164" s="56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562" t="s">
        <v>7</v>
      </c>
      <c r="BY164" s="562"/>
      <c r="BZ164" s="562"/>
      <c r="CA164" s="562"/>
      <c r="CB164" s="562"/>
      <c r="CC164" s="562"/>
      <c r="CD164" s="562"/>
      <c r="CE164" s="562"/>
      <c r="CF164" s="562"/>
      <c r="CG164" s="562"/>
      <c r="CH164" s="562"/>
      <c r="CI164" s="562"/>
      <c r="CJ164" s="562"/>
      <c r="CK164" s="562"/>
      <c r="CL164" s="562"/>
      <c r="CM164" s="563" t="s">
        <v>8</v>
      </c>
      <c r="CN164" s="563"/>
      <c r="CO164" s="563"/>
      <c r="CP164" s="563"/>
      <c r="CQ164" s="563"/>
      <c r="CR164" s="563"/>
      <c r="CS164" s="563"/>
      <c r="CT164" s="563"/>
      <c r="CU164" s="563"/>
      <c r="CV164" s="563"/>
      <c r="CW164" s="563"/>
      <c r="CX164" s="563"/>
      <c r="CY164" s="563"/>
      <c r="CZ164" s="563"/>
      <c r="DA164" s="563"/>
      <c r="DB164" s="13"/>
      <c r="DC164" s="13"/>
      <c r="DD164" s="13"/>
      <c r="EK164" s="564" t="s">
        <v>70</v>
      </c>
      <c r="EL164" s="564"/>
      <c r="EM164" s="564"/>
      <c r="EN164" s="564"/>
      <c r="EO164" s="564"/>
      <c r="EP164" s="564"/>
      <c r="EQ164" s="564"/>
      <c r="ER164" s="564"/>
      <c r="ES164" s="564"/>
      <c r="ET164" s="564"/>
      <c r="EU164" s="564"/>
      <c r="EV164" s="89"/>
      <c r="EW164" s="89"/>
      <c r="EX164" s="89"/>
    </row>
    <row r="165" spans="1:209" ht="270">
      <c r="A165" s="19" t="s">
        <v>51</v>
      </c>
      <c r="B165" s="90" t="s">
        <v>72</v>
      </c>
      <c r="C165" s="21" t="s">
        <v>11</v>
      </c>
      <c r="D165" s="22" t="s">
        <v>12</v>
      </c>
      <c r="E165" s="22" t="s">
        <v>13</v>
      </c>
      <c r="F165" s="23" t="s">
        <v>14</v>
      </c>
      <c r="G165" s="23" t="s">
        <v>15</v>
      </c>
      <c r="H165" s="23" t="s">
        <v>16</v>
      </c>
      <c r="I165" s="24" t="s">
        <v>17</v>
      </c>
      <c r="J165" s="24" t="s">
        <v>18</v>
      </c>
      <c r="K165" s="24" t="s">
        <v>19</v>
      </c>
      <c r="L165" s="24" t="s">
        <v>20</v>
      </c>
      <c r="M165" s="24" t="s">
        <v>21</v>
      </c>
      <c r="N165" s="24" t="s">
        <v>22</v>
      </c>
      <c r="O165" s="24" t="s">
        <v>23</v>
      </c>
      <c r="P165" s="24" t="s">
        <v>24</v>
      </c>
      <c r="Q165" s="24" t="s">
        <v>25</v>
      </c>
      <c r="R165" s="24" t="s">
        <v>26</v>
      </c>
      <c r="S165" s="24" t="s">
        <v>27</v>
      </c>
      <c r="T165" s="25" t="s">
        <v>28</v>
      </c>
      <c r="U165" s="26" t="s">
        <v>29</v>
      </c>
      <c r="V165" s="26" t="s">
        <v>30</v>
      </c>
      <c r="W165" s="26" t="s">
        <v>31</v>
      </c>
      <c r="X165" s="26" t="s">
        <v>32</v>
      </c>
      <c r="Y165" s="26" t="s">
        <v>33</v>
      </c>
      <c r="Z165" s="26" t="s">
        <v>34</v>
      </c>
      <c r="AA165" s="26" t="s">
        <v>35</v>
      </c>
      <c r="AB165" s="26" t="s">
        <v>36</v>
      </c>
      <c r="AC165" s="26" t="s">
        <v>37</v>
      </c>
      <c r="AD165" s="26" t="s">
        <v>38</v>
      </c>
      <c r="AE165" s="26" t="s">
        <v>39</v>
      </c>
      <c r="AF165" s="26" t="s">
        <v>40</v>
      </c>
      <c r="AG165" s="26" t="s">
        <v>41</v>
      </c>
      <c r="AH165" s="26" t="s">
        <v>42</v>
      </c>
      <c r="AI165" s="26" t="s">
        <v>43</v>
      </c>
      <c r="AJ165" s="26" t="s">
        <v>44</v>
      </c>
      <c r="AK165" s="26" t="s">
        <v>45</v>
      </c>
      <c r="AL165" s="55"/>
      <c r="AM165" s="22" t="s">
        <v>11</v>
      </c>
      <c r="AN165" s="22" t="s">
        <v>12</v>
      </c>
      <c r="AO165" s="22" t="s">
        <v>13</v>
      </c>
      <c r="AP165" s="23" t="s">
        <v>14</v>
      </c>
      <c r="AQ165" s="23" t="s">
        <v>15</v>
      </c>
      <c r="AR165" s="23" t="s">
        <v>16</v>
      </c>
      <c r="AS165" s="24" t="s">
        <v>17</v>
      </c>
      <c r="AT165" s="24" t="s">
        <v>18</v>
      </c>
      <c r="AU165" s="24" t="s">
        <v>19</v>
      </c>
      <c r="AV165" s="24" t="s">
        <v>20</v>
      </c>
      <c r="AW165" s="24" t="s">
        <v>21</v>
      </c>
      <c r="AX165" s="24" t="s">
        <v>22</v>
      </c>
      <c r="AY165" s="24" t="s">
        <v>23</v>
      </c>
      <c r="AZ165" s="24" t="s">
        <v>24</v>
      </c>
      <c r="BA165" s="24" t="s">
        <v>25</v>
      </c>
      <c r="BB165" s="24" t="s">
        <v>26</v>
      </c>
      <c r="BC165" s="24" t="s">
        <v>27</v>
      </c>
      <c r="BD165" s="25" t="s">
        <v>28</v>
      </c>
      <c r="BE165" s="26" t="s">
        <v>29</v>
      </c>
      <c r="BF165" s="26" t="s">
        <v>30</v>
      </c>
      <c r="BG165" s="26" t="s">
        <v>31</v>
      </c>
      <c r="BH165" s="26" t="s">
        <v>32</v>
      </c>
      <c r="BI165" s="26" t="s">
        <v>33</v>
      </c>
      <c r="BJ165" s="26" t="s">
        <v>34</v>
      </c>
      <c r="BK165" s="26" t="s">
        <v>35</v>
      </c>
      <c r="BL165" s="26" t="s">
        <v>36</v>
      </c>
      <c r="BM165" s="26" t="s">
        <v>37</v>
      </c>
      <c r="BN165" s="26" t="s">
        <v>38</v>
      </c>
      <c r="BO165" s="26" t="s">
        <v>39</v>
      </c>
      <c r="BP165" s="26" t="s">
        <v>40</v>
      </c>
      <c r="BQ165" s="26" t="s">
        <v>41</v>
      </c>
      <c r="BR165" s="26" t="s">
        <v>42</v>
      </c>
      <c r="BS165" s="26" t="s">
        <v>43</v>
      </c>
      <c r="BT165" s="26" t="s">
        <v>44</v>
      </c>
      <c r="BU165" s="26" t="s">
        <v>45</v>
      </c>
      <c r="BV165" s="19" t="s">
        <v>51</v>
      </c>
      <c r="BW165" s="91" t="s">
        <v>68</v>
      </c>
      <c r="BX165" s="23" t="s">
        <v>14</v>
      </c>
      <c r="BY165" s="23" t="s">
        <v>15</v>
      </c>
      <c r="BZ165" s="23" t="s">
        <v>16</v>
      </c>
      <c r="CA165" s="24" t="s">
        <v>17</v>
      </c>
      <c r="CB165" s="24" t="s">
        <v>18</v>
      </c>
      <c r="CC165" s="24" t="s">
        <v>19</v>
      </c>
      <c r="CD165" s="24" t="s">
        <v>20</v>
      </c>
      <c r="CE165" s="24" t="s">
        <v>21</v>
      </c>
      <c r="CF165" s="24" t="s">
        <v>22</v>
      </c>
      <c r="CG165" s="24" t="s">
        <v>23</v>
      </c>
      <c r="CH165" s="24" t="s">
        <v>24</v>
      </c>
      <c r="CI165" s="24" t="s">
        <v>25</v>
      </c>
      <c r="CJ165" s="24" t="s">
        <v>26</v>
      </c>
      <c r="CK165" s="24" t="s">
        <v>27</v>
      </c>
      <c r="CL165" s="25" t="s">
        <v>28</v>
      </c>
      <c r="CM165" s="26" t="s">
        <v>29</v>
      </c>
      <c r="CN165" s="26" t="s">
        <v>30</v>
      </c>
      <c r="CO165" s="26" t="s">
        <v>31</v>
      </c>
      <c r="CP165" s="26" t="s">
        <v>32</v>
      </c>
      <c r="CQ165" s="26" t="s">
        <v>33</v>
      </c>
      <c r="CR165" s="26" t="s">
        <v>34</v>
      </c>
      <c r="CS165" s="26" t="s">
        <v>35</v>
      </c>
      <c r="CT165" s="26" t="s">
        <v>36</v>
      </c>
      <c r="CU165" s="26" t="s">
        <v>37</v>
      </c>
      <c r="CV165" s="26" t="s">
        <v>38</v>
      </c>
      <c r="CW165" s="26" t="s">
        <v>39</v>
      </c>
      <c r="CX165" s="26" t="s">
        <v>40</v>
      </c>
      <c r="CY165" s="26" t="s">
        <v>41</v>
      </c>
      <c r="CZ165" s="26" t="s">
        <v>42</v>
      </c>
      <c r="DA165" s="26" t="s">
        <v>43</v>
      </c>
      <c r="DB165" s="91" t="s">
        <v>44</v>
      </c>
      <c r="DC165" s="13"/>
      <c r="DD165" s="13"/>
      <c r="DE165" s="23" t="s">
        <v>14</v>
      </c>
      <c r="DF165" s="23" t="s">
        <v>15</v>
      </c>
      <c r="DG165" s="23" t="s">
        <v>16</v>
      </c>
      <c r="DH165" s="24" t="s">
        <v>17</v>
      </c>
      <c r="DI165" s="24" t="s">
        <v>18</v>
      </c>
      <c r="DJ165" s="24" t="s">
        <v>19</v>
      </c>
      <c r="DK165" s="24" t="s">
        <v>20</v>
      </c>
      <c r="DL165" s="24" t="s">
        <v>21</v>
      </c>
      <c r="DM165" s="24" t="s">
        <v>22</v>
      </c>
      <c r="DN165" s="24" t="s">
        <v>23</v>
      </c>
      <c r="DO165" s="24" t="s">
        <v>24</v>
      </c>
      <c r="DP165" s="24" t="s">
        <v>25</v>
      </c>
      <c r="DQ165" s="24" t="s">
        <v>26</v>
      </c>
      <c r="DR165" s="24" t="s">
        <v>27</v>
      </c>
      <c r="DS165" s="25" t="s">
        <v>28</v>
      </c>
      <c r="DT165" s="26" t="s">
        <v>29</v>
      </c>
      <c r="DU165" s="26" t="s">
        <v>30</v>
      </c>
      <c r="DV165" s="26" t="s">
        <v>31</v>
      </c>
      <c r="DW165" s="26" t="s">
        <v>32</v>
      </c>
      <c r="DX165" s="26" t="s">
        <v>33</v>
      </c>
      <c r="DY165" s="26" t="s">
        <v>34</v>
      </c>
      <c r="DZ165" s="26" t="s">
        <v>35</v>
      </c>
      <c r="EA165" s="26" t="s">
        <v>36</v>
      </c>
      <c r="EB165" s="26" t="s">
        <v>37</v>
      </c>
      <c r="EC165" s="26" t="s">
        <v>38</v>
      </c>
      <c r="ED165" s="26" t="s">
        <v>39</v>
      </c>
      <c r="EE165" s="26" t="s">
        <v>40</v>
      </c>
      <c r="EF165" s="26" t="s">
        <v>41</v>
      </c>
      <c r="EG165" s="26" t="s">
        <v>42</v>
      </c>
      <c r="EH165" s="26" t="s">
        <v>43</v>
      </c>
      <c r="EK165" s="27" t="s">
        <v>14</v>
      </c>
      <c r="EL165" s="27" t="s">
        <v>15</v>
      </c>
      <c r="EM165" s="27" t="s">
        <v>16</v>
      </c>
      <c r="EN165" s="28" t="s">
        <v>17</v>
      </c>
      <c r="EO165" s="28" t="s">
        <v>18</v>
      </c>
      <c r="EP165" s="28" t="s">
        <v>19</v>
      </c>
      <c r="EQ165" s="28" t="s">
        <v>20</v>
      </c>
      <c r="ER165" s="28" t="s">
        <v>21</v>
      </c>
      <c r="ES165" s="28" t="s">
        <v>22</v>
      </c>
      <c r="ET165" s="28" t="s">
        <v>23</v>
      </c>
      <c r="EU165" s="28" t="s">
        <v>24</v>
      </c>
      <c r="EV165" s="29" t="s">
        <v>25</v>
      </c>
      <c r="EW165" s="29" t="s">
        <v>26</v>
      </c>
      <c r="EX165" s="29" t="s">
        <v>27</v>
      </c>
      <c r="EZ165" s="27" t="s">
        <v>14</v>
      </c>
      <c r="FA165" s="27" t="s">
        <v>15</v>
      </c>
      <c r="FB165" s="27" t="s">
        <v>16</v>
      </c>
      <c r="FC165" s="28" t="s">
        <v>17</v>
      </c>
      <c r="FD165" s="28" t="s">
        <v>18</v>
      </c>
      <c r="FE165" s="28" t="s">
        <v>19</v>
      </c>
      <c r="FF165" s="28" t="s">
        <v>20</v>
      </c>
      <c r="FG165" s="28" t="s">
        <v>21</v>
      </c>
      <c r="FH165" s="28" t="s">
        <v>22</v>
      </c>
      <c r="FI165" s="28" t="s">
        <v>23</v>
      </c>
      <c r="FJ165" s="28" t="s">
        <v>24</v>
      </c>
      <c r="FK165" s="29" t="s">
        <v>25</v>
      </c>
      <c r="FL165" s="29" t="s">
        <v>26</v>
      </c>
      <c r="FM165" s="29" t="s">
        <v>27</v>
      </c>
      <c r="FS165" s="92"/>
      <c r="FU165" s="27" t="s">
        <v>29</v>
      </c>
      <c r="FV165" s="27" t="s">
        <v>30</v>
      </c>
      <c r="FW165" s="28" t="s">
        <v>31</v>
      </c>
      <c r="FX165" s="28" t="s">
        <v>32</v>
      </c>
      <c r="FY165" s="28" t="s">
        <v>33</v>
      </c>
      <c r="FZ165" s="28" t="s">
        <v>34</v>
      </c>
      <c r="GA165" s="28" t="s">
        <v>35</v>
      </c>
      <c r="GB165" s="28" t="s">
        <v>36</v>
      </c>
      <c r="GC165" s="28" t="s">
        <v>37</v>
      </c>
      <c r="GD165" s="28" t="s">
        <v>38</v>
      </c>
      <c r="GE165" s="28" t="s">
        <v>39</v>
      </c>
      <c r="GF165" s="28" t="s">
        <v>40</v>
      </c>
      <c r="GG165" s="28" t="s">
        <v>41</v>
      </c>
      <c r="GH165" s="28" t="s">
        <v>42</v>
      </c>
      <c r="GI165" s="28" t="s">
        <v>73</v>
      </c>
      <c r="GK165" s="27" t="s">
        <v>29</v>
      </c>
      <c r="GL165" s="27" t="s">
        <v>30</v>
      </c>
      <c r="GM165" s="28" t="s">
        <v>31</v>
      </c>
      <c r="GN165" s="28" t="s">
        <v>32</v>
      </c>
      <c r="GO165" s="28" t="s">
        <v>33</v>
      </c>
      <c r="GP165" s="28" t="s">
        <v>34</v>
      </c>
      <c r="GQ165" s="28" t="s">
        <v>35</v>
      </c>
      <c r="GR165" s="28" t="s">
        <v>36</v>
      </c>
      <c r="GS165" s="28" t="s">
        <v>37</v>
      </c>
      <c r="GT165" s="28" t="s">
        <v>38</v>
      </c>
      <c r="GU165" s="28" t="s">
        <v>39</v>
      </c>
      <c r="GV165" s="28" t="s">
        <v>40</v>
      </c>
      <c r="GW165" s="28" t="s">
        <v>41</v>
      </c>
      <c r="GX165" s="28" t="s">
        <v>42</v>
      </c>
      <c r="GY165" s="28" t="s">
        <v>73</v>
      </c>
    </row>
    <row r="166" spans="1:209" ht="22.5" customHeight="1">
      <c r="A166" s="30"/>
      <c r="B166" s="93"/>
      <c r="C166" s="72"/>
      <c r="D166" s="33"/>
      <c r="E166" s="34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54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94"/>
      <c r="AK166" s="94"/>
      <c r="AL166" s="13"/>
      <c r="AM166" s="13">
        <f>SUM(C166,C167,C168,C169,C170,C171,C172,C173,C174,C177,C178,C180,C181)</f>
        <v>0</v>
      </c>
      <c r="AN166" s="13">
        <f>SUM(D166,D167,D168,D169,D170,D171,D172,D173,D174,D177,D178,D180,D181)</f>
        <v>0</v>
      </c>
      <c r="AO166" s="95" t="str">
        <f>IF(AN166=0,"",AN166/AM166)</f>
        <v/>
      </c>
      <c r="AP166" s="96">
        <f>SUM(F166,F167,F168,F169,F170,F171,F172,F173,F174,F177,F178,F180,F181)</f>
        <v>0</v>
      </c>
      <c r="AQ166" s="96">
        <f>SUM(G166,G167,G168,G169,G170,G171,G172,G173,G174,G177,G178,G180,G181)</f>
        <v>0</v>
      </c>
      <c r="AR166" s="96">
        <f>SUM(H166,H167,H168,H169,H170,H171,H172,H173,H174,H177,H178,H180,H181)</f>
        <v>0</v>
      </c>
      <c r="AS166" s="96">
        <f>SUM(I166,I167,I168,I169,I170,I171,I172,I173,I174,I177,I178,I180,I181)</f>
        <v>0</v>
      </c>
      <c r="AT166" s="96">
        <f>SUM(J166,J167,J168,J169,J170,J171,J172,J173,J174,J177,J178,J180,J181)</f>
        <v>0</v>
      </c>
      <c r="AU166" s="96">
        <f>SUM(K166,K167,K168,K169,K170,K171,K172,K173,K174,K177,K178,K180,K181)</f>
        <v>0</v>
      </c>
      <c r="AV166" s="96">
        <f>SUM(L166,L167,L168,L169,L170,L171,L172,L173,L174,L177,L178,L180,L181)</f>
        <v>0</v>
      </c>
      <c r="AW166" s="96">
        <f>SUM(M166,M167,M168,M169,M170,M171,M172,M173,M174,M177,M178,M180,M181)</f>
        <v>0</v>
      </c>
      <c r="AX166" s="96">
        <f>SUM(N166,N167,N168,N169,N170,N171,N172,N173,N174,N177,N178,N180,N181)</f>
        <v>0</v>
      </c>
      <c r="AY166" s="96">
        <f>SUM(O166,O167,O168,O169,O170,O171,O172,O173,O174,O177,O178,O180,O181)</f>
        <v>0</v>
      </c>
      <c r="AZ166" s="96">
        <f>SUM(P166,P167,P168,P169,P170,P171,P172,P173,P174,P177,P178,P180,P181)</f>
        <v>0</v>
      </c>
      <c r="BA166" s="96">
        <f t="shared" ref="BA166:BC166" si="197">SUM(Q166,Q167,Q168,Q169,Q170,Q171,Q172,Q173,Q174,Q177,Q178,Q180,Q181)</f>
        <v>0</v>
      </c>
      <c r="BB166" s="96">
        <f t="shared" si="197"/>
        <v>0</v>
      </c>
      <c r="BC166" s="96">
        <f t="shared" si="197"/>
        <v>0</v>
      </c>
      <c r="BD166" s="66">
        <f>SUM(T166,T167,T168,T169,T170,T171,T172,T173,T174,T177,T178,T180,T181)</f>
        <v>0</v>
      </c>
      <c r="BE166" s="13">
        <f>SUM(U166,U167,U168,U169,U170,U171,U172,U173,U174,U177,U178,U180,U181)</f>
        <v>0</v>
      </c>
      <c r="BF166" s="13">
        <f>SUM(V166,V167,V168,V169,V170,V171,V172,V173,V174,V177,V178,V180,V181)</f>
        <v>0</v>
      </c>
      <c r="BG166" s="13">
        <f>SUM(W166,W167,W168,W169,W170,W171,W172,W173,W174,W177,W178,W180,W181)</f>
        <v>0</v>
      </c>
      <c r="BH166" s="13">
        <f>SUM(X166,X167,X168,X169,X170,X171,X172,X173,X174,X177,X178,X180,X181)</f>
        <v>0</v>
      </c>
      <c r="BI166" s="13">
        <f>SUM(Y166,Y167,Y168,Y169,Y170,Y171,Y172,Y173,Y174,Y177,Y178,Y180,Y181)</f>
        <v>0</v>
      </c>
      <c r="BJ166" s="13">
        <f>SUM(Z166,Z167,Z168,Z169,Z170,Z171,Z172,Z173,Z174,Z177,Z178,Z180,Z181)</f>
        <v>0</v>
      </c>
      <c r="BK166" s="13">
        <f>SUM(AA166,AA167,AA168,AA169,AA170,AA171,AA172,AA173,AA174,AA177,AA178,AA180,AA181)</f>
        <v>0</v>
      </c>
      <c r="BL166" s="13">
        <f>SUM(AB166,AB167,AB168,AB169,AB170,AB171,AB172,AB173,AB174,AB177,AB178,AB180,AB181)</f>
        <v>0</v>
      </c>
      <c r="BM166" s="13">
        <f>SUM(AC166,AC167,AC168,AC169,AC170,AC171,AC172,AC173,AC174,AC177,AC178,AC180,AC181)</f>
        <v>0</v>
      </c>
      <c r="BN166" s="13">
        <f>SUM(AD166,AD167,AD168,AD169,AD170,AD171,AD172,AD173,AD174,AD177,AD178,AD180,AD181)</f>
        <v>0</v>
      </c>
      <c r="BO166" s="13">
        <f>SUM(AE166,AE167,AE168,AE169,AE170,AE171,AE172,AE173,AE174,AE177,AE178,AE180,AE181)</f>
        <v>0</v>
      </c>
      <c r="BP166" s="13">
        <f>SUM(AF166,AF167,AF168,AF169,AF170,AF171,AF172,AF173,AF174,AF177,AF178,AF180,AF181)</f>
        <v>0</v>
      </c>
      <c r="BQ166" s="13">
        <f>SUM(AG166,AG167,AG168,AG169,AG170,AG171,AG172,AG173,AG174,AG177,AG178,AG180,AG181)</f>
        <v>0</v>
      </c>
      <c r="BR166" s="13">
        <f>SUM(AH166,AH167,AH168,AH169,AH170,AH171,AH172,AH173,AH174,AH177,AH178,AH180,AH181)</f>
        <v>0</v>
      </c>
      <c r="BS166" s="13">
        <f>SUM(AI166,AI167,AI168,AI169,AI170,AI171,AI172,AI173,AI174,AI177,AI178,AI180,AI181)</f>
        <v>0</v>
      </c>
      <c r="BT166" s="13">
        <f>SUM(AJ166,AJ167,AJ168,AJ169,AJ170,AJ171,AJ172,AJ173,AJ174,AJ177,AJ178,AJ180,AJ181)</f>
        <v>0</v>
      </c>
      <c r="BU166" s="13">
        <f>SUM(AK166,AK167,AK168,AK169,AK170,AK171,AK172,AK173,AK174,AK177,AK178,AK180,AK181)</f>
        <v>0</v>
      </c>
      <c r="BV166" s="30"/>
      <c r="BW166" s="30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6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94"/>
      <c r="DC166" s="13"/>
      <c r="DD166" s="13" t="e">
        <f>(DD160/BZ172)</f>
        <v>#DIV/0!</v>
      </c>
      <c r="DE166" s="96">
        <f>SUM(BX166,BX167,BX168,BX169,BX170,BX171,BX172,BX173,BX174,BX177,BX178,BX180,BX181)</f>
        <v>0</v>
      </c>
      <c r="DF166" s="96">
        <f>SUM(BY166,BY167,BY168,BY169,BY170,BY171,BY172,BY173,BY174,BY177,BY178,BY180,BY181)</f>
        <v>0</v>
      </c>
      <c r="DG166" s="96">
        <f>SUM(BZ166,BZ167,BZ168,BZ169,BZ170,BZ171,BZ172,BZ173,BZ174,BZ177,BZ178,BZ180,BZ181)</f>
        <v>0</v>
      </c>
      <c r="DH166" s="96">
        <f>SUM(CA166,CA167,CA168,CA169,CA170,CA171,CA172,CA173,CA174,CA177,CA178,CA180,CA181)</f>
        <v>0</v>
      </c>
      <c r="DI166" s="96">
        <f>SUM(CB166,CB167,CB168,CB169,CB170,CB171,CB172,CB173,CB174,CB177,CB178,CB180,CB181)</f>
        <v>0</v>
      </c>
      <c r="DJ166" s="96">
        <f>SUM(CC166,CC167,CC168,CC169,CC170,CC171,CC172,CC173,CC174,CC177,CC178,CC180,CC181)</f>
        <v>0</v>
      </c>
      <c r="DK166" s="96">
        <f>SUM(CD166,CD167,CD168,CD169,CD170,CD171,CD172,CD173,CD174,CD177,CD178,CD180,CD181)</f>
        <v>0</v>
      </c>
      <c r="DL166" s="96">
        <f>SUM(CE166,CE167,CE168,CE169,CE170,CE171,CE172,CE173,CE174,CE177,CE178,CE180,CE181)</f>
        <v>0</v>
      </c>
      <c r="DM166" s="96">
        <f>SUM(CF166,CF167,CF168,CF169,CF170,CF171,CF172,CF173,CF174,CF177,CF178,CF180,CF181)</f>
        <v>0</v>
      </c>
      <c r="DN166" s="96">
        <f>SUM(CG166,CG167,CG168,CG169,CG170,CG171,CG172,CG173,CG174,CG177,CG178,CG180,CG181)</f>
        <v>0</v>
      </c>
      <c r="DO166" s="96">
        <f>SUM(CH166,CH167,CH168,CH169,CH170,CH171,CH172,CH173,CH174,CH177,CH178,CH180,CH181)</f>
        <v>0</v>
      </c>
      <c r="DP166" s="96">
        <f t="shared" ref="DP166:DR166" si="198">SUM(CI166,CI167,CI168,CI169,CI170,CI171,CI172,CI173,CI174,CI177,CI178,CI180,CI181)</f>
        <v>0</v>
      </c>
      <c r="DQ166" s="96">
        <f t="shared" si="198"/>
        <v>0</v>
      </c>
      <c r="DR166" s="96">
        <f t="shared" si="198"/>
        <v>0</v>
      </c>
      <c r="DS166" s="66">
        <f>SUM(CL166,CL167,CL168,CL169,CL170,CL171,CL172,CL173,CL174,CL177,CL178,CL180,CL181)</f>
        <v>0</v>
      </c>
      <c r="DT166" s="96">
        <f>SUM(CM166,CM167,CM168,CM169,CM170,CM171,CM172,CM173,CM174,CM177,CM178,CM180,CM181)</f>
        <v>0</v>
      </c>
      <c r="DU166" s="96">
        <f>SUM(CN166,CN167,CN168,CN169,CN170,CN171,CN172,CN173,CN174,CN177,CN178,CN180,CN181)</f>
        <v>0</v>
      </c>
      <c r="DV166" s="96">
        <f>SUM(CO166,CO167,CO168,CO169,CO170,CO171,CO172,CO173,CO174,CO177,CO178,CO180,CO181)</f>
        <v>0</v>
      </c>
      <c r="DW166" s="96">
        <f>SUM(CP166,CP167,CP168,CP169,CP170,CP171,CP172,CP173,CP174,CP177,CP178,CP180,CP181)</f>
        <v>0</v>
      </c>
      <c r="DX166" s="96">
        <f>SUM(CQ166,CQ167,CQ168,CQ169,CQ170,CQ171,CQ172,CQ173,CQ174,CQ177,CQ178,CQ180,CQ181)</f>
        <v>0</v>
      </c>
      <c r="DY166" s="96">
        <f>SUM(CR166,CR167,CR168,CR169,CR170,CR171,CR172,CR173,CR174,CR177,CR178,CR180,CR181)</f>
        <v>0</v>
      </c>
      <c r="DZ166" s="96">
        <f>SUM(CS166,CS167,CS168,CS169,CS170,CS171,CS172,CS173,CS174,CS177,CS178,CS180,CS181)</f>
        <v>0</v>
      </c>
      <c r="EA166" s="96">
        <f>SUM(CT166,CT167,CT168,CT169,CT170,CT171,CT172,CT173,CT174,CT177,CT178,CT180,CT181)</f>
        <v>0</v>
      </c>
      <c r="EB166" s="96">
        <f>SUM(CU166,CU167,CU168,CU169,CU170,CU171,CU172,CU173,CU174,CU177,CU178,CU180,CU181)</f>
        <v>0</v>
      </c>
      <c r="EC166" s="96">
        <f>SUM(CV166,CV167,CV168,CV169,CV170,CV171,CV172,CV173,CV174,CV177,CV178,CV180,CV181)</f>
        <v>0</v>
      </c>
      <c r="ED166" s="96">
        <f>SUM(CW166,CW167,CW168,CW169,CW170,CW171,CW172,CW173,CW174,CW177,CW178,CW180,CW181)</f>
        <v>0</v>
      </c>
      <c r="EE166" s="96">
        <f>SUM(CX166,CX167,CX168,CX169,CX170,CX171,CX172,CX173,CX174,CX177,CX178,CX180,CX181)</f>
        <v>0</v>
      </c>
      <c r="EF166" s="96">
        <f>SUM(CY166,CY167,CY168,CY169,CY170,CY171,CY172,CY173,CY174,CY177,CY178,CY180,CY181)</f>
        <v>0</v>
      </c>
      <c r="EG166" s="96">
        <f>SUM(CZ166,CZ167,CZ168,CZ169,CZ170,CZ171,CZ172,CZ173,CZ174,CZ177,CZ178,CZ180,CZ181)</f>
        <v>0</v>
      </c>
      <c r="EH166" s="96">
        <f>SUM(DA166,DA167,DA168,DA169,DA170,DA171,DA172,DA173,DA174,DA177,DA178,DA180,DA181)</f>
        <v>0</v>
      </c>
      <c r="EI166" s="97" t="s">
        <v>74</v>
      </c>
      <c r="EJ166" s="98">
        <v>521</v>
      </c>
      <c r="EK166" s="39">
        <f>$EJ166*F166</f>
        <v>0</v>
      </c>
      <c r="EL166" s="39">
        <f>$EJ166*G166</f>
        <v>0</v>
      </c>
      <c r="EM166" s="39">
        <f>$EJ166*H166</f>
        <v>0</v>
      </c>
      <c r="EN166" s="39">
        <f>$EJ166*I166</f>
        <v>0</v>
      </c>
      <c r="EO166" s="39">
        <f>$EJ166*J166</f>
        <v>0</v>
      </c>
      <c r="EP166" s="39">
        <f>$EJ166*K166</f>
        <v>0</v>
      </c>
      <c r="EQ166" s="39">
        <f>$EJ166*L166</f>
        <v>0</v>
      </c>
      <c r="ER166" s="39">
        <f>$EJ166*M166</f>
        <v>0</v>
      </c>
      <c r="ES166" s="39">
        <f t="shared" ref="ES166:EX181" si="199">$EJ166*N166</f>
        <v>0</v>
      </c>
      <c r="ET166" s="39">
        <f t="shared" si="199"/>
        <v>0</v>
      </c>
      <c r="EU166" s="39">
        <f t="shared" si="199"/>
        <v>0</v>
      </c>
      <c r="EV166" s="39">
        <f t="shared" si="199"/>
        <v>0</v>
      </c>
      <c r="EW166" s="39">
        <f t="shared" si="199"/>
        <v>0</v>
      </c>
      <c r="EX166" s="39">
        <f t="shared" si="199"/>
        <v>0</v>
      </c>
      <c r="EY166" s="39">
        <f>SUM(EK166:EX166)</f>
        <v>0</v>
      </c>
      <c r="EZ166" s="39">
        <f>BX166*$EJ166</f>
        <v>0</v>
      </c>
      <c r="FA166" s="39">
        <f>BY166*$EJ166</f>
        <v>0</v>
      </c>
      <c r="FB166" s="39">
        <f>BZ166*$EJ166</f>
        <v>0</v>
      </c>
      <c r="FC166" s="39">
        <f>CA166*$EJ166</f>
        <v>0</v>
      </c>
      <c r="FD166" s="39">
        <f>CB166*$EJ166</f>
        <v>0</v>
      </c>
      <c r="FE166" s="39">
        <f>CC166*$EJ166</f>
        <v>0</v>
      </c>
      <c r="FF166" s="39">
        <f>CD166*$EJ166</f>
        <v>0</v>
      </c>
      <c r="FG166" s="39">
        <f>CE166*$EJ166</f>
        <v>0</v>
      </c>
      <c r="FH166" s="39">
        <f t="shared" ref="FH166:FM181" si="200">CF166*$EJ166</f>
        <v>0</v>
      </c>
      <c r="FI166" s="39">
        <f t="shared" si="200"/>
        <v>0</v>
      </c>
      <c r="FJ166" s="39">
        <f t="shared" si="200"/>
        <v>0</v>
      </c>
      <c r="FK166" s="39">
        <f t="shared" si="200"/>
        <v>0</v>
      </c>
      <c r="FL166" s="39">
        <f t="shared" si="200"/>
        <v>0</v>
      </c>
      <c r="FM166" s="39">
        <f t="shared" si="200"/>
        <v>0</v>
      </c>
      <c r="FN166" s="39">
        <f>SUM(EZ166:FM166)</f>
        <v>0</v>
      </c>
      <c r="FO166" s="39">
        <f>SUM(EZ166:FJ166)</f>
        <v>0</v>
      </c>
      <c r="FS166" s="567" t="s">
        <v>74</v>
      </c>
      <c r="FT166" s="567"/>
      <c r="FU166" s="39">
        <f>U166</f>
        <v>0</v>
      </c>
      <c r="FV166" s="39">
        <f>V166</f>
        <v>0</v>
      </c>
      <c r="FW166" s="39">
        <f>W166</f>
        <v>0</v>
      </c>
      <c r="FX166" s="39">
        <f>X166</f>
        <v>0</v>
      </c>
      <c r="FY166" s="39">
        <f>Y166</f>
        <v>0</v>
      </c>
      <c r="FZ166" s="39">
        <f>Z166</f>
        <v>0</v>
      </c>
      <c r="GA166" s="39">
        <f>AA166</f>
        <v>0</v>
      </c>
      <c r="GB166" s="39">
        <f>AB166</f>
        <v>0</v>
      </c>
      <c r="GC166" s="39">
        <f>AC166</f>
        <v>0</v>
      </c>
      <c r="GD166" s="39">
        <f>AD166</f>
        <v>0</v>
      </c>
      <c r="GE166" s="39">
        <f>AE166</f>
        <v>0</v>
      </c>
      <c r="GF166" s="39">
        <f>AF166</f>
        <v>0</v>
      </c>
      <c r="GG166" s="39">
        <f>AG166</f>
        <v>0</v>
      </c>
      <c r="GH166" s="39">
        <f>AH166</f>
        <v>0</v>
      </c>
      <c r="GI166" s="99">
        <v>0</v>
      </c>
      <c r="GJ166" s="39">
        <f>SUM(FU166:GI166)</f>
        <v>0</v>
      </c>
      <c r="GK166" s="39">
        <f>CM166</f>
        <v>0</v>
      </c>
      <c r="GL166" s="39">
        <f>CN166</f>
        <v>0</v>
      </c>
      <c r="GM166" s="39">
        <f>CO166</f>
        <v>0</v>
      </c>
      <c r="GN166" s="39">
        <f>CP166</f>
        <v>0</v>
      </c>
      <c r="GO166" s="39">
        <f>CQ166</f>
        <v>0</v>
      </c>
      <c r="GP166" s="39">
        <f>CR166</f>
        <v>0</v>
      </c>
      <c r="GQ166" s="39">
        <f>CS166</f>
        <v>0</v>
      </c>
      <c r="GR166" s="39">
        <f>CT166</f>
        <v>0</v>
      </c>
      <c r="GS166" s="39">
        <f>CU166</f>
        <v>0</v>
      </c>
      <c r="GT166" s="39">
        <f>CV166</f>
        <v>0</v>
      </c>
      <c r="GU166" s="39">
        <f>CW166</f>
        <v>0</v>
      </c>
      <c r="GV166" s="39">
        <f>CX166</f>
        <v>0</v>
      </c>
      <c r="GW166" s="39">
        <f>CY166</f>
        <v>0</v>
      </c>
      <c r="GX166" s="39">
        <f>CZ166</f>
        <v>0</v>
      </c>
      <c r="GY166" s="99">
        <v>0</v>
      </c>
      <c r="GZ166" s="39">
        <f>SUM(GK166:GY166)</f>
        <v>0</v>
      </c>
      <c r="HA166" s="39">
        <f>SUM(GK166:GY166)</f>
        <v>0</v>
      </c>
    </row>
    <row r="167" spans="1:209" ht="22.5" customHeight="1">
      <c r="A167" s="40"/>
      <c r="B167" s="100"/>
      <c r="C167" s="75"/>
      <c r="D167" s="43"/>
      <c r="E167" s="34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6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102"/>
      <c r="AK167" s="102"/>
      <c r="AL167" s="13"/>
      <c r="AM167" s="13"/>
      <c r="AN167" s="13"/>
      <c r="AO167" s="95" t="str">
        <f>IF(AN167=0,"",AN167/AM167)</f>
        <v/>
      </c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40"/>
      <c r="BW167" s="40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6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102"/>
      <c r="DC167" s="13"/>
      <c r="DD167" s="13"/>
      <c r="DE167" s="13"/>
      <c r="DF167" s="13"/>
      <c r="DG167" s="13"/>
      <c r="DH167" s="10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04" t="s">
        <v>75</v>
      </c>
      <c r="EJ167" s="98">
        <v>540</v>
      </c>
      <c r="EK167" s="39">
        <f>$EJ167*F167</f>
        <v>0</v>
      </c>
      <c r="EL167" s="39">
        <f>$EJ167*G167</f>
        <v>0</v>
      </c>
      <c r="EM167" s="39">
        <f>$EJ167*H167</f>
        <v>0</v>
      </c>
      <c r="EN167" s="39">
        <f>$EJ167*I167</f>
        <v>0</v>
      </c>
      <c r="EO167" s="39">
        <f>$EJ167*J167</f>
        <v>0</v>
      </c>
      <c r="EP167" s="39">
        <f>$EJ167*K167</f>
        <v>0</v>
      </c>
      <c r="EQ167" s="39">
        <f>$EJ167*L167</f>
        <v>0</v>
      </c>
      <c r="ER167" s="39">
        <f>$EJ167*M167</f>
        <v>0</v>
      </c>
      <c r="ES167" s="39">
        <f t="shared" si="199"/>
        <v>0</v>
      </c>
      <c r="ET167" s="39">
        <f t="shared" si="199"/>
        <v>0</v>
      </c>
      <c r="EU167" s="39">
        <f t="shared" si="199"/>
        <v>0</v>
      </c>
      <c r="EV167" s="39">
        <f t="shared" si="199"/>
        <v>0</v>
      </c>
      <c r="EW167" s="39">
        <f t="shared" si="199"/>
        <v>0</v>
      </c>
      <c r="EX167" s="39">
        <f t="shared" si="199"/>
        <v>0</v>
      </c>
      <c r="EY167" s="39">
        <f t="shared" ref="EY167:EY181" si="201">SUM(EK167:EX167)</f>
        <v>0</v>
      </c>
      <c r="EZ167" s="39">
        <f>BX167*$EJ167</f>
        <v>0</v>
      </c>
      <c r="FA167" s="39">
        <f>BY167*$EJ167</f>
        <v>0</v>
      </c>
      <c r="FB167" s="39">
        <f>BZ167*$EJ167</f>
        <v>0</v>
      </c>
      <c r="FC167" s="39">
        <f>CA167*$EJ167</f>
        <v>0</v>
      </c>
      <c r="FD167" s="39">
        <f>CB167*$EJ167</f>
        <v>0</v>
      </c>
      <c r="FE167" s="39">
        <f>CC167*$EJ167</f>
        <v>0</v>
      </c>
      <c r="FF167" s="39">
        <f>CD167*$EJ167</f>
        <v>0</v>
      </c>
      <c r="FG167" s="39">
        <f>CE167*$EJ167</f>
        <v>0</v>
      </c>
      <c r="FH167" s="39">
        <f t="shared" si="200"/>
        <v>0</v>
      </c>
      <c r="FI167" s="39">
        <f t="shared" si="200"/>
        <v>0</v>
      </c>
      <c r="FJ167" s="39">
        <f t="shared" si="200"/>
        <v>0</v>
      </c>
      <c r="FK167" s="39">
        <f t="shared" si="200"/>
        <v>0</v>
      </c>
      <c r="FL167" s="39">
        <f t="shared" si="200"/>
        <v>0</v>
      </c>
      <c r="FM167" s="39">
        <f t="shared" si="200"/>
        <v>0</v>
      </c>
      <c r="FN167" s="39">
        <f t="shared" ref="FN167:FN181" si="202">SUM(EZ167:FM167)</f>
        <v>0</v>
      </c>
      <c r="FO167" s="39">
        <f>SUM(EZ167:FJ167)</f>
        <v>0</v>
      </c>
      <c r="FS167" s="567" t="s">
        <v>75</v>
      </c>
      <c r="FT167" s="567"/>
      <c r="FU167" s="39">
        <f>U167</f>
        <v>0</v>
      </c>
      <c r="FV167" s="39">
        <f>V167</f>
        <v>0</v>
      </c>
      <c r="FW167" s="39">
        <f>W167</f>
        <v>0</v>
      </c>
      <c r="FX167" s="39">
        <f>X167</f>
        <v>0</v>
      </c>
      <c r="FY167" s="39">
        <f>Y167</f>
        <v>0</v>
      </c>
      <c r="FZ167" s="39">
        <f>Z167</f>
        <v>0</v>
      </c>
      <c r="GA167" s="39">
        <f>AA167</f>
        <v>0</v>
      </c>
      <c r="GB167" s="39">
        <f>AB167</f>
        <v>0</v>
      </c>
      <c r="GC167" s="39">
        <f>AC167</f>
        <v>0</v>
      </c>
      <c r="GD167" s="39">
        <f>AD167</f>
        <v>0</v>
      </c>
      <c r="GE167" s="39">
        <f>AE167</f>
        <v>0</v>
      </c>
      <c r="GF167" s="39">
        <f>AF167</f>
        <v>0</v>
      </c>
      <c r="GG167" s="39">
        <f>AG167</f>
        <v>0</v>
      </c>
      <c r="GH167" s="39">
        <f>AH167</f>
        <v>0</v>
      </c>
      <c r="GI167" s="99">
        <v>0</v>
      </c>
      <c r="GJ167" s="39">
        <f>SUM(FU167:GI167)</f>
        <v>0</v>
      </c>
      <c r="GK167" s="39">
        <f>CM167</f>
        <v>0</v>
      </c>
      <c r="GL167" s="39">
        <f>CN167</f>
        <v>0</v>
      </c>
      <c r="GM167" s="39">
        <f>CO167</f>
        <v>0</v>
      </c>
      <c r="GN167" s="39">
        <f>CP167</f>
        <v>0</v>
      </c>
      <c r="GO167" s="39">
        <f>CQ167</f>
        <v>0</v>
      </c>
      <c r="GP167" s="39">
        <f>CR167</f>
        <v>0</v>
      </c>
      <c r="GQ167" s="39">
        <f>CS167</f>
        <v>0</v>
      </c>
      <c r="GR167" s="39">
        <f>CT167</f>
        <v>0</v>
      </c>
      <c r="GS167" s="39">
        <f>CU167</f>
        <v>0</v>
      </c>
      <c r="GT167" s="39">
        <f>CV167</f>
        <v>0</v>
      </c>
      <c r="GU167" s="39">
        <f>CW167</f>
        <v>0</v>
      </c>
      <c r="GV167" s="39">
        <f>CX167</f>
        <v>0</v>
      </c>
      <c r="GW167" s="39">
        <f>CY167</f>
        <v>0</v>
      </c>
      <c r="GX167" s="39">
        <f>CZ167</f>
        <v>0</v>
      </c>
      <c r="GY167" s="99">
        <v>0</v>
      </c>
      <c r="GZ167" s="39">
        <f>SUM(GK167:GY167)</f>
        <v>0</v>
      </c>
      <c r="HA167" s="39">
        <f>SUM(GK167:GY167)</f>
        <v>0</v>
      </c>
    </row>
    <row r="168" spans="1:209" ht="22.5" customHeight="1">
      <c r="A168" s="30"/>
      <c r="B168" s="93"/>
      <c r="C168" s="72"/>
      <c r="D168" s="33"/>
      <c r="E168" s="34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6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94"/>
      <c r="AK168" s="94"/>
      <c r="AL168" s="568" t="s">
        <v>76</v>
      </c>
      <c r="AM168" s="13">
        <f>SUM(C175,C176,C179)</f>
        <v>0</v>
      </c>
      <c r="AN168" s="13">
        <f>SUM(D175,D176,D179)</f>
        <v>0</v>
      </c>
      <c r="AO168" s="95" t="str">
        <f>IF(AN168=0,"",AN168/AM168)</f>
        <v/>
      </c>
      <c r="AP168" s="13">
        <f>SUM(F175,F176,F179)</f>
        <v>0</v>
      </c>
      <c r="AQ168" s="13">
        <f>SUM(G175,G176,G179)</f>
        <v>0</v>
      </c>
      <c r="AR168" s="13">
        <f>SUM(H175,H176,H179)</f>
        <v>0</v>
      </c>
      <c r="AS168" s="13">
        <f>SUM(I175,I176,I179)</f>
        <v>0</v>
      </c>
      <c r="AT168" s="13">
        <f>SUM(J175,J176,J179)</f>
        <v>0</v>
      </c>
      <c r="AU168" s="13">
        <f>SUM(K175,K176,K179)</f>
        <v>0</v>
      </c>
      <c r="AV168" s="13">
        <f>SUM(L175,L176,L179)</f>
        <v>0</v>
      </c>
      <c r="AW168" s="13">
        <f>SUM(M175,M176,M179)</f>
        <v>0</v>
      </c>
      <c r="AX168" s="13">
        <f>SUM(N175,N176,N179)</f>
        <v>0</v>
      </c>
      <c r="AY168" s="13">
        <f>SUM(O175,O176,O179)</f>
        <v>0</v>
      </c>
      <c r="AZ168" s="13">
        <f>SUM(P175,P176,P179)</f>
        <v>0</v>
      </c>
      <c r="BA168" s="13">
        <f t="shared" ref="BA168:BC168" si="203">SUM(Q175,Q176,Q179)</f>
        <v>0</v>
      </c>
      <c r="BB168" s="13">
        <f t="shared" si="203"/>
        <v>0</v>
      </c>
      <c r="BC168" s="13">
        <f t="shared" si="203"/>
        <v>0</v>
      </c>
      <c r="BD168" s="66">
        <f>SUM(T175,T176,T179)</f>
        <v>0</v>
      </c>
      <c r="BE168" s="13">
        <f>SUM(U175,U176,U179)</f>
        <v>0</v>
      </c>
      <c r="BF168" s="13">
        <f>SUM(V175,V176,V179)</f>
        <v>0</v>
      </c>
      <c r="BG168" s="105">
        <f>SUM(W175,W176,W179)</f>
        <v>0</v>
      </c>
      <c r="BH168" s="13">
        <f>SUM(X175,X176,X179)</f>
        <v>0</v>
      </c>
      <c r="BI168" s="13">
        <f>SUM(Y175,Y176,Y179)</f>
        <v>0</v>
      </c>
      <c r="BJ168" s="13">
        <f>SUM(Z175,Z176,Z179)</f>
        <v>0</v>
      </c>
      <c r="BK168" s="13">
        <f>SUM(AA175,AA176,AA179)</f>
        <v>0</v>
      </c>
      <c r="BL168" s="13">
        <f>SUM(AB175,AB176,AB179)</f>
        <v>0</v>
      </c>
      <c r="BM168" s="13">
        <f>SUM(AC175,AC176,AC179)</f>
        <v>0</v>
      </c>
      <c r="BN168" s="13">
        <f>SUM(AD175,AD176,AD179)</f>
        <v>0</v>
      </c>
      <c r="BO168" s="13">
        <f>SUM(AE175,AE176,AE179)</f>
        <v>0</v>
      </c>
      <c r="BP168" s="13">
        <f>SUM(AF175,AF176,AF179)</f>
        <v>0</v>
      </c>
      <c r="BQ168" s="106">
        <f>SUM(AG175,AG176,AG179)</f>
        <v>0</v>
      </c>
      <c r="BR168" s="106">
        <f>SUM(AH175,AH176,AH179)</f>
        <v>0</v>
      </c>
      <c r="BS168" s="13">
        <f>SUM(AI175,AI176,AI179)</f>
        <v>0</v>
      </c>
      <c r="BT168" s="65" t="e">
        <f>AVERAGE(AJ175,AJ176,AJ179)</f>
        <v>#DIV/0!</v>
      </c>
      <c r="BU168" s="65"/>
      <c r="BV168" s="30"/>
      <c r="BW168" s="30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6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94"/>
      <c r="DC168" s="13"/>
      <c r="DD168" s="13"/>
      <c r="DE168" s="13">
        <f>SUM(BX175,BX176,BX179)</f>
        <v>0</v>
      </c>
      <c r="DF168" s="13">
        <f>SUM(BY175,BY176,BY179)</f>
        <v>0</v>
      </c>
      <c r="DG168" s="13">
        <f>SUM(BZ175,BZ176,BZ179)</f>
        <v>0</v>
      </c>
      <c r="DH168" s="13">
        <f>SUM(CA175,CA176,CA179)</f>
        <v>0</v>
      </c>
      <c r="DI168" s="13">
        <f>SUM(CB175,CB176,CB179)</f>
        <v>0</v>
      </c>
      <c r="DJ168" s="13">
        <f>SUM(CC175,CC176,CC179)</f>
        <v>0</v>
      </c>
      <c r="DK168" s="13">
        <f>SUM(CD175,CD176,CD179)</f>
        <v>0</v>
      </c>
      <c r="DL168" s="13">
        <f>SUM(CE175,CE176,CE179)</f>
        <v>0</v>
      </c>
      <c r="DM168" s="13">
        <f>SUM(CF175,CF176,CF179)</f>
        <v>0</v>
      </c>
      <c r="DN168" s="13">
        <f>SUM(CG175,CG176,CG179)</f>
        <v>0</v>
      </c>
      <c r="DO168" s="13">
        <f>SUM(CH175,CH176,CH179)</f>
        <v>0</v>
      </c>
      <c r="DP168" s="13">
        <f t="shared" ref="DP168:DR168" si="204">SUM(CI175,CI176,CI179)</f>
        <v>0</v>
      </c>
      <c r="DQ168" s="13">
        <f t="shared" si="204"/>
        <v>0</v>
      </c>
      <c r="DR168" s="13">
        <f t="shared" si="204"/>
        <v>0</v>
      </c>
      <c r="DS168" s="66">
        <f>SUM(CL175,CL176,CL179)</f>
        <v>0</v>
      </c>
      <c r="DT168" s="13">
        <f>SUM(CM175,CM176,CM179)</f>
        <v>0</v>
      </c>
      <c r="DU168" s="13">
        <f>SUM(CN175,CN176,CN179)</f>
        <v>0</v>
      </c>
      <c r="DV168" s="13">
        <f>SUM(CO175,CO176,CO179)</f>
        <v>0</v>
      </c>
      <c r="DW168" s="13">
        <f>SUM(CP175,CP176,CP179)</f>
        <v>0</v>
      </c>
      <c r="DX168" s="13">
        <f>SUM(CQ175,CQ176,CQ179)</f>
        <v>0</v>
      </c>
      <c r="DY168" s="13">
        <f>SUM(CR175,CR176,CR179)</f>
        <v>0</v>
      </c>
      <c r="DZ168" s="13">
        <f>SUM(CS175,CS176,CS179)</f>
        <v>0</v>
      </c>
      <c r="EA168" s="13">
        <f>SUM(CT175,CT176,CT179)</f>
        <v>0</v>
      </c>
      <c r="EB168" s="13">
        <f>SUM(CU175,CU176,CU179)</f>
        <v>0</v>
      </c>
      <c r="EC168" s="13">
        <f>SUM(CV175,CV176,CV179)</f>
        <v>0</v>
      </c>
      <c r="ED168" s="13">
        <f>SUM(CW175,CW176,CW179)</f>
        <v>0</v>
      </c>
      <c r="EE168" s="13">
        <f>SUM(CX175,CX176,CX179)</f>
        <v>0</v>
      </c>
      <c r="EF168" s="13">
        <f>SUM(CY175,CY176,CY179)</f>
        <v>0</v>
      </c>
      <c r="EG168" s="13">
        <f>SUM(CZ175,CZ176,CZ179)</f>
        <v>0</v>
      </c>
      <c r="EH168" s="13">
        <f>SUM(DA175,DA176,DA179)</f>
        <v>0</v>
      </c>
      <c r="EI168" s="97" t="s">
        <v>78</v>
      </c>
      <c r="EJ168" s="98">
        <v>441.24</v>
      </c>
      <c r="EK168" s="39">
        <f>$EJ168*F168</f>
        <v>0</v>
      </c>
      <c r="EL168" s="39">
        <f>$EJ168*G168</f>
        <v>0</v>
      </c>
      <c r="EM168" s="39">
        <f>$EJ168*H168</f>
        <v>0</v>
      </c>
      <c r="EN168" s="39">
        <f>$EJ168*I168</f>
        <v>0</v>
      </c>
      <c r="EO168" s="39">
        <f>$EJ168*J168</f>
        <v>0</v>
      </c>
      <c r="EP168" s="39">
        <f>$EJ168*K168</f>
        <v>0</v>
      </c>
      <c r="EQ168" s="39">
        <f>$EJ168*L168</f>
        <v>0</v>
      </c>
      <c r="ER168" s="39">
        <f>$EJ168*M168</f>
        <v>0</v>
      </c>
      <c r="ES168" s="39">
        <f t="shared" si="199"/>
        <v>0</v>
      </c>
      <c r="ET168" s="39">
        <f t="shared" si="199"/>
        <v>0</v>
      </c>
      <c r="EU168" s="39">
        <f t="shared" si="199"/>
        <v>0</v>
      </c>
      <c r="EV168" s="39">
        <f t="shared" si="199"/>
        <v>0</v>
      </c>
      <c r="EW168" s="39">
        <f t="shared" si="199"/>
        <v>0</v>
      </c>
      <c r="EX168" s="39">
        <f t="shared" si="199"/>
        <v>0</v>
      </c>
      <c r="EY168" s="39">
        <f t="shared" si="201"/>
        <v>0</v>
      </c>
      <c r="EZ168" s="39">
        <f>BX168*$EJ168</f>
        <v>0</v>
      </c>
      <c r="FA168" s="39">
        <f>BY168*$EJ168</f>
        <v>0</v>
      </c>
      <c r="FB168" s="39">
        <f>BZ168*$EJ168</f>
        <v>0</v>
      </c>
      <c r="FC168" s="39">
        <f>CA168*$EJ168</f>
        <v>0</v>
      </c>
      <c r="FD168" s="39">
        <f>CB168*$EJ168</f>
        <v>0</v>
      </c>
      <c r="FE168" s="39">
        <f>CC168*$EJ168</f>
        <v>0</v>
      </c>
      <c r="FF168" s="39">
        <f>CD168*$EJ168</f>
        <v>0</v>
      </c>
      <c r="FG168" s="39">
        <f>CE168*$EJ168</f>
        <v>0</v>
      </c>
      <c r="FH168" s="39">
        <f t="shared" si="200"/>
        <v>0</v>
      </c>
      <c r="FI168" s="39">
        <f t="shared" si="200"/>
        <v>0</v>
      </c>
      <c r="FJ168" s="39">
        <f t="shared" si="200"/>
        <v>0</v>
      </c>
      <c r="FK168" s="39">
        <f t="shared" si="200"/>
        <v>0</v>
      </c>
      <c r="FL168" s="39">
        <f t="shared" si="200"/>
        <v>0</v>
      </c>
      <c r="FM168" s="39">
        <f t="shared" si="200"/>
        <v>0</v>
      </c>
      <c r="FN168" s="39">
        <f t="shared" si="202"/>
        <v>0</v>
      </c>
      <c r="FO168" s="39">
        <f>SUM(EZ168:FJ168)</f>
        <v>0</v>
      </c>
      <c r="FS168" s="567" t="s">
        <v>78</v>
      </c>
      <c r="FT168" s="567"/>
      <c r="FU168" s="39">
        <f>U168</f>
        <v>0</v>
      </c>
      <c r="FV168" s="39">
        <f>V168</f>
        <v>0</v>
      </c>
      <c r="FW168" s="39">
        <f>W168</f>
        <v>0</v>
      </c>
      <c r="FX168" s="39">
        <f>X168</f>
        <v>0</v>
      </c>
      <c r="FY168" s="39">
        <f>Y168</f>
        <v>0</v>
      </c>
      <c r="FZ168" s="39">
        <f>Z168</f>
        <v>0</v>
      </c>
      <c r="GA168" s="39">
        <f>AA168</f>
        <v>0</v>
      </c>
      <c r="GB168" s="39">
        <f>AB168</f>
        <v>0</v>
      </c>
      <c r="GC168" s="39">
        <f>AC168</f>
        <v>0</v>
      </c>
      <c r="GD168" s="39">
        <f>AD168</f>
        <v>0</v>
      </c>
      <c r="GE168" s="39">
        <f>AE168</f>
        <v>0</v>
      </c>
      <c r="GF168" s="39">
        <f>AF168</f>
        <v>0</v>
      </c>
      <c r="GG168" s="39">
        <f>AG168</f>
        <v>0</v>
      </c>
      <c r="GH168" s="39">
        <f>AH168</f>
        <v>0</v>
      </c>
      <c r="GI168" s="99">
        <v>0</v>
      </c>
      <c r="GJ168" s="39">
        <f>SUM(FU168:GI168)</f>
        <v>0</v>
      </c>
      <c r="GK168" s="39">
        <f>CM168</f>
        <v>0</v>
      </c>
      <c r="GL168" s="39">
        <f>CN168</f>
        <v>0</v>
      </c>
      <c r="GM168" s="39">
        <f>CO168</f>
        <v>0</v>
      </c>
      <c r="GN168" s="39">
        <f>CP168</f>
        <v>0</v>
      </c>
      <c r="GO168" s="39">
        <f>CQ168</f>
        <v>0</v>
      </c>
      <c r="GP168" s="39">
        <f>CR168</f>
        <v>0</v>
      </c>
      <c r="GQ168" s="39">
        <f>CS168</f>
        <v>0</v>
      </c>
      <c r="GR168" s="39">
        <f>CT168</f>
        <v>0</v>
      </c>
      <c r="GS168" s="39">
        <f>CU168</f>
        <v>0</v>
      </c>
      <c r="GT168" s="39">
        <f>CV168</f>
        <v>0</v>
      </c>
      <c r="GU168" s="39">
        <f>CW168</f>
        <v>0</v>
      </c>
      <c r="GV168" s="39">
        <f>CX168</f>
        <v>0</v>
      </c>
      <c r="GW168" s="39">
        <f>CY168</f>
        <v>0</v>
      </c>
      <c r="GX168" s="39">
        <f>CZ168</f>
        <v>0</v>
      </c>
      <c r="GY168" s="99">
        <v>0</v>
      </c>
      <c r="GZ168" s="39">
        <f>SUM(GK168:GY168)</f>
        <v>0</v>
      </c>
      <c r="HA168" s="39">
        <f>SUM(GK168:GY168)</f>
        <v>0</v>
      </c>
    </row>
    <row r="169" spans="1:209" ht="22.5" customHeight="1">
      <c r="A169" s="40"/>
      <c r="B169" s="100"/>
      <c r="C169" s="75"/>
      <c r="D169" s="43"/>
      <c r="E169" s="34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6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102"/>
      <c r="AK169" s="102"/>
      <c r="AL169" s="56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40"/>
      <c r="BW169" s="40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6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102"/>
      <c r="DC169" s="568" t="s">
        <v>77</v>
      </c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04" t="s">
        <v>79</v>
      </c>
      <c r="EJ169" s="98">
        <v>294.47000000000003</v>
      </c>
      <c r="EK169" s="39">
        <f>$EJ169*F169</f>
        <v>0</v>
      </c>
      <c r="EL169" s="39">
        <f>$EJ169*G169</f>
        <v>0</v>
      </c>
      <c r="EM169" s="39">
        <f>$EJ169*H169</f>
        <v>0</v>
      </c>
      <c r="EN169" s="39">
        <f>$EJ169*I169</f>
        <v>0</v>
      </c>
      <c r="EO169" s="39">
        <f>$EJ169*J169</f>
        <v>0</v>
      </c>
      <c r="EP169" s="39">
        <f>$EJ169*K169</f>
        <v>0</v>
      </c>
      <c r="EQ169" s="39">
        <f>$EJ169*L169</f>
        <v>0</v>
      </c>
      <c r="ER169" s="39">
        <f>$EJ169*M169</f>
        <v>0</v>
      </c>
      <c r="ES169" s="39">
        <f t="shared" si="199"/>
        <v>0</v>
      </c>
      <c r="ET169" s="39">
        <f t="shared" si="199"/>
        <v>0</v>
      </c>
      <c r="EU169" s="39">
        <f t="shared" si="199"/>
        <v>0</v>
      </c>
      <c r="EV169" s="39">
        <f t="shared" si="199"/>
        <v>0</v>
      </c>
      <c r="EW169" s="39">
        <f t="shared" si="199"/>
        <v>0</v>
      </c>
      <c r="EX169" s="39">
        <f t="shared" si="199"/>
        <v>0</v>
      </c>
      <c r="EY169" s="39">
        <f t="shared" si="201"/>
        <v>0</v>
      </c>
      <c r="EZ169" s="39">
        <f>BX169*$EJ169</f>
        <v>0</v>
      </c>
      <c r="FA169" s="39">
        <f>BY169*$EJ169</f>
        <v>0</v>
      </c>
      <c r="FB169" s="39">
        <f>BZ169*$EJ169</f>
        <v>0</v>
      </c>
      <c r="FC169" s="39">
        <f>CA169*$EJ169</f>
        <v>0</v>
      </c>
      <c r="FD169" s="39">
        <f>CB169*$EJ169</f>
        <v>0</v>
      </c>
      <c r="FE169" s="39">
        <f>CC169*$EJ169</f>
        <v>0</v>
      </c>
      <c r="FF169" s="39">
        <f>CD169*$EJ169</f>
        <v>0</v>
      </c>
      <c r="FG169" s="39">
        <f>CE169*$EJ169</f>
        <v>0</v>
      </c>
      <c r="FH169" s="39">
        <f t="shared" si="200"/>
        <v>0</v>
      </c>
      <c r="FI169" s="39">
        <f t="shared" si="200"/>
        <v>0</v>
      </c>
      <c r="FJ169" s="39">
        <f t="shared" si="200"/>
        <v>0</v>
      </c>
      <c r="FK169" s="39">
        <f t="shared" si="200"/>
        <v>0</v>
      </c>
      <c r="FL169" s="39">
        <f t="shared" si="200"/>
        <v>0</v>
      </c>
      <c r="FM169" s="39">
        <f t="shared" si="200"/>
        <v>0</v>
      </c>
      <c r="FN169" s="39">
        <f t="shared" si="202"/>
        <v>0</v>
      </c>
      <c r="FO169" s="39">
        <f>SUM(EZ169:FJ169)</f>
        <v>0</v>
      </c>
      <c r="FS169" s="567" t="s">
        <v>79</v>
      </c>
      <c r="FT169" s="567"/>
      <c r="FU169" s="39">
        <f>U169</f>
        <v>0</v>
      </c>
      <c r="FV169" s="39">
        <f>V169</f>
        <v>0</v>
      </c>
      <c r="FW169" s="39">
        <f>W169</f>
        <v>0</v>
      </c>
      <c r="FX169" s="39">
        <f>X169</f>
        <v>0</v>
      </c>
      <c r="FY169" s="39">
        <f>Y169</f>
        <v>0</v>
      </c>
      <c r="FZ169" s="39">
        <f>Z169</f>
        <v>0</v>
      </c>
      <c r="GA169" s="39">
        <f>AA169</f>
        <v>0</v>
      </c>
      <c r="GB169" s="39">
        <f>AB169</f>
        <v>0</v>
      </c>
      <c r="GC169" s="39">
        <f>AC169</f>
        <v>0</v>
      </c>
      <c r="GD169" s="39">
        <f>AD169</f>
        <v>0</v>
      </c>
      <c r="GE169" s="39">
        <f>AE169</f>
        <v>0</v>
      </c>
      <c r="GF169" s="39">
        <f>AF169</f>
        <v>0</v>
      </c>
      <c r="GG169" s="39">
        <f>AG169</f>
        <v>0</v>
      </c>
      <c r="GH169" s="39">
        <f>AH169</f>
        <v>0</v>
      </c>
      <c r="GI169" s="99">
        <v>0</v>
      </c>
      <c r="GJ169" s="39">
        <f>SUM(FU169:GI169)</f>
        <v>0</v>
      </c>
      <c r="GK169" s="39">
        <f>CM169</f>
        <v>0</v>
      </c>
      <c r="GL169" s="39">
        <f>CN169</f>
        <v>0</v>
      </c>
      <c r="GM169" s="39">
        <f>CO169</f>
        <v>0</v>
      </c>
      <c r="GN169" s="39">
        <f>CP169</f>
        <v>0</v>
      </c>
      <c r="GO169" s="39">
        <f>CQ169</f>
        <v>0</v>
      </c>
      <c r="GP169" s="39">
        <f>CR169</f>
        <v>0</v>
      </c>
      <c r="GQ169" s="39">
        <f>CS169</f>
        <v>0</v>
      </c>
      <c r="GR169" s="39">
        <f>CT169</f>
        <v>0</v>
      </c>
      <c r="GS169" s="39">
        <f>CU169</f>
        <v>0</v>
      </c>
      <c r="GT169" s="39">
        <f>CV169</f>
        <v>0</v>
      </c>
      <c r="GU169" s="39">
        <f>CW169</f>
        <v>0</v>
      </c>
      <c r="GV169" s="39">
        <f>CX169</f>
        <v>0</v>
      </c>
      <c r="GW169" s="39">
        <f>CY169</f>
        <v>0</v>
      </c>
      <c r="GX169" s="39">
        <f>CZ169</f>
        <v>0</v>
      </c>
      <c r="GY169" s="99">
        <v>0</v>
      </c>
      <c r="GZ169" s="39">
        <f>SUM(GK169:GY169)</f>
        <v>0</v>
      </c>
      <c r="HA169" s="39">
        <f>SUM(GK169:GY169)</f>
        <v>0</v>
      </c>
    </row>
    <row r="170" spans="1:209" ht="22.5" customHeight="1">
      <c r="A170" s="30"/>
      <c r="B170" s="93"/>
      <c r="C170" s="33"/>
      <c r="D170" s="33"/>
      <c r="E170" s="34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6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94"/>
      <c r="AK170" s="94"/>
      <c r="AL170" s="565" t="e">
        <f>T182/D182</f>
        <v>#DIV/0!</v>
      </c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30"/>
      <c r="BW170" s="30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6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94"/>
      <c r="DC170" s="568"/>
      <c r="DD170" s="13"/>
      <c r="EI170" s="97" t="s">
        <v>80</v>
      </c>
      <c r="EJ170" s="98">
        <v>422</v>
      </c>
      <c r="EK170" s="39">
        <f>$EJ170*F170</f>
        <v>0</v>
      </c>
      <c r="EL170" s="39">
        <f>$EJ170*G170</f>
        <v>0</v>
      </c>
      <c r="EM170" s="39">
        <f>$EJ170*H170</f>
        <v>0</v>
      </c>
      <c r="EN170" s="39">
        <f>$EJ170*I170</f>
        <v>0</v>
      </c>
      <c r="EO170" s="39">
        <f>$EJ170*J170</f>
        <v>0</v>
      </c>
      <c r="EP170" s="39">
        <f>$EJ170*K170</f>
        <v>0</v>
      </c>
      <c r="EQ170" s="39">
        <f>$EJ170*L170</f>
        <v>0</v>
      </c>
      <c r="ER170" s="39">
        <f>$EJ170*M170</f>
        <v>0</v>
      </c>
      <c r="ES170" s="39">
        <f t="shared" si="199"/>
        <v>0</v>
      </c>
      <c r="ET170" s="39">
        <f t="shared" si="199"/>
        <v>0</v>
      </c>
      <c r="EU170" s="39">
        <f t="shared" si="199"/>
        <v>0</v>
      </c>
      <c r="EV170" s="39">
        <f t="shared" si="199"/>
        <v>0</v>
      </c>
      <c r="EW170" s="39">
        <f t="shared" si="199"/>
        <v>0</v>
      </c>
      <c r="EX170" s="39">
        <f t="shared" si="199"/>
        <v>0</v>
      </c>
      <c r="EY170" s="39">
        <f t="shared" si="201"/>
        <v>0</v>
      </c>
      <c r="EZ170" s="39">
        <f>BX170*$EJ170</f>
        <v>0</v>
      </c>
      <c r="FA170" s="39">
        <f>BY170*$EJ170</f>
        <v>0</v>
      </c>
      <c r="FB170" s="39">
        <f>BZ170*$EJ170</f>
        <v>0</v>
      </c>
      <c r="FC170" s="39">
        <f>CA170*$EJ170</f>
        <v>0</v>
      </c>
      <c r="FD170" s="39">
        <f>CB170*$EJ170</f>
        <v>0</v>
      </c>
      <c r="FE170" s="39">
        <f>CC170*$EJ170</f>
        <v>0</v>
      </c>
      <c r="FF170" s="39">
        <f>CD170*$EJ170</f>
        <v>0</v>
      </c>
      <c r="FG170" s="39">
        <f>CE170*$EJ170</f>
        <v>0</v>
      </c>
      <c r="FH170" s="39">
        <f t="shared" si="200"/>
        <v>0</v>
      </c>
      <c r="FI170" s="39">
        <f t="shared" si="200"/>
        <v>0</v>
      </c>
      <c r="FJ170" s="39">
        <f t="shared" si="200"/>
        <v>0</v>
      </c>
      <c r="FK170" s="39">
        <f t="shared" si="200"/>
        <v>0</v>
      </c>
      <c r="FL170" s="39">
        <f t="shared" si="200"/>
        <v>0</v>
      </c>
      <c r="FM170" s="39">
        <f t="shared" si="200"/>
        <v>0</v>
      </c>
      <c r="FN170" s="39">
        <f t="shared" si="202"/>
        <v>0</v>
      </c>
      <c r="FO170" s="39">
        <f>SUM(EZ170:FJ170)</f>
        <v>0</v>
      </c>
      <c r="FS170" s="567" t="s">
        <v>80</v>
      </c>
      <c r="FT170" s="567"/>
      <c r="FU170" s="39">
        <f>U170</f>
        <v>0</v>
      </c>
      <c r="FV170" s="39">
        <f>V170</f>
        <v>0</v>
      </c>
      <c r="FW170" s="39">
        <f>W170</f>
        <v>0</v>
      </c>
      <c r="FX170" s="39">
        <f>X170</f>
        <v>0</v>
      </c>
      <c r="FY170" s="39">
        <f>Y170</f>
        <v>0</v>
      </c>
      <c r="FZ170" s="39">
        <f>Z170</f>
        <v>0</v>
      </c>
      <c r="GA170" s="39">
        <f>AA170</f>
        <v>0</v>
      </c>
      <c r="GB170" s="39">
        <f>AB170</f>
        <v>0</v>
      </c>
      <c r="GC170" s="39">
        <f>AC170</f>
        <v>0</v>
      </c>
      <c r="GD170" s="39">
        <f>AD170</f>
        <v>0</v>
      </c>
      <c r="GE170" s="39">
        <f>AE170</f>
        <v>0</v>
      </c>
      <c r="GF170" s="39">
        <f>AF170</f>
        <v>0</v>
      </c>
      <c r="GG170" s="39">
        <f>AG170</f>
        <v>0</v>
      </c>
      <c r="GH170" s="39">
        <f>AH170</f>
        <v>0</v>
      </c>
      <c r="GI170" s="99">
        <v>0</v>
      </c>
      <c r="GJ170" s="39">
        <f>SUM(FU170:GI170)</f>
        <v>0</v>
      </c>
      <c r="GK170" s="39">
        <f>CM170</f>
        <v>0</v>
      </c>
      <c r="GL170" s="39">
        <f>CN170</f>
        <v>0</v>
      </c>
      <c r="GM170" s="39">
        <f>CO170</f>
        <v>0</v>
      </c>
      <c r="GN170" s="39">
        <f>CP170</f>
        <v>0</v>
      </c>
      <c r="GO170" s="39">
        <f>CQ170</f>
        <v>0</v>
      </c>
      <c r="GP170" s="39">
        <f>CR170</f>
        <v>0</v>
      </c>
      <c r="GQ170" s="39">
        <f>CS170</f>
        <v>0</v>
      </c>
      <c r="GR170" s="39">
        <f>CT170</f>
        <v>0</v>
      </c>
      <c r="GS170" s="39">
        <f>CU170</f>
        <v>0</v>
      </c>
      <c r="GT170" s="39">
        <f>CV170</f>
        <v>0</v>
      </c>
      <c r="GU170" s="39">
        <f>CW170</f>
        <v>0</v>
      </c>
      <c r="GV170" s="39">
        <f>CX170</f>
        <v>0</v>
      </c>
      <c r="GW170" s="39">
        <f>CY170</f>
        <v>0</v>
      </c>
      <c r="GX170" s="39">
        <f>CZ170</f>
        <v>0</v>
      </c>
      <c r="GY170" s="99">
        <v>0</v>
      </c>
      <c r="GZ170" s="39">
        <f>SUM(GK170:GY170)</f>
        <v>0</v>
      </c>
      <c r="HA170" s="39">
        <f>SUM(GK170:GY170)</f>
        <v>0</v>
      </c>
    </row>
    <row r="171" spans="1:209" ht="22.5" customHeight="1">
      <c r="A171" s="40"/>
      <c r="B171" s="100"/>
      <c r="C171" s="75"/>
      <c r="D171" s="43"/>
      <c r="E171" s="34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6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102"/>
      <c r="AK171" s="102"/>
      <c r="AL171" s="565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40"/>
      <c r="BW171" s="40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6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102"/>
      <c r="DC171" s="566" t="e">
        <f>CL182/T182</f>
        <v>#DIV/0!</v>
      </c>
      <c r="DD171" s="13"/>
      <c r="EI171" s="104" t="s">
        <v>81</v>
      </c>
      <c r="EJ171" s="98">
        <v>416.19</v>
      </c>
      <c r="EK171" s="39">
        <f>$EJ171*F171</f>
        <v>0</v>
      </c>
      <c r="EL171" s="39">
        <f>$EJ171*G171</f>
        <v>0</v>
      </c>
      <c r="EM171" s="39">
        <f>$EJ171*H171</f>
        <v>0</v>
      </c>
      <c r="EN171" s="39">
        <f>$EJ171*I171</f>
        <v>0</v>
      </c>
      <c r="EO171" s="39">
        <f>$EJ171*J171</f>
        <v>0</v>
      </c>
      <c r="EP171" s="39">
        <f>$EJ171*K171</f>
        <v>0</v>
      </c>
      <c r="EQ171" s="39">
        <f>$EJ171*L171</f>
        <v>0</v>
      </c>
      <c r="ER171" s="39">
        <f>$EJ171*M171</f>
        <v>0</v>
      </c>
      <c r="ES171" s="39">
        <f t="shared" si="199"/>
        <v>0</v>
      </c>
      <c r="ET171" s="39">
        <f t="shared" si="199"/>
        <v>0</v>
      </c>
      <c r="EU171" s="39">
        <f t="shared" si="199"/>
        <v>0</v>
      </c>
      <c r="EV171" s="39">
        <f t="shared" si="199"/>
        <v>0</v>
      </c>
      <c r="EW171" s="39">
        <f t="shared" si="199"/>
        <v>0</v>
      </c>
      <c r="EX171" s="39">
        <f t="shared" si="199"/>
        <v>0</v>
      </c>
      <c r="EY171" s="39">
        <f t="shared" si="201"/>
        <v>0</v>
      </c>
      <c r="EZ171" s="39">
        <f>BX171*$EJ171</f>
        <v>0</v>
      </c>
      <c r="FA171" s="39">
        <f>BY171*$EJ171</f>
        <v>0</v>
      </c>
      <c r="FB171" s="39">
        <f>BZ171*$EJ171</f>
        <v>0</v>
      </c>
      <c r="FC171" s="39">
        <f>CA171*$EJ171</f>
        <v>0</v>
      </c>
      <c r="FD171" s="39">
        <f>CB171*$EJ171</f>
        <v>0</v>
      </c>
      <c r="FE171" s="39">
        <f>CC171*$EJ171</f>
        <v>0</v>
      </c>
      <c r="FF171" s="39">
        <f>CD171*$EJ171</f>
        <v>0</v>
      </c>
      <c r="FG171" s="39">
        <f>CE171*$EJ171</f>
        <v>0</v>
      </c>
      <c r="FH171" s="39">
        <f t="shared" si="200"/>
        <v>0</v>
      </c>
      <c r="FI171" s="39">
        <f t="shared" si="200"/>
        <v>0</v>
      </c>
      <c r="FJ171" s="39">
        <f t="shared" si="200"/>
        <v>0</v>
      </c>
      <c r="FK171" s="39">
        <f t="shared" si="200"/>
        <v>0</v>
      </c>
      <c r="FL171" s="39">
        <f t="shared" si="200"/>
        <v>0</v>
      </c>
      <c r="FM171" s="39">
        <f t="shared" si="200"/>
        <v>0</v>
      </c>
      <c r="FN171" s="39">
        <f t="shared" si="202"/>
        <v>0</v>
      </c>
      <c r="FO171" s="39">
        <f>SUM(EZ171:FJ171)</f>
        <v>0</v>
      </c>
      <c r="FS171" s="567" t="s">
        <v>81</v>
      </c>
      <c r="FT171" s="567"/>
      <c r="FU171" s="39">
        <f>U171</f>
        <v>0</v>
      </c>
      <c r="FV171" s="39">
        <f>V171</f>
        <v>0</v>
      </c>
      <c r="FW171" s="39">
        <f>W171</f>
        <v>0</v>
      </c>
      <c r="FX171" s="39">
        <f>X171</f>
        <v>0</v>
      </c>
      <c r="FY171" s="39">
        <f>Y171</f>
        <v>0</v>
      </c>
      <c r="FZ171" s="39">
        <f>Z171</f>
        <v>0</v>
      </c>
      <c r="GA171" s="39">
        <f>AA171</f>
        <v>0</v>
      </c>
      <c r="GB171" s="39">
        <f>AB171</f>
        <v>0</v>
      </c>
      <c r="GC171" s="39">
        <f>AC171</f>
        <v>0</v>
      </c>
      <c r="GD171" s="39">
        <f>AD171</f>
        <v>0</v>
      </c>
      <c r="GE171" s="39">
        <f>AE171</f>
        <v>0</v>
      </c>
      <c r="GF171" s="39">
        <f>AF171</f>
        <v>0</v>
      </c>
      <c r="GG171" s="39">
        <f>AG171</f>
        <v>0</v>
      </c>
      <c r="GH171" s="39">
        <f>AH171</f>
        <v>0</v>
      </c>
      <c r="GI171" s="99">
        <v>0</v>
      </c>
      <c r="GJ171" s="39">
        <f>SUM(FU171:GI171)</f>
        <v>0</v>
      </c>
      <c r="GK171" s="39">
        <f>CM171</f>
        <v>0</v>
      </c>
      <c r="GL171" s="39">
        <f>CN171</f>
        <v>0</v>
      </c>
      <c r="GM171" s="39">
        <f>CO171</f>
        <v>0</v>
      </c>
      <c r="GN171" s="39">
        <f>CP171</f>
        <v>0</v>
      </c>
      <c r="GO171" s="39">
        <f>CQ171</f>
        <v>0</v>
      </c>
      <c r="GP171" s="39">
        <f>CR171</f>
        <v>0</v>
      </c>
      <c r="GQ171" s="39">
        <f>CS171</f>
        <v>0</v>
      </c>
      <c r="GR171" s="39">
        <f>CT171</f>
        <v>0</v>
      </c>
      <c r="GS171" s="39">
        <f>CU171</f>
        <v>0</v>
      </c>
      <c r="GT171" s="39">
        <f>CV171</f>
        <v>0</v>
      </c>
      <c r="GU171" s="39">
        <f>CW171</f>
        <v>0</v>
      </c>
      <c r="GV171" s="39">
        <f>CX171</f>
        <v>0</v>
      </c>
      <c r="GW171" s="39">
        <f>CY171</f>
        <v>0</v>
      </c>
      <c r="GX171" s="39">
        <f>CZ171</f>
        <v>0</v>
      </c>
      <c r="GY171" s="99">
        <v>0</v>
      </c>
      <c r="GZ171" s="39">
        <f>SUM(GK171:GY171)</f>
        <v>0</v>
      </c>
      <c r="HA171" s="39">
        <f>SUM(GK171:GY171)</f>
        <v>0</v>
      </c>
    </row>
    <row r="172" spans="1:209" ht="22.5" customHeight="1">
      <c r="A172" s="30"/>
      <c r="B172" s="93"/>
      <c r="C172" s="72"/>
      <c r="D172" s="33"/>
      <c r="E172" s="34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6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94"/>
      <c r="AK172" s="94"/>
      <c r="AL172" s="568" t="s">
        <v>82</v>
      </c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30"/>
      <c r="BW172" s="30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6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94"/>
      <c r="DC172" s="566"/>
      <c r="DD172" s="13"/>
      <c r="EI172" s="97" t="s">
        <v>83</v>
      </c>
      <c r="EJ172" s="98">
        <v>375</v>
      </c>
      <c r="EK172" s="39">
        <f>$EJ172*F172</f>
        <v>0</v>
      </c>
      <c r="EL172" s="39">
        <f>$EJ172*G172</f>
        <v>0</v>
      </c>
      <c r="EM172" s="39">
        <f>$EJ172*H172</f>
        <v>0</v>
      </c>
      <c r="EN172" s="39">
        <f>$EJ172*I172</f>
        <v>0</v>
      </c>
      <c r="EO172" s="39">
        <f>$EJ172*J172</f>
        <v>0</v>
      </c>
      <c r="EP172" s="39">
        <f>$EJ172*K172</f>
        <v>0</v>
      </c>
      <c r="EQ172" s="39">
        <f>$EJ172*L172</f>
        <v>0</v>
      </c>
      <c r="ER172" s="39">
        <f>$EJ172*M172</f>
        <v>0</v>
      </c>
      <c r="ES172" s="39">
        <f t="shared" si="199"/>
        <v>0</v>
      </c>
      <c r="ET172" s="39">
        <f t="shared" si="199"/>
        <v>0</v>
      </c>
      <c r="EU172" s="39">
        <f t="shared" si="199"/>
        <v>0</v>
      </c>
      <c r="EV172" s="39">
        <f t="shared" si="199"/>
        <v>0</v>
      </c>
      <c r="EW172" s="39">
        <f t="shared" si="199"/>
        <v>0</v>
      </c>
      <c r="EX172" s="39">
        <f t="shared" si="199"/>
        <v>0</v>
      </c>
      <c r="EY172" s="39">
        <f t="shared" si="201"/>
        <v>0</v>
      </c>
      <c r="EZ172" s="39">
        <f>BX172*$EJ172</f>
        <v>0</v>
      </c>
      <c r="FA172" s="39">
        <f>BY172*$EJ172</f>
        <v>0</v>
      </c>
      <c r="FB172" s="39">
        <f>BZ172*$EJ172</f>
        <v>0</v>
      </c>
      <c r="FC172" s="39">
        <f>CA172*$EJ172</f>
        <v>0</v>
      </c>
      <c r="FD172" s="39">
        <f>CB172*$EJ172</f>
        <v>0</v>
      </c>
      <c r="FE172" s="39">
        <f>CC172*$EJ172</f>
        <v>0</v>
      </c>
      <c r="FF172" s="39">
        <f>CD172*$EJ172</f>
        <v>0</v>
      </c>
      <c r="FG172" s="39">
        <f>CE172*$EJ172</f>
        <v>0</v>
      </c>
      <c r="FH172" s="39">
        <f t="shared" si="200"/>
        <v>0</v>
      </c>
      <c r="FI172" s="39">
        <f t="shared" si="200"/>
        <v>0</v>
      </c>
      <c r="FJ172" s="39">
        <f t="shared" si="200"/>
        <v>0</v>
      </c>
      <c r="FK172" s="39">
        <f t="shared" si="200"/>
        <v>0</v>
      </c>
      <c r="FL172" s="39">
        <f t="shared" si="200"/>
        <v>0</v>
      </c>
      <c r="FM172" s="39">
        <f t="shared" si="200"/>
        <v>0</v>
      </c>
      <c r="FN172" s="39">
        <f t="shared" si="202"/>
        <v>0</v>
      </c>
      <c r="FO172" s="39">
        <f>SUM(EZ172:FJ172)</f>
        <v>0</v>
      </c>
      <c r="FS172" s="567" t="s">
        <v>83</v>
      </c>
      <c r="FT172" s="567"/>
      <c r="FU172" s="39">
        <f>U172</f>
        <v>0</v>
      </c>
      <c r="FV172" s="39">
        <f>V172</f>
        <v>0</v>
      </c>
      <c r="FW172" s="39">
        <f>W172</f>
        <v>0</v>
      </c>
      <c r="FX172" s="39">
        <f>X172</f>
        <v>0</v>
      </c>
      <c r="FY172" s="39">
        <f>Y172</f>
        <v>0</v>
      </c>
      <c r="FZ172" s="39">
        <f>Z172</f>
        <v>0</v>
      </c>
      <c r="GA172" s="39">
        <f>AA172</f>
        <v>0</v>
      </c>
      <c r="GB172" s="39">
        <f>AB172</f>
        <v>0</v>
      </c>
      <c r="GC172" s="39">
        <f>AC172</f>
        <v>0</v>
      </c>
      <c r="GD172" s="39">
        <f>AD172</f>
        <v>0</v>
      </c>
      <c r="GE172" s="39">
        <f>AE172</f>
        <v>0</v>
      </c>
      <c r="GF172" s="39">
        <f>AF172</f>
        <v>0</v>
      </c>
      <c r="GG172" s="39">
        <f>AG172</f>
        <v>0</v>
      </c>
      <c r="GH172" s="39">
        <f>AH172</f>
        <v>0</v>
      </c>
      <c r="GI172" s="99">
        <v>0</v>
      </c>
      <c r="GJ172" s="39">
        <f>SUM(FU172:GI172)</f>
        <v>0</v>
      </c>
      <c r="GK172" s="39">
        <f>CM172</f>
        <v>0</v>
      </c>
      <c r="GL172" s="39">
        <f>CN172</f>
        <v>0</v>
      </c>
      <c r="GM172" s="39">
        <f>CO172</f>
        <v>0</v>
      </c>
      <c r="GN172" s="39">
        <f>CP172</f>
        <v>0</v>
      </c>
      <c r="GO172" s="39">
        <f>CQ172</f>
        <v>0</v>
      </c>
      <c r="GP172" s="39">
        <f>CR172</f>
        <v>0</v>
      </c>
      <c r="GQ172" s="39">
        <f>CS172</f>
        <v>0</v>
      </c>
      <c r="GR172" s="39">
        <f>CT172</f>
        <v>0</v>
      </c>
      <c r="GS172" s="39">
        <f>CU172</f>
        <v>0</v>
      </c>
      <c r="GT172" s="39">
        <f>CV172</f>
        <v>0</v>
      </c>
      <c r="GU172" s="39">
        <f>CW172</f>
        <v>0</v>
      </c>
      <c r="GV172" s="39">
        <f>CX172</f>
        <v>0</v>
      </c>
      <c r="GW172" s="39">
        <f>CY172</f>
        <v>0</v>
      </c>
      <c r="GX172" s="39">
        <f>CZ172</f>
        <v>0</v>
      </c>
      <c r="GY172" s="99">
        <v>0</v>
      </c>
      <c r="GZ172" s="39">
        <f>SUM(GK172:GY172)</f>
        <v>0</v>
      </c>
      <c r="HA172" s="39">
        <f>SUM(GK172:GY172)</f>
        <v>0</v>
      </c>
    </row>
    <row r="173" spans="1:209" ht="22.5" customHeight="1">
      <c r="A173" s="40"/>
      <c r="B173" s="100"/>
      <c r="C173" s="75"/>
      <c r="D173" s="43"/>
      <c r="E173" s="3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6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102"/>
      <c r="AK173" s="102"/>
      <c r="AL173" s="56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40"/>
      <c r="BW173" s="40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6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102"/>
      <c r="DC173" s="1"/>
      <c r="DD173" s="13"/>
      <c r="EI173" s="104" t="s">
        <v>84</v>
      </c>
      <c r="EJ173" s="98">
        <v>730</v>
      </c>
      <c r="EK173" s="39">
        <f>$EJ173*F173</f>
        <v>0</v>
      </c>
      <c r="EL173" s="39">
        <f>$EJ173*G173</f>
        <v>0</v>
      </c>
      <c r="EM173" s="39">
        <f>$EJ173*H173</f>
        <v>0</v>
      </c>
      <c r="EN173" s="39">
        <f>$EJ173*I173</f>
        <v>0</v>
      </c>
      <c r="EO173" s="39">
        <f>$EJ173*J173</f>
        <v>0</v>
      </c>
      <c r="EP173" s="39">
        <f>$EJ173*K173</f>
        <v>0</v>
      </c>
      <c r="EQ173" s="39">
        <f>$EJ173*L173</f>
        <v>0</v>
      </c>
      <c r="ER173" s="39">
        <f>$EJ173*M173</f>
        <v>0</v>
      </c>
      <c r="ES173" s="39">
        <f t="shared" si="199"/>
        <v>0</v>
      </c>
      <c r="ET173" s="39">
        <f t="shared" si="199"/>
        <v>0</v>
      </c>
      <c r="EU173" s="39">
        <f t="shared" si="199"/>
        <v>0</v>
      </c>
      <c r="EV173" s="39">
        <f t="shared" si="199"/>
        <v>0</v>
      </c>
      <c r="EW173" s="39">
        <f t="shared" si="199"/>
        <v>0</v>
      </c>
      <c r="EX173" s="39">
        <f t="shared" si="199"/>
        <v>0</v>
      </c>
      <c r="EY173" s="39">
        <f t="shared" si="201"/>
        <v>0</v>
      </c>
      <c r="EZ173" s="39">
        <f>BX173*$EJ173</f>
        <v>0</v>
      </c>
      <c r="FA173" s="39">
        <f>BY173*$EJ173</f>
        <v>0</v>
      </c>
      <c r="FB173" s="39">
        <f>BZ173*$EJ173</f>
        <v>0</v>
      </c>
      <c r="FC173" s="39">
        <f>CA173*$EJ173</f>
        <v>0</v>
      </c>
      <c r="FD173" s="39">
        <f>CB173*$EJ173</f>
        <v>0</v>
      </c>
      <c r="FE173" s="39">
        <f>CC173*$EJ173</f>
        <v>0</v>
      </c>
      <c r="FF173" s="39">
        <f>CD173*$EJ173</f>
        <v>0</v>
      </c>
      <c r="FG173" s="39">
        <f>CE173*$EJ173</f>
        <v>0</v>
      </c>
      <c r="FH173" s="39">
        <f t="shared" si="200"/>
        <v>0</v>
      </c>
      <c r="FI173" s="39">
        <f t="shared" si="200"/>
        <v>0</v>
      </c>
      <c r="FJ173" s="39">
        <f t="shared" si="200"/>
        <v>0</v>
      </c>
      <c r="FK173" s="39">
        <f t="shared" si="200"/>
        <v>0</v>
      </c>
      <c r="FL173" s="39">
        <f t="shared" si="200"/>
        <v>0</v>
      </c>
      <c r="FM173" s="39">
        <f t="shared" si="200"/>
        <v>0</v>
      </c>
      <c r="FN173" s="39">
        <f t="shared" si="202"/>
        <v>0</v>
      </c>
      <c r="FO173" s="39">
        <f>SUM(EZ173:FJ173)</f>
        <v>0</v>
      </c>
      <c r="FS173" s="567" t="s">
        <v>84</v>
      </c>
      <c r="FT173" s="567"/>
      <c r="FU173" s="39">
        <f>U173</f>
        <v>0</v>
      </c>
      <c r="FV173" s="39">
        <f>V173</f>
        <v>0</v>
      </c>
      <c r="FW173" s="39">
        <f>W173</f>
        <v>0</v>
      </c>
      <c r="FX173" s="39">
        <f>X173</f>
        <v>0</v>
      </c>
      <c r="FY173" s="39">
        <f>Y173</f>
        <v>0</v>
      </c>
      <c r="FZ173" s="39">
        <f>Z173</f>
        <v>0</v>
      </c>
      <c r="GA173" s="39">
        <f>AA173</f>
        <v>0</v>
      </c>
      <c r="GB173" s="39">
        <f>AB173</f>
        <v>0</v>
      </c>
      <c r="GC173" s="39">
        <f>AC173</f>
        <v>0</v>
      </c>
      <c r="GD173" s="39">
        <f>AD173</f>
        <v>0</v>
      </c>
      <c r="GE173" s="39">
        <f>AE173</f>
        <v>0</v>
      </c>
      <c r="GF173" s="39">
        <f>AF173</f>
        <v>0</v>
      </c>
      <c r="GG173" s="39">
        <f>AG173</f>
        <v>0</v>
      </c>
      <c r="GH173" s="39">
        <f>AH173</f>
        <v>0</v>
      </c>
      <c r="GI173" s="99">
        <v>0</v>
      </c>
      <c r="GJ173" s="39">
        <f>SUM(FU173:GI173)</f>
        <v>0</v>
      </c>
      <c r="GK173" s="39">
        <f>CM173</f>
        <v>0</v>
      </c>
      <c r="GL173" s="39">
        <f>CN173</f>
        <v>0</v>
      </c>
      <c r="GM173" s="39">
        <f>CO173</f>
        <v>0</v>
      </c>
      <c r="GN173" s="39">
        <f>CP173</f>
        <v>0</v>
      </c>
      <c r="GO173" s="39">
        <f>CQ173</f>
        <v>0</v>
      </c>
      <c r="GP173" s="39">
        <f>CR173</f>
        <v>0</v>
      </c>
      <c r="GQ173" s="39">
        <f>CS173</f>
        <v>0</v>
      </c>
      <c r="GR173" s="39">
        <f>CT173</f>
        <v>0</v>
      </c>
      <c r="GS173" s="39">
        <f>CU173</f>
        <v>0</v>
      </c>
      <c r="GT173" s="39">
        <f>CV173</f>
        <v>0</v>
      </c>
      <c r="GU173" s="39">
        <f>CW173</f>
        <v>0</v>
      </c>
      <c r="GV173" s="39">
        <f>CX173</f>
        <v>0</v>
      </c>
      <c r="GW173" s="39">
        <f>CY173</f>
        <v>0</v>
      </c>
      <c r="GX173" s="39">
        <f>CZ173</f>
        <v>0</v>
      </c>
      <c r="GY173" s="99">
        <v>0</v>
      </c>
      <c r="GZ173" s="39">
        <f>SUM(GK173:GY173)</f>
        <v>0</v>
      </c>
      <c r="HA173" s="39">
        <f>SUM(GK173:GY173)</f>
        <v>0</v>
      </c>
    </row>
    <row r="174" spans="1:209" ht="22.5" customHeight="1">
      <c r="A174" s="30"/>
      <c r="B174" s="93"/>
      <c r="C174" s="72"/>
      <c r="D174" s="33"/>
      <c r="E174" s="34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6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94"/>
      <c r="AK174" s="94"/>
      <c r="AL174" s="571" t="e">
        <f ca="1">f1830bn183</f>
        <v>#NAME?</v>
      </c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30"/>
      <c r="BW174" s="30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6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94"/>
      <c r="DC174" s="1"/>
      <c r="DD174" s="13"/>
      <c r="EI174" s="97" t="s">
        <v>85</v>
      </c>
      <c r="EJ174" s="98">
        <v>178</v>
      </c>
      <c r="EK174" s="39">
        <f>$EJ174*F174</f>
        <v>0</v>
      </c>
      <c r="EL174" s="39">
        <f>$EJ174*G174</f>
        <v>0</v>
      </c>
      <c r="EM174" s="39">
        <f>$EJ174*H174</f>
        <v>0</v>
      </c>
      <c r="EN174" s="39">
        <f>$EJ174*I174</f>
        <v>0</v>
      </c>
      <c r="EO174" s="39">
        <f>$EJ174*J174</f>
        <v>0</v>
      </c>
      <c r="EP174" s="39">
        <f>$EJ174*K174</f>
        <v>0</v>
      </c>
      <c r="EQ174" s="39">
        <f>$EJ174*L174</f>
        <v>0</v>
      </c>
      <c r="ER174" s="39">
        <f>$EJ174*M174</f>
        <v>0</v>
      </c>
      <c r="ES174" s="39">
        <f t="shared" si="199"/>
        <v>0</v>
      </c>
      <c r="ET174" s="39">
        <f t="shared" si="199"/>
        <v>0</v>
      </c>
      <c r="EU174" s="39">
        <f t="shared" si="199"/>
        <v>0</v>
      </c>
      <c r="EV174" s="39">
        <f t="shared" si="199"/>
        <v>0</v>
      </c>
      <c r="EW174" s="39">
        <f t="shared" si="199"/>
        <v>0</v>
      </c>
      <c r="EX174" s="39">
        <f t="shared" si="199"/>
        <v>0</v>
      </c>
      <c r="EY174" s="39">
        <f t="shared" si="201"/>
        <v>0</v>
      </c>
      <c r="EZ174" s="39">
        <f>BX174*$EJ174</f>
        <v>0</v>
      </c>
      <c r="FA174" s="39">
        <f>BY174*$EJ174</f>
        <v>0</v>
      </c>
      <c r="FB174" s="39">
        <f>BZ174*$EJ174</f>
        <v>0</v>
      </c>
      <c r="FC174" s="39">
        <f>CA174*$EJ174</f>
        <v>0</v>
      </c>
      <c r="FD174" s="39">
        <f>CB174*$EJ174</f>
        <v>0</v>
      </c>
      <c r="FE174" s="39">
        <f>CC174*$EJ174</f>
        <v>0</v>
      </c>
      <c r="FF174" s="39">
        <f>CD174*$EJ174</f>
        <v>0</v>
      </c>
      <c r="FG174" s="39">
        <f>CE174*$EJ174</f>
        <v>0</v>
      </c>
      <c r="FH174" s="39">
        <f t="shared" si="200"/>
        <v>0</v>
      </c>
      <c r="FI174" s="39">
        <f t="shared" si="200"/>
        <v>0</v>
      </c>
      <c r="FJ174" s="39">
        <f t="shared" si="200"/>
        <v>0</v>
      </c>
      <c r="FK174" s="39">
        <f t="shared" si="200"/>
        <v>0</v>
      </c>
      <c r="FL174" s="39">
        <f t="shared" si="200"/>
        <v>0</v>
      </c>
      <c r="FM174" s="39">
        <f t="shared" si="200"/>
        <v>0</v>
      </c>
      <c r="FN174" s="39">
        <f t="shared" si="202"/>
        <v>0</v>
      </c>
      <c r="FO174" s="39">
        <f>SUM(EZ174:FJ174)</f>
        <v>0</v>
      </c>
      <c r="FS174" s="567" t="s">
        <v>85</v>
      </c>
      <c r="FT174" s="567"/>
      <c r="FU174" s="39">
        <f>U174</f>
        <v>0</v>
      </c>
      <c r="FV174" s="39">
        <f>V174</f>
        <v>0</v>
      </c>
      <c r="FW174" s="39">
        <f>W174</f>
        <v>0</v>
      </c>
      <c r="FX174" s="39">
        <f>X174</f>
        <v>0</v>
      </c>
      <c r="FY174" s="39">
        <f>Y174</f>
        <v>0</v>
      </c>
      <c r="FZ174" s="39">
        <f>Z174</f>
        <v>0</v>
      </c>
      <c r="GA174" s="39">
        <f>AA174</f>
        <v>0</v>
      </c>
      <c r="GB174" s="39">
        <f>AB174</f>
        <v>0</v>
      </c>
      <c r="GC174" s="39">
        <f>AC174</f>
        <v>0</v>
      </c>
      <c r="GD174" s="39">
        <f>AD174</f>
        <v>0</v>
      </c>
      <c r="GE174" s="39">
        <f>AE174</f>
        <v>0</v>
      </c>
      <c r="GF174" s="39">
        <f>AF174</f>
        <v>0</v>
      </c>
      <c r="GG174" s="39">
        <f>AG174</f>
        <v>0</v>
      </c>
      <c r="GH174" s="39">
        <f>AH174</f>
        <v>0</v>
      </c>
      <c r="GI174" s="99">
        <v>0</v>
      </c>
      <c r="GJ174" s="39">
        <f>SUM(FU174:GI174)</f>
        <v>0</v>
      </c>
      <c r="GK174" s="39">
        <f>CM174</f>
        <v>0</v>
      </c>
      <c r="GL174" s="39">
        <f>CN174</f>
        <v>0</v>
      </c>
      <c r="GM174" s="39">
        <f>CO174</f>
        <v>0</v>
      </c>
      <c r="GN174" s="39">
        <f>CP174</f>
        <v>0</v>
      </c>
      <c r="GO174" s="39">
        <f>CQ174</f>
        <v>0</v>
      </c>
      <c r="GP174" s="39">
        <f>CR174</f>
        <v>0</v>
      </c>
      <c r="GQ174" s="39">
        <f>CS174</f>
        <v>0</v>
      </c>
      <c r="GR174" s="39">
        <f>CT174</f>
        <v>0</v>
      </c>
      <c r="GS174" s="39">
        <f>CU174</f>
        <v>0</v>
      </c>
      <c r="GT174" s="39">
        <f>CV174</f>
        <v>0</v>
      </c>
      <c r="GU174" s="39">
        <f>CW174</f>
        <v>0</v>
      </c>
      <c r="GV174" s="39">
        <f>CX174</f>
        <v>0</v>
      </c>
      <c r="GW174" s="39">
        <f>CY174</f>
        <v>0</v>
      </c>
      <c r="GX174" s="39">
        <f>CZ174</f>
        <v>0</v>
      </c>
      <c r="GY174" s="99">
        <v>0</v>
      </c>
      <c r="GZ174" s="39">
        <f>SUM(GK174:GY174)</f>
        <v>0</v>
      </c>
      <c r="HA174" s="39">
        <f>SUM(GK174:GY174)</f>
        <v>0</v>
      </c>
    </row>
    <row r="175" spans="1:209" ht="22.5" customHeight="1">
      <c r="A175" s="40"/>
      <c r="B175" s="100"/>
      <c r="C175" s="75"/>
      <c r="D175" s="43"/>
      <c r="E175" s="3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6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102"/>
      <c r="AK175" s="102"/>
      <c r="AL175" s="571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40"/>
      <c r="BW175" s="40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6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102"/>
      <c r="DC175" s="1"/>
      <c r="DD175" s="13"/>
      <c r="EI175" s="104" t="s">
        <v>86</v>
      </c>
      <c r="EJ175" s="98">
        <v>263</v>
      </c>
      <c r="EK175" s="39">
        <f>$EJ175*F175</f>
        <v>0</v>
      </c>
      <c r="EL175" s="39">
        <f>$EJ175*G175</f>
        <v>0</v>
      </c>
      <c r="EM175" s="39">
        <f>$EJ175*H175</f>
        <v>0</v>
      </c>
      <c r="EN175" s="39">
        <f>$EJ175*I175</f>
        <v>0</v>
      </c>
      <c r="EO175" s="39">
        <f>$EJ175*J175</f>
        <v>0</v>
      </c>
      <c r="EP175" s="39">
        <f>$EJ175*K175</f>
        <v>0</v>
      </c>
      <c r="EQ175" s="39">
        <f>$EJ175*L175</f>
        <v>0</v>
      </c>
      <c r="ER175" s="39">
        <f>$EJ175*M175</f>
        <v>0</v>
      </c>
      <c r="ES175" s="39">
        <f t="shared" si="199"/>
        <v>0</v>
      </c>
      <c r="ET175" s="39">
        <f t="shared" si="199"/>
        <v>0</v>
      </c>
      <c r="EU175" s="39">
        <f t="shared" si="199"/>
        <v>0</v>
      </c>
      <c r="EV175" s="39">
        <f t="shared" si="199"/>
        <v>0</v>
      </c>
      <c r="EW175" s="39">
        <f t="shared" si="199"/>
        <v>0</v>
      </c>
      <c r="EX175" s="39">
        <f t="shared" si="199"/>
        <v>0</v>
      </c>
      <c r="EY175" s="39">
        <f t="shared" si="201"/>
        <v>0</v>
      </c>
      <c r="EZ175" s="39">
        <f>BX175*$EJ175</f>
        <v>0</v>
      </c>
      <c r="FA175" s="39">
        <f>BY175*$EJ175</f>
        <v>0</v>
      </c>
      <c r="FB175" s="39">
        <f>BZ175*$EJ175</f>
        <v>0</v>
      </c>
      <c r="FC175" s="39">
        <f>CA175*$EJ175</f>
        <v>0</v>
      </c>
      <c r="FD175" s="39">
        <f>CB175*$EJ175</f>
        <v>0</v>
      </c>
      <c r="FE175" s="39">
        <f>CC175*$EJ175</f>
        <v>0</v>
      </c>
      <c r="FF175" s="39">
        <f>CD175*$EJ175</f>
        <v>0</v>
      </c>
      <c r="FG175" s="39">
        <f>CE175*$EJ175</f>
        <v>0</v>
      </c>
      <c r="FH175" s="39">
        <f t="shared" si="200"/>
        <v>0</v>
      </c>
      <c r="FI175" s="39">
        <f t="shared" si="200"/>
        <v>0</v>
      </c>
      <c r="FJ175" s="39">
        <f t="shared" si="200"/>
        <v>0</v>
      </c>
      <c r="FK175" s="39">
        <f t="shared" si="200"/>
        <v>0</v>
      </c>
      <c r="FL175" s="39">
        <f t="shared" si="200"/>
        <v>0</v>
      </c>
      <c r="FM175" s="39">
        <f t="shared" si="200"/>
        <v>0</v>
      </c>
      <c r="FN175" s="39">
        <f t="shared" si="202"/>
        <v>0</v>
      </c>
      <c r="FO175" s="39">
        <f>SUM(EZ175:FJ175)</f>
        <v>0</v>
      </c>
      <c r="FS175" s="567" t="s">
        <v>86</v>
      </c>
      <c r="FT175" s="567"/>
      <c r="FU175" s="99">
        <v>0</v>
      </c>
      <c r="FV175" s="99">
        <v>0</v>
      </c>
      <c r="FW175" s="39">
        <f>W175</f>
        <v>0</v>
      </c>
      <c r="FX175" s="39">
        <f>X175</f>
        <v>0</v>
      </c>
      <c r="FY175" s="39">
        <f>Y175</f>
        <v>0</v>
      </c>
      <c r="FZ175" s="99">
        <v>0</v>
      </c>
      <c r="GA175" s="99">
        <v>0</v>
      </c>
      <c r="GB175" s="99">
        <v>0</v>
      </c>
      <c r="GC175" s="39">
        <f>AC175</f>
        <v>0</v>
      </c>
      <c r="GD175" s="39">
        <f>AD175</f>
        <v>0</v>
      </c>
      <c r="GE175" s="39">
        <f>AE175</f>
        <v>0</v>
      </c>
      <c r="GF175" s="39">
        <f>AF175</f>
        <v>0</v>
      </c>
      <c r="GG175" s="39">
        <f>AG175</f>
        <v>0</v>
      </c>
      <c r="GH175" s="99">
        <v>0</v>
      </c>
      <c r="GI175" s="39">
        <f>AI175</f>
        <v>0</v>
      </c>
      <c r="GJ175" s="39">
        <f>SUM(FU175:GI175)</f>
        <v>0</v>
      </c>
      <c r="GK175" s="99">
        <v>0</v>
      </c>
      <c r="GL175" s="99">
        <v>0</v>
      </c>
      <c r="GM175" s="39">
        <f>CO175</f>
        <v>0</v>
      </c>
      <c r="GN175" s="39">
        <f>CP175</f>
        <v>0</v>
      </c>
      <c r="GO175" s="39">
        <f>CQ175</f>
        <v>0</v>
      </c>
      <c r="GP175" s="99">
        <v>0</v>
      </c>
      <c r="GQ175" s="99">
        <v>0</v>
      </c>
      <c r="GR175" s="99">
        <v>0</v>
      </c>
      <c r="GS175" s="39">
        <f>CU175</f>
        <v>0</v>
      </c>
      <c r="GT175" s="39">
        <f>CV175</f>
        <v>0</v>
      </c>
      <c r="GU175" s="39">
        <f>CW175</f>
        <v>0</v>
      </c>
      <c r="GV175" s="39">
        <f>CX175</f>
        <v>0</v>
      </c>
      <c r="GW175" s="39">
        <f>CY175</f>
        <v>0</v>
      </c>
      <c r="GX175" s="99">
        <v>0</v>
      </c>
      <c r="GY175" s="39">
        <f>DA175</f>
        <v>0</v>
      </c>
      <c r="GZ175" s="39">
        <f>SUM(GK175:GY175)</f>
        <v>0</v>
      </c>
      <c r="HA175" s="39">
        <f>SUM(GK175:GY175)</f>
        <v>0</v>
      </c>
    </row>
    <row r="176" spans="1:209" ht="22.5" customHeight="1">
      <c r="A176" s="30"/>
      <c r="B176" s="93"/>
      <c r="C176" s="72"/>
      <c r="D176" s="33"/>
      <c r="E176" s="34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6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94"/>
      <c r="AK176" s="94"/>
      <c r="AL176" s="568" t="s">
        <v>87</v>
      </c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30"/>
      <c r="BW176" s="30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6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94"/>
      <c r="DC176" s="1"/>
      <c r="DD176" s="13"/>
      <c r="EI176" s="97" t="s">
        <v>88</v>
      </c>
      <c r="EJ176" s="98">
        <v>405</v>
      </c>
      <c r="EK176" s="39">
        <f>$EJ176*F176</f>
        <v>0</v>
      </c>
      <c r="EL176" s="39">
        <f>$EJ176*G176</f>
        <v>0</v>
      </c>
      <c r="EM176" s="39">
        <f>$EJ176*H176</f>
        <v>0</v>
      </c>
      <c r="EN176" s="39">
        <f>$EJ176*I176</f>
        <v>0</v>
      </c>
      <c r="EO176" s="39">
        <f>$EJ176*J176</f>
        <v>0</v>
      </c>
      <c r="EP176" s="39">
        <f>$EJ176*K176</f>
        <v>0</v>
      </c>
      <c r="EQ176" s="39">
        <f>$EJ176*L176</f>
        <v>0</v>
      </c>
      <c r="ER176" s="39">
        <f>$EJ176*M176</f>
        <v>0</v>
      </c>
      <c r="ES176" s="39">
        <f t="shared" si="199"/>
        <v>0</v>
      </c>
      <c r="ET176" s="39">
        <f t="shared" si="199"/>
        <v>0</v>
      </c>
      <c r="EU176" s="39">
        <f t="shared" si="199"/>
        <v>0</v>
      </c>
      <c r="EV176" s="39">
        <f t="shared" si="199"/>
        <v>0</v>
      </c>
      <c r="EW176" s="39">
        <f t="shared" si="199"/>
        <v>0</v>
      </c>
      <c r="EX176" s="39">
        <f t="shared" si="199"/>
        <v>0</v>
      </c>
      <c r="EY176" s="39">
        <f t="shared" si="201"/>
        <v>0</v>
      </c>
      <c r="EZ176" s="39">
        <f>BX176*$EJ176</f>
        <v>0</v>
      </c>
      <c r="FA176" s="39">
        <f>BY176*$EJ176</f>
        <v>0</v>
      </c>
      <c r="FB176" s="39">
        <f>BZ176*$EJ176</f>
        <v>0</v>
      </c>
      <c r="FC176" s="39">
        <f>CA176*$EJ176</f>
        <v>0</v>
      </c>
      <c r="FD176" s="39">
        <f>CB176*$EJ176</f>
        <v>0</v>
      </c>
      <c r="FE176" s="39">
        <f>CC176*$EJ176</f>
        <v>0</v>
      </c>
      <c r="FF176" s="39">
        <f>CD176*$EJ176</f>
        <v>0</v>
      </c>
      <c r="FG176" s="39">
        <f>CE176*$EJ176</f>
        <v>0</v>
      </c>
      <c r="FH176" s="39">
        <f t="shared" si="200"/>
        <v>0</v>
      </c>
      <c r="FI176" s="39">
        <f t="shared" si="200"/>
        <v>0</v>
      </c>
      <c r="FJ176" s="39">
        <f t="shared" si="200"/>
        <v>0</v>
      </c>
      <c r="FK176" s="39">
        <f t="shared" si="200"/>
        <v>0</v>
      </c>
      <c r="FL176" s="39">
        <f t="shared" si="200"/>
        <v>0</v>
      </c>
      <c r="FM176" s="39">
        <f t="shared" si="200"/>
        <v>0</v>
      </c>
      <c r="FN176" s="39">
        <f t="shared" si="202"/>
        <v>0</v>
      </c>
      <c r="FO176" s="39">
        <f>SUM(EZ176:FJ176)</f>
        <v>0</v>
      </c>
      <c r="FS176" s="567" t="s">
        <v>88</v>
      </c>
      <c r="FT176" s="567"/>
      <c r="FU176" s="99">
        <v>0</v>
      </c>
      <c r="FV176" s="99">
        <v>0</v>
      </c>
      <c r="FW176" s="39">
        <f>W176</f>
        <v>0</v>
      </c>
      <c r="FX176" s="39">
        <f>X176</f>
        <v>0</v>
      </c>
      <c r="FY176" s="39">
        <f>Y176</f>
        <v>0</v>
      </c>
      <c r="FZ176" s="99">
        <v>0</v>
      </c>
      <c r="GA176" s="99">
        <v>0</v>
      </c>
      <c r="GB176" s="99">
        <v>0</v>
      </c>
      <c r="GC176" s="39">
        <f>AC176</f>
        <v>0</v>
      </c>
      <c r="GD176" s="39">
        <f>AD176</f>
        <v>0</v>
      </c>
      <c r="GE176" s="39">
        <f>AE176</f>
        <v>0</v>
      </c>
      <c r="GF176" s="39">
        <f>AF176</f>
        <v>0</v>
      </c>
      <c r="GG176" s="39">
        <f>AG176</f>
        <v>0</v>
      </c>
      <c r="GH176" s="99">
        <v>0</v>
      </c>
      <c r="GI176" s="39">
        <f>AI176</f>
        <v>0</v>
      </c>
      <c r="GJ176" s="39">
        <f>SUM(FU176:GI176)</f>
        <v>0</v>
      </c>
      <c r="GK176" s="99">
        <v>0</v>
      </c>
      <c r="GL176" s="99">
        <v>0</v>
      </c>
      <c r="GM176" s="39">
        <f>CO176</f>
        <v>0</v>
      </c>
      <c r="GN176" s="39">
        <f>CP176</f>
        <v>0</v>
      </c>
      <c r="GO176" s="39">
        <f>CQ176</f>
        <v>0</v>
      </c>
      <c r="GP176" s="99">
        <v>0</v>
      </c>
      <c r="GQ176" s="99">
        <v>0</v>
      </c>
      <c r="GR176" s="99">
        <v>0</v>
      </c>
      <c r="GS176" s="39">
        <f>CU176</f>
        <v>0</v>
      </c>
      <c r="GT176" s="39">
        <f>CV176</f>
        <v>0</v>
      </c>
      <c r="GU176" s="39">
        <f>CW176</f>
        <v>0</v>
      </c>
      <c r="GV176" s="39">
        <f>CX176</f>
        <v>0</v>
      </c>
      <c r="GW176" s="39">
        <f>CY176</f>
        <v>0</v>
      </c>
      <c r="GX176" s="39">
        <f>CZ176</f>
        <v>0</v>
      </c>
      <c r="GY176" s="39">
        <f>DA176</f>
        <v>0</v>
      </c>
      <c r="GZ176" s="39">
        <f>SUM(GK176:GY176)</f>
        <v>0</v>
      </c>
      <c r="HA176" s="39">
        <f>SUM(GK176:GY176)</f>
        <v>0</v>
      </c>
    </row>
    <row r="177" spans="1:209" ht="22.5" customHeight="1">
      <c r="A177" s="40"/>
      <c r="B177" s="100"/>
      <c r="C177" s="75"/>
      <c r="D177" s="43"/>
      <c r="E177" s="34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6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102"/>
      <c r="AK177" s="102"/>
      <c r="AL177" s="568"/>
      <c r="AM177" s="13"/>
      <c r="AN177" s="13"/>
      <c r="AO177" s="65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66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65"/>
      <c r="BU177" s="65"/>
      <c r="BV177" s="40"/>
      <c r="BW177" s="40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6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102"/>
      <c r="DC177" s="1"/>
      <c r="DD177" s="13"/>
      <c r="EI177" s="104" t="s">
        <v>89</v>
      </c>
      <c r="EJ177" s="98">
        <v>1287</v>
      </c>
      <c r="EK177" s="39">
        <f>$EJ177*F177</f>
        <v>0</v>
      </c>
      <c r="EL177" s="39">
        <f>$EJ177*G177</f>
        <v>0</v>
      </c>
      <c r="EM177" s="39">
        <f>$EJ177*H177</f>
        <v>0</v>
      </c>
      <c r="EN177" s="39">
        <f>$EJ177*I177</f>
        <v>0</v>
      </c>
      <c r="EO177" s="39">
        <f>$EJ177*J177</f>
        <v>0</v>
      </c>
      <c r="EP177" s="39">
        <f>$EJ177*K177</f>
        <v>0</v>
      </c>
      <c r="EQ177" s="39">
        <f>$EJ177*L177</f>
        <v>0</v>
      </c>
      <c r="ER177" s="39">
        <f>$EJ177*M177</f>
        <v>0</v>
      </c>
      <c r="ES177" s="39">
        <f t="shared" si="199"/>
        <v>0</v>
      </c>
      <c r="ET177" s="39">
        <f t="shared" si="199"/>
        <v>0</v>
      </c>
      <c r="EU177" s="39">
        <f t="shared" si="199"/>
        <v>0</v>
      </c>
      <c r="EV177" s="39">
        <f t="shared" si="199"/>
        <v>0</v>
      </c>
      <c r="EW177" s="39">
        <f t="shared" si="199"/>
        <v>0</v>
      </c>
      <c r="EX177" s="39">
        <f t="shared" si="199"/>
        <v>0</v>
      </c>
      <c r="EY177" s="39">
        <f t="shared" si="201"/>
        <v>0</v>
      </c>
      <c r="EZ177" s="39">
        <f>BX177*$EJ177</f>
        <v>0</v>
      </c>
      <c r="FA177" s="39">
        <f>BY177*$EJ177</f>
        <v>0</v>
      </c>
      <c r="FB177" s="39">
        <f>BZ177*$EJ177</f>
        <v>0</v>
      </c>
      <c r="FC177" s="39">
        <f>CA177*$EJ177</f>
        <v>0</v>
      </c>
      <c r="FD177" s="39">
        <f>CB177*$EJ177</f>
        <v>0</v>
      </c>
      <c r="FE177" s="39">
        <f>CC177*$EJ177</f>
        <v>0</v>
      </c>
      <c r="FF177" s="39">
        <f>CD177*$EJ177</f>
        <v>0</v>
      </c>
      <c r="FG177" s="39">
        <f>CE177*$EJ177</f>
        <v>0</v>
      </c>
      <c r="FH177" s="39">
        <f t="shared" si="200"/>
        <v>0</v>
      </c>
      <c r="FI177" s="39">
        <f t="shared" si="200"/>
        <v>0</v>
      </c>
      <c r="FJ177" s="39">
        <f t="shared" si="200"/>
        <v>0</v>
      </c>
      <c r="FK177" s="39">
        <f t="shared" si="200"/>
        <v>0</v>
      </c>
      <c r="FL177" s="39">
        <f t="shared" si="200"/>
        <v>0</v>
      </c>
      <c r="FM177" s="39">
        <f t="shared" si="200"/>
        <v>0</v>
      </c>
      <c r="FN177" s="39">
        <f t="shared" si="202"/>
        <v>0</v>
      </c>
      <c r="FO177" s="39">
        <f>SUM(EZ177:FJ177)</f>
        <v>0</v>
      </c>
      <c r="FS177" s="567" t="s">
        <v>89</v>
      </c>
      <c r="FT177" s="567"/>
      <c r="FU177" s="99">
        <v>0</v>
      </c>
      <c r="FV177" s="99">
        <v>0</v>
      </c>
      <c r="FW177" s="39">
        <f>W177</f>
        <v>0</v>
      </c>
      <c r="FX177" s="39">
        <f>X177</f>
        <v>0</v>
      </c>
      <c r="FY177" s="39">
        <f>Y177</f>
        <v>0</v>
      </c>
      <c r="FZ177" s="39">
        <f>Z177</f>
        <v>0</v>
      </c>
      <c r="GA177" s="39">
        <f>AA177</f>
        <v>0</v>
      </c>
      <c r="GB177" s="39">
        <f>AB177</f>
        <v>0</v>
      </c>
      <c r="GC177" s="39">
        <f>AC177</f>
        <v>0</v>
      </c>
      <c r="GD177" s="39">
        <f>AD177</f>
        <v>0</v>
      </c>
      <c r="GE177" s="39">
        <f>AE177</f>
        <v>0</v>
      </c>
      <c r="GF177" s="39">
        <f>AF177</f>
        <v>0</v>
      </c>
      <c r="GG177" s="39">
        <f>AG177</f>
        <v>0</v>
      </c>
      <c r="GH177" s="39">
        <f>AH177</f>
        <v>0</v>
      </c>
      <c r="GI177" s="99">
        <v>0</v>
      </c>
      <c r="GJ177" s="39">
        <f>SUM(FU177:GI177)</f>
        <v>0</v>
      </c>
      <c r="GK177" s="99">
        <v>0</v>
      </c>
      <c r="GL177" s="99">
        <v>0</v>
      </c>
      <c r="GM177" s="39">
        <f>CO177</f>
        <v>0</v>
      </c>
      <c r="GN177" s="39">
        <f>CP177</f>
        <v>0</v>
      </c>
      <c r="GO177" s="39">
        <f>CQ177</f>
        <v>0</v>
      </c>
      <c r="GP177" s="39">
        <f>CR177</f>
        <v>0</v>
      </c>
      <c r="GQ177" s="39">
        <f>CS177</f>
        <v>0</v>
      </c>
      <c r="GR177" s="39">
        <f>CT177</f>
        <v>0</v>
      </c>
      <c r="GS177" s="39">
        <f>CU177</f>
        <v>0</v>
      </c>
      <c r="GT177" s="39">
        <f>CV177</f>
        <v>0</v>
      </c>
      <c r="GU177" s="39">
        <f>CW177</f>
        <v>0</v>
      </c>
      <c r="GV177" s="39">
        <f>CX177</f>
        <v>0</v>
      </c>
      <c r="GW177" s="39">
        <f>CY177</f>
        <v>0</v>
      </c>
      <c r="GX177" s="39">
        <f>CZ177</f>
        <v>0</v>
      </c>
      <c r="GY177" s="99">
        <v>0</v>
      </c>
      <c r="GZ177" s="39">
        <f>SUM(GK177:GY177)</f>
        <v>0</v>
      </c>
      <c r="HA177" s="39">
        <f>SUM(GK177:GY177)</f>
        <v>0</v>
      </c>
    </row>
    <row r="178" spans="1:209" ht="22.5" customHeight="1">
      <c r="A178" s="30"/>
      <c r="B178" s="93"/>
      <c r="C178" s="72"/>
      <c r="D178" s="32"/>
      <c r="E178" s="34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6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94"/>
      <c r="AK178" s="94"/>
      <c r="AL178" s="569" t="e">
        <f ca="1">(AL174/F182)</f>
        <v>#NAME?</v>
      </c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30"/>
      <c r="BW178" s="30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6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94"/>
      <c r="DC178" s="1"/>
      <c r="DD178" s="13"/>
      <c r="EI178" s="97" t="s">
        <v>90</v>
      </c>
      <c r="EJ178" s="98">
        <v>326.07</v>
      </c>
      <c r="EK178" s="39">
        <f>$EJ178*F178</f>
        <v>0</v>
      </c>
      <c r="EL178" s="39">
        <f>$EJ178*G178</f>
        <v>0</v>
      </c>
      <c r="EM178" s="39">
        <f>$EJ178*H178</f>
        <v>0</v>
      </c>
      <c r="EN178" s="39">
        <f>$EJ178*I178</f>
        <v>0</v>
      </c>
      <c r="EO178" s="39">
        <f>$EJ178*J178</f>
        <v>0</v>
      </c>
      <c r="EP178" s="39">
        <f>$EJ178*K178</f>
        <v>0</v>
      </c>
      <c r="EQ178" s="39">
        <f>$EJ178*L178</f>
        <v>0</v>
      </c>
      <c r="ER178" s="39">
        <f>$EJ178*M178</f>
        <v>0</v>
      </c>
      <c r="ES178" s="39">
        <f t="shared" si="199"/>
        <v>0</v>
      </c>
      <c r="ET178" s="39">
        <f t="shared" si="199"/>
        <v>0</v>
      </c>
      <c r="EU178" s="39">
        <f t="shared" si="199"/>
        <v>0</v>
      </c>
      <c r="EV178" s="39">
        <f t="shared" si="199"/>
        <v>0</v>
      </c>
      <c r="EW178" s="39">
        <f t="shared" si="199"/>
        <v>0</v>
      </c>
      <c r="EX178" s="39">
        <f t="shared" si="199"/>
        <v>0</v>
      </c>
      <c r="EY178" s="39">
        <f t="shared" si="201"/>
        <v>0</v>
      </c>
      <c r="EZ178" s="39">
        <f>BX178*$EJ178</f>
        <v>0</v>
      </c>
      <c r="FA178" s="39">
        <f>BY178*$EJ178</f>
        <v>0</v>
      </c>
      <c r="FB178" s="39">
        <f>BZ178*$EJ178</f>
        <v>0</v>
      </c>
      <c r="FC178" s="39">
        <f>CA178*$EJ178</f>
        <v>0</v>
      </c>
      <c r="FD178" s="39">
        <f>CB178*$EJ178</f>
        <v>0</v>
      </c>
      <c r="FE178" s="39">
        <f>CC178*$EJ178</f>
        <v>0</v>
      </c>
      <c r="FF178" s="39">
        <f>CD178*$EJ178</f>
        <v>0</v>
      </c>
      <c r="FG178" s="39">
        <f>CE178*$EJ178</f>
        <v>0</v>
      </c>
      <c r="FH178" s="39">
        <f t="shared" si="200"/>
        <v>0</v>
      </c>
      <c r="FI178" s="39">
        <f t="shared" si="200"/>
        <v>0</v>
      </c>
      <c r="FJ178" s="39">
        <f t="shared" si="200"/>
        <v>0</v>
      </c>
      <c r="FK178" s="39">
        <f t="shared" si="200"/>
        <v>0</v>
      </c>
      <c r="FL178" s="39">
        <f t="shared" si="200"/>
        <v>0</v>
      </c>
      <c r="FM178" s="39">
        <f t="shared" si="200"/>
        <v>0</v>
      </c>
      <c r="FN178" s="39">
        <f t="shared" si="202"/>
        <v>0</v>
      </c>
      <c r="FO178" s="39">
        <f>SUM(EZ178:FJ178)</f>
        <v>0</v>
      </c>
      <c r="FS178" s="567" t="s">
        <v>90</v>
      </c>
      <c r="FT178" s="567"/>
      <c r="FU178" s="99">
        <v>0</v>
      </c>
      <c r="FV178" s="99">
        <v>0</v>
      </c>
      <c r="FW178" s="39">
        <f>W178</f>
        <v>0</v>
      </c>
      <c r="FX178" s="39">
        <f>X178</f>
        <v>0</v>
      </c>
      <c r="FY178" s="39">
        <f>Y178</f>
        <v>0</v>
      </c>
      <c r="FZ178" s="39">
        <f>Z178</f>
        <v>0</v>
      </c>
      <c r="GA178" s="39">
        <f>AA178</f>
        <v>0</v>
      </c>
      <c r="GB178" s="39">
        <f>AB178</f>
        <v>0</v>
      </c>
      <c r="GC178" s="39">
        <f>AC178</f>
        <v>0</v>
      </c>
      <c r="GD178" s="39">
        <f>AD178</f>
        <v>0</v>
      </c>
      <c r="GE178" s="39">
        <f>AE178</f>
        <v>0</v>
      </c>
      <c r="GF178" s="39">
        <f>AF178</f>
        <v>0</v>
      </c>
      <c r="GG178" s="39">
        <f>AG178</f>
        <v>0</v>
      </c>
      <c r="GH178" s="39">
        <f>AH178</f>
        <v>0</v>
      </c>
      <c r="GI178" s="99">
        <v>0</v>
      </c>
      <c r="GJ178" s="39">
        <f>SUM(FU178:GI178)</f>
        <v>0</v>
      </c>
      <c r="GK178" s="99">
        <v>0</v>
      </c>
      <c r="GL178" s="99">
        <v>0</v>
      </c>
      <c r="GM178" s="39">
        <f>CO178</f>
        <v>0</v>
      </c>
      <c r="GN178" s="39">
        <f>CP178</f>
        <v>0</v>
      </c>
      <c r="GO178" s="39">
        <f>CQ178</f>
        <v>0</v>
      </c>
      <c r="GP178" s="39">
        <f>CR178</f>
        <v>0</v>
      </c>
      <c r="GQ178" s="39">
        <f>CS178</f>
        <v>0</v>
      </c>
      <c r="GR178" s="39">
        <f>CT178</f>
        <v>0</v>
      </c>
      <c r="GS178" s="39">
        <f>CU178</f>
        <v>0</v>
      </c>
      <c r="GT178" s="39">
        <f>CV178</f>
        <v>0</v>
      </c>
      <c r="GU178" s="39">
        <f>CW178</f>
        <v>0</v>
      </c>
      <c r="GV178" s="39">
        <f>CX178</f>
        <v>0</v>
      </c>
      <c r="GW178" s="39">
        <f>CY178</f>
        <v>0</v>
      </c>
      <c r="GX178" s="39">
        <f>CZ178</f>
        <v>0</v>
      </c>
      <c r="GY178" s="99">
        <v>0</v>
      </c>
      <c r="GZ178" s="39">
        <f>SUM(GK178:GY178)</f>
        <v>0</v>
      </c>
      <c r="HA178" s="39">
        <f>SUM(GK178:GY178)</f>
        <v>0</v>
      </c>
    </row>
    <row r="179" spans="1:209" ht="22.5" customHeight="1">
      <c r="A179" s="40"/>
      <c r="B179" s="100"/>
      <c r="C179" s="75"/>
      <c r="D179" s="43"/>
      <c r="E179" s="34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6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102"/>
      <c r="AK179" s="102"/>
      <c r="AL179" s="569"/>
      <c r="AM179" s="66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40"/>
      <c r="BW179" s="40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6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102"/>
      <c r="DC179" s="1"/>
      <c r="DD179" s="13"/>
      <c r="EI179" s="104" t="s">
        <v>91</v>
      </c>
      <c r="EJ179" s="98">
        <v>357</v>
      </c>
      <c r="EK179" s="39">
        <f>$EJ179*F179</f>
        <v>0</v>
      </c>
      <c r="EL179" s="39">
        <f>$EJ179*G179</f>
        <v>0</v>
      </c>
      <c r="EM179" s="39">
        <f>$EJ179*H179</f>
        <v>0</v>
      </c>
      <c r="EN179" s="39">
        <f>$EJ179*I179</f>
        <v>0</v>
      </c>
      <c r="EO179" s="39">
        <f>$EJ179*J179</f>
        <v>0</v>
      </c>
      <c r="EP179" s="39">
        <f>$EJ179*K179</f>
        <v>0</v>
      </c>
      <c r="EQ179" s="39">
        <f>$EJ179*L179</f>
        <v>0</v>
      </c>
      <c r="ER179" s="39">
        <f>$EJ179*M179</f>
        <v>0</v>
      </c>
      <c r="ES179" s="39">
        <f t="shared" si="199"/>
        <v>0</v>
      </c>
      <c r="ET179" s="39">
        <f t="shared" si="199"/>
        <v>0</v>
      </c>
      <c r="EU179" s="39">
        <f t="shared" si="199"/>
        <v>0</v>
      </c>
      <c r="EV179" s="39">
        <f t="shared" si="199"/>
        <v>0</v>
      </c>
      <c r="EW179" s="39">
        <f t="shared" si="199"/>
        <v>0</v>
      </c>
      <c r="EX179" s="39">
        <f t="shared" si="199"/>
        <v>0</v>
      </c>
      <c r="EY179" s="39">
        <f t="shared" si="201"/>
        <v>0</v>
      </c>
      <c r="EZ179" s="39">
        <f>BX179*$EJ179</f>
        <v>0</v>
      </c>
      <c r="FA179" s="39">
        <f>BY179*$EJ179</f>
        <v>0</v>
      </c>
      <c r="FB179" s="39">
        <f>BZ179*$EJ179</f>
        <v>0</v>
      </c>
      <c r="FC179" s="39">
        <f>CA179*$EJ179</f>
        <v>0</v>
      </c>
      <c r="FD179" s="39">
        <f>CB179*$EJ179</f>
        <v>0</v>
      </c>
      <c r="FE179" s="39">
        <f>CC179*$EJ179</f>
        <v>0</v>
      </c>
      <c r="FF179" s="39">
        <f>CD179*$EJ179</f>
        <v>0</v>
      </c>
      <c r="FG179" s="39">
        <f>CE179*$EJ179</f>
        <v>0</v>
      </c>
      <c r="FH179" s="39">
        <f t="shared" si="200"/>
        <v>0</v>
      </c>
      <c r="FI179" s="39">
        <f t="shared" si="200"/>
        <v>0</v>
      </c>
      <c r="FJ179" s="39">
        <f t="shared" si="200"/>
        <v>0</v>
      </c>
      <c r="FK179" s="39">
        <f t="shared" si="200"/>
        <v>0</v>
      </c>
      <c r="FL179" s="39">
        <f t="shared" si="200"/>
        <v>0</v>
      </c>
      <c r="FM179" s="39">
        <f t="shared" si="200"/>
        <v>0</v>
      </c>
      <c r="FN179" s="39">
        <f t="shared" si="202"/>
        <v>0</v>
      </c>
      <c r="FO179" s="39">
        <f>SUM(EZ179:FJ179)</f>
        <v>0</v>
      </c>
      <c r="FS179" s="567" t="s">
        <v>91</v>
      </c>
      <c r="FT179" s="567"/>
      <c r="FU179" s="99">
        <v>0</v>
      </c>
      <c r="FV179" s="99">
        <v>0</v>
      </c>
      <c r="FW179" s="39">
        <f>W179</f>
        <v>0</v>
      </c>
      <c r="FX179" s="39">
        <f>X179</f>
        <v>0</v>
      </c>
      <c r="FY179" s="39">
        <f>Y179</f>
        <v>0</v>
      </c>
      <c r="FZ179" s="99">
        <v>0</v>
      </c>
      <c r="GA179" s="99">
        <v>0</v>
      </c>
      <c r="GB179" s="99">
        <v>0</v>
      </c>
      <c r="GC179" s="39">
        <f>AC179</f>
        <v>0</v>
      </c>
      <c r="GD179" s="39">
        <f>AD179</f>
        <v>0</v>
      </c>
      <c r="GE179" s="39">
        <f>AE179</f>
        <v>0</v>
      </c>
      <c r="GF179" s="39">
        <f>AF179</f>
        <v>0</v>
      </c>
      <c r="GG179" s="39">
        <f>AG179</f>
        <v>0</v>
      </c>
      <c r="GH179" s="99">
        <v>0</v>
      </c>
      <c r="GI179" s="39">
        <f>AI179</f>
        <v>0</v>
      </c>
      <c r="GJ179" s="39">
        <f>SUM(FU179:GI179)</f>
        <v>0</v>
      </c>
      <c r="GK179" s="99">
        <v>0</v>
      </c>
      <c r="GL179" s="99">
        <v>0</v>
      </c>
      <c r="GM179" s="39">
        <f>CO179</f>
        <v>0</v>
      </c>
      <c r="GN179" s="39">
        <f>CP179</f>
        <v>0</v>
      </c>
      <c r="GO179" s="39">
        <f>CQ179</f>
        <v>0</v>
      </c>
      <c r="GP179" s="99">
        <v>0</v>
      </c>
      <c r="GQ179" s="99">
        <v>0</v>
      </c>
      <c r="GR179" s="99">
        <v>0</v>
      </c>
      <c r="GS179" s="39">
        <f>CU179</f>
        <v>0</v>
      </c>
      <c r="GT179" s="39">
        <f>CV179</f>
        <v>0</v>
      </c>
      <c r="GU179" s="39">
        <f>CW179</f>
        <v>0</v>
      </c>
      <c r="GV179" s="39">
        <f>CX179</f>
        <v>0</v>
      </c>
      <c r="GW179" s="39">
        <f>CY179</f>
        <v>0</v>
      </c>
      <c r="GX179" s="99">
        <v>0</v>
      </c>
      <c r="GY179" s="39">
        <f>DA179</f>
        <v>0</v>
      </c>
      <c r="GZ179" s="39">
        <f>SUM(GK179:GY179)</f>
        <v>0</v>
      </c>
      <c r="HA179" s="39">
        <f>SUM(GK179:GY179)</f>
        <v>0</v>
      </c>
    </row>
    <row r="180" spans="1:209" ht="22.5" customHeight="1">
      <c r="A180" s="30"/>
      <c r="B180" s="93"/>
      <c r="C180" s="72"/>
      <c r="D180" s="33"/>
      <c r="E180" s="34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6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94"/>
      <c r="AK180" s="94"/>
      <c r="AL180" s="569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30"/>
      <c r="BW180" s="30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6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94"/>
      <c r="DC180" s="1"/>
      <c r="DD180" s="13"/>
      <c r="EI180" s="97" t="s">
        <v>92</v>
      </c>
      <c r="EJ180" s="98">
        <v>482</v>
      </c>
      <c r="EK180" s="39">
        <f>$EJ180*F180</f>
        <v>0</v>
      </c>
      <c r="EL180" s="39">
        <f>$EJ180*G180</f>
        <v>0</v>
      </c>
      <c r="EM180" s="39">
        <f>$EJ180*H180</f>
        <v>0</v>
      </c>
      <c r="EN180" s="39">
        <f>$EJ180*I180</f>
        <v>0</v>
      </c>
      <c r="EO180" s="39">
        <f>$EJ180*J180</f>
        <v>0</v>
      </c>
      <c r="EP180" s="39">
        <f>$EJ180*K180</f>
        <v>0</v>
      </c>
      <c r="EQ180" s="39">
        <f>$EJ180*L180</f>
        <v>0</v>
      </c>
      <c r="ER180" s="39">
        <f>$EJ180*M180</f>
        <v>0</v>
      </c>
      <c r="ES180" s="39">
        <f t="shared" si="199"/>
        <v>0</v>
      </c>
      <c r="ET180" s="39">
        <f t="shared" si="199"/>
        <v>0</v>
      </c>
      <c r="EU180" s="39">
        <f t="shared" si="199"/>
        <v>0</v>
      </c>
      <c r="EV180" s="39">
        <f t="shared" si="199"/>
        <v>0</v>
      </c>
      <c r="EW180" s="39">
        <f t="shared" si="199"/>
        <v>0</v>
      </c>
      <c r="EX180" s="39">
        <f t="shared" si="199"/>
        <v>0</v>
      </c>
      <c r="EY180" s="39">
        <f t="shared" si="201"/>
        <v>0</v>
      </c>
      <c r="EZ180" s="39">
        <f>BX180*$EJ180</f>
        <v>0</v>
      </c>
      <c r="FA180" s="39">
        <f>BY180*$EJ180</f>
        <v>0</v>
      </c>
      <c r="FB180" s="39">
        <f>BZ180*$EJ180</f>
        <v>0</v>
      </c>
      <c r="FC180" s="39">
        <f>CA180*$EJ180</f>
        <v>0</v>
      </c>
      <c r="FD180" s="39">
        <f>CB180*$EJ180</f>
        <v>0</v>
      </c>
      <c r="FE180" s="39">
        <f>CC180*$EJ180</f>
        <v>0</v>
      </c>
      <c r="FF180" s="39">
        <f>CD180*$EJ180</f>
        <v>0</v>
      </c>
      <c r="FG180" s="39">
        <f>CE180*$EJ180</f>
        <v>0</v>
      </c>
      <c r="FH180" s="39">
        <f t="shared" si="200"/>
        <v>0</v>
      </c>
      <c r="FI180" s="39">
        <f t="shared" si="200"/>
        <v>0</v>
      </c>
      <c r="FJ180" s="39">
        <f t="shared" si="200"/>
        <v>0</v>
      </c>
      <c r="FK180" s="39">
        <f t="shared" si="200"/>
        <v>0</v>
      </c>
      <c r="FL180" s="39">
        <f t="shared" si="200"/>
        <v>0</v>
      </c>
      <c r="FM180" s="39">
        <f t="shared" si="200"/>
        <v>0</v>
      </c>
      <c r="FN180" s="39">
        <f t="shared" si="202"/>
        <v>0</v>
      </c>
      <c r="FO180" s="39">
        <f>SUM(EZ180:FJ180)</f>
        <v>0</v>
      </c>
      <c r="FS180" s="567" t="s">
        <v>92</v>
      </c>
      <c r="FT180" s="567"/>
      <c r="FU180" s="39">
        <f>U180</f>
        <v>0</v>
      </c>
      <c r="FV180" s="39">
        <f>V180</f>
        <v>0</v>
      </c>
      <c r="FW180" s="39">
        <f>W180</f>
        <v>0</v>
      </c>
      <c r="FX180" s="39">
        <f>X180</f>
        <v>0</v>
      </c>
      <c r="FY180" s="39">
        <f>Y180</f>
        <v>0</v>
      </c>
      <c r="FZ180" s="39">
        <f>Z180</f>
        <v>0</v>
      </c>
      <c r="GA180" s="39">
        <f>AA180</f>
        <v>0</v>
      </c>
      <c r="GB180" s="39">
        <f>AB180</f>
        <v>0</v>
      </c>
      <c r="GC180" s="39">
        <f>AC180</f>
        <v>0</v>
      </c>
      <c r="GD180" s="39">
        <f>AD180</f>
        <v>0</v>
      </c>
      <c r="GE180" s="39">
        <f>AE180</f>
        <v>0</v>
      </c>
      <c r="GF180" s="39">
        <f>AF180</f>
        <v>0</v>
      </c>
      <c r="GG180" s="39">
        <f>AG180</f>
        <v>0</v>
      </c>
      <c r="GH180" s="39">
        <f>AH180</f>
        <v>0</v>
      </c>
      <c r="GI180" s="39">
        <f>AI180</f>
        <v>0</v>
      </c>
      <c r="GJ180" s="39">
        <f>SUM(FU180:GI180)</f>
        <v>0</v>
      </c>
      <c r="GK180" s="39">
        <f>CM180</f>
        <v>0</v>
      </c>
      <c r="GL180" s="39">
        <f>CN180</f>
        <v>0</v>
      </c>
      <c r="GM180" s="39">
        <f>CO180</f>
        <v>0</v>
      </c>
      <c r="GN180" s="39">
        <f>CP180</f>
        <v>0</v>
      </c>
      <c r="GO180" s="39">
        <f>CQ180</f>
        <v>0</v>
      </c>
      <c r="GP180" s="39">
        <f>CR180</f>
        <v>0</v>
      </c>
      <c r="GQ180" s="39">
        <f>CS180</f>
        <v>0</v>
      </c>
      <c r="GR180" s="39">
        <f>CT180</f>
        <v>0</v>
      </c>
      <c r="GS180" s="39">
        <f>CU180</f>
        <v>0</v>
      </c>
      <c r="GT180" s="39">
        <f>CV180</f>
        <v>0</v>
      </c>
      <c r="GU180" s="39">
        <f>CW180</f>
        <v>0</v>
      </c>
      <c r="GV180" s="39">
        <f>CX180</f>
        <v>0</v>
      </c>
      <c r="GW180" s="39">
        <f>CY180</f>
        <v>0</v>
      </c>
      <c r="GX180" s="39">
        <f>CZ180</f>
        <v>0</v>
      </c>
      <c r="GY180" s="99">
        <v>0</v>
      </c>
      <c r="GZ180" s="39">
        <f>SUM(GK180:GY180)</f>
        <v>0</v>
      </c>
      <c r="HA180" s="39">
        <f>SUM(GK180:GY180)</f>
        <v>0</v>
      </c>
    </row>
    <row r="181" spans="1:209" ht="22.5" customHeight="1">
      <c r="A181" s="40"/>
      <c r="B181" s="100"/>
      <c r="C181" s="75"/>
      <c r="D181" s="43"/>
      <c r="E181" s="3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6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102"/>
      <c r="AK181" s="102"/>
      <c r="AL181" s="110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40"/>
      <c r="BW181" s="40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6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102"/>
      <c r="DC181" s="1"/>
      <c r="DD181" s="13"/>
      <c r="EI181" s="104" t="s">
        <v>93</v>
      </c>
      <c r="EJ181" s="98">
        <v>275.36</v>
      </c>
      <c r="EK181" s="39">
        <f>$EJ181*F181</f>
        <v>0</v>
      </c>
      <c r="EL181" s="39">
        <f>$EJ181*G181</f>
        <v>0</v>
      </c>
      <c r="EM181" s="39">
        <f>$EJ181*H181</f>
        <v>0</v>
      </c>
      <c r="EN181" s="39">
        <f>$EJ181*I181</f>
        <v>0</v>
      </c>
      <c r="EO181" s="39">
        <f>$EJ181*J181</f>
        <v>0</v>
      </c>
      <c r="EP181" s="39">
        <f>$EJ181*K181</f>
        <v>0</v>
      </c>
      <c r="EQ181" s="39">
        <f>$EJ181*L181</f>
        <v>0</v>
      </c>
      <c r="ER181" s="39">
        <f>$EJ181*M181</f>
        <v>0</v>
      </c>
      <c r="ES181" s="39">
        <f t="shared" si="199"/>
        <v>0</v>
      </c>
      <c r="ET181" s="39">
        <f t="shared" si="199"/>
        <v>0</v>
      </c>
      <c r="EU181" s="39">
        <f t="shared" si="199"/>
        <v>0</v>
      </c>
      <c r="EV181" s="39">
        <f t="shared" si="199"/>
        <v>0</v>
      </c>
      <c r="EW181" s="39">
        <f t="shared" si="199"/>
        <v>0</v>
      </c>
      <c r="EX181" s="39">
        <f t="shared" si="199"/>
        <v>0</v>
      </c>
      <c r="EY181" s="39">
        <f t="shared" si="201"/>
        <v>0</v>
      </c>
      <c r="EZ181" s="39">
        <f>BX181*$EJ181</f>
        <v>0</v>
      </c>
      <c r="FA181" s="39">
        <f>BY181*$EJ181</f>
        <v>0</v>
      </c>
      <c r="FB181" s="39">
        <f>BZ181*$EJ181</f>
        <v>0</v>
      </c>
      <c r="FC181" s="39">
        <f>CA181*$EJ181</f>
        <v>0</v>
      </c>
      <c r="FD181" s="39">
        <f>CB181*$EJ181</f>
        <v>0</v>
      </c>
      <c r="FE181" s="39">
        <f>CC181*$EJ181</f>
        <v>0</v>
      </c>
      <c r="FF181" s="39">
        <f>CD181*$EJ181</f>
        <v>0</v>
      </c>
      <c r="FG181" s="39">
        <f>CE181*$EJ181</f>
        <v>0</v>
      </c>
      <c r="FH181" s="39">
        <f t="shared" si="200"/>
        <v>0</v>
      </c>
      <c r="FI181" s="39">
        <f t="shared" si="200"/>
        <v>0</v>
      </c>
      <c r="FJ181" s="39">
        <f t="shared" si="200"/>
        <v>0</v>
      </c>
      <c r="FK181" s="39">
        <f t="shared" si="200"/>
        <v>0</v>
      </c>
      <c r="FL181" s="39">
        <f t="shared" si="200"/>
        <v>0</v>
      </c>
      <c r="FM181" s="39">
        <f t="shared" si="200"/>
        <v>0</v>
      </c>
      <c r="FN181" s="39">
        <f t="shared" si="202"/>
        <v>0</v>
      </c>
      <c r="FO181" s="39">
        <f>SUM(EZ181:FJ181)</f>
        <v>0</v>
      </c>
      <c r="FS181" s="567" t="s">
        <v>93</v>
      </c>
      <c r="FT181" s="567"/>
      <c r="FU181" s="39">
        <f>U181</f>
        <v>0</v>
      </c>
      <c r="FV181" s="39">
        <f>V181</f>
        <v>0</v>
      </c>
      <c r="FW181" s="39">
        <f>W181</f>
        <v>0</v>
      </c>
      <c r="FX181" s="39">
        <f>X181</f>
        <v>0</v>
      </c>
      <c r="FY181" s="39">
        <f>Y181</f>
        <v>0</v>
      </c>
      <c r="FZ181" s="39">
        <f>Z181</f>
        <v>0</v>
      </c>
      <c r="GA181" s="39">
        <f>AA181</f>
        <v>0</v>
      </c>
      <c r="GB181" s="39">
        <f>AB181</f>
        <v>0</v>
      </c>
      <c r="GC181" s="39">
        <f>AC181</f>
        <v>0</v>
      </c>
      <c r="GD181" s="39">
        <f>AD181</f>
        <v>0</v>
      </c>
      <c r="GE181" s="39">
        <f>AE181</f>
        <v>0</v>
      </c>
      <c r="GF181" s="39">
        <f>AF181</f>
        <v>0</v>
      </c>
      <c r="GG181" s="39">
        <f>AG181</f>
        <v>0</v>
      </c>
      <c r="GH181" s="39">
        <f>AH181</f>
        <v>0</v>
      </c>
      <c r="GI181" s="99">
        <v>0</v>
      </c>
      <c r="GJ181" s="39">
        <f>SUM(FU181:GI181)</f>
        <v>0</v>
      </c>
      <c r="GK181" s="39">
        <f>CM181</f>
        <v>0</v>
      </c>
      <c r="GL181" s="39">
        <f>CN181</f>
        <v>0</v>
      </c>
      <c r="GM181" s="39">
        <f>CO181</f>
        <v>0</v>
      </c>
      <c r="GN181" s="39">
        <f>CP181</f>
        <v>0</v>
      </c>
      <c r="GO181" s="39">
        <f>CQ181</f>
        <v>0</v>
      </c>
      <c r="GP181" s="39">
        <f>CR181</f>
        <v>0</v>
      </c>
      <c r="GQ181" s="39">
        <f>CS181</f>
        <v>0</v>
      </c>
      <c r="GR181" s="39">
        <f>CT181</f>
        <v>0</v>
      </c>
      <c r="GS181" s="39">
        <f>CU181</f>
        <v>0</v>
      </c>
      <c r="GT181" s="39">
        <f>CV181</f>
        <v>0</v>
      </c>
      <c r="GU181" s="39">
        <f>CW181</f>
        <v>0</v>
      </c>
      <c r="GV181" s="39">
        <f>CX181</f>
        <v>0</v>
      </c>
      <c r="GW181" s="39">
        <f>CY181</f>
        <v>0</v>
      </c>
      <c r="GX181" s="39">
        <f>CZ181</f>
        <v>0</v>
      </c>
      <c r="GY181" s="99">
        <v>0</v>
      </c>
      <c r="GZ181" s="39">
        <f>SUM(GK181:GY181)</f>
        <v>0</v>
      </c>
      <c r="HA181" s="39">
        <f>SUM(GK181:GY181)</f>
        <v>0</v>
      </c>
    </row>
    <row r="182" spans="1:209" ht="18">
      <c r="A182" s="55"/>
      <c r="B182" s="111" t="s">
        <v>64</v>
      </c>
      <c r="C182" s="115">
        <f>SUM(C166:C181)</f>
        <v>0</v>
      </c>
      <c r="D182" s="58">
        <f>SUM(D166:D181)</f>
        <v>0</v>
      </c>
      <c r="E182" s="59" t="e">
        <f>AVERAGE(D182/C182)</f>
        <v>#DIV/0!</v>
      </c>
      <c r="F182" s="60">
        <f>SUM(F166:F181)</f>
        <v>0</v>
      </c>
      <c r="G182" s="60"/>
      <c r="H182" s="60">
        <f>SUM(H166:H181)</f>
        <v>0</v>
      </c>
      <c r="I182" s="60">
        <f>SUM(I166:I181)</f>
        <v>0</v>
      </c>
      <c r="J182" s="60">
        <f>SUM(J166:J181)</f>
        <v>0</v>
      </c>
      <c r="K182" s="60">
        <f>SUM(K166:K181)</f>
        <v>0</v>
      </c>
      <c r="L182" s="60">
        <f>SUM(L166:L181)</f>
        <v>0</v>
      </c>
      <c r="M182" s="60"/>
      <c r="N182" s="60">
        <f>SUM(N166:N181)</f>
        <v>0</v>
      </c>
      <c r="O182" s="60">
        <f>SUM(O166:O181)</f>
        <v>0</v>
      </c>
      <c r="P182" s="60">
        <f>SUM(P166:P181)</f>
        <v>0</v>
      </c>
      <c r="Q182" s="60"/>
      <c r="R182" s="60"/>
      <c r="S182" s="60"/>
      <c r="T182" s="61">
        <f>SUM(F182:P182)</f>
        <v>0</v>
      </c>
      <c r="U182" s="62">
        <f>SUM(U166:U181)</f>
        <v>0</v>
      </c>
      <c r="V182" s="62">
        <f>SUM(V166:V181)</f>
        <v>0</v>
      </c>
      <c r="W182" s="62">
        <f>SUM(W166:W181)</f>
        <v>0</v>
      </c>
      <c r="X182" s="62">
        <f>SUM(X166:X181)</f>
        <v>0</v>
      </c>
      <c r="Y182" s="62">
        <f>SUM(Y166:Y181)</f>
        <v>0</v>
      </c>
      <c r="Z182" s="62">
        <f>SUM(Z166:Z181)</f>
        <v>0</v>
      </c>
      <c r="AA182" s="62">
        <f>SUM(AA166:AA181)</f>
        <v>0</v>
      </c>
      <c r="AB182" s="62">
        <f>SUM(AB166:AB181)</f>
        <v>0</v>
      </c>
      <c r="AC182" s="62">
        <f>SUM(AC166:AC181)</f>
        <v>0</v>
      </c>
      <c r="AD182" s="62">
        <f>SUM(AD166:AD181)</f>
        <v>0</v>
      </c>
      <c r="AE182" s="62">
        <f>SUM(AE166:AE181)</f>
        <v>0</v>
      </c>
      <c r="AF182" s="62">
        <f>SUM(AF166:AF181)</f>
        <v>0</v>
      </c>
      <c r="AG182" s="62">
        <f>SUM(AG166:AG181)</f>
        <v>0</v>
      </c>
      <c r="AH182" s="62">
        <f>SUM(AH166:AH181)</f>
        <v>0</v>
      </c>
      <c r="AI182" s="62">
        <f>SUM(AI166:AI181)</f>
        <v>0</v>
      </c>
      <c r="AJ182" s="1"/>
      <c r="AK182" s="1"/>
      <c r="AL182" s="1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6" t="s">
        <v>64</v>
      </c>
      <c r="BX182" s="60">
        <f>SUM(BX166:BX181)</f>
        <v>0</v>
      </c>
      <c r="BY182" s="60"/>
      <c r="BZ182" s="60">
        <f>SUM(BZ166:BZ181)</f>
        <v>0</v>
      </c>
      <c r="CA182" s="60">
        <f>SUM(CA166:CA181)</f>
        <v>0</v>
      </c>
      <c r="CB182" s="60">
        <f>SUM(CB166:CB181)</f>
        <v>0</v>
      </c>
      <c r="CC182" s="60">
        <f>SUM(CC166:CC181)</f>
        <v>0</v>
      </c>
      <c r="CD182" s="60">
        <f>SUM(CD166:CD181)</f>
        <v>0</v>
      </c>
      <c r="CE182" s="60"/>
      <c r="CF182" s="60">
        <f>SUM(CF166:CF181)</f>
        <v>0</v>
      </c>
      <c r="CG182" s="60">
        <f>SUM(CG166:CG181)</f>
        <v>0</v>
      </c>
      <c r="CH182" s="60">
        <f>SUM(CH166:CH181)</f>
        <v>0</v>
      </c>
      <c r="CI182" s="60"/>
      <c r="CJ182" s="60"/>
      <c r="CK182" s="60"/>
      <c r="CL182" s="61">
        <f>SUM(BX182:CH182)</f>
        <v>0</v>
      </c>
      <c r="CM182" s="62">
        <f>SUM(CM166:CM181)</f>
        <v>0</v>
      </c>
      <c r="CN182" s="62">
        <f>SUM(CN166:CN181)</f>
        <v>0</v>
      </c>
      <c r="CO182" s="62">
        <f>SUM(CO166:CO181)</f>
        <v>0</v>
      </c>
      <c r="CP182" s="62">
        <f>SUM(CP166:CP181)</f>
        <v>0</v>
      </c>
      <c r="CQ182" s="62">
        <f>SUM(CQ166:CQ181)</f>
        <v>0</v>
      </c>
      <c r="CR182" s="62">
        <f>SUM(CR166:CR181)</f>
        <v>0</v>
      </c>
      <c r="CS182" s="62">
        <f>SUM(CS166:CS181)</f>
        <v>0</v>
      </c>
      <c r="CT182" s="62">
        <f>SUM(CT166:CT181)</f>
        <v>0</v>
      </c>
      <c r="CU182" s="62">
        <f>SUM(CU166:CU181)</f>
        <v>0</v>
      </c>
      <c r="CV182" s="62">
        <f>SUM(CV166:CV181)</f>
        <v>0</v>
      </c>
      <c r="CW182" s="62">
        <f>SUM(CW166:CW181)</f>
        <v>0</v>
      </c>
      <c r="CX182" s="62">
        <f>SUM(CX166:CX181)</f>
        <v>0</v>
      </c>
      <c r="CY182" s="62">
        <f>SUM(CY166:CY181)</f>
        <v>0</v>
      </c>
      <c r="CZ182" s="62">
        <f>SUM(CZ166:CZ181)</f>
        <v>0</v>
      </c>
      <c r="DA182" s="62">
        <f>SUM(DA166:DA181)</f>
        <v>0</v>
      </c>
      <c r="DB182" s="1"/>
      <c r="DC182" s="1"/>
      <c r="DD182" s="1"/>
      <c r="EJ182" s="2" t="s">
        <v>94</v>
      </c>
      <c r="EK182" s="39">
        <f>EK166+EK167+EK168+EK169+EK170+EK171+EK172+EK173+EK174+EK177+EK178+EK180+EK181</f>
        <v>0</v>
      </c>
      <c r="EL182" s="39">
        <f>EL166+EL167+EL168+EL169+EL170+EL171+EL172+EL173+EL174+EL177+EL178+EL180+EL181</f>
        <v>0</v>
      </c>
      <c r="EM182" s="39">
        <f>EM166+EM167+EM168+EM169+EM170+EM171+EM172+EM173+EM174+EM177+EM178+EM180+EM181</f>
        <v>0</v>
      </c>
      <c r="EN182" s="39">
        <f>EN166+EN167+EN168+EN169+EN170+EN171+EN172+EN173+EN174+EN177+EN178+EN180+EN181</f>
        <v>0</v>
      </c>
      <c r="EO182" s="39">
        <f>EO166+EO167+EO168+EO169+EO170+EO171+EO172+EO173+EO174+EO177+EO178+EO180+EO181</f>
        <v>0</v>
      </c>
      <c r="EP182" s="39">
        <f>EP166+EP167+EP168+EP169+EP170+EP171+EP172+EP173+EP174+EP177+EP178+EP180+EP181</f>
        <v>0</v>
      </c>
      <c r="EQ182" s="39">
        <f>EQ166+EQ167+EQ168+EQ169+EQ170+EQ171+EQ172+EQ173+EQ174+EQ177+EQ178+EQ180+EQ181</f>
        <v>0</v>
      </c>
      <c r="ER182" s="39">
        <f>ER166+ER167+ER168+ER169+ER170+ER171+ER172+ER173+ER174+ER177+ER178+ER180+ER181</f>
        <v>0</v>
      </c>
      <c r="ES182" s="39">
        <f>ES166+ES167+ES168+ES169+ES170+ES171+ES172+ES173+ES174+ES177+ES178+ES180+ES181</f>
        <v>0</v>
      </c>
      <c r="ET182" s="39">
        <f>ET166+ET167+ET168+ET169+ET170+ET171+ET172+ET173+ET174+ET177+ET178+ET180+ET181</f>
        <v>0</v>
      </c>
      <c r="EU182" s="39">
        <f>EU166+EU167+EU168+EU169+EU170+EU171+EU172+EU173+EU174+EU177+EU178+EU180+EU181</f>
        <v>0</v>
      </c>
      <c r="EV182" s="39">
        <f>EV166+EV167+EV168+EV169+EV170+EV171+EV172+EV173+EV174+EV177+EV178+EV180+EV181</f>
        <v>0</v>
      </c>
      <c r="EW182" s="39">
        <f t="shared" ref="EW182:EY182" si="205">EW166+EW167+EW168+EW169+EW170+EW171+EW172+EW173+EW174+EW177+EW178+EW180+EW181</f>
        <v>0</v>
      </c>
      <c r="EX182" s="39">
        <f t="shared" si="205"/>
        <v>0</v>
      </c>
      <c r="EY182" s="39">
        <f>EY166+EY167+EY168+EY169+EY170+EY171+EY172+EY173+EY174+EY177+EY178+EY180+EY181</f>
        <v>0</v>
      </c>
      <c r="EZ182" s="39">
        <f>EZ166+EZ167+EZ168+EZ169+EZ170+EZ171+EZ172+EZ173+EZ174+EZ177+EZ178+EZ180+EZ181</f>
        <v>0</v>
      </c>
      <c r="FA182" s="39">
        <f>FA166+FA167+FA168+FA169+FA170+FA171+FA172+FA173+FA174+FA177+FA178+FA180+FA181</f>
        <v>0</v>
      </c>
      <c r="FB182" s="39">
        <f>FB166+FB167+FB168+FB169+FB170+FB171+FB172+FB173+FB174+FB177+FB178+FB180+FB181</f>
        <v>0</v>
      </c>
      <c r="FC182" s="39">
        <f>FC166+FC167+FC168+FC169+FC170+FC171+FC172+FC173+FC174+FC177+FC178+FC180+FC181</f>
        <v>0</v>
      </c>
      <c r="FD182" s="39">
        <f>FD166+FD167+FD168+FD169+FD170+FD171+FD172+FD173+FD174+FD177+FD178+FD180+FD181</f>
        <v>0</v>
      </c>
      <c r="FE182" s="39">
        <f>FE166+FE167+FE168+FE169+FE170+FE171+FE172+FE173+FE174+FE177+FE178+FE180+FE181</f>
        <v>0</v>
      </c>
      <c r="FF182" s="39">
        <f>FF166+FF167+FF168+FF169+FF170+FF171+FF172+FF173+FF174+FF177+FF178+FF180+FF181</f>
        <v>0</v>
      </c>
      <c r="FG182" s="39">
        <f>FG166+FG167+FG168+FG169+FG170+FG171+FG172+FG173+FG174+FG177+FG178+FG180+FG181</f>
        <v>0</v>
      </c>
      <c r="FH182" s="39">
        <f>FH166+FH167+FH168+FH169+FH170+FH171+FH172+FH173+FH174+FH177+FH178+FH180+FH181</f>
        <v>0</v>
      </c>
      <c r="FI182" s="39">
        <f>FI166+FI167+FI168+FI169+FI170+FI171+FI172+FI173+FI174+FI177+FI178+FI180+FI181</f>
        <v>0</v>
      </c>
      <c r="FJ182" s="39">
        <f>FJ166+FJ167+FJ168+FJ169+FJ170+FJ171+FJ172+FJ173+FJ174+FJ177+FJ178+FJ180+FJ181</f>
        <v>0</v>
      </c>
      <c r="FK182" s="39">
        <f t="shared" ref="FK182:FM182" si="206">FK166+FK167+FK168+FK169+FK170+FK171+FK172+FK173+FK174+FK177+FK178+FK180+FK181</f>
        <v>0</v>
      </c>
      <c r="FL182" s="39">
        <f t="shared" si="206"/>
        <v>0</v>
      </c>
      <c r="FM182" s="39">
        <f t="shared" si="206"/>
        <v>0</v>
      </c>
      <c r="FN182" s="39">
        <f>FN166+FN167+FN168+FN169+FN170+FN171+FN172+FN173+FN174+FN177+FN178+FN180+FN181</f>
        <v>0</v>
      </c>
      <c r="FS182" s="564" t="s">
        <v>94</v>
      </c>
      <c r="FT182" s="564"/>
      <c r="FU182" s="39">
        <f>FU166+FU167+FU168+FU169+FU170+FU171+FU172+FU173+FU174+FU177+FU178+FU180+FU181</f>
        <v>0</v>
      </c>
      <c r="FV182" s="39">
        <f>FV166+FV167+FV168+FV169+FV170+FV171+FV172+FV173+FV174+FV177+FV178+FV180+FV181</f>
        <v>0</v>
      </c>
      <c r="FW182" s="39">
        <f>FW166+FW167+FW168+FW169+FW170+FW171+FW172+FW173+FW174+FW177+FW178+FW180+FW181</f>
        <v>0</v>
      </c>
      <c r="FX182" s="39">
        <f>FX166+FX167+FX168+FX169+FX170+FX171+FX172+FX173+FX174+FX177+FX178+FX180+FX181</f>
        <v>0</v>
      </c>
      <c r="FY182" s="39">
        <f>FY166+FY167+FY168+FY169+FY170+FY171+FY172+FY173+FY174+FY177+FY178+FY180+FY181</f>
        <v>0</v>
      </c>
      <c r="FZ182" s="39">
        <f>FZ166+FZ167+FZ168+FZ169+FZ170+FZ171+FZ172+FZ173+FZ174+FZ177+FZ178+FZ180+FZ181</f>
        <v>0</v>
      </c>
      <c r="GA182" s="39">
        <f>GA166+GA167+GA168+GA169+GA170+GA171+GA172+GA173+GA174+GA177+GA178+GA180+GA181</f>
        <v>0</v>
      </c>
      <c r="GB182" s="39">
        <f>GB166+GB167+GB168+GB169+GB170+GB171+GB172+GB173+GB174+GB177+GB178+GB180+GB181</f>
        <v>0</v>
      </c>
      <c r="GC182" s="39">
        <f>GC166+GC167+GC168+GC169+GC170+GC171+GC172+GC173+GC174+GC177+GC178+GC180+GC181</f>
        <v>0</v>
      </c>
      <c r="GD182" s="39">
        <f>GD166+GD167+GD168+GD169+GD170+GD171+GD172+GD173+GD174+GD177+GD178+GD180+GD181</f>
        <v>0</v>
      </c>
      <c r="GE182" s="39">
        <f>GE166+GE167+GE168+GE169+GE170+GE171+GE172+GE173+GE174+GE177+GE178+GE180+GE181</f>
        <v>0</v>
      </c>
      <c r="GF182" s="39">
        <f>GF166+GF167+GF168+GF169+GF170+GF171+GF172+GF173+GF174+GF177+GF178+GF180+GF181</f>
        <v>0</v>
      </c>
      <c r="GG182" s="39">
        <f>GG166+GG167+GG168+GG169+GG170+GG171+GG172+GG173+GG174+GG177+GG178+GG180+GG181</f>
        <v>0</v>
      </c>
      <c r="GH182" s="39">
        <f>GH166+GH167+GH168+GH169+GH170+GH171+GH172+GH173+GH174+GH177+GH178+GH180+GH181</f>
        <v>0</v>
      </c>
      <c r="GI182" s="39">
        <f>GI166+GI167+GI168+GI169+GI170+GI171+GI172+GI173+GI174+GI177+GI178+GI180+GI181</f>
        <v>0</v>
      </c>
      <c r="GJ182" s="39">
        <f>GJ166+GJ167+GJ168+GJ169+GJ170+GJ171+GJ172+GJ173+GJ174+GJ177+GJ178+GJ180+GJ181</f>
        <v>0</v>
      </c>
      <c r="GK182" s="39">
        <f>GK166+GK167+GK168+GK169+GK170+GK171+GK172+GK173+GK174+GK177+GK178+GK180+GK181</f>
        <v>0</v>
      </c>
      <c r="GL182" s="39">
        <f>GL166+GL167+GL168+GL169+GL170+GL171+GL172+GL173+GL174+GL177+GL178+GL180+GL181</f>
        <v>0</v>
      </c>
      <c r="GM182" s="39">
        <f>GM166+GM167+GM168+GM169+GM170+GM171+GM172+GM173+GM174+GM177+GM178+GM180+GM181</f>
        <v>0</v>
      </c>
      <c r="GN182" s="39">
        <f>GN166+GN167+GN168+GN169+GN170+GN171+GN172+GN173+GN174+GN177+GN178+GN180+GN181</f>
        <v>0</v>
      </c>
      <c r="GO182" s="39">
        <f>GO166+GO167+GO168+GO169+GO170+GO171+GO172+GO173+GO174+GO177+GO178+GO180+GO181</f>
        <v>0</v>
      </c>
      <c r="GP182" s="39">
        <f>GP166+GP167+GP168+GP169+GP170+GP171+GP172+GP173+GP174+GP177+GP178+GP180+GP181</f>
        <v>0</v>
      </c>
      <c r="GQ182" s="39">
        <f>GQ166+GQ167+GQ168+GQ169+GQ170+GQ171+GQ172+GQ173+GQ174+GQ177+GQ178+GQ180+GQ181</f>
        <v>0</v>
      </c>
      <c r="GR182" s="39">
        <f>GR166+GR167+GR168+GR169+GR170+GR171+GR172+GR173+GR174+GR177+GR178+GR180+GR181</f>
        <v>0</v>
      </c>
      <c r="GS182" s="39">
        <f>GS166+GS167+GS168+GS169+GS170+GS171+GS172+GS173+GS174+GS177+GS178+GS180+GS181</f>
        <v>0</v>
      </c>
      <c r="GT182" s="39">
        <f>GT166+GT167+GT168+GT169+GT170+GT171+GT172+GT173+GT174+GT177+GT178+GT180+GT181</f>
        <v>0</v>
      </c>
      <c r="GU182" s="39">
        <f>GU166+GU167+GU168+GU169+GU170+GU171+GU172+GU173+GU174+GU177+GU178+GU180+GU181</f>
        <v>0</v>
      </c>
      <c r="GV182" s="39">
        <f>GV166+GV167+GV168+GV169+GV170+GV171+GV172+GV173+GV174+GV177+GV178+GV180+GV181</f>
        <v>0</v>
      </c>
      <c r="GW182" s="39">
        <f>GW166+GW167+GW168+GW169+GW170+GW171+GW172+GW173+GW174+GW177+GW178+GW180+GW181</f>
        <v>0</v>
      </c>
      <c r="GX182" s="39">
        <f>GX166+GX167+GX168+GX169+GX170+GX171+GX172+GX173+GX174+GX177+GX178+GX180+GX181</f>
        <v>0</v>
      </c>
      <c r="GY182" s="39">
        <f>GY166+GY167+GY168+GY169+GY170+GY171+GY172+GY173+GY174+GY177+GY178+GY180+GY181</f>
        <v>0</v>
      </c>
      <c r="GZ182" s="39">
        <f>GZ166+GZ167+GZ168+GZ169+GZ170+GZ171+GZ172+GZ173+GZ174+GZ177+GZ178+GZ180+GZ181</f>
        <v>0</v>
      </c>
    </row>
    <row r="183" spans="1:209" ht="24" customHeight="1">
      <c r="A183" s="13"/>
      <c r="B183" s="112"/>
      <c r="C183" s="555" t="s">
        <v>65</v>
      </c>
      <c r="D183" s="555"/>
      <c r="E183" s="555"/>
      <c r="F183" s="556">
        <f>SUM(T166:T181)</f>
        <v>0</v>
      </c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"/>
      <c r="BX183" s="556">
        <f>SUM(CL166:CL181)</f>
        <v>0</v>
      </c>
      <c r="BY183" s="556"/>
      <c r="BZ183" s="556"/>
      <c r="CA183" s="556"/>
      <c r="CB183" s="556"/>
      <c r="CC183" s="556"/>
      <c r="CD183" s="556"/>
      <c r="CE183" s="556"/>
      <c r="CF183" s="556"/>
      <c r="CG183" s="556"/>
      <c r="CH183" s="556"/>
      <c r="CI183" s="556"/>
      <c r="CJ183" s="556"/>
      <c r="CK183" s="556"/>
      <c r="CL183" s="556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EJ183" s="2" t="s">
        <v>95</v>
      </c>
      <c r="EK183" s="39">
        <f>$EK$175+$EK$176+$EK$179</f>
        <v>0</v>
      </c>
      <c r="EL183" s="39">
        <f>$EK$175+$EK$176+$EK$179</f>
        <v>0</v>
      </c>
      <c r="EM183" s="39">
        <f>$EM$175+$EM$176+$EM$179</f>
        <v>0</v>
      </c>
      <c r="EN183" s="39">
        <f>$EN$175+$EN$176+$EN$179</f>
        <v>0</v>
      </c>
      <c r="EO183" s="39">
        <f>$EO$175+$EO$176+$EO$179</f>
        <v>0</v>
      </c>
      <c r="EP183" s="39">
        <f>$EP$175+$EP$176+$EP$179</f>
        <v>0</v>
      </c>
      <c r="EQ183" s="39">
        <f>$EQ$175+$EQ$176+$EQ$179</f>
        <v>0</v>
      </c>
      <c r="ER183" s="39">
        <f>$EQ$175+$EQ$176+$EQ$179</f>
        <v>0</v>
      </c>
      <c r="ES183" s="39">
        <f>$ES$175+$ES$176+$ES$179</f>
        <v>0</v>
      </c>
      <c r="ET183" s="39">
        <f>$ET$175+$ET$176+$ET$179</f>
        <v>0</v>
      </c>
      <c r="EU183" s="39">
        <f>EU175+EU176+EU179</f>
        <v>0</v>
      </c>
      <c r="EV183" s="39">
        <f t="shared" ref="EV183:EX183" si="207">EV175+EV176+EV179</f>
        <v>0</v>
      </c>
      <c r="EW183" s="39">
        <f t="shared" si="207"/>
        <v>0</v>
      </c>
      <c r="EX183" s="39">
        <f t="shared" si="207"/>
        <v>0</v>
      </c>
      <c r="EY183" s="39">
        <f>$EY$175+$EY$176+$EY$179</f>
        <v>0</v>
      </c>
      <c r="EZ183" s="39">
        <f>$EZ$175+$EZ$176+$EZ$179</f>
        <v>0</v>
      </c>
      <c r="FA183" s="39">
        <f>$EZ$175+$EZ$176+$EZ$179</f>
        <v>0</v>
      </c>
      <c r="FB183" s="39">
        <f>$FB$175+$FB$176+$FB$179</f>
        <v>0</v>
      </c>
      <c r="FC183" s="39">
        <f>$FC$175+$FC$176+$FC$179</f>
        <v>0</v>
      </c>
      <c r="FD183" s="39">
        <f>$FD$175+$FD$176+$FD$179</f>
        <v>0</v>
      </c>
      <c r="FE183" s="39">
        <f>$FE$175+$FE$176+$FE$179</f>
        <v>0</v>
      </c>
      <c r="FF183" s="39">
        <f>$FF$175+$FF$176+$FF$179</f>
        <v>0</v>
      </c>
      <c r="FG183" s="39">
        <f>$FF$175+$FF$176+$FF$179</f>
        <v>0</v>
      </c>
      <c r="FH183" s="39">
        <f>$FH$175+$FH$176+$FH$179</f>
        <v>0</v>
      </c>
      <c r="FI183" s="39">
        <f>$FI$175+$FI$176+$FI$179</f>
        <v>0</v>
      </c>
      <c r="FJ183" s="39">
        <f>FJ175+FJ176+FJ179</f>
        <v>0</v>
      </c>
      <c r="FK183" s="39">
        <f t="shared" ref="FK183:FM183" si="208">FK175+FK176+FK179</f>
        <v>0</v>
      </c>
      <c r="FL183" s="39">
        <f t="shared" si="208"/>
        <v>0</v>
      </c>
      <c r="FM183" s="39">
        <f t="shared" si="208"/>
        <v>0</v>
      </c>
      <c r="FN183" s="39">
        <f>$FN$175+$FN$176+$FN$179</f>
        <v>0</v>
      </c>
      <c r="FS183" s="564" t="s">
        <v>95</v>
      </c>
      <c r="FT183" s="564"/>
      <c r="FU183" s="39">
        <f>FU175+FU176+FU179</f>
        <v>0</v>
      </c>
      <c r="FV183" s="39">
        <f>FV175+FV176+FV179</f>
        <v>0</v>
      </c>
      <c r="FW183" s="39">
        <f>FW175+FW176+FW179</f>
        <v>0</v>
      </c>
      <c r="FX183" s="39">
        <f>FX175+FX176+FX179</f>
        <v>0</v>
      </c>
      <c r="FY183" s="39">
        <f>FY175+FY176+FY179</f>
        <v>0</v>
      </c>
      <c r="FZ183" s="39">
        <f>FZ175+FZ176+FZ179</f>
        <v>0</v>
      </c>
      <c r="GA183" s="39">
        <f>GA175+GA176+GA179</f>
        <v>0</v>
      </c>
      <c r="GB183" s="39">
        <f>GB175+GB176+GB179</f>
        <v>0</v>
      </c>
      <c r="GC183" s="39">
        <f>GC175+GC176+GC179</f>
        <v>0</v>
      </c>
      <c r="GD183" s="39">
        <f>GD175+GD176+GD179</f>
        <v>0</v>
      </c>
      <c r="GE183" s="39">
        <f>GE175+GE176+GE179</f>
        <v>0</v>
      </c>
      <c r="GF183" s="39">
        <f>GF175+GF176+GF179</f>
        <v>0</v>
      </c>
      <c r="GG183" s="39">
        <f>GG175+GG176+GG179</f>
        <v>0</v>
      </c>
      <c r="GH183" s="39">
        <f>GH175+GH176+GH179</f>
        <v>0</v>
      </c>
      <c r="GI183" s="39">
        <f>GI175+GI176+GI179</f>
        <v>0</v>
      </c>
      <c r="GJ183" s="39">
        <f>GJ175+GJ176+GJ179</f>
        <v>0</v>
      </c>
      <c r="GK183" s="39">
        <f>GK175+GK176+GK179</f>
        <v>0</v>
      </c>
      <c r="GL183" s="39">
        <f>GL175+GL176+GL179</f>
        <v>0</v>
      </c>
      <c r="GM183" s="39">
        <f>GM175+GM176+GM179</f>
        <v>0</v>
      </c>
      <c r="GN183" s="39">
        <f>GN175+GN176+GN179</f>
        <v>0</v>
      </c>
      <c r="GO183" s="39">
        <f>GO175+GO176+GO179</f>
        <v>0</v>
      </c>
      <c r="GP183" s="39">
        <f>GP175+GP176+GP179</f>
        <v>0</v>
      </c>
      <c r="GQ183" s="39">
        <f>GQ175+GQ176+GQ179</f>
        <v>0</v>
      </c>
      <c r="GR183" s="39">
        <f>GR175+GR176+GR179</f>
        <v>0</v>
      </c>
      <c r="GS183" s="39">
        <f>GS175+GS176+GS179</f>
        <v>0</v>
      </c>
      <c r="GT183" s="39">
        <f>GT175+GT176+GT179</f>
        <v>0</v>
      </c>
      <c r="GU183" s="39">
        <f>GU175+GU176+GU179</f>
        <v>0</v>
      </c>
      <c r="GV183" s="39">
        <f>GV175+GV176+GV179</f>
        <v>0</v>
      </c>
      <c r="GW183" s="39">
        <f>GW175+GW176+GW179</f>
        <v>0</v>
      </c>
      <c r="GX183" s="39">
        <f>GX175+GX176+GX179</f>
        <v>0</v>
      </c>
      <c r="GY183" s="39">
        <f>GY175+GY176+GY179</f>
        <v>0</v>
      </c>
      <c r="GZ183" s="39">
        <f>GZ175+GZ176+GZ179</f>
        <v>0</v>
      </c>
    </row>
    <row r="184" spans="1:209">
      <c r="A184" s="1"/>
      <c r="B184" s="11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</row>
    <row r="185" spans="1:209">
      <c r="A185" s="1"/>
      <c r="B185" s="11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</row>
    <row r="186" spans="1:209">
      <c r="A186" s="13"/>
      <c r="B186" s="113"/>
      <c r="C186" s="14"/>
      <c r="D186" s="17"/>
      <c r="E186" s="17"/>
      <c r="F186" s="562" t="s">
        <v>7</v>
      </c>
      <c r="G186" s="562"/>
      <c r="H186" s="562"/>
      <c r="I186" s="562"/>
      <c r="J186" s="562"/>
      <c r="K186" s="562"/>
      <c r="L186" s="562"/>
      <c r="M186" s="562"/>
      <c r="N186" s="562"/>
      <c r="O186" s="562"/>
      <c r="P186" s="562"/>
      <c r="Q186" s="562"/>
      <c r="R186" s="562"/>
      <c r="S186" s="562"/>
      <c r="T186" s="562"/>
      <c r="U186" s="563" t="s">
        <v>8</v>
      </c>
      <c r="V186" s="563"/>
      <c r="W186" s="563"/>
      <c r="X186" s="563"/>
      <c r="Y186" s="563"/>
      <c r="Z186" s="563"/>
      <c r="AA186" s="563"/>
      <c r="AB186" s="563"/>
      <c r="AC186" s="563"/>
      <c r="AD186" s="563"/>
      <c r="AE186" s="563"/>
      <c r="AF186" s="563"/>
      <c r="AG186" s="563"/>
      <c r="AH186" s="563"/>
      <c r="AI186" s="563"/>
      <c r="AJ186" s="563"/>
      <c r="AK186" s="56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562" t="s">
        <v>7</v>
      </c>
      <c r="BY186" s="562"/>
      <c r="BZ186" s="562"/>
      <c r="CA186" s="562"/>
      <c r="CB186" s="562"/>
      <c r="CC186" s="562"/>
      <c r="CD186" s="562"/>
      <c r="CE186" s="562"/>
      <c r="CF186" s="562"/>
      <c r="CG186" s="562"/>
      <c r="CH186" s="562"/>
      <c r="CI186" s="562"/>
      <c r="CJ186" s="562"/>
      <c r="CK186" s="562"/>
      <c r="CL186" s="562"/>
      <c r="CM186" s="563" t="s">
        <v>8</v>
      </c>
      <c r="CN186" s="563"/>
      <c r="CO186" s="563"/>
      <c r="CP186" s="563"/>
      <c r="CQ186" s="563"/>
      <c r="CR186" s="563"/>
      <c r="CS186" s="563"/>
      <c r="CT186" s="563"/>
      <c r="CU186" s="563"/>
      <c r="CV186" s="563"/>
      <c r="CW186" s="563"/>
      <c r="CX186" s="563"/>
      <c r="CY186" s="563"/>
      <c r="CZ186" s="563"/>
      <c r="DA186" s="563"/>
      <c r="DB186" s="13"/>
      <c r="DC186" s="13"/>
      <c r="DD186" s="13"/>
      <c r="EK186" s="564" t="s">
        <v>70</v>
      </c>
      <c r="EL186" s="564"/>
      <c r="EM186" s="564"/>
      <c r="EN186" s="564"/>
      <c r="EO186" s="564"/>
      <c r="EP186" s="564"/>
      <c r="EQ186" s="564"/>
      <c r="ER186" s="564"/>
      <c r="ES186" s="564"/>
      <c r="ET186" s="564"/>
      <c r="EU186" s="564"/>
      <c r="EV186" s="89"/>
      <c r="EW186" s="89"/>
      <c r="EX186" s="89"/>
    </row>
    <row r="187" spans="1:209" ht="270">
      <c r="A187" s="19" t="s">
        <v>52</v>
      </c>
      <c r="B187" s="90" t="s">
        <v>72</v>
      </c>
      <c r="C187" s="21" t="s">
        <v>11</v>
      </c>
      <c r="D187" s="22" t="s">
        <v>12</v>
      </c>
      <c r="E187" s="22" t="s">
        <v>13</v>
      </c>
      <c r="F187" s="23" t="s">
        <v>14</v>
      </c>
      <c r="G187" s="23" t="s">
        <v>15</v>
      </c>
      <c r="H187" s="23" t="s">
        <v>16</v>
      </c>
      <c r="I187" s="24" t="s">
        <v>17</v>
      </c>
      <c r="J187" s="24" t="s">
        <v>18</v>
      </c>
      <c r="K187" s="24" t="s">
        <v>19</v>
      </c>
      <c r="L187" s="24" t="s">
        <v>20</v>
      </c>
      <c r="M187" s="24" t="s">
        <v>21</v>
      </c>
      <c r="N187" s="24" t="s">
        <v>22</v>
      </c>
      <c r="O187" s="24" t="s">
        <v>23</v>
      </c>
      <c r="P187" s="24" t="s">
        <v>24</v>
      </c>
      <c r="Q187" s="24" t="s">
        <v>25</v>
      </c>
      <c r="R187" s="24" t="s">
        <v>26</v>
      </c>
      <c r="S187" s="24" t="s">
        <v>27</v>
      </c>
      <c r="T187" s="25" t="s">
        <v>28</v>
      </c>
      <c r="U187" s="26" t="s">
        <v>29</v>
      </c>
      <c r="V187" s="26" t="s">
        <v>30</v>
      </c>
      <c r="W187" s="26" t="s">
        <v>31</v>
      </c>
      <c r="X187" s="26" t="s">
        <v>32</v>
      </c>
      <c r="Y187" s="26" t="s">
        <v>33</v>
      </c>
      <c r="Z187" s="26" t="s">
        <v>34</v>
      </c>
      <c r="AA187" s="26" t="s">
        <v>35</v>
      </c>
      <c r="AB187" s="26" t="s">
        <v>36</v>
      </c>
      <c r="AC187" s="26" t="s">
        <v>37</v>
      </c>
      <c r="AD187" s="26" t="s">
        <v>38</v>
      </c>
      <c r="AE187" s="26" t="s">
        <v>39</v>
      </c>
      <c r="AF187" s="26" t="s">
        <v>40</v>
      </c>
      <c r="AG187" s="26" t="s">
        <v>41</v>
      </c>
      <c r="AH187" s="26" t="s">
        <v>42</v>
      </c>
      <c r="AI187" s="26" t="s">
        <v>43</v>
      </c>
      <c r="AJ187" s="26" t="s">
        <v>44</v>
      </c>
      <c r="AK187" s="26" t="s">
        <v>45</v>
      </c>
      <c r="AL187" s="55"/>
      <c r="AM187" s="22" t="e">
        <f>(#REF!/H194)</f>
        <v>#REF!</v>
      </c>
      <c r="AN187" s="22" t="s">
        <v>12</v>
      </c>
      <c r="AO187" s="22" t="s">
        <v>13</v>
      </c>
      <c r="AP187" s="23" t="s">
        <v>14</v>
      </c>
      <c r="AQ187" s="23" t="s">
        <v>15</v>
      </c>
      <c r="AR187" s="23" t="s">
        <v>16</v>
      </c>
      <c r="AS187" s="24" t="s">
        <v>17</v>
      </c>
      <c r="AT187" s="24" t="s">
        <v>18</v>
      </c>
      <c r="AU187" s="24" t="s">
        <v>19</v>
      </c>
      <c r="AV187" s="24" t="s">
        <v>20</v>
      </c>
      <c r="AW187" s="24" t="s">
        <v>21</v>
      </c>
      <c r="AX187" s="24" t="s">
        <v>22</v>
      </c>
      <c r="AY187" s="24" t="s">
        <v>23</v>
      </c>
      <c r="AZ187" s="24" t="s">
        <v>24</v>
      </c>
      <c r="BA187" s="24" t="s">
        <v>25</v>
      </c>
      <c r="BB187" s="24" t="s">
        <v>26</v>
      </c>
      <c r="BC187" s="24" t="s">
        <v>27</v>
      </c>
      <c r="BD187" s="25" t="s">
        <v>28</v>
      </c>
      <c r="BE187" s="26" t="s">
        <v>29</v>
      </c>
      <c r="BF187" s="26" t="s">
        <v>30</v>
      </c>
      <c r="BG187" s="26" t="s">
        <v>31</v>
      </c>
      <c r="BH187" s="26" t="s">
        <v>32</v>
      </c>
      <c r="BI187" s="26" t="s">
        <v>33</v>
      </c>
      <c r="BJ187" s="26" t="s">
        <v>34</v>
      </c>
      <c r="BK187" s="26" t="s">
        <v>35</v>
      </c>
      <c r="BL187" s="26" t="s">
        <v>36</v>
      </c>
      <c r="BM187" s="26" t="s">
        <v>37</v>
      </c>
      <c r="BN187" s="26" t="s">
        <v>38</v>
      </c>
      <c r="BO187" s="26" t="s">
        <v>39</v>
      </c>
      <c r="BP187" s="26" t="s">
        <v>40</v>
      </c>
      <c r="BQ187" s="26" t="s">
        <v>41</v>
      </c>
      <c r="BR187" s="26" t="s">
        <v>42</v>
      </c>
      <c r="BS187" s="26" t="s">
        <v>43</v>
      </c>
      <c r="BT187" s="26" t="s">
        <v>44</v>
      </c>
      <c r="BU187" s="26" t="s">
        <v>45</v>
      </c>
      <c r="BV187" s="19" t="s">
        <v>52</v>
      </c>
      <c r="BW187" s="91" t="s">
        <v>68</v>
      </c>
      <c r="BX187" s="23" t="s">
        <v>14</v>
      </c>
      <c r="BY187" s="23" t="s">
        <v>15</v>
      </c>
      <c r="BZ187" s="23" t="s">
        <v>16</v>
      </c>
      <c r="CA187" s="24" t="s">
        <v>17</v>
      </c>
      <c r="CB187" s="24" t="s">
        <v>18</v>
      </c>
      <c r="CC187" s="24" t="s">
        <v>19</v>
      </c>
      <c r="CD187" s="24" t="s">
        <v>20</v>
      </c>
      <c r="CE187" s="24" t="s">
        <v>21</v>
      </c>
      <c r="CF187" s="24" t="s">
        <v>22</v>
      </c>
      <c r="CG187" s="24" t="s">
        <v>23</v>
      </c>
      <c r="CH187" s="24" t="s">
        <v>24</v>
      </c>
      <c r="CI187" s="24" t="s">
        <v>25</v>
      </c>
      <c r="CJ187" s="24" t="s">
        <v>26</v>
      </c>
      <c r="CK187" s="24" t="s">
        <v>27</v>
      </c>
      <c r="CL187" s="25" t="s">
        <v>28</v>
      </c>
      <c r="CM187" s="26" t="s">
        <v>29</v>
      </c>
      <c r="CN187" s="26" t="s">
        <v>30</v>
      </c>
      <c r="CO187" s="26" t="s">
        <v>31</v>
      </c>
      <c r="CP187" s="26" t="s">
        <v>32</v>
      </c>
      <c r="CQ187" s="26" t="s">
        <v>33</v>
      </c>
      <c r="CR187" s="26" t="s">
        <v>34</v>
      </c>
      <c r="CS187" s="26" t="s">
        <v>35</v>
      </c>
      <c r="CT187" s="26" t="s">
        <v>36</v>
      </c>
      <c r="CU187" s="26" t="s">
        <v>37</v>
      </c>
      <c r="CV187" s="26" t="s">
        <v>38</v>
      </c>
      <c r="CW187" s="26" t="s">
        <v>39</v>
      </c>
      <c r="CX187" s="26" t="s">
        <v>40</v>
      </c>
      <c r="CY187" s="26" t="s">
        <v>41</v>
      </c>
      <c r="CZ187" s="26" t="s">
        <v>42</v>
      </c>
      <c r="DA187" s="26" t="s">
        <v>43</v>
      </c>
      <c r="DB187" s="91" t="s">
        <v>44</v>
      </c>
      <c r="DC187" s="13"/>
      <c r="DD187" s="13"/>
      <c r="DE187" s="23" t="s">
        <v>14</v>
      </c>
      <c r="DF187" s="23" t="s">
        <v>15</v>
      </c>
      <c r="DG187" s="23" t="s">
        <v>16</v>
      </c>
      <c r="DH187" s="24" t="s">
        <v>17</v>
      </c>
      <c r="DI187" s="24" t="s">
        <v>18</v>
      </c>
      <c r="DJ187" s="24" t="s">
        <v>19</v>
      </c>
      <c r="DK187" s="24" t="s">
        <v>20</v>
      </c>
      <c r="DL187" s="24" t="s">
        <v>21</v>
      </c>
      <c r="DM187" s="24" t="s">
        <v>22</v>
      </c>
      <c r="DN187" s="24" t="s">
        <v>23</v>
      </c>
      <c r="DO187" s="24" t="s">
        <v>24</v>
      </c>
      <c r="DP187" s="24" t="s">
        <v>25</v>
      </c>
      <c r="DQ187" s="24" t="s">
        <v>26</v>
      </c>
      <c r="DR187" s="24" t="s">
        <v>27</v>
      </c>
      <c r="DS187" s="25" t="s">
        <v>28</v>
      </c>
      <c r="DT187" s="26" t="s">
        <v>29</v>
      </c>
      <c r="DU187" s="26" t="s">
        <v>30</v>
      </c>
      <c r="DV187" s="26" t="s">
        <v>31</v>
      </c>
      <c r="DW187" s="26" t="s">
        <v>32</v>
      </c>
      <c r="DX187" s="26" t="s">
        <v>33</v>
      </c>
      <c r="DY187" s="26" t="s">
        <v>34</v>
      </c>
      <c r="DZ187" s="26" t="s">
        <v>35</v>
      </c>
      <c r="EA187" s="26" t="s">
        <v>36</v>
      </c>
      <c r="EB187" s="26" t="s">
        <v>37</v>
      </c>
      <c r="EC187" s="26" t="s">
        <v>38</v>
      </c>
      <c r="ED187" s="26" t="s">
        <v>39</v>
      </c>
      <c r="EE187" s="26" t="s">
        <v>40</v>
      </c>
      <c r="EF187" s="26" t="s">
        <v>41</v>
      </c>
      <c r="EG187" s="26" t="s">
        <v>42</v>
      </c>
      <c r="EH187" s="26" t="s">
        <v>43</v>
      </c>
      <c r="EK187" s="27" t="s">
        <v>14</v>
      </c>
      <c r="EL187" s="27" t="s">
        <v>15</v>
      </c>
      <c r="EM187" s="27" t="s">
        <v>16</v>
      </c>
      <c r="EN187" s="28" t="s">
        <v>17</v>
      </c>
      <c r="EO187" s="28" t="s">
        <v>18</v>
      </c>
      <c r="EP187" s="28" t="s">
        <v>19</v>
      </c>
      <c r="EQ187" s="28" t="s">
        <v>20</v>
      </c>
      <c r="ER187" s="28" t="s">
        <v>21</v>
      </c>
      <c r="ES187" s="28" t="s">
        <v>22</v>
      </c>
      <c r="ET187" s="28" t="s">
        <v>23</v>
      </c>
      <c r="EU187" s="28" t="s">
        <v>24</v>
      </c>
      <c r="EV187" s="29" t="s">
        <v>25</v>
      </c>
      <c r="EW187" s="29" t="s">
        <v>26</v>
      </c>
      <c r="EX187" s="29" t="s">
        <v>27</v>
      </c>
      <c r="EZ187" s="27" t="s">
        <v>14</v>
      </c>
      <c r="FA187" s="27" t="s">
        <v>15</v>
      </c>
      <c r="FB187" s="27" t="s">
        <v>16</v>
      </c>
      <c r="FC187" s="28" t="s">
        <v>17</v>
      </c>
      <c r="FD187" s="28" t="s">
        <v>18</v>
      </c>
      <c r="FE187" s="28" t="s">
        <v>19</v>
      </c>
      <c r="FF187" s="28" t="s">
        <v>20</v>
      </c>
      <c r="FG187" s="28" t="s">
        <v>21</v>
      </c>
      <c r="FH187" s="28" t="s">
        <v>22</v>
      </c>
      <c r="FI187" s="28" t="s">
        <v>23</v>
      </c>
      <c r="FJ187" s="28" t="s">
        <v>24</v>
      </c>
      <c r="FK187" s="29" t="s">
        <v>25</v>
      </c>
      <c r="FL187" s="29" t="s">
        <v>26</v>
      </c>
      <c r="FM187" s="29" t="s">
        <v>27</v>
      </c>
      <c r="FS187" s="92"/>
      <c r="FU187" s="27" t="s">
        <v>29</v>
      </c>
      <c r="FV187" s="27" t="s">
        <v>30</v>
      </c>
      <c r="FW187" s="28" t="s">
        <v>31</v>
      </c>
      <c r="FX187" s="28" t="s">
        <v>32</v>
      </c>
      <c r="FY187" s="28" t="s">
        <v>33</v>
      </c>
      <c r="FZ187" s="28" t="s">
        <v>34</v>
      </c>
      <c r="GA187" s="28" t="s">
        <v>35</v>
      </c>
      <c r="GB187" s="28" t="s">
        <v>36</v>
      </c>
      <c r="GC187" s="28" t="s">
        <v>37</v>
      </c>
      <c r="GD187" s="28" t="s">
        <v>38</v>
      </c>
      <c r="GE187" s="28" t="s">
        <v>39</v>
      </c>
      <c r="GF187" s="28" t="s">
        <v>40</v>
      </c>
      <c r="GG187" s="28" t="s">
        <v>41</v>
      </c>
      <c r="GH187" s="28" t="s">
        <v>42</v>
      </c>
      <c r="GI187" s="28" t="s">
        <v>73</v>
      </c>
      <c r="GK187" s="27" t="s">
        <v>29</v>
      </c>
      <c r="GL187" s="27" t="s">
        <v>30</v>
      </c>
      <c r="GM187" s="28" t="s">
        <v>31</v>
      </c>
      <c r="GN187" s="28" t="s">
        <v>32</v>
      </c>
      <c r="GO187" s="28" t="s">
        <v>33</v>
      </c>
      <c r="GP187" s="28" t="s">
        <v>34</v>
      </c>
      <c r="GQ187" s="28" t="s">
        <v>35</v>
      </c>
      <c r="GR187" s="28" t="s">
        <v>36</v>
      </c>
      <c r="GS187" s="28" t="s">
        <v>37</v>
      </c>
      <c r="GT187" s="28" t="s">
        <v>38</v>
      </c>
      <c r="GU187" s="28" t="s">
        <v>39</v>
      </c>
      <c r="GV187" s="28" t="s">
        <v>40</v>
      </c>
      <c r="GW187" s="28" t="s">
        <v>41</v>
      </c>
      <c r="GX187" s="28" t="s">
        <v>42</v>
      </c>
      <c r="GY187" s="28" t="s">
        <v>73</v>
      </c>
    </row>
    <row r="188" spans="1:209" ht="21.75" customHeight="1">
      <c r="A188" s="30"/>
      <c r="B188" s="154"/>
      <c r="C188" s="72"/>
      <c r="D188" s="33"/>
      <c r="E188" s="34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35"/>
      <c r="R188" s="35"/>
      <c r="S188" s="35"/>
      <c r="T188" s="54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7"/>
      <c r="AK188" s="158"/>
      <c r="AL188" s="13"/>
      <c r="AM188" s="13">
        <f>SUM(C188,C189,C190,C191,C192,C193,C194,C195,C196,C199,C200,C202,C203)</f>
        <v>0</v>
      </c>
      <c r="AN188" s="13">
        <f>SUM(D188,D189,D190,D191,D192,D193,D194,D195,D196,D199,D200,D202,D203)</f>
        <v>0</v>
      </c>
      <c r="AO188" s="95" t="str">
        <f>IF(AN188=0,"",AN188/AM188)</f>
        <v/>
      </c>
      <c r="AP188" s="96">
        <f>SUM(F188,F189,F190,F191,F192,F193,F194,F195,F196,F199,F200,F202,F203)</f>
        <v>0</v>
      </c>
      <c r="AQ188" s="96">
        <f>SUM(G188,G189,G190,G191,G192,G193,G194,G195,G196,G199,G200,G202,G203)</f>
        <v>0</v>
      </c>
      <c r="AR188" s="96">
        <f>SUM(H188,H189,H190,H191,H192,H193,H194,H195,H196,H199,H200,H202,H203)</f>
        <v>0</v>
      </c>
      <c r="AS188" s="96">
        <f>SUM(I188,I189,I190,I191,I192,I193,I194,I195,I196,I199,I200,I202,I203)</f>
        <v>0</v>
      </c>
      <c r="AT188" s="96">
        <f>SUM(J188,J189,J190,J191,J192,J193,J194,J195,J196,J199,J200,J202,J203)</f>
        <v>0</v>
      </c>
      <c r="AU188" s="96">
        <f>SUM(K188,K189,K190,K191,K192,K193,K194,K195,K196,K199,K200,K202,K203)</f>
        <v>0</v>
      </c>
      <c r="AV188" s="96">
        <f>SUM(L188,L189,L190,L191,L192,L193,L194,L195,L196,L199,L200,L202,L203)</f>
        <v>0</v>
      </c>
      <c r="AW188" s="96">
        <f>SUM(M188,M189,M190,M191,M192,M193,M194,M195,M196,M199,M200,M202,M203)</f>
        <v>0</v>
      </c>
      <c r="AX188" s="96">
        <f>SUM(N188,N189,N190,N191,N192,N193,N194,N195,N196,N199,N200,N202,N203)</f>
        <v>0</v>
      </c>
      <c r="AY188" s="96">
        <f>SUM(O188,O189,O190,O191,O192,O193,O194,O195,O196,O199,O200,O202,O203)</f>
        <v>0</v>
      </c>
      <c r="AZ188" s="96">
        <f>SUM(P188,P189,P190,P191,P192,P193,P194,P195,P196,P199,P200,P202,P203)</f>
        <v>0</v>
      </c>
      <c r="BA188" s="96">
        <f t="shared" ref="BA188:BC188" si="209">SUM(Q188,Q189,Q190,Q191,Q192,Q193,Q194,Q195,Q196,Q199,Q200,Q202,Q203)</f>
        <v>0</v>
      </c>
      <c r="BB188" s="96">
        <f t="shared" si="209"/>
        <v>0</v>
      </c>
      <c r="BC188" s="96">
        <f t="shared" si="209"/>
        <v>0</v>
      </c>
      <c r="BD188" s="66">
        <f>SUM(T188,T189,T190,T191,T192,T193,T194,T195,T196,T199,T200,T202,T203)</f>
        <v>0</v>
      </c>
      <c r="BE188" s="13">
        <f>SUM(U188,U189,U190,U191,U192,U193,U194,U195,U196,U199,U200,U202,U203)</f>
        <v>0</v>
      </c>
      <c r="BF188" s="13">
        <f>SUM(V188,V189,V190,V191,V192,V193,V194,V195,V196,V199,V200,V202,V203)</f>
        <v>0</v>
      </c>
      <c r="BG188" s="13">
        <f>SUM(W188,W189,W190,W191,W192,W193,W194,W195,W196,W199,W200,W202,W203)</f>
        <v>0</v>
      </c>
      <c r="BH188" s="13">
        <f>SUM(X188,X189,X190,X191,X192,X193,X194,X195,X196,X199,X200,X202,X203)</f>
        <v>0</v>
      </c>
      <c r="BI188" s="13">
        <f>SUM(Y188,Y189,Y190,Y191,Y192,Y193,Y194,Y195,Y196,Y199,Y200,Y202,Y203)</f>
        <v>0</v>
      </c>
      <c r="BJ188" s="13">
        <f>SUM(Z188,Z189,Z190,Z191,Z192,Z193,Z194,Z195,Z196,Z199,Z200,Z202,Z203)</f>
        <v>0</v>
      </c>
      <c r="BK188" s="13">
        <f>SUM(AA188,AA189,AA190,AA191,AA192,AA193,AA194,AA195,AA196,AA199,AA200,AA202,AA203)</f>
        <v>0</v>
      </c>
      <c r="BL188" s="13">
        <f>SUM(AB188,AB189,AB190,AB191,AB192,AB193,AB194,AB195,AB196,AB199,AB200,AB202,AB203)</f>
        <v>0</v>
      </c>
      <c r="BM188" s="13">
        <f>SUM(AC188,AC189,AC190,AC191,AC192,AC193,AC194,AC195,AC196,AC199,AC200,AC202,AC203)</f>
        <v>0</v>
      </c>
      <c r="BN188" s="13">
        <f>SUM(AD188,AD189,AD190,AD191,AD192,AD193,AD194,AD195,AD196,AD199,AD200,AD202,AD203)</f>
        <v>0</v>
      </c>
      <c r="BO188" s="13">
        <f>SUM(AE188,AE189,AE190,AE191,AE192,AE193,AE194,AE195,AE196,AE199,AE200,AE202,AE203)</f>
        <v>0</v>
      </c>
      <c r="BP188" s="13">
        <f>SUM(AF188,AF189,AF190,AF191,AF192,AF193,AF194,AF195,AF196,AF199,AF200,AF202,AF203)</f>
        <v>0</v>
      </c>
      <c r="BQ188" s="13">
        <f>SUM(AG188,AG189,AG190,AG191,AG192,AG193,AG194,AG195,AG196,AG199,AG200,AG202,AG203)</f>
        <v>0</v>
      </c>
      <c r="BR188" s="13">
        <f>SUM(AH188,AH189,AH190,AH191,AH192,AH193,AH194,AH195,AH196,AH199,AH200,AH202,AH203)</f>
        <v>0</v>
      </c>
      <c r="BS188" s="13">
        <f>SUM(AI188,AI189,AI190,AI191,AI192,AI193,AI194,AI195,AI196,AI199,AI200,AI202,AI203)</f>
        <v>0</v>
      </c>
      <c r="BT188" s="13">
        <f>SUM(AJ188,AJ189,AJ190,AJ191,AJ192,AJ193,AJ194,AJ195,AJ196,AJ199,AJ200,AJ202,AJ203)</f>
        <v>0</v>
      </c>
      <c r="BU188" s="13">
        <f>SUM(AK188,AK189,AK190,AK191,AK192,AK193,AK194,AK195,AK196,AK199,AK200,AK202,AK203)</f>
        <v>0</v>
      </c>
      <c r="BV188" s="30"/>
      <c r="BW188" s="30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54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94"/>
      <c r="DC188" s="13"/>
      <c r="DD188" s="13" t="e">
        <f>(DD182/BZ194)</f>
        <v>#DIV/0!</v>
      </c>
      <c r="DE188" s="96">
        <f>SUM(BX188,BX189,BX190,BX191,BX192,BX193,BX194,BX195,BX196,BX199,BX200,BX202,BX203)</f>
        <v>0</v>
      </c>
      <c r="DF188" s="96">
        <f>SUM(BY188,BY189,BY190,BY191,BY192,BY193,BY194,BY195,BY196,BY199,BY200,BY202,BY203)</f>
        <v>0</v>
      </c>
      <c r="DG188" s="96">
        <f>SUM(BZ188,BZ189,BZ190,BZ191,BZ192,BZ193,BZ194,BZ195,BZ196,BZ199,BZ200,BZ202,BZ203)</f>
        <v>0</v>
      </c>
      <c r="DH188" s="96">
        <f>SUM(CA188,CA189,CA190,CA191,CA192,CA193,CA194,CA195,CA196,CA199,CA200,CA202,CA203)</f>
        <v>0</v>
      </c>
      <c r="DI188" s="96">
        <f>SUM(CB188,CB189,CB190,CB191,CB192,CB193,CB194,CB195,CB196,CB199,CB200,CB202,CB203)</f>
        <v>0</v>
      </c>
      <c r="DJ188" s="96">
        <f>SUM(CC188,CC189,CC190,CC191,CC192,CC193,CC194,CC195,CC196,CC199,CC200,CC202,CC203)</f>
        <v>0</v>
      </c>
      <c r="DK188" s="96">
        <f>SUM(CD188,CD189,CD190,CD191,CD192,CD193,CD194,CD195,CD196,CD199,CD200,CD202,CD203)</f>
        <v>0</v>
      </c>
      <c r="DL188" s="96">
        <f>SUM(CE188,CE189,CE190,CE191,CE192,CE193,CE194,CE195,CE196,CE199,CE200,CE202,CE203)</f>
        <v>0</v>
      </c>
      <c r="DM188" s="96">
        <f>SUM(CF188,CF189,CF190,CF191,CF192,CF193,CF194,CF195,CF196,CF199,CF200,CF202,CF203)</f>
        <v>0</v>
      </c>
      <c r="DN188" s="96">
        <f>SUM(CG188,CG189,CG190,CG191,CG192,CG193,CG194,CG195,CG196,CG199,CG200,CG202,CG203)</f>
        <v>0</v>
      </c>
      <c r="DO188" s="96">
        <f>SUM(CH188,CH189,CH190,CH191,CH192,CH193,CH194,CH195,CH196,CH199,CH200,CH202,CH203)</f>
        <v>0</v>
      </c>
      <c r="DP188" s="96">
        <f t="shared" ref="DP188:DR188" si="210">SUM(CI188,CI189,CI190,CI191,CI192,CI193,CI194,CI195,CI196,CI199,CI200,CI202,CI203)</f>
        <v>0</v>
      </c>
      <c r="DQ188" s="96">
        <f t="shared" si="210"/>
        <v>0</v>
      </c>
      <c r="DR188" s="96">
        <f t="shared" si="210"/>
        <v>0</v>
      </c>
      <c r="DS188" s="66">
        <f>SUM(CL188,CL189,CL190,CL191,CL192,CL193,CL194,CL195,CL196,CL199,CL200,CL202,CL203)</f>
        <v>0</v>
      </c>
      <c r="DT188" s="96">
        <f>SUM(CM188,CM189,CM190,CM191,CM192,CM193,CM194,CM195,CM196,CM199,CM200,CM202,CM203)</f>
        <v>0</v>
      </c>
      <c r="DU188" s="96">
        <f>SUM(CN188,CN189,CN190,CN191,CN192,CN193,CN194,CN195,CN196,CN199,CN200,CN202,CN203)</f>
        <v>0</v>
      </c>
      <c r="DV188" s="96">
        <f>SUM(CO188,CO189,CO190,CO191,CO192,CO193,CO194,CO195,CO196,CO199,CO200,CO202,CO203)</f>
        <v>0</v>
      </c>
      <c r="DW188" s="96">
        <f>SUM(CP188,CP189,CP190,CP191,CP192,CP193,CP194,CP195,CP196,CP199,CP200,CP202,CP203)</f>
        <v>0</v>
      </c>
      <c r="DX188" s="96">
        <f>SUM(CQ188,CQ189,CQ190,CQ191,CQ192,CQ193,CQ194,CQ195,CQ196,CQ199,CQ200,CQ202,CQ203)</f>
        <v>0</v>
      </c>
      <c r="DY188" s="96">
        <f>SUM(CR188,CR189,CR190,CR191,CR192,CR193,CR194,CR195,CR196,CR199,CR200,CR202,CR203)</f>
        <v>0</v>
      </c>
      <c r="DZ188" s="96">
        <f>SUM(CS188,CS189,CS190,CS191,CS192,CS193,CS194,CS195,CS196,CS199,CS200,CS202,CS203)</f>
        <v>0</v>
      </c>
      <c r="EA188" s="96">
        <f>SUM(CT188,CT189,CT190,CT191,CT192,CT193,CT194,CT195,CT196,CT199,CT200,CT202,CT203)</f>
        <v>0</v>
      </c>
      <c r="EB188" s="96">
        <f>SUM(CU188,CU189,CU190,CU191,CU192,CU193,CU194,CU195,CU196,CU199,CU200,CU202,CU203)</f>
        <v>0</v>
      </c>
      <c r="EC188" s="96">
        <f>SUM(CV188,CV189,CV190,CV191,CV192,CV193,CV194,CV195,CV196,CV199,CV200,CV202,CV203)</f>
        <v>0</v>
      </c>
      <c r="ED188" s="96">
        <f>SUM(CW188,CW189,CW190,CW191,CW192,CW193,CW194,CW195,CW196,CW199,CW200,CW202,CW203)</f>
        <v>0</v>
      </c>
      <c r="EE188" s="96">
        <f>SUM(CX188,CX189,CX190,CX191,CX192,CX193,CX194,CX195,CX196,CX199,CX200,CX202,CX203)</f>
        <v>0</v>
      </c>
      <c r="EF188" s="96">
        <f>SUM(CY188,CY189,CY190,CY191,CY192,CY193,CY194,CY195,CY196,CY199,CY200,CY202,CY203)</f>
        <v>0</v>
      </c>
      <c r="EG188" s="96">
        <f>SUM(CZ188,CZ189,CZ190,CZ191,CZ192,CZ193,CZ194,CZ195,CZ196,CZ199,CZ200,CZ202,CZ203)</f>
        <v>0</v>
      </c>
      <c r="EH188" s="96">
        <f>SUM(DA188,DA189,DA190,DA191,DA192,DA193,DA194,DA195,DA196,DA199,DA200,DA202,DA203)</f>
        <v>0</v>
      </c>
      <c r="EI188" s="97" t="s">
        <v>74</v>
      </c>
      <c r="EJ188" s="98">
        <v>521</v>
      </c>
      <c r="EK188" s="39">
        <f>$EJ188*F188</f>
        <v>0</v>
      </c>
      <c r="EL188" s="39">
        <f>$EJ188*G188</f>
        <v>0</v>
      </c>
      <c r="EM188" s="39">
        <f>$EJ188*H188</f>
        <v>0</v>
      </c>
      <c r="EN188" s="39">
        <f>$EJ188*I188</f>
        <v>0</v>
      </c>
      <c r="EO188" s="39">
        <f>$EJ188*J188</f>
        <v>0</v>
      </c>
      <c r="EP188" s="39">
        <f>$EJ188*K188</f>
        <v>0</v>
      </c>
      <c r="EQ188" s="39">
        <f>$EJ188*L188</f>
        <v>0</v>
      </c>
      <c r="ER188" s="39">
        <f>$EJ188*M188</f>
        <v>0</v>
      </c>
      <c r="ES188" s="39">
        <f t="shared" ref="ES188:EX203" si="211">$EJ188*N188</f>
        <v>0</v>
      </c>
      <c r="ET188" s="39">
        <f t="shared" si="211"/>
        <v>0</v>
      </c>
      <c r="EU188" s="39">
        <f t="shared" si="211"/>
        <v>0</v>
      </c>
      <c r="EV188" s="39">
        <f t="shared" si="211"/>
        <v>0</v>
      </c>
      <c r="EW188" s="39">
        <f t="shared" si="211"/>
        <v>0</v>
      </c>
      <c r="EX188" s="39">
        <f t="shared" si="211"/>
        <v>0</v>
      </c>
      <c r="EY188" s="39">
        <f>SUM(EK188:EX188)</f>
        <v>0</v>
      </c>
      <c r="EZ188" s="39">
        <f>BX188*$EJ188</f>
        <v>0</v>
      </c>
      <c r="FA188" s="39">
        <f>BY188*$EJ188</f>
        <v>0</v>
      </c>
      <c r="FB188" s="39">
        <f>BZ188*$EJ188</f>
        <v>0</v>
      </c>
      <c r="FC188" s="39">
        <f>CA188*$EJ188</f>
        <v>0</v>
      </c>
      <c r="FD188" s="39">
        <f>CB188*$EJ188</f>
        <v>0</v>
      </c>
      <c r="FE188" s="39">
        <f>CC188*$EJ188</f>
        <v>0</v>
      </c>
      <c r="FF188" s="39">
        <f>CD188*$EJ188</f>
        <v>0</v>
      </c>
      <c r="FG188" s="39">
        <f>CE188*$EJ188</f>
        <v>0</v>
      </c>
      <c r="FH188" s="39">
        <f>CF188*$EJ188</f>
        <v>0</v>
      </c>
      <c r="FI188" s="39">
        <f>CG188*$EJ188</f>
        <v>0</v>
      </c>
      <c r="FJ188" s="39">
        <f>CH188*$EJ188</f>
        <v>0</v>
      </c>
      <c r="FK188" s="39">
        <f t="shared" ref="FK188:FM203" si="212">CI188*$EJ188</f>
        <v>0</v>
      </c>
      <c r="FL188" s="39">
        <f t="shared" si="212"/>
        <v>0</v>
      </c>
      <c r="FM188" s="39">
        <f t="shared" si="212"/>
        <v>0</v>
      </c>
      <c r="FN188" s="39">
        <f>SUM(EZ188:FM188)</f>
        <v>0</v>
      </c>
      <c r="FO188" s="39">
        <f>SUM(EZ188:FJ188)</f>
        <v>0</v>
      </c>
      <c r="FS188" s="567" t="s">
        <v>74</v>
      </c>
      <c r="FT188" s="567"/>
      <c r="FU188" s="39">
        <f>U188</f>
        <v>0</v>
      </c>
      <c r="FV188" s="39">
        <f>V188</f>
        <v>0</v>
      </c>
      <c r="FW188" s="39">
        <f>W188</f>
        <v>0</v>
      </c>
      <c r="FX188" s="39">
        <f>X188</f>
        <v>0</v>
      </c>
      <c r="FY188" s="39">
        <f>Y188</f>
        <v>0</v>
      </c>
      <c r="FZ188" s="39">
        <f>Z188</f>
        <v>0</v>
      </c>
      <c r="GA188" s="39">
        <f>AA188</f>
        <v>0</v>
      </c>
      <c r="GB188" s="39">
        <f>AB188</f>
        <v>0</v>
      </c>
      <c r="GC188" s="39">
        <f>AC188</f>
        <v>0</v>
      </c>
      <c r="GD188" s="39">
        <f>AD188</f>
        <v>0</v>
      </c>
      <c r="GE188" s="39">
        <f>AE188</f>
        <v>0</v>
      </c>
      <c r="GF188" s="39">
        <f>AF188</f>
        <v>0</v>
      </c>
      <c r="GG188" s="39">
        <f>AG188</f>
        <v>0</v>
      </c>
      <c r="GH188" s="39">
        <f>AH188</f>
        <v>0</v>
      </c>
      <c r="GI188" s="99">
        <v>0</v>
      </c>
      <c r="GJ188" s="39">
        <f>SUM(FU188:GI188)</f>
        <v>0</v>
      </c>
      <c r="GK188" s="39">
        <f>CM188</f>
        <v>0</v>
      </c>
      <c r="GL188" s="39">
        <f>CN188</f>
        <v>0</v>
      </c>
      <c r="GM188" s="39">
        <f>CO188</f>
        <v>0</v>
      </c>
      <c r="GN188" s="39">
        <f>CP188</f>
        <v>0</v>
      </c>
      <c r="GO188" s="39">
        <f>CQ188</f>
        <v>0</v>
      </c>
      <c r="GP188" s="39">
        <f>CR188</f>
        <v>0</v>
      </c>
      <c r="GQ188" s="39">
        <f>CS188</f>
        <v>0</v>
      </c>
      <c r="GR188" s="39">
        <f>CT188</f>
        <v>0</v>
      </c>
      <c r="GS188" s="39">
        <f>CU188</f>
        <v>0</v>
      </c>
      <c r="GT188" s="39">
        <f>CV188</f>
        <v>0</v>
      </c>
      <c r="GU188" s="39">
        <f>CW188</f>
        <v>0</v>
      </c>
      <c r="GV188" s="39">
        <f>CX188</f>
        <v>0</v>
      </c>
      <c r="GW188" s="39">
        <f>CY188</f>
        <v>0</v>
      </c>
      <c r="GX188" s="39">
        <f>CZ188</f>
        <v>0</v>
      </c>
      <c r="GY188" s="99">
        <v>0</v>
      </c>
      <c r="GZ188" s="39">
        <f>SUM(GK188:GY188)</f>
        <v>0</v>
      </c>
      <c r="HA188" s="39">
        <f>SUM(GK188:GY188)</f>
        <v>0</v>
      </c>
    </row>
    <row r="189" spans="1:209" ht="21.75" customHeight="1">
      <c r="A189" s="40"/>
      <c r="B189" s="159"/>
      <c r="C189" s="75"/>
      <c r="D189" s="43"/>
      <c r="E189" s="34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1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3"/>
      <c r="AK189" s="164"/>
      <c r="AL189" s="13"/>
      <c r="AM189" s="13"/>
      <c r="AN189" s="13"/>
      <c r="AO189" s="95" t="str">
        <f>IF(AN189=0,"",AN189/AM189)</f>
        <v/>
      </c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40"/>
      <c r="BW189" s="40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101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102"/>
      <c r="DC189" s="13"/>
      <c r="DD189" s="13"/>
      <c r="DE189" s="13"/>
      <c r="DF189" s="13"/>
      <c r="DG189" s="13"/>
      <c r="DH189" s="10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04" t="s">
        <v>75</v>
      </c>
      <c r="EJ189" s="98">
        <v>540</v>
      </c>
      <c r="EK189" s="39">
        <f>$EJ189*F189</f>
        <v>0</v>
      </c>
      <c r="EL189" s="39">
        <f>$EJ189*G189</f>
        <v>0</v>
      </c>
      <c r="EM189" s="39">
        <f>$EJ189*H189</f>
        <v>0</v>
      </c>
      <c r="EN189" s="39">
        <f>$EJ189*I189</f>
        <v>0</v>
      </c>
      <c r="EO189" s="39">
        <f>$EJ189*J189</f>
        <v>0</v>
      </c>
      <c r="EP189" s="39">
        <f>$EJ189*K189</f>
        <v>0</v>
      </c>
      <c r="EQ189" s="39">
        <f>$EJ189*L189</f>
        <v>0</v>
      </c>
      <c r="ER189" s="39">
        <f>$EJ189*M189</f>
        <v>0</v>
      </c>
      <c r="ES189" s="39">
        <f t="shared" si="211"/>
        <v>0</v>
      </c>
      <c r="ET189" s="39">
        <f t="shared" si="211"/>
        <v>0</v>
      </c>
      <c r="EU189" s="39">
        <f t="shared" si="211"/>
        <v>0</v>
      </c>
      <c r="EV189" s="39">
        <f t="shared" si="211"/>
        <v>0</v>
      </c>
      <c r="EW189" s="39">
        <f t="shared" si="211"/>
        <v>0</v>
      </c>
      <c r="EX189" s="39">
        <f t="shared" si="211"/>
        <v>0</v>
      </c>
      <c r="EY189" s="39">
        <f t="shared" ref="EY189:EY203" si="213">SUM(EK189:EX189)</f>
        <v>0</v>
      </c>
      <c r="EZ189" s="39">
        <f>BX189*$EJ189</f>
        <v>0</v>
      </c>
      <c r="FA189" s="39">
        <f>BY189*$EJ189</f>
        <v>0</v>
      </c>
      <c r="FB189" s="39">
        <f>BZ189*$EJ189</f>
        <v>0</v>
      </c>
      <c r="FC189" s="39">
        <f>CA189*$EJ189</f>
        <v>0</v>
      </c>
      <c r="FD189" s="39">
        <f>CB189*$EJ189</f>
        <v>0</v>
      </c>
      <c r="FE189" s="39">
        <f>CC189*$EJ189</f>
        <v>0</v>
      </c>
      <c r="FF189" s="39">
        <f>CD189*$EJ189</f>
        <v>0</v>
      </c>
      <c r="FG189" s="39">
        <f>CE189*$EJ189</f>
        <v>0</v>
      </c>
      <c r="FH189" s="39">
        <f>CF189*$EJ189</f>
        <v>0</v>
      </c>
      <c r="FI189" s="39">
        <f>CG189*$EJ189</f>
        <v>0</v>
      </c>
      <c r="FJ189" s="39">
        <f>CH189*$EJ189</f>
        <v>0</v>
      </c>
      <c r="FK189" s="39">
        <f t="shared" si="212"/>
        <v>0</v>
      </c>
      <c r="FL189" s="39">
        <f t="shared" si="212"/>
        <v>0</v>
      </c>
      <c r="FM189" s="39">
        <f t="shared" si="212"/>
        <v>0</v>
      </c>
      <c r="FN189" s="39">
        <f t="shared" ref="FN189:FN203" si="214">SUM(EZ189:FM189)</f>
        <v>0</v>
      </c>
      <c r="FO189" s="39">
        <f>SUM(EZ189:FJ189)</f>
        <v>0</v>
      </c>
      <c r="FS189" s="567" t="s">
        <v>75</v>
      </c>
      <c r="FT189" s="567"/>
      <c r="FU189" s="39">
        <f>U189</f>
        <v>0</v>
      </c>
      <c r="FV189" s="39">
        <f>V189</f>
        <v>0</v>
      </c>
      <c r="FW189" s="39">
        <f>W189</f>
        <v>0</v>
      </c>
      <c r="FX189" s="39">
        <f>X189</f>
        <v>0</v>
      </c>
      <c r="FY189" s="39">
        <f>Y189</f>
        <v>0</v>
      </c>
      <c r="FZ189" s="39">
        <f>Z189</f>
        <v>0</v>
      </c>
      <c r="GA189" s="39">
        <f>AA189</f>
        <v>0</v>
      </c>
      <c r="GB189" s="39">
        <f>AB189</f>
        <v>0</v>
      </c>
      <c r="GC189" s="39">
        <f>AC189</f>
        <v>0</v>
      </c>
      <c r="GD189" s="39">
        <f>AD189</f>
        <v>0</v>
      </c>
      <c r="GE189" s="39">
        <f>AE189</f>
        <v>0</v>
      </c>
      <c r="GF189" s="39">
        <f>AF189</f>
        <v>0</v>
      </c>
      <c r="GG189" s="39">
        <f>AG189</f>
        <v>0</v>
      </c>
      <c r="GH189" s="39">
        <f>AH189</f>
        <v>0</v>
      </c>
      <c r="GI189" s="99">
        <v>0</v>
      </c>
      <c r="GJ189" s="39">
        <f>SUM(FU189:GI189)</f>
        <v>0</v>
      </c>
      <c r="GK189" s="39">
        <f>CM189</f>
        <v>0</v>
      </c>
      <c r="GL189" s="39">
        <f>CN189</f>
        <v>0</v>
      </c>
      <c r="GM189" s="39">
        <f>CO189</f>
        <v>0</v>
      </c>
      <c r="GN189" s="39">
        <f>CP189</f>
        <v>0</v>
      </c>
      <c r="GO189" s="39">
        <f>CQ189</f>
        <v>0</v>
      </c>
      <c r="GP189" s="39">
        <f>CR189</f>
        <v>0</v>
      </c>
      <c r="GQ189" s="39">
        <f>CS189</f>
        <v>0</v>
      </c>
      <c r="GR189" s="39">
        <f>CT189</f>
        <v>0</v>
      </c>
      <c r="GS189" s="39">
        <f>CU189</f>
        <v>0</v>
      </c>
      <c r="GT189" s="39">
        <f>CV189</f>
        <v>0</v>
      </c>
      <c r="GU189" s="39">
        <f>CW189</f>
        <v>0</v>
      </c>
      <c r="GV189" s="39">
        <f>CX189</f>
        <v>0</v>
      </c>
      <c r="GW189" s="39">
        <f>CY189</f>
        <v>0</v>
      </c>
      <c r="GX189" s="39">
        <f>CZ189</f>
        <v>0</v>
      </c>
      <c r="GY189" s="99">
        <v>0</v>
      </c>
      <c r="GZ189" s="39">
        <f>SUM(GK189:GY189)</f>
        <v>0</v>
      </c>
      <c r="HA189" s="39">
        <f>SUM(GK189:GY189)</f>
        <v>0</v>
      </c>
    </row>
    <row r="190" spans="1:209" ht="21.75" customHeight="1">
      <c r="A190" s="30"/>
      <c r="B190" s="154"/>
      <c r="C190" s="72"/>
      <c r="D190" s="33"/>
      <c r="E190" s="34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65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7"/>
      <c r="AK190" s="158"/>
      <c r="AL190" s="568" t="s">
        <v>76</v>
      </c>
      <c r="AM190" s="13">
        <f>SUM(C197,C198,C201)</f>
        <v>0</v>
      </c>
      <c r="AN190" s="13">
        <f>SUM(D197,D198,D201)</f>
        <v>0</v>
      </c>
      <c r="AO190" s="95" t="str">
        <f>IF(AN190=0,"",AN190/AM190)</f>
        <v/>
      </c>
      <c r="AP190" s="13">
        <f>SUM(F197,F198,F201)</f>
        <v>0</v>
      </c>
      <c r="AQ190" s="13">
        <f>SUM(G197,G198,G201)</f>
        <v>0</v>
      </c>
      <c r="AR190" s="13">
        <f>SUM(H197,H198,H201)</f>
        <v>0</v>
      </c>
      <c r="AS190" s="13">
        <f>SUM(I197,I198,I201)</f>
        <v>0</v>
      </c>
      <c r="AT190" s="13">
        <f>SUM(J197,J198,J201)</f>
        <v>0</v>
      </c>
      <c r="AU190" s="13">
        <f>SUM(K197,K198,K201)</f>
        <v>0</v>
      </c>
      <c r="AV190" s="13">
        <f>SUM(L197,L198,L201)</f>
        <v>0</v>
      </c>
      <c r="AW190" s="13">
        <f>SUM(M197,M198,M201)</f>
        <v>0</v>
      </c>
      <c r="AX190" s="13">
        <f>SUM(N197,N198,N201)</f>
        <v>0</v>
      </c>
      <c r="AY190" s="13">
        <f>SUM(O197,O198,O201)</f>
        <v>0</v>
      </c>
      <c r="AZ190" s="13">
        <f>SUM(P197,P198,P201)</f>
        <v>0</v>
      </c>
      <c r="BA190" s="13">
        <f t="shared" ref="BA190:BC190" si="215">SUM(Q197,Q198,Q201)</f>
        <v>0</v>
      </c>
      <c r="BB190" s="13">
        <f t="shared" si="215"/>
        <v>0</v>
      </c>
      <c r="BC190" s="13">
        <f t="shared" si="215"/>
        <v>0</v>
      </c>
      <c r="BD190" s="66">
        <f>SUM(T197,T198,T201)</f>
        <v>0</v>
      </c>
      <c r="BE190" s="13">
        <f>SUM(U197,U198,U201)</f>
        <v>0</v>
      </c>
      <c r="BF190" s="13">
        <f>SUM(V197,V198,V201)</f>
        <v>0</v>
      </c>
      <c r="BG190" s="105">
        <f>SUM(W197,W198,W201)</f>
        <v>0</v>
      </c>
      <c r="BH190" s="13">
        <f>SUM(X197,X198,X201)</f>
        <v>0</v>
      </c>
      <c r="BI190" s="13">
        <f>SUM(Y197,Y198,Y201)</f>
        <v>0</v>
      </c>
      <c r="BJ190" s="13">
        <f>SUM(Z197,Z198,Z201)</f>
        <v>0</v>
      </c>
      <c r="BK190" s="13">
        <f>SUM(AA197,AA198,AA201)</f>
        <v>0</v>
      </c>
      <c r="BL190" s="13">
        <f>SUM(AB197,AB198,AB201)</f>
        <v>0</v>
      </c>
      <c r="BM190" s="13">
        <f>SUM(AC197,AC198,AC201)</f>
        <v>0</v>
      </c>
      <c r="BN190" s="13">
        <f>SUM(AD197,AD198,AD201)</f>
        <v>0</v>
      </c>
      <c r="BO190" s="13">
        <f>SUM(AE197,AE198,AE201)</f>
        <v>0</v>
      </c>
      <c r="BP190" s="13">
        <f>SUM(AF197,AF198,AF201)</f>
        <v>0</v>
      </c>
      <c r="BQ190" s="106">
        <f>SUM(AG197,AG198,AG201)</f>
        <v>0</v>
      </c>
      <c r="BR190" s="106">
        <f>SUM(AH197,AH198,AH201)</f>
        <v>0</v>
      </c>
      <c r="BS190" s="13">
        <f>SUM(AI197,AI198,AI201)</f>
        <v>0</v>
      </c>
      <c r="BT190" s="65" t="e">
        <f>AVERAGE(AJ197,AJ198,AJ201)</f>
        <v>#DIV/0!</v>
      </c>
      <c r="BU190" s="65"/>
      <c r="BV190" s="30"/>
      <c r="BW190" s="30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54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94"/>
      <c r="DC190" s="568" t="s">
        <v>77</v>
      </c>
      <c r="DD190" s="13"/>
      <c r="DE190" s="13">
        <f>SUM(BX197,BX198,BX201)</f>
        <v>0</v>
      </c>
      <c r="DF190" s="13">
        <f>SUM(BY197,BY198,BY201)</f>
        <v>0</v>
      </c>
      <c r="DG190" s="13">
        <f>SUM(BZ197,BZ198,BZ201)</f>
        <v>0</v>
      </c>
      <c r="DH190" s="13">
        <f>SUM(CA197,CA198,CA201)</f>
        <v>0</v>
      </c>
      <c r="DI190" s="13">
        <f>SUM(CB197,CB198,CB201)</f>
        <v>0</v>
      </c>
      <c r="DJ190" s="13">
        <f>SUM(CC197,CC198,CC201)</f>
        <v>0</v>
      </c>
      <c r="DK190" s="13">
        <f>SUM(CD197,CD198,CD201)</f>
        <v>0</v>
      </c>
      <c r="DL190" s="13">
        <f>SUM(CE197,CE198,CE201)</f>
        <v>0</v>
      </c>
      <c r="DM190" s="13">
        <f>SUM(CF197,CF198,CF201)</f>
        <v>0</v>
      </c>
      <c r="DN190" s="13">
        <f>SUM(CG197,CG198,CG201)</f>
        <v>0</v>
      </c>
      <c r="DO190" s="13">
        <f>SUM(CH197,CH198,CH201)</f>
        <v>0</v>
      </c>
      <c r="DP190" s="13">
        <f t="shared" ref="DP190:DR190" si="216">SUM(CI197,CI198,CI201)</f>
        <v>0</v>
      </c>
      <c r="DQ190" s="13">
        <f t="shared" si="216"/>
        <v>0</v>
      </c>
      <c r="DR190" s="13">
        <f t="shared" si="216"/>
        <v>0</v>
      </c>
      <c r="DS190" s="66">
        <f>SUM(CL197,CL198,CL201)</f>
        <v>0</v>
      </c>
      <c r="DT190" s="13">
        <f>SUM(CM197,CM198,CM201)</f>
        <v>0</v>
      </c>
      <c r="DU190" s="13">
        <f>SUM(CN197,CN198,CN201)</f>
        <v>0</v>
      </c>
      <c r="DV190" s="13">
        <f>SUM(CO197,CO198,CO201)</f>
        <v>0</v>
      </c>
      <c r="DW190" s="13">
        <f>SUM(CP197,CP198,CP201)</f>
        <v>0</v>
      </c>
      <c r="DX190" s="13">
        <f>SUM(CQ197,CQ198,CQ201)</f>
        <v>0</v>
      </c>
      <c r="DY190" s="13">
        <f>SUM(CR197,CR198,CR201)</f>
        <v>0</v>
      </c>
      <c r="DZ190" s="13">
        <f>SUM(CS197,CS198,CS201)</f>
        <v>0</v>
      </c>
      <c r="EA190" s="13">
        <f>SUM(CT197,CT198,CT201)</f>
        <v>0</v>
      </c>
      <c r="EB190" s="13">
        <f>SUM(CU197,CU198,CU201)</f>
        <v>0</v>
      </c>
      <c r="EC190" s="13">
        <f>SUM(CV197,CV198,CV201)</f>
        <v>0</v>
      </c>
      <c r="ED190" s="13">
        <f>SUM(CW197,CW198,CW201)</f>
        <v>0</v>
      </c>
      <c r="EE190" s="13">
        <f>SUM(CX197,CX198,CX201)</f>
        <v>0</v>
      </c>
      <c r="EF190" s="13">
        <f>SUM(CY197,CY198,CY201)</f>
        <v>0</v>
      </c>
      <c r="EG190" s="13">
        <f>SUM(CZ197,CZ198,CZ201)</f>
        <v>0</v>
      </c>
      <c r="EH190" s="13">
        <f>SUM(DA197,DA198,DA201)</f>
        <v>0</v>
      </c>
      <c r="EI190" s="97" t="s">
        <v>78</v>
      </c>
      <c r="EJ190" s="98">
        <v>441.24</v>
      </c>
      <c r="EK190" s="39">
        <f>$EJ190*F190</f>
        <v>0</v>
      </c>
      <c r="EL190" s="39">
        <f>$EJ190*G190</f>
        <v>0</v>
      </c>
      <c r="EM190" s="39">
        <f>$EJ190*H190</f>
        <v>0</v>
      </c>
      <c r="EN190" s="39">
        <f>$EJ190*I190</f>
        <v>0</v>
      </c>
      <c r="EO190" s="39">
        <f>$EJ190*J190</f>
        <v>0</v>
      </c>
      <c r="EP190" s="39">
        <f>$EJ190*K190</f>
        <v>0</v>
      </c>
      <c r="EQ190" s="39">
        <f>$EJ190*L190</f>
        <v>0</v>
      </c>
      <c r="ER190" s="39">
        <f>$EJ190*M190</f>
        <v>0</v>
      </c>
      <c r="ES190" s="39">
        <f t="shared" si="211"/>
        <v>0</v>
      </c>
      <c r="ET190" s="39">
        <f t="shared" si="211"/>
        <v>0</v>
      </c>
      <c r="EU190" s="39">
        <f t="shared" si="211"/>
        <v>0</v>
      </c>
      <c r="EV190" s="39">
        <f t="shared" si="211"/>
        <v>0</v>
      </c>
      <c r="EW190" s="39">
        <f t="shared" si="211"/>
        <v>0</v>
      </c>
      <c r="EX190" s="39">
        <f t="shared" si="211"/>
        <v>0</v>
      </c>
      <c r="EY190" s="39">
        <f t="shared" si="213"/>
        <v>0</v>
      </c>
      <c r="EZ190" s="39">
        <f>BX190*$EJ190</f>
        <v>0</v>
      </c>
      <c r="FA190" s="39">
        <f>BY190*$EJ190</f>
        <v>0</v>
      </c>
      <c r="FB190" s="39">
        <f>BZ190*$EJ190</f>
        <v>0</v>
      </c>
      <c r="FC190" s="39">
        <f>CA190*$EJ190</f>
        <v>0</v>
      </c>
      <c r="FD190" s="39">
        <f>CB190*$EJ190</f>
        <v>0</v>
      </c>
      <c r="FE190" s="39">
        <f>CC190*$EJ190</f>
        <v>0</v>
      </c>
      <c r="FF190" s="39">
        <f>CD190*$EJ190</f>
        <v>0</v>
      </c>
      <c r="FG190" s="39">
        <f>CE190*$EJ190</f>
        <v>0</v>
      </c>
      <c r="FH190" s="39">
        <f>CF190*$EJ190</f>
        <v>0</v>
      </c>
      <c r="FI190" s="39">
        <f>CG190*$EJ190</f>
        <v>0</v>
      </c>
      <c r="FJ190" s="39">
        <f>CH190*$EJ190</f>
        <v>0</v>
      </c>
      <c r="FK190" s="39">
        <f t="shared" si="212"/>
        <v>0</v>
      </c>
      <c r="FL190" s="39">
        <f t="shared" si="212"/>
        <v>0</v>
      </c>
      <c r="FM190" s="39">
        <f t="shared" si="212"/>
        <v>0</v>
      </c>
      <c r="FN190" s="39">
        <f t="shared" si="214"/>
        <v>0</v>
      </c>
      <c r="FO190" s="39">
        <f>SUM(EZ190:FJ190)</f>
        <v>0</v>
      </c>
      <c r="FS190" s="567" t="s">
        <v>78</v>
      </c>
      <c r="FT190" s="567"/>
      <c r="FU190" s="39">
        <f>U190</f>
        <v>0</v>
      </c>
      <c r="FV190" s="39">
        <f>V190</f>
        <v>0</v>
      </c>
      <c r="FW190" s="39">
        <f>W190</f>
        <v>0</v>
      </c>
      <c r="FX190" s="39">
        <f>X190</f>
        <v>0</v>
      </c>
      <c r="FY190" s="39">
        <f>Y190</f>
        <v>0</v>
      </c>
      <c r="FZ190" s="39">
        <f>Z190</f>
        <v>0</v>
      </c>
      <c r="GA190" s="39">
        <f>AA190</f>
        <v>0</v>
      </c>
      <c r="GB190" s="39">
        <f>AB190</f>
        <v>0</v>
      </c>
      <c r="GC190" s="39">
        <f>AC190</f>
        <v>0</v>
      </c>
      <c r="GD190" s="39">
        <f>AD190</f>
        <v>0</v>
      </c>
      <c r="GE190" s="39">
        <f>AE190</f>
        <v>0</v>
      </c>
      <c r="GF190" s="39">
        <f>AF190</f>
        <v>0</v>
      </c>
      <c r="GG190" s="39">
        <f>AG190</f>
        <v>0</v>
      </c>
      <c r="GH190" s="39">
        <f>AH190</f>
        <v>0</v>
      </c>
      <c r="GI190" s="99">
        <v>0</v>
      </c>
      <c r="GJ190" s="39">
        <f>SUM(FU190:GI190)</f>
        <v>0</v>
      </c>
      <c r="GK190" s="39">
        <f>CM190</f>
        <v>0</v>
      </c>
      <c r="GL190" s="39">
        <f>CN190</f>
        <v>0</v>
      </c>
      <c r="GM190" s="39">
        <f>CO190</f>
        <v>0</v>
      </c>
      <c r="GN190" s="39">
        <f>CP190</f>
        <v>0</v>
      </c>
      <c r="GO190" s="39">
        <f>CQ190</f>
        <v>0</v>
      </c>
      <c r="GP190" s="39">
        <f>CR190</f>
        <v>0</v>
      </c>
      <c r="GQ190" s="39">
        <f>CS190</f>
        <v>0</v>
      </c>
      <c r="GR190" s="39">
        <f>CT190</f>
        <v>0</v>
      </c>
      <c r="GS190" s="39">
        <f>CU190</f>
        <v>0</v>
      </c>
      <c r="GT190" s="39">
        <f>CV190</f>
        <v>0</v>
      </c>
      <c r="GU190" s="39">
        <f>CW190</f>
        <v>0</v>
      </c>
      <c r="GV190" s="39">
        <f>CX190</f>
        <v>0</v>
      </c>
      <c r="GW190" s="39">
        <f>CY190</f>
        <v>0</v>
      </c>
      <c r="GX190" s="39">
        <f>CZ190</f>
        <v>0</v>
      </c>
      <c r="GY190" s="99">
        <v>0</v>
      </c>
      <c r="GZ190" s="39">
        <f>SUM(GK190:GY190)</f>
        <v>0</v>
      </c>
      <c r="HA190" s="39">
        <f>SUM(GK190:GY190)</f>
        <v>0</v>
      </c>
    </row>
    <row r="191" spans="1:209" ht="21.75" customHeight="1">
      <c r="A191" s="40"/>
      <c r="B191" s="159"/>
      <c r="C191" s="75"/>
      <c r="D191" s="43"/>
      <c r="E191" s="34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1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3"/>
      <c r="AK191" s="164"/>
      <c r="AL191" s="56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40"/>
      <c r="BW191" s="40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101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102"/>
      <c r="DC191" s="568"/>
      <c r="DD191" s="13"/>
      <c r="EI191" s="104" t="s">
        <v>79</v>
      </c>
      <c r="EJ191" s="98">
        <v>294.47000000000003</v>
      </c>
      <c r="EK191" s="39">
        <f>$EJ191*F191</f>
        <v>0</v>
      </c>
      <c r="EL191" s="39">
        <f>$EJ191*G191</f>
        <v>0</v>
      </c>
      <c r="EM191" s="39">
        <f>$EJ191*H191</f>
        <v>0</v>
      </c>
      <c r="EN191" s="39">
        <f>$EJ191*I191</f>
        <v>0</v>
      </c>
      <c r="EO191" s="39">
        <f>$EJ191*J191</f>
        <v>0</v>
      </c>
      <c r="EP191" s="39">
        <f>$EJ191*K191</f>
        <v>0</v>
      </c>
      <c r="EQ191" s="39">
        <f>$EJ191*L191</f>
        <v>0</v>
      </c>
      <c r="ER191" s="39">
        <f>$EJ191*M191</f>
        <v>0</v>
      </c>
      <c r="ES191" s="39">
        <f t="shared" si="211"/>
        <v>0</v>
      </c>
      <c r="ET191" s="39">
        <f t="shared" si="211"/>
        <v>0</v>
      </c>
      <c r="EU191" s="39">
        <f t="shared" si="211"/>
        <v>0</v>
      </c>
      <c r="EV191" s="39">
        <f t="shared" si="211"/>
        <v>0</v>
      </c>
      <c r="EW191" s="39">
        <f t="shared" si="211"/>
        <v>0</v>
      </c>
      <c r="EX191" s="39">
        <f t="shared" si="211"/>
        <v>0</v>
      </c>
      <c r="EY191" s="39">
        <f t="shared" si="213"/>
        <v>0</v>
      </c>
      <c r="EZ191" s="39">
        <f>BX191*$EJ191</f>
        <v>0</v>
      </c>
      <c r="FA191" s="39">
        <f>BY191*$EJ191</f>
        <v>0</v>
      </c>
      <c r="FB191" s="39">
        <f>BZ191*$EJ191</f>
        <v>0</v>
      </c>
      <c r="FC191" s="39">
        <f>CA191*$EJ191</f>
        <v>0</v>
      </c>
      <c r="FD191" s="39">
        <f>CB191*$EJ191</f>
        <v>0</v>
      </c>
      <c r="FE191" s="39">
        <f>CC191*$EJ191</f>
        <v>0</v>
      </c>
      <c r="FF191" s="39">
        <f>CD191*$EJ191</f>
        <v>0</v>
      </c>
      <c r="FG191" s="39">
        <f>CE191*$EJ191</f>
        <v>0</v>
      </c>
      <c r="FH191" s="39">
        <f>CF191*$EJ191</f>
        <v>0</v>
      </c>
      <c r="FI191" s="39">
        <f>CG191*$EJ191</f>
        <v>0</v>
      </c>
      <c r="FJ191" s="39">
        <f>CH191*$EJ191</f>
        <v>0</v>
      </c>
      <c r="FK191" s="39">
        <f t="shared" si="212"/>
        <v>0</v>
      </c>
      <c r="FL191" s="39">
        <f t="shared" si="212"/>
        <v>0</v>
      </c>
      <c r="FM191" s="39">
        <f t="shared" si="212"/>
        <v>0</v>
      </c>
      <c r="FN191" s="39">
        <f t="shared" si="214"/>
        <v>0</v>
      </c>
      <c r="FO191" s="39">
        <f>SUM(EZ191:FJ191)</f>
        <v>0</v>
      </c>
      <c r="FS191" s="567" t="s">
        <v>79</v>
      </c>
      <c r="FT191" s="567"/>
      <c r="FU191" s="39">
        <f>U191</f>
        <v>0</v>
      </c>
      <c r="FV191" s="39">
        <f>V191</f>
        <v>0</v>
      </c>
      <c r="FW191" s="39">
        <f>W191</f>
        <v>0</v>
      </c>
      <c r="FX191" s="39">
        <f>X191</f>
        <v>0</v>
      </c>
      <c r="FY191" s="39">
        <f>Y191</f>
        <v>0</v>
      </c>
      <c r="FZ191" s="39">
        <f>Z191</f>
        <v>0</v>
      </c>
      <c r="GA191" s="39">
        <f>AA191</f>
        <v>0</v>
      </c>
      <c r="GB191" s="39">
        <f>AB191</f>
        <v>0</v>
      </c>
      <c r="GC191" s="39">
        <f>AC191</f>
        <v>0</v>
      </c>
      <c r="GD191" s="39">
        <f>AD191</f>
        <v>0</v>
      </c>
      <c r="GE191" s="39">
        <f>AE191</f>
        <v>0</v>
      </c>
      <c r="GF191" s="39">
        <f>AF191</f>
        <v>0</v>
      </c>
      <c r="GG191" s="39">
        <f>AG191</f>
        <v>0</v>
      </c>
      <c r="GH191" s="39">
        <f>AH191</f>
        <v>0</v>
      </c>
      <c r="GI191" s="99">
        <v>0</v>
      </c>
      <c r="GJ191" s="39">
        <f>SUM(FU191:GI191)</f>
        <v>0</v>
      </c>
      <c r="GK191" s="39">
        <f>CM191</f>
        <v>0</v>
      </c>
      <c r="GL191" s="39">
        <f>CN191</f>
        <v>0</v>
      </c>
      <c r="GM191" s="39">
        <f>CO191</f>
        <v>0</v>
      </c>
      <c r="GN191" s="39">
        <f>CP191</f>
        <v>0</v>
      </c>
      <c r="GO191" s="39">
        <f>CQ191</f>
        <v>0</v>
      </c>
      <c r="GP191" s="39">
        <f>CR191</f>
        <v>0</v>
      </c>
      <c r="GQ191" s="39">
        <f>CS191</f>
        <v>0</v>
      </c>
      <c r="GR191" s="39">
        <f>CT191</f>
        <v>0</v>
      </c>
      <c r="GS191" s="39">
        <f>CU191</f>
        <v>0</v>
      </c>
      <c r="GT191" s="39">
        <f>CV191</f>
        <v>0</v>
      </c>
      <c r="GU191" s="39">
        <f>CW191</f>
        <v>0</v>
      </c>
      <c r="GV191" s="39">
        <f>CX191</f>
        <v>0</v>
      </c>
      <c r="GW191" s="39">
        <f>CY191</f>
        <v>0</v>
      </c>
      <c r="GX191" s="39">
        <f>CZ191</f>
        <v>0</v>
      </c>
      <c r="GY191" s="99">
        <v>0</v>
      </c>
      <c r="GZ191" s="39">
        <f>SUM(GK191:GY191)</f>
        <v>0</v>
      </c>
      <c r="HA191" s="39">
        <f>SUM(GK191:GY191)</f>
        <v>0</v>
      </c>
    </row>
    <row r="192" spans="1:209" ht="21.75" customHeight="1">
      <c r="A192" s="30"/>
      <c r="B192" s="154"/>
      <c r="C192" s="33"/>
      <c r="D192" s="33"/>
      <c r="E192" s="34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65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7"/>
      <c r="AK192" s="158"/>
      <c r="AL192" s="565" t="e">
        <f>T204/D204</f>
        <v>#DIV/0!</v>
      </c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30"/>
      <c r="BW192" s="30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54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94"/>
      <c r="DC192" s="566" t="e">
        <f>CL204/T204</f>
        <v>#DIV/0!</v>
      </c>
      <c r="DD192" s="13"/>
      <c r="EI192" s="97" t="s">
        <v>80</v>
      </c>
      <c r="EJ192" s="98">
        <v>422</v>
      </c>
      <c r="EK192" s="39">
        <f>$EJ192*F192</f>
        <v>0</v>
      </c>
      <c r="EL192" s="39">
        <f>$EJ192*G192</f>
        <v>0</v>
      </c>
      <c r="EM192" s="39">
        <f>$EJ192*H192</f>
        <v>0</v>
      </c>
      <c r="EN192" s="39">
        <f>$EJ192*I192</f>
        <v>0</v>
      </c>
      <c r="EO192" s="39">
        <f>$EJ192*J192</f>
        <v>0</v>
      </c>
      <c r="EP192" s="39">
        <f>$EJ192*K192</f>
        <v>0</v>
      </c>
      <c r="EQ192" s="39">
        <f>$EJ192*L192</f>
        <v>0</v>
      </c>
      <c r="ER192" s="39">
        <f>$EJ192*M192</f>
        <v>0</v>
      </c>
      <c r="ES192" s="39">
        <f t="shared" si="211"/>
        <v>0</v>
      </c>
      <c r="ET192" s="39">
        <f t="shared" si="211"/>
        <v>0</v>
      </c>
      <c r="EU192" s="39">
        <f t="shared" si="211"/>
        <v>0</v>
      </c>
      <c r="EV192" s="39">
        <f t="shared" si="211"/>
        <v>0</v>
      </c>
      <c r="EW192" s="39">
        <f t="shared" si="211"/>
        <v>0</v>
      </c>
      <c r="EX192" s="39">
        <f t="shared" si="211"/>
        <v>0</v>
      </c>
      <c r="EY192" s="39">
        <f t="shared" si="213"/>
        <v>0</v>
      </c>
      <c r="EZ192" s="39">
        <f>BX192*$EJ192</f>
        <v>0</v>
      </c>
      <c r="FA192" s="39">
        <f>BY192*$EJ192</f>
        <v>0</v>
      </c>
      <c r="FB192" s="39">
        <f>BZ192*$EJ192</f>
        <v>0</v>
      </c>
      <c r="FC192" s="39">
        <f>CA192*$EJ192</f>
        <v>0</v>
      </c>
      <c r="FD192" s="39">
        <f>CB192*$EJ192</f>
        <v>0</v>
      </c>
      <c r="FE192" s="39">
        <f>CC192*$EJ192</f>
        <v>0</v>
      </c>
      <c r="FF192" s="39">
        <f>CD192*$EJ192</f>
        <v>0</v>
      </c>
      <c r="FG192" s="39">
        <f>CE192*$EJ192</f>
        <v>0</v>
      </c>
      <c r="FH192" s="39">
        <f>CF192*$EJ192</f>
        <v>0</v>
      </c>
      <c r="FI192" s="39">
        <f>CG192*$EJ192</f>
        <v>0</v>
      </c>
      <c r="FJ192" s="39">
        <f>CH192*$EJ192</f>
        <v>0</v>
      </c>
      <c r="FK192" s="39">
        <f t="shared" si="212"/>
        <v>0</v>
      </c>
      <c r="FL192" s="39">
        <f t="shared" si="212"/>
        <v>0</v>
      </c>
      <c r="FM192" s="39">
        <f t="shared" si="212"/>
        <v>0</v>
      </c>
      <c r="FN192" s="39">
        <f t="shared" si="214"/>
        <v>0</v>
      </c>
      <c r="FO192" s="39">
        <f>SUM(EZ192:FJ192)</f>
        <v>0</v>
      </c>
      <c r="FS192" s="567" t="s">
        <v>80</v>
      </c>
      <c r="FT192" s="567"/>
      <c r="FU192" s="39">
        <f>U192</f>
        <v>0</v>
      </c>
      <c r="FV192" s="39">
        <f>V192</f>
        <v>0</v>
      </c>
      <c r="FW192" s="39">
        <f>W192</f>
        <v>0</v>
      </c>
      <c r="FX192" s="39">
        <f>X192</f>
        <v>0</v>
      </c>
      <c r="FY192" s="39">
        <f>Y192</f>
        <v>0</v>
      </c>
      <c r="FZ192" s="39">
        <f>Z192</f>
        <v>0</v>
      </c>
      <c r="GA192" s="39">
        <f>AA192</f>
        <v>0</v>
      </c>
      <c r="GB192" s="39">
        <f>AB192</f>
        <v>0</v>
      </c>
      <c r="GC192" s="39">
        <f>AC192</f>
        <v>0</v>
      </c>
      <c r="GD192" s="39">
        <f>AD192</f>
        <v>0</v>
      </c>
      <c r="GE192" s="39">
        <f>AE192</f>
        <v>0</v>
      </c>
      <c r="GF192" s="39">
        <f>AF192</f>
        <v>0</v>
      </c>
      <c r="GG192" s="39">
        <f>AG192</f>
        <v>0</v>
      </c>
      <c r="GH192" s="39">
        <f>AH192</f>
        <v>0</v>
      </c>
      <c r="GI192" s="99">
        <v>0</v>
      </c>
      <c r="GJ192" s="39">
        <f>SUM(FU192:GI192)</f>
        <v>0</v>
      </c>
      <c r="GK192" s="39">
        <f>CM192</f>
        <v>0</v>
      </c>
      <c r="GL192" s="39">
        <f>CN192</f>
        <v>0</v>
      </c>
      <c r="GM192" s="39">
        <f>CO192</f>
        <v>0</v>
      </c>
      <c r="GN192" s="39">
        <f>CP192</f>
        <v>0</v>
      </c>
      <c r="GO192" s="39">
        <f>CQ192</f>
        <v>0</v>
      </c>
      <c r="GP192" s="39">
        <f>CR192</f>
        <v>0</v>
      </c>
      <c r="GQ192" s="39">
        <f>CS192</f>
        <v>0</v>
      </c>
      <c r="GR192" s="39">
        <f>CT192</f>
        <v>0</v>
      </c>
      <c r="GS192" s="39">
        <f>CU192</f>
        <v>0</v>
      </c>
      <c r="GT192" s="39">
        <f>CV192</f>
        <v>0</v>
      </c>
      <c r="GU192" s="39">
        <f>CW192</f>
        <v>0</v>
      </c>
      <c r="GV192" s="39">
        <f>CX192</f>
        <v>0</v>
      </c>
      <c r="GW192" s="39">
        <f>CY192</f>
        <v>0</v>
      </c>
      <c r="GX192" s="39">
        <f>CZ192</f>
        <v>0</v>
      </c>
      <c r="GY192" s="99">
        <v>0</v>
      </c>
      <c r="GZ192" s="39">
        <f>SUM(GK192:GY192)</f>
        <v>0</v>
      </c>
      <c r="HA192" s="39">
        <f>SUM(GK192:GY192)</f>
        <v>0</v>
      </c>
    </row>
    <row r="193" spans="1:209" ht="21.75" customHeight="1">
      <c r="A193" s="40"/>
      <c r="B193" s="159"/>
      <c r="C193" s="75"/>
      <c r="D193" s="43"/>
      <c r="E193" s="34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1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3"/>
      <c r="AK193" s="164"/>
      <c r="AL193" s="565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40"/>
      <c r="BW193" s="40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101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102"/>
      <c r="DC193" s="566"/>
      <c r="DD193" s="13"/>
      <c r="EI193" s="104" t="s">
        <v>81</v>
      </c>
      <c r="EJ193" s="98">
        <v>416.19</v>
      </c>
      <c r="EK193" s="39">
        <f>$EJ193*F193</f>
        <v>0</v>
      </c>
      <c r="EL193" s="39">
        <f>$EJ193*G193</f>
        <v>0</v>
      </c>
      <c r="EM193" s="39">
        <f>$EJ193*H193</f>
        <v>0</v>
      </c>
      <c r="EN193" s="39">
        <f>$EJ193*I193</f>
        <v>0</v>
      </c>
      <c r="EO193" s="39">
        <f>$EJ193*J193</f>
        <v>0</v>
      </c>
      <c r="EP193" s="39">
        <f>$EJ193*K193</f>
        <v>0</v>
      </c>
      <c r="EQ193" s="39">
        <f>$EJ193*L193</f>
        <v>0</v>
      </c>
      <c r="ER193" s="39">
        <f>$EJ193*M193</f>
        <v>0</v>
      </c>
      <c r="ES193" s="39">
        <f t="shared" si="211"/>
        <v>0</v>
      </c>
      <c r="ET193" s="39">
        <f t="shared" si="211"/>
        <v>0</v>
      </c>
      <c r="EU193" s="39">
        <f t="shared" si="211"/>
        <v>0</v>
      </c>
      <c r="EV193" s="39">
        <f t="shared" si="211"/>
        <v>0</v>
      </c>
      <c r="EW193" s="39">
        <f t="shared" si="211"/>
        <v>0</v>
      </c>
      <c r="EX193" s="39">
        <f t="shared" si="211"/>
        <v>0</v>
      </c>
      <c r="EY193" s="39">
        <f t="shared" si="213"/>
        <v>0</v>
      </c>
      <c r="EZ193" s="39">
        <f>BX193*$EJ193</f>
        <v>0</v>
      </c>
      <c r="FA193" s="39">
        <f>BY193*$EJ193</f>
        <v>0</v>
      </c>
      <c r="FB193" s="39">
        <f>BZ193*$EJ193</f>
        <v>0</v>
      </c>
      <c r="FC193" s="39">
        <f>CA193*$EJ193</f>
        <v>0</v>
      </c>
      <c r="FD193" s="39">
        <f>CB193*$EJ193</f>
        <v>0</v>
      </c>
      <c r="FE193" s="39">
        <f>CC193*$EJ193</f>
        <v>0</v>
      </c>
      <c r="FF193" s="39">
        <f>CD193*$EJ193</f>
        <v>0</v>
      </c>
      <c r="FG193" s="39">
        <f>CE193*$EJ193</f>
        <v>0</v>
      </c>
      <c r="FH193" s="39">
        <f>CF193*$EJ193</f>
        <v>0</v>
      </c>
      <c r="FI193" s="39">
        <f>CG193*$EJ193</f>
        <v>0</v>
      </c>
      <c r="FJ193" s="39">
        <f>CH193*$EJ193</f>
        <v>0</v>
      </c>
      <c r="FK193" s="39">
        <f t="shared" si="212"/>
        <v>0</v>
      </c>
      <c r="FL193" s="39">
        <f t="shared" si="212"/>
        <v>0</v>
      </c>
      <c r="FM193" s="39">
        <f t="shared" si="212"/>
        <v>0</v>
      </c>
      <c r="FN193" s="39">
        <f t="shared" si="214"/>
        <v>0</v>
      </c>
      <c r="FO193" s="39">
        <f>SUM(EZ193:FJ193)</f>
        <v>0</v>
      </c>
      <c r="FS193" s="567" t="s">
        <v>81</v>
      </c>
      <c r="FT193" s="567"/>
      <c r="FU193" s="39">
        <f>U193</f>
        <v>0</v>
      </c>
      <c r="FV193" s="39">
        <f>V193</f>
        <v>0</v>
      </c>
      <c r="FW193" s="39">
        <f>W193</f>
        <v>0</v>
      </c>
      <c r="FX193" s="39">
        <f>X193</f>
        <v>0</v>
      </c>
      <c r="FY193" s="39">
        <f>Y193</f>
        <v>0</v>
      </c>
      <c r="FZ193" s="39">
        <f>Z193</f>
        <v>0</v>
      </c>
      <c r="GA193" s="39">
        <f>AA193</f>
        <v>0</v>
      </c>
      <c r="GB193" s="39">
        <f>AB193</f>
        <v>0</v>
      </c>
      <c r="GC193" s="39">
        <f>AC193</f>
        <v>0</v>
      </c>
      <c r="GD193" s="39">
        <f>AD193</f>
        <v>0</v>
      </c>
      <c r="GE193" s="39">
        <f>AE193</f>
        <v>0</v>
      </c>
      <c r="GF193" s="39">
        <f>AF193</f>
        <v>0</v>
      </c>
      <c r="GG193" s="39">
        <f>AG193</f>
        <v>0</v>
      </c>
      <c r="GH193" s="39">
        <f>AH193</f>
        <v>0</v>
      </c>
      <c r="GI193" s="99">
        <v>0</v>
      </c>
      <c r="GJ193" s="39">
        <f>SUM(FU193:GI193)</f>
        <v>0</v>
      </c>
      <c r="GK193" s="39">
        <f>CM193</f>
        <v>0</v>
      </c>
      <c r="GL193" s="39">
        <f>CN193</f>
        <v>0</v>
      </c>
      <c r="GM193" s="39">
        <f>CO193</f>
        <v>0</v>
      </c>
      <c r="GN193" s="39">
        <f>CP193</f>
        <v>0</v>
      </c>
      <c r="GO193" s="39">
        <f>CQ193</f>
        <v>0</v>
      </c>
      <c r="GP193" s="39">
        <f>CR193</f>
        <v>0</v>
      </c>
      <c r="GQ193" s="39">
        <f>CS193</f>
        <v>0</v>
      </c>
      <c r="GR193" s="39">
        <f>CT193</f>
        <v>0</v>
      </c>
      <c r="GS193" s="39">
        <f>CU193</f>
        <v>0</v>
      </c>
      <c r="GT193" s="39">
        <f>CV193</f>
        <v>0</v>
      </c>
      <c r="GU193" s="39">
        <f>CW193</f>
        <v>0</v>
      </c>
      <c r="GV193" s="39">
        <f>CX193</f>
        <v>0</v>
      </c>
      <c r="GW193" s="39">
        <f>CY193</f>
        <v>0</v>
      </c>
      <c r="GX193" s="39">
        <f>CZ193</f>
        <v>0</v>
      </c>
      <c r="GY193" s="99">
        <v>0</v>
      </c>
      <c r="GZ193" s="39">
        <f>SUM(GK193:GY193)</f>
        <v>0</v>
      </c>
      <c r="HA193" s="39">
        <f>SUM(GK193:GY193)</f>
        <v>0</v>
      </c>
    </row>
    <row r="194" spans="1:209" ht="21.75" customHeight="1">
      <c r="A194" s="30"/>
      <c r="B194" s="154"/>
      <c r="C194" s="72"/>
      <c r="D194" s="33"/>
      <c r="E194" s="34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65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7"/>
      <c r="AK194" s="158"/>
      <c r="AL194" s="568" t="s">
        <v>82</v>
      </c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30"/>
      <c r="BW194" s="30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54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94"/>
      <c r="DC194" s="1"/>
      <c r="DD194" s="13"/>
      <c r="EI194" s="97" t="s">
        <v>83</v>
      </c>
      <c r="EJ194" s="98">
        <v>375</v>
      </c>
      <c r="EK194" s="39">
        <f>$EJ194*F194</f>
        <v>0</v>
      </c>
      <c r="EL194" s="39">
        <f>$EJ194*G194</f>
        <v>0</v>
      </c>
      <c r="EM194" s="39">
        <f>$EJ194*H194</f>
        <v>0</v>
      </c>
      <c r="EN194" s="39">
        <f>$EJ194*I194</f>
        <v>0</v>
      </c>
      <c r="EO194" s="39">
        <f>$EJ194*J194</f>
        <v>0</v>
      </c>
      <c r="EP194" s="39">
        <f>$EJ194*K194</f>
        <v>0</v>
      </c>
      <c r="EQ194" s="39">
        <f>$EJ194*L194</f>
        <v>0</v>
      </c>
      <c r="ER194" s="39">
        <f>$EJ194*M194</f>
        <v>0</v>
      </c>
      <c r="ES194" s="39">
        <f t="shared" si="211"/>
        <v>0</v>
      </c>
      <c r="ET194" s="39">
        <f t="shared" si="211"/>
        <v>0</v>
      </c>
      <c r="EU194" s="39">
        <f t="shared" si="211"/>
        <v>0</v>
      </c>
      <c r="EV194" s="39">
        <f t="shared" si="211"/>
        <v>0</v>
      </c>
      <c r="EW194" s="39">
        <f t="shared" si="211"/>
        <v>0</v>
      </c>
      <c r="EX194" s="39">
        <f t="shared" si="211"/>
        <v>0</v>
      </c>
      <c r="EY194" s="39">
        <f t="shared" si="213"/>
        <v>0</v>
      </c>
      <c r="EZ194" s="39">
        <f>BX194*$EJ194</f>
        <v>0</v>
      </c>
      <c r="FA194" s="39">
        <f>BY194*$EJ194</f>
        <v>0</v>
      </c>
      <c r="FB194" s="39">
        <f>BZ194*$EJ194</f>
        <v>0</v>
      </c>
      <c r="FC194" s="39">
        <f>CA194*$EJ194</f>
        <v>0</v>
      </c>
      <c r="FD194" s="39">
        <f>CB194*$EJ194</f>
        <v>0</v>
      </c>
      <c r="FE194" s="39">
        <f>CC194*$EJ194</f>
        <v>0</v>
      </c>
      <c r="FF194" s="39">
        <f>CD194*$EJ194</f>
        <v>0</v>
      </c>
      <c r="FG194" s="39">
        <f>CE194*$EJ194</f>
        <v>0</v>
      </c>
      <c r="FH194" s="39">
        <f>CF194*$EJ194</f>
        <v>0</v>
      </c>
      <c r="FI194" s="39">
        <f>CG194*$EJ194</f>
        <v>0</v>
      </c>
      <c r="FJ194" s="39">
        <f>CH194*$EJ194</f>
        <v>0</v>
      </c>
      <c r="FK194" s="39">
        <f t="shared" si="212"/>
        <v>0</v>
      </c>
      <c r="FL194" s="39">
        <f t="shared" si="212"/>
        <v>0</v>
      </c>
      <c r="FM194" s="39">
        <f t="shared" si="212"/>
        <v>0</v>
      </c>
      <c r="FN194" s="39">
        <f t="shared" si="214"/>
        <v>0</v>
      </c>
      <c r="FO194" s="39">
        <f>SUM(EZ194:FJ194)</f>
        <v>0</v>
      </c>
      <c r="FS194" s="567" t="s">
        <v>83</v>
      </c>
      <c r="FT194" s="567"/>
      <c r="FU194" s="39">
        <f>U194</f>
        <v>0</v>
      </c>
      <c r="FV194" s="39">
        <f>V194</f>
        <v>0</v>
      </c>
      <c r="FW194" s="39">
        <f>W194</f>
        <v>0</v>
      </c>
      <c r="FX194" s="39">
        <f>X194</f>
        <v>0</v>
      </c>
      <c r="FY194" s="39">
        <f>Y194</f>
        <v>0</v>
      </c>
      <c r="FZ194" s="39">
        <f>Z194</f>
        <v>0</v>
      </c>
      <c r="GA194" s="39">
        <f>AA194</f>
        <v>0</v>
      </c>
      <c r="GB194" s="39">
        <f>AB194</f>
        <v>0</v>
      </c>
      <c r="GC194" s="39">
        <f>AC194</f>
        <v>0</v>
      </c>
      <c r="GD194" s="39">
        <f>AD194</f>
        <v>0</v>
      </c>
      <c r="GE194" s="39">
        <f>AE194</f>
        <v>0</v>
      </c>
      <c r="GF194" s="39">
        <f>AF194</f>
        <v>0</v>
      </c>
      <c r="GG194" s="39">
        <f>AG194</f>
        <v>0</v>
      </c>
      <c r="GH194" s="39">
        <f>AH194</f>
        <v>0</v>
      </c>
      <c r="GI194" s="99">
        <v>0</v>
      </c>
      <c r="GJ194" s="39">
        <f>SUM(FU194:GI194)</f>
        <v>0</v>
      </c>
      <c r="GK194" s="39">
        <f>CM194</f>
        <v>0</v>
      </c>
      <c r="GL194" s="39">
        <f>CN194</f>
        <v>0</v>
      </c>
      <c r="GM194" s="39">
        <f>CO194</f>
        <v>0</v>
      </c>
      <c r="GN194" s="39">
        <f>CP194</f>
        <v>0</v>
      </c>
      <c r="GO194" s="39">
        <f>CQ194</f>
        <v>0</v>
      </c>
      <c r="GP194" s="39">
        <f>CR194</f>
        <v>0</v>
      </c>
      <c r="GQ194" s="39">
        <f>CS194</f>
        <v>0</v>
      </c>
      <c r="GR194" s="39">
        <f>CT194</f>
        <v>0</v>
      </c>
      <c r="GS194" s="39">
        <f>CU194</f>
        <v>0</v>
      </c>
      <c r="GT194" s="39">
        <f>CV194</f>
        <v>0</v>
      </c>
      <c r="GU194" s="39">
        <f>CW194</f>
        <v>0</v>
      </c>
      <c r="GV194" s="39">
        <f>CX194</f>
        <v>0</v>
      </c>
      <c r="GW194" s="39">
        <f>CY194</f>
        <v>0</v>
      </c>
      <c r="GX194" s="39">
        <f>CZ194</f>
        <v>0</v>
      </c>
      <c r="GY194" s="99">
        <v>0</v>
      </c>
      <c r="GZ194" s="39">
        <f>SUM(GK194:GY194)</f>
        <v>0</v>
      </c>
      <c r="HA194" s="39">
        <f>SUM(GK194:GY194)</f>
        <v>0</v>
      </c>
    </row>
    <row r="195" spans="1:209" ht="21.75" customHeight="1">
      <c r="A195" s="40"/>
      <c r="B195" s="159"/>
      <c r="C195" s="75"/>
      <c r="D195" s="43"/>
      <c r="E195" s="34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1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3"/>
      <c r="AK195" s="164"/>
      <c r="AL195" s="56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40"/>
      <c r="BW195" s="40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101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102"/>
      <c r="DC195" s="1"/>
      <c r="DD195" s="13"/>
      <c r="EI195" s="104" t="s">
        <v>84</v>
      </c>
      <c r="EJ195" s="98">
        <v>730</v>
      </c>
      <c r="EK195" s="39">
        <f>$EJ195*F195</f>
        <v>0</v>
      </c>
      <c r="EL195" s="39">
        <f>$EJ195*G195</f>
        <v>0</v>
      </c>
      <c r="EM195" s="39">
        <f>$EJ195*H195</f>
        <v>0</v>
      </c>
      <c r="EN195" s="39">
        <f>$EJ195*I195</f>
        <v>0</v>
      </c>
      <c r="EO195" s="39">
        <f>$EJ195*J195</f>
        <v>0</v>
      </c>
      <c r="EP195" s="39">
        <f>$EJ195*K195</f>
        <v>0</v>
      </c>
      <c r="EQ195" s="39">
        <f>$EJ195*L195</f>
        <v>0</v>
      </c>
      <c r="ER195" s="39">
        <f>$EJ195*M195</f>
        <v>0</v>
      </c>
      <c r="ES195" s="39">
        <f t="shared" si="211"/>
        <v>0</v>
      </c>
      <c r="ET195" s="39">
        <f t="shared" si="211"/>
        <v>0</v>
      </c>
      <c r="EU195" s="39">
        <f t="shared" si="211"/>
        <v>0</v>
      </c>
      <c r="EV195" s="39">
        <f t="shared" si="211"/>
        <v>0</v>
      </c>
      <c r="EW195" s="39">
        <f t="shared" si="211"/>
        <v>0</v>
      </c>
      <c r="EX195" s="39">
        <f t="shared" si="211"/>
        <v>0</v>
      </c>
      <c r="EY195" s="39">
        <f t="shared" si="213"/>
        <v>0</v>
      </c>
      <c r="EZ195" s="39">
        <f>BX195*$EJ195</f>
        <v>0</v>
      </c>
      <c r="FA195" s="39">
        <f>BY195*$EJ195</f>
        <v>0</v>
      </c>
      <c r="FB195" s="39">
        <f>BZ195*$EJ195</f>
        <v>0</v>
      </c>
      <c r="FC195" s="39">
        <f>CA195*$EJ195</f>
        <v>0</v>
      </c>
      <c r="FD195" s="39">
        <f>CB195*$EJ195</f>
        <v>0</v>
      </c>
      <c r="FE195" s="39">
        <f>CC195*$EJ195</f>
        <v>0</v>
      </c>
      <c r="FF195" s="39">
        <f>CD195*$EJ195</f>
        <v>0</v>
      </c>
      <c r="FG195" s="39">
        <f>CE195*$EJ195</f>
        <v>0</v>
      </c>
      <c r="FH195" s="39">
        <f>CF195*$EJ195</f>
        <v>0</v>
      </c>
      <c r="FI195" s="39">
        <f>CG195*$EJ195</f>
        <v>0</v>
      </c>
      <c r="FJ195" s="39">
        <f>CH195*$EJ195</f>
        <v>0</v>
      </c>
      <c r="FK195" s="39">
        <f t="shared" si="212"/>
        <v>0</v>
      </c>
      <c r="FL195" s="39">
        <f t="shared" si="212"/>
        <v>0</v>
      </c>
      <c r="FM195" s="39">
        <f t="shared" si="212"/>
        <v>0</v>
      </c>
      <c r="FN195" s="39">
        <f t="shared" si="214"/>
        <v>0</v>
      </c>
      <c r="FO195" s="39">
        <f>SUM(EZ195:FJ195)</f>
        <v>0</v>
      </c>
      <c r="FS195" s="567" t="s">
        <v>84</v>
      </c>
      <c r="FT195" s="567"/>
      <c r="FU195" s="39">
        <f>U195</f>
        <v>0</v>
      </c>
      <c r="FV195" s="39">
        <f>V195</f>
        <v>0</v>
      </c>
      <c r="FW195" s="39">
        <f>W195</f>
        <v>0</v>
      </c>
      <c r="FX195" s="39">
        <f>X195</f>
        <v>0</v>
      </c>
      <c r="FY195" s="39">
        <f>Y195</f>
        <v>0</v>
      </c>
      <c r="FZ195" s="39">
        <f>Z195</f>
        <v>0</v>
      </c>
      <c r="GA195" s="39">
        <f>AA195</f>
        <v>0</v>
      </c>
      <c r="GB195" s="39">
        <f>AB195</f>
        <v>0</v>
      </c>
      <c r="GC195" s="39">
        <f>AC195</f>
        <v>0</v>
      </c>
      <c r="GD195" s="39">
        <f>AD195</f>
        <v>0</v>
      </c>
      <c r="GE195" s="39">
        <f>AE195</f>
        <v>0</v>
      </c>
      <c r="GF195" s="39">
        <f>AF195</f>
        <v>0</v>
      </c>
      <c r="GG195" s="39">
        <f>AG195</f>
        <v>0</v>
      </c>
      <c r="GH195" s="39">
        <f>AH195</f>
        <v>0</v>
      </c>
      <c r="GI195" s="99">
        <v>0</v>
      </c>
      <c r="GJ195" s="39">
        <f>SUM(FU195:GI195)</f>
        <v>0</v>
      </c>
      <c r="GK195" s="39">
        <f>CM195</f>
        <v>0</v>
      </c>
      <c r="GL195" s="39">
        <f>CN195</f>
        <v>0</v>
      </c>
      <c r="GM195" s="39">
        <f>CO195</f>
        <v>0</v>
      </c>
      <c r="GN195" s="39">
        <f>CP195</f>
        <v>0</v>
      </c>
      <c r="GO195" s="39">
        <f>CQ195</f>
        <v>0</v>
      </c>
      <c r="GP195" s="39">
        <f>CR195</f>
        <v>0</v>
      </c>
      <c r="GQ195" s="39">
        <f>CS195</f>
        <v>0</v>
      </c>
      <c r="GR195" s="39">
        <f>CT195</f>
        <v>0</v>
      </c>
      <c r="GS195" s="39">
        <f>CU195</f>
        <v>0</v>
      </c>
      <c r="GT195" s="39">
        <f>CV195</f>
        <v>0</v>
      </c>
      <c r="GU195" s="39">
        <f>CW195</f>
        <v>0</v>
      </c>
      <c r="GV195" s="39">
        <f>CX195</f>
        <v>0</v>
      </c>
      <c r="GW195" s="39">
        <f>CY195</f>
        <v>0</v>
      </c>
      <c r="GX195" s="39">
        <f>CZ195</f>
        <v>0</v>
      </c>
      <c r="GY195" s="99">
        <v>0</v>
      </c>
      <c r="GZ195" s="39">
        <f>SUM(GK195:GY195)</f>
        <v>0</v>
      </c>
      <c r="HA195" s="39">
        <f>SUM(GK195:GY195)</f>
        <v>0</v>
      </c>
    </row>
    <row r="196" spans="1:209" ht="21.75" customHeight="1">
      <c r="A196" s="30"/>
      <c r="B196" s="154"/>
      <c r="C196" s="72"/>
      <c r="D196" s="33"/>
      <c r="E196" s="34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65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7"/>
      <c r="AK196" s="158"/>
      <c r="AL196" s="571" t="e">
        <f ca="1">f2060bn206</f>
        <v>#NAME?</v>
      </c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30"/>
      <c r="BW196" s="30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54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94"/>
      <c r="DC196" s="1"/>
      <c r="DD196" s="13"/>
      <c r="EI196" s="97" t="s">
        <v>85</v>
      </c>
      <c r="EJ196" s="98">
        <v>178</v>
      </c>
      <c r="EK196" s="39">
        <f>$EJ196*F196</f>
        <v>0</v>
      </c>
      <c r="EL196" s="39">
        <f>$EJ196*G196</f>
        <v>0</v>
      </c>
      <c r="EM196" s="39">
        <f>$EJ196*H196</f>
        <v>0</v>
      </c>
      <c r="EN196" s="39">
        <f>$EJ196*I196</f>
        <v>0</v>
      </c>
      <c r="EO196" s="39">
        <f>$EJ196*J196</f>
        <v>0</v>
      </c>
      <c r="EP196" s="39">
        <f>$EJ196*K196</f>
        <v>0</v>
      </c>
      <c r="EQ196" s="39">
        <f>$EJ196*L196</f>
        <v>0</v>
      </c>
      <c r="ER196" s="39">
        <f>$EJ196*M196</f>
        <v>0</v>
      </c>
      <c r="ES196" s="39">
        <f t="shared" si="211"/>
        <v>0</v>
      </c>
      <c r="ET196" s="39">
        <f t="shared" si="211"/>
        <v>0</v>
      </c>
      <c r="EU196" s="39">
        <f t="shared" si="211"/>
        <v>0</v>
      </c>
      <c r="EV196" s="39">
        <f t="shared" si="211"/>
        <v>0</v>
      </c>
      <c r="EW196" s="39">
        <f t="shared" si="211"/>
        <v>0</v>
      </c>
      <c r="EX196" s="39">
        <f t="shared" si="211"/>
        <v>0</v>
      </c>
      <c r="EY196" s="39">
        <f t="shared" si="213"/>
        <v>0</v>
      </c>
      <c r="EZ196" s="39">
        <f>BX196*$EJ196</f>
        <v>0</v>
      </c>
      <c r="FA196" s="39">
        <f>BY196*$EJ196</f>
        <v>0</v>
      </c>
      <c r="FB196" s="39">
        <f>BZ196*$EJ196</f>
        <v>0</v>
      </c>
      <c r="FC196" s="39">
        <f>CA196*$EJ196</f>
        <v>0</v>
      </c>
      <c r="FD196" s="39">
        <f>CB196*$EJ196</f>
        <v>0</v>
      </c>
      <c r="FE196" s="39">
        <f>CC196*$EJ196</f>
        <v>0</v>
      </c>
      <c r="FF196" s="39">
        <f>CD196*$EJ196</f>
        <v>0</v>
      </c>
      <c r="FG196" s="39">
        <f>CE196*$EJ196</f>
        <v>0</v>
      </c>
      <c r="FH196" s="39">
        <f>CF196*$EJ196</f>
        <v>0</v>
      </c>
      <c r="FI196" s="39">
        <f>CG196*$EJ196</f>
        <v>0</v>
      </c>
      <c r="FJ196" s="39">
        <f>CH196*$EJ196</f>
        <v>0</v>
      </c>
      <c r="FK196" s="39">
        <f t="shared" si="212"/>
        <v>0</v>
      </c>
      <c r="FL196" s="39">
        <f t="shared" si="212"/>
        <v>0</v>
      </c>
      <c r="FM196" s="39">
        <f t="shared" si="212"/>
        <v>0</v>
      </c>
      <c r="FN196" s="39">
        <f t="shared" si="214"/>
        <v>0</v>
      </c>
      <c r="FO196" s="39">
        <f>SUM(EZ196:FJ196)</f>
        <v>0</v>
      </c>
      <c r="FS196" s="567" t="s">
        <v>85</v>
      </c>
      <c r="FT196" s="567"/>
      <c r="FU196" s="39">
        <f>U196</f>
        <v>0</v>
      </c>
      <c r="FV196" s="39">
        <f>V196</f>
        <v>0</v>
      </c>
      <c r="FW196" s="39">
        <f>W196</f>
        <v>0</v>
      </c>
      <c r="FX196" s="39">
        <f>X196</f>
        <v>0</v>
      </c>
      <c r="FY196" s="39">
        <f>Y196</f>
        <v>0</v>
      </c>
      <c r="FZ196" s="39">
        <f>Z196</f>
        <v>0</v>
      </c>
      <c r="GA196" s="39">
        <f>AA196</f>
        <v>0</v>
      </c>
      <c r="GB196" s="39">
        <f>AB196</f>
        <v>0</v>
      </c>
      <c r="GC196" s="39">
        <f>AC196</f>
        <v>0</v>
      </c>
      <c r="GD196" s="39">
        <f>AD196</f>
        <v>0</v>
      </c>
      <c r="GE196" s="39">
        <f>AE196</f>
        <v>0</v>
      </c>
      <c r="GF196" s="39">
        <f>AF196</f>
        <v>0</v>
      </c>
      <c r="GG196" s="39">
        <f>AG196</f>
        <v>0</v>
      </c>
      <c r="GH196" s="39">
        <f>AH196</f>
        <v>0</v>
      </c>
      <c r="GI196" s="99">
        <v>0</v>
      </c>
      <c r="GJ196" s="39">
        <f>SUM(FU196:GI196)</f>
        <v>0</v>
      </c>
      <c r="GK196" s="39">
        <f>CM196</f>
        <v>0</v>
      </c>
      <c r="GL196" s="39">
        <f>CN196</f>
        <v>0</v>
      </c>
      <c r="GM196" s="39">
        <f>CO196</f>
        <v>0</v>
      </c>
      <c r="GN196" s="39">
        <f>CP196</f>
        <v>0</v>
      </c>
      <c r="GO196" s="39">
        <f>CQ196</f>
        <v>0</v>
      </c>
      <c r="GP196" s="39">
        <f>CR196</f>
        <v>0</v>
      </c>
      <c r="GQ196" s="39">
        <f>CS196</f>
        <v>0</v>
      </c>
      <c r="GR196" s="39">
        <f>CT196</f>
        <v>0</v>
      </c>
      <c r="GS196" s="39">
        <f>CU196</f>
        <v>0</v>
      </c>
      <c r="GT196" s="39">
        <f>CV196</f>
        <v>0</v>
      </c>
      <c r="GU196" s="39">
        <f>CW196</f>
        <v>0</v>
      </c>
      <c r="GV196" s="39">
        <f>CX196</f>
        <v>0</v>
      </c>
      <c r="GW196" s="39">
        <f>CY196</f>
        <v>0</v>
      </c>
      <c r="GX196" s="39">
        <f>CZ196</f>
        <v>0</v>
      </c>
      <c r="GY196" s="99">
        <v>0</v>
      </c>
      <c r="GZ196" s="39">
        <f>SUM(GK196:GY196)</f>
        <v>0</v>
      </c>
      <c r="HA196" s="39">
        <f>SUM(GK196:GY196)</f>
        <v>0</v>
      </c>
    </row>
    <row r="197" spans="1:209" ht="21.75" customHeight="1">
      <c r="A197" s="40"/>
      <c r="B197" s="159"/>
      <c r="C197" s="75"/>
      <c r="D197" s="43"/>
      <c r="E197" s="34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1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3"/>
      <c r="AK197" s="164"/>
      <c r="AL197" s="571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40"/>
      <c r="BW197" s="40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101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102"/>
      <c r="DC197" s="1"/>
      <c r="DD197" s="13"/>
      <c r="EI197" s="104" t="s">
        <v>86</v>
      </c>
      <c r="EJ197" s="98">
        <v>263</v>
      </c>
      <c r="EK197" s="39">
        <f>$EJ197*F197</f>
        <v>0</v>
      </c>
      <c r="EL197" s="39">
        <f>$EJ197*G197</f>
        <v>0</v>
      </c>
      <c r="EM197" s="39">
        <f>$EJ197*H197</f>
        <v>0</v>
      </c>
      <c r="EN197" s="39">
        <f>$EJ197*I197</f>
        <v>0</v>
      </c>
      <c r="EO197" s="39">
        <f>$EJ197*J197</f>
        <v>0</v>
      </c>
      <c r="EP197" s="39">
        <f>$EJ197*K197</f>
        <v>0</v>
      </c>
      <c r="EQ197" s="39">
        <f>$EJ197*L197</f>
        <v>0</v>
      </c>
      <c r="ER197" s="39">
        <f>$EJ197*M197</f>
        <v>0</v>
      </c>
      <c r="ES197" s="39">
        <f t="shared" si="211"/>
        <v>0</v>
      </c>
      <c r="ET197" s="39">
        <f t="shared" si="211"/>
        <v>0</v>
      </c>
      <c r="EU197" s="39">
        <f t="shared" si="211"/>
        <v>0</v>
      </c>
      <c r="EV197" s="39">
        <f t="shared" si="211"/>
        <v>0</v>
      </c>
      <c r="EW197" s="39">
        <f t="shared" si="211"/>
        <v>0</v>
      </c>
      <c r="EX197" s="39">
        <f t="shared" si="211"/>
        <v>0</v>
      </c>
      <c r="EY197" s="39">
        <f t="shared" si="213"/>
        <v>0</v>
      </c>
      <c r="EZ197" s="39">
        <f>BX197*$EJ197</f>
        <v>0</v>
      </c>
      <c r="FA197" s="39">
        <f>BY197*$EJ197</f>
        <v>0</v>
      </c>
      <c r="FB197" s="39">
        <f>BZ197*$EJ197</f>
        <v>0</v>
      </c>
      <c r="FC197" s="39">
        <f>CA197*$EJ197</f>
        <v>0</v>
      </c>
      <c r="FD197" s="39">
        <f>CB197*$EJ197</f>
        <v>0</v>
      </c>
      <c r="FE197" s="39">
        <f>CC197*$EJ197</f>
        <v>0</v>
      </c>
      <c r="FF197" s="39">
        <f>CD197*$EJ197</f>
        <v>0</v>
      </c>
      <c r="FG197" s="39">
        <f>CE197*$EJ197</f>
        <v>0</v>
      </c>
      <c r="FH197" s="39">
        <f>CF197*$EJ197</f>
        <v>0</v>
      </c>
      <c r="FI197" s="39">
        <f>CG197*$EJ197</f>
        <v>0</v>
      </c>
      <c r="FJ197" s="39">
        <f>CH197*$EJ197</f>
        <v>0</v>
      </c>
      <c r="FK197" s="39">
        <f t="shared" si="212"/>
        <v>0</v>
      </c>
      <c r="FL197" s="39">
        <f t="shared" si="212"/>
        <v>0</v>
      </c>
      <c r="FM197" s="39">
        <f t="shared" si="212"/>
        <v>0</v>
      </c>
      <c r="FN197" s="39">
        <f t="shared" si="214"/>
        <v>0</v>
      </c>
      <c r="FO197" s="39">
        <f>SUM(EZ197:FJ197)</f>
        <v>0</v>
      </c>
      <c r="FS197" s="567" t="s">
        <v>86</v>
      </c>
      <c r="FT197" s="567"/>
      <c r="FU197" s="99">
        <v>0</v>
      </c>
      <c r="FV197" s="99">
        <v>0</v>
      </c>
      <c r="FW197" s="39">
        <f>W197</f>
        <v>0</v>
      </c>
      <c r="FX197" s="39">
        <f>X197</f>
        <v>0</v>
      </c>
      <c r="FY197" s="39">
        <f>Y197</f>
        <v>0</v>
      </c>
      <c r="FZ197" s="99">
        <v>0</v>
      </c>
      <c r="GA197" s="99">
        <v>0</v>
      </c>
      <c r="GB197" s="99">
        <v>0</v>
      </c>
      <c r="GC197" s="39">
        <f>AC197</f>
        <v>0</v>
      </c>
      <c r="GD197" s="39">
        <f>AD197</f>
        <v>0</v>
      </c>
      <c r="GE197" s="39">
        <f>AE197</f>
        <v>0</v>
      </c>
      <c r="GF197" s="39">
        <f>AF197</f>
        <v>0</v>
      </c>
      <c r="GG197" s="39">
        <f>AG197</f>
        <v>0</v>
      </c>
      <c r="GH197" s="99">
        <v>0</v>
      </c>
      <c r="GI197" s="39">
        <f>AI197</f>
        <v>0</v>
      </c>
      <c r="GJ197" s="39">
        <f>SUM(FU197:GI197)</f>
        <v>0</v>
      </c>
      <c r="GK197" s="99">
        <v>0</v>
      </c>
      <c r="GL197" s="99">
        <v>0</v>
      </c>
      <c r="GM197" s="39">
        <f>CO197</f>
        <v>0</v>
      </c>
      <c r="GN197" s="39">
        <f>CP197</f>
        <v>0</v>
      </c>
      <c r="GO197" s="39">
        <f>CQ197</f>
        <v>0</v>
      </c>
      <c r="GP197" s="99">
        <v>0</v>
      </c>
      <c r="GQ197" s="99">
        <v>0</v>
      </c>
      <c r="GR197" s="99">
        <v>0</v>
      </c>
      <c r="GS197" s="39">
        <f>CU197</f>
        <v>0</v>
      </c>
      <c r="GT197" s="39">
        <f>CV197</f>
        <v>0</v>
      </c>
      <c r="GU197" s="39">
        <f>CW197</f>
        <v>0</v>
      </c>
      <c r="GV197" s="39">
        <f>CX197</f>
        <v>0</v>
      </c>
      <c r="GW197" s="39">
        <f>CY197</f>
        <v>0</v>
      </c>
      <c r="GX197" s="99">
        <v>0</v>
      </c>
      <c r="GY197" s="39">
        <f>DA197</f>
        <v>0</v>
      </c>
      <c r="GZ197" s="39">
        <f>SUM(GK197:GY197)</f>
        <v>0</v>
      </c>
      <c r="HA197" s="39">
        <f>SUM(GK197:GY197)</f>
        <v>0</v>
      </c>
    </row>
    <row r="198" spans="1:209" ht="21.75" customHeight="1">
      <c r="A198" s="30"/>
      <c r="B198" s="154"/>
      <c r="C198" s="72"/>
      <c r="D198" s="33"/>
      <c r="E198" s="34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65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7"/>
      <c r="AK198" s="158"/>
      <c r="AL198" s="568" t="s">
        <v>87</v>
      </c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30"/>
      <c r="BW198" s="30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54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94"/>
      <c r="DC198" s="1"/>
      <c r="DD198" s="13"/>
      <c r="EI198" s="97" t="s">
        <v>88</v>
      </c>
      <c r="EJ198" s="98">
        <v>405</v>
      </c>
      <c r="EK198" s="39">
        <f>$EJ198*F198</f>
        <v>0</v>
      </c>
      <c r="EL198" s="39">
        <f>$EJ198*G198</f>
        <v>0</v>
      </c>
      <c r="EM198" s="39">
        <f>$EJ198*H198</f>
        <v>0</v>
      </c>
      <c r="EN198" s="39">
        <f>$EJ198*I198</f>
        <v>0</v>
      </c>
      <c r="EO198" s="39">
        <f>$EJ198*J198</f>
        <v>0</v>
      </c>
      <c r="EP198" s="39">
        <f>$EJ198*K198</f>
        <v>0</v>
      </c>
      <c r="EQ198" s="39">
        <f>$EJ198*L198</f>
        <v>0</v>
      </c>
      <c r="ER198" s="39">
        <f>$EJ198*M198</f>
        <v>0</v>
      </c>
      <c r="ES198" s="39">
        <f t="shared" si="211"/>
        <v>0</v>
      </c>
      <c r="ET198" s="39">
        <f t="shared" si="211"/>
        <v>0</v>
      </c>
      <c r="EU198" s="39">
        <f t="shared" si="211"/>
        <v>0</v>
      </c>
      <c r="EV198" s="39">
        <f t="shared" si="211"/>
        <v>0</v>
      </c>
      <c r="EW198" s="39">
        <f t="shared" si="211"/>
        <v>0</v>
      </c>
      <c r="EX198" s="39">
        <f t="shared" si="211"/>
        <v>0</v>
      </c>
      <c r="EY198" s="39">
        <f t="shared" si="213"/>
        <v>0</v>
      </c>
      <c r="EZ198" s="39">
        <f>BX198*$EJ198</f>
        <v>0</v>
      </c>
      <c r="FA198" s="39">
        <f>BY198*$EJ198</f>
        <v>0</v>
      </c>
      <c r="FB198" s="39">
        <f>BZ198*$EJ198</f>
        <v>0</v>
      </c>
      <c r="FC198" s="39">
        <f>CA198*$EJ198</f>
        <v>0</v>
      </c>
      <c r="FD198" s="39">
        <f>CB198*$EJ198</f>
        <v>0</v>
      </c>
      <c r="FE198" s="39">
        <f>CC198*$EJ198</f>
        <v>0</v>
      </c>
      <c r="FF198" s="39">
        <f>CD198*$EJ198</f>
        <v>0</v>
      </c>
      <c r="FG198" s="39">
        <f>CE198*$EJ198</f>
        <v>0</v>
      </c>
      <c r="FH198" s="39">
        <f>CF198*$EJ198</f>
        <v>0</v>
      </c>
      <c r="FI198" s="39">
        <f>CG198*$EJ198</f>
        <v>0</v>
      </c>
      <c r="FJ198" s="39">
        <f>CH198*$EJ198</f>
        <v>0</v>
      </c>
      <c r="FK198" s="39">
        <f t="shared" si="212"/>
        <v>0</v>
      </c>
      <c r="FL198" s="39">
        <f t="shared" si="212"/>
        <v>0</v>
      </c>
      <c r="FM198" s="39">
        <f t="shared" si="212"/>
        <v>0</v>
      </c>
      <c r="FN198" s="39">
        <f t="shared" si="214"/>
        <v>0</v>
      </c>
      <c r="FO198" s="39">
        <f>SUM(EZ198:FJ198)</f>
        <v>0</v>
      </c>
      <c r="FS198" s="567" t="s">
        <v>88</v>
      </c>
      <c r="FT198" s="567"/>
      <c r="FU198" s="99">
        <v>0</v>
      </c>
      <c r="FV198" s="99">
        <v>0</v>
      </c>
      <c r="FW198" s="39">
        <f>W198</f>
        <v>0</v>
      </c>
      <c r="FX198" s="39">
        <f>X198</f>
        <v>0</v>
      </c>
      <c r="FY198" s="39">
        <f>Y198</f>
        <v>0</v>
      </c>
      <c r="FZ198" s="99">
        <v>0</v>
      </c>
      <c r="GA198" s="99">
        <v>0</v>
      </c>
      <c r="GB198" s="99">
        <v>0</v>
      </c>
      <c r="GC198" s="39">
        <f>AC198</f>
        <v>0</v>
      </c>
      <c r="GD198" s="39">
        <f>AD198</f>
        <v>0</v>
      </c>
      <c r="GE198" s="39">
        <f>AE198</f>
        <v>0</v>
      </c>
      <c r="GF198" s="39">
        <f>AF198</f>
        <v>0</v>
      </c>
      <c r="GG198" s="39">
        <f>AG198</f>
        <v>0</v>
      </c>
      <c r="GH198" s="99">
        <v>0</v>
      </c>
      <c r="GI198" s="39">
        <f>AI198</f>
        <v>0</v>
      </c>
      <c r="GJ198" s="39">
        <f>SUM(FU198:GI198)</f>
        <v>0</v>
      </c>
      <c r="GK198" s="99">
        <v>0</v>
      </c>
      <c r="GL198" s="99">
        <v>0</v>
      </c>
      <c r="GM198" s="39">
        <f>CO198</f>
        <v>0</v>
      </c>
      <c r="GN198" s="39">
        <f>CP198</f>
        <v>0</v>
      </c>
      <c r="GO198" s="39">
        <f>CQ198</f>
        <v>0</v>
      </c>
      <c r="GP198" s="99">
        <v>0</v>
      </c>
      <c r="GQ198" s="99">
        <v>0</v>
      </c>
      <c r="GR198" s="99">
        <v>0</v>
      </c>
      <c r="GS198" s="39">
        <f>CU198</f>
        <v>0</v>
      </c>
      <c r="GT198" s="39">
        <f>CV198</f>
        <v>0</v>
      </c>
      <c r="GU198" s="39">
        <f>CW198</f>
        <v>0</v>
      </c>
      <c r="GV198" s="39">
        <f>CX198</f>
        <v>0</v>
      </c>
      <c r="GW198" s="39">
        <f>CY198</f>
        <v>0</v>
      </c>
      <c r="GX198" s="39">
        <f>CZ198</f>
        <v>0</v>
      </c>
      <c r="GY198" s="39">
        <f>DA198</f>
        <v>0</v>
      </c>
      <c r="GZ198" s="39">
        <f>SUM(GK198:GY198)</f>
        <v>0</v>
      </c>
      <c r="HA198" s="39">
        <f>SUM(GK198:GY198)</f>
        <v>0</v>
      </c>
    </row>
    <row r="199" spans="1:209" ht="21.75" customHeight="1">
      <c r="A199" s="40"/>
      <c r="B199" s="159"/>
      <c r="C199" s="75"/>
      <c r="D199" s="43"/>
      <c r="E199" s="34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1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3"/>
      <c r="AK199" s="164"/>
      <c r="AL199" s="568"/>
      <c r="AM199" s="13"/>
      <c r="AN199" s="13"/>
      <c r="AO199" s="65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66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65"/>
      <c r="BU199" s="65"/>
      <c r="BV199" s="40"/>
      <c r="BW199" s="40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101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102"/>
      <c r="DC199" s="1"/>
      <c r="DD199" s="13"/>
      <c r="DS199" s="108"/>
      <c r="EI199" s="104" t="s">
        <v>89</v>
      </c>
      <c r="EJ199" s="98">
        <v>1287</v>
      </c>
      <c r="EK199" s="39">
        <f>$EJ199*F199</f>
        <v>0</v>
      </c>
      <c r="EL199" s="39">
        <f>$EJ199*G199</f>
        <v>0</v>
      </c>
      <c r="EM199" s="39">
        <f>$EJ199*H199</f>
        <v>0</v>
      </c>
      <c r="EN199" s="39">
        <f>$EJ199*I199</f>
        <v>0</v>
      </c>
      <c r="EO199" s="39">
        <f>$EJ199*J199</f>
        <v>0</v>
      </c>
      <c r="EP199" s="39">
        <f>$EJ199*K199</f>
        <v>0</v>
      </c>
      <c r="EQ199" s="39">
        <f>$EJ199*L199</f>
        <v>0</v>
      </c>
      <c r="ER199" s="39">
        <f>$EJ199*M199</f>
        <v>0</v>
      </c>
      <c r="ES199" s="39">
        <f t="shared" si="211"/>
        <v>0</v>
      </c>
      <c r="ET199" s="39">
        <f t="shared" si="211"/>
        <v>0</v>
      </c>
      <c r="EU199" s="39">
        <f t="shared" si="211"/>
        <v>0</v>
      </c>
      <c r="EV199" s="39">
        <f t="shared" si="211"/>
        <v>0</v>
      </c>
      <c r="EW199" s="39">
        <f t="shared" si="211"/>
        <v>0</v>
      </c>
      <c r="EX199" s="39">
        <f t="shared" si="211"/>
        <v>0</v>
      </c>
      <c r="EY199" s="39">
        <f t="shared" si="213"/>
        <v>0</v>
      </c>
      <c r="EZ199" s="39">
        <f>BX199*$EJ199</f>
        <v>0</v>
      </c>
      <c r="FA199" s="39">
        <f>BY199*$EJ199</f>
        <v>0</v>
      </c>
      <c r="FB199" s="39">
        <f>BZ199*$EJ199</f>
        <v>0</v>
      </c>
      <c r="FC199" s="39">
        <f>CA199*$EJ199</f>
        <v>0</v>
      </c>
      <c r="FD199" s="39">
        <f>CB199*$EJ199</f>
        <v>0</v>
      </c>
      <c r="FE199" s="39">
        <f>CC199*$EJ199</f>
        <v>0</v>
      </c>
      <c r="FF199" s="39">
        <f>CD199*$EJ199</f>
        <v>0</v>
      </c>
      <c r="FG199" s="39">
        <f>CE199*$EJ199</f>
        <v>0</v>
      </c>
      <c r="FH199" s="39">
        <f>CF199*$EJ199</f>
        <v>0</v>
      </c>
      <c r="FI199" s="39">
        <f>CG199*$EJ199</f>
        <v>0</v>
      </c>
      <c r="FJ199" s="39">
        <f>CH199*$EJ199</f>
        <v>0</v>
      </c>
      <c r="FK199" s="39">
        <f t="shared" si="212"/>
        <v>0</v>
      </c>
      <c r="FL199" s="39">
        <f t="shared" si="212"/>
        <v>0</v>
      </c>
      <c r="FM199" s="39">
        <f t="shared" si="212"/>
        <v>0</v>
      </c>
      <c r="FN199" s="39">
        <f t="shared" si="214"/>
        <v>0</v>
      </c>
      <c r="FO199" s="39">
        <f>SUM(EZ199:FJ199)</f>
        <v>0</v>
      </c>
      <c r="FS199" s="567" t="s">
        <v>89</v>
      </c>
      <c r="FT199" s="567"/>
      <c r="FU199" s="99">
        <v>0</v>
      </c>
      <c r="FV199" s="99">
        <v>0</v>
      </c>
      <c r="FW199" s="39">
        <f>W199</f>
        <v>0</v>
      </c>
      <c r="FX199" s="39">
        <f>X199</f>
        <v>0</v>
      </c>
      <c r="FY199" s="39">
        <f>Y199</f>
        <v>0</v>
      </c>
      <c r="FZ199" s="39">
        <f>Z199</f>
        <v>0</v>
      </c>
      <c r="GA199" s="39">
        <f>AA199</f>
        <v>0</v>
      </c>
      <c r="GB199" s="39">
        <f>AB199</f>
        <v>0</v>
      </c>
      <c r="GC199" s="39">
        <f>AC199</f>
        <v>0</v>
      </c>
      <c r="GD199" s="39">
        <f>AD199</f>
        <v>0</v>
      </c>
      <c r="GE199" s="39">
        <f>AE199</f>
        <v>0</v>
      </c>
      <c r="GF199" s="39">
        <f>AF199</f>
        <v>0</v>
      </c>
      <c r="GG199" s="39">
        <f>AG199</f>
        <v>0</v>
      </c>
      <c r="GH199" s="39">
        <f>AH199</f>
        <v>0</v>
      </c>
      <c r="GI199" s="99">
        <v>0</v>
      </c>
      <c r="GJ199" s="39">
        <f>SUM(FU199:GI199)</f>
        <v>0</v>
      </c>
      <c r="GK199" s="99">
        <v>0</v>
      </c>
      <c r="GL199" s="99">
        <v>0</v>
      </c>
      <c r="GM199" s="39">
        <f>CO199</f>
        <v>0</v>
      </c>
      <c r="GN199" s="39">
        <f>CP199</f>
        <v>0</v>
      </c>
      <c r="GO199" s="39">
        <f>CQ199</f>
        <v>0</v>
      </c>
      <c r="GP199" s="39">
        <f>CR199</f>
        <v>0</v>
      </c>
      <c r="GQ199" s="39">
        <f>CS199</f>
        <v>0</v>
      </c>
      <c r="GR199" s="39">
        <f>CT199</f>
        <v>0</v>
      </c>
      <c r="GS199" s="39">
        <f>CU199</f>
        <v>0</v>
      </c>
      <c r="GT199" s="39">
        <f>CV199</f>
        <v>0</v>
      </c>
      <c r="GU199" s="39">
        <f>CW199</f>
        <v>0</v>
      </c>
      <c r="GV199" s="39">
        <f>CX199</f>
        <v>0</v>
      </c>
      <c r="GW199" s="39">
        <f>CY199</f>
        <v>0</v>
      </c>
      <c r="GX199" s="39">
        <f>CZ199</f>
        <v>0</v>
      </c>
      <c r="GY199" s="99">
        <v>0</v>
      </c>
      <c r="GZ199" s="39">
        <f>SUM(GK199:GY199)</f>
        <v>0</v>
      </c>
      <c r="HA199" s="39">
        <f>SUM(GK199:GY199)</f>
        <v>0</v>
      </c>
    </row>
    <row r="200" spans="1:209" ht="21.75" customHeight="1">
      <c r="A200" s="30"/>
      <c r="B200" s="154"/>
      <c r="C200" s="72"/>
      <c r="D200" s="32"/>
      <c r="E200" s="34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65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7"/>
      <c r="AK200" s="158"/>
      <c r="AL200" s="569" t="e">
        <f ca="1">(AL196/F205)</f>
        <v>#NAME?</v>
      </c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30"/>
      <c r="BW200" s="30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54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94"/>
      <c r="DC200" s="1"/>
      <c r="DD200" s="13"/>
      <c r="EI200" s="97" t="s">
        <v>90</v>
      </c>
      <c r="EJ200" s="98">
        <v>326.07</v>
      </c>
      <c r="EK200" s="39">
        <f>$EJ200*F200</f>
        <v>0</v>
      </c>
      <c r="EL200" s="39">
        <f>$EJ200*G200</f>
        <v>0</v>
      </c>
      <c r="EM200" s="39">
        <f>$EJ200*H200</f>
        <v>0</v>
      </c>
      <c r="EN200" s="39">
        <f>$EJ200*I200</f>
        <v>0</v>
      </c>
      <c r="EO200" s="39">
        <f>$EJ200*J200</f>
        <v>0</v>
      </c>
      <c r="EP200" s="39">
        <f>$EJ200*K200</f>
        <v>0</v>
      </c>
      <c r="EQ200" s="39">
        <f>$EJ200*L200</f>
        <v>0</v>
      </c>
      <c r="ER200" s="39">
        <f>$EJ200*M200</f>
        <v>0</v>
      </c>
      <c r="ES200" s="39">
        <f t="shared" si="211"/>
        <v>0</v>
      </c>
      <c r="ET200" s="39">
        <f t="shared" si="211"/>
        <v>0</v>
      </c>
      <c r="EU200" s="39">
        <f t="shared" si="211"/>
        <v>0</v>
      </c>
      <c r="EV200" s="39">
        <f t="shared" si="211"/>
        <v>0</v>
      </c>
      <c r="EW200" s="39">
        <f t="shared" si="211"/>
        <v>0</v>
      </c>
      <c r="EX200" s="39">
        <f t="shared" si="211"/>
        <v>0</v>
      </c>
      <c r="EY200" s="39">
        <f t="shared" si="213"/>
        <v>0</v>
      </c>
      <c r="EZ200" s="39">
        <f>BX200*$EJ200</f>
        <v>0</v>
      </c>
      <c r="FA200" s="39">
        <f>BY200*$EJ200</f>
        <v>0</v>
      </c>
      <c r="FB200" s="39">
        <f>BZ200*$EJ200</f>
        <v>0</v>
      </c>
      <c r="FC200" s="39">
        <f>CA200*$EJ200</f>
        <v>0</v>
      </c>
      <c r="FD200" s="39">
        <f>CB200*$EJ200</f>
        <v>0</v>
      </c>
      <c r="FE200" s="39">
        <f>CC200*$EJ200</f>
        <v>0</v>
      </c>
      <c r="FF200" s="39">
        <f>CD200*$EJ200</f>
        <v>0</v>
      </c>
      <c r="FG200" s="39">
        <f>CE200*$EJ200</f>
        <v>0</v>
      </c>
      <c r="FH200" s="39">
        <f>CF200*$EJ200</f>
        <v>0</v>
      </c>
      <c r="FI200" s="39">
        <f>CG200*$EJ200</f>
        <v>0</v>
      </c>
      <c r="FJ200" s="39">
        <f>CH200*$EJ200</f>
        <v>0</v>
      </c>
      <c r="FK200" s="39">
        <f t="shared" si="212"/>
        <v>0</v>
      </c>
      <c r="FL200" s="39">
        <f t="shared" si="212"/>
        <v>0</v>
      </c>
      <c r="FM200" s="39">
        <f t="shared" si="212"/>
        <v>0</v>
      </c>
      <c r="FN200" s="39">
        <f t="shared" si="214"/>
        <v>0</v>
      </c>
      <c r="FO200" s="39">
        <f>SUM(EZ200:FJ200)</f>
        <v>0</v>
      </c>
      <c r="FS200" s="567" t="s">
        <v>90</v>
      </c>
      <c r="FT200" s="567"/>
      <c r="FU200" s="99">
        <v>0</v>
      </c>
      <c r="FV200" s="99">
        <v>0</v>
      </c>
      <c r="FW200" s="39">
        <f>W200</f>
        <v>0</v>
      </c>
      <c r="FX200" s="39">
        <f>X200</f>
        <v>0</v>
      </c>
      <c r="FY200" s="39">
        <f>Y200</f>
        <v>0</v>
      </c>
      <c r="FZ200" s="39">
        <f>Z200</f>
        <v>0</v>
      </c>
      <c r="GA200" s="39">
        <f>AA200</f>
        <v>0</v>
      </c>
      <c r="GB200" s="39">
        <f>AB200</f>
        <v>0</v>
      </c>
      <c r="GC200" s="39">
        <f>AC200</f>
        <v>0</v>
      </c>
      <c r="GD200" s="39">
        <f>AD200</f>
        <v>0</v>
      </c>
      <c r="GE200" s="39">
        <f>AE200</f>
        <v>0</v>
      </c>
      <c r="GF200" s="39">
        <f>AF200</f>
        <v>0</v>
      </c>
      <c r="GG200" s="39">
        <f>AG200</f>
        <v>0</v>
      </c>
      <c r="GH200" s="39">
        <f>AH200</f>
        <v>0</v>
      </c>
      <c r="GI200" s="99">
        <v>0</v>
      </c>
      <c r="GJ200" s="39">
        <f>SUM(FU200:GI200)</f>
        <v>0</v>
      </c>
      <c r="GK200" s="99">
        <v>0</v>
      </c>
      <c r="GL200" s="99">
        <v>0</v>
      </c>
      <c r="GM200" s="39">
        <f>CO200</f>
        <v>0</v>
      </c>
      <c r="GN200" s="39">
        <f>CP200</f>
        <v>0</v>
      </c>
      <c r="GO200" s="39">
        <f>CQ200</f>
        <v>0</v>
      </c>
      <c r="GP200" s="39">
        <f>CR200</f>
        <v>0</v>
      </c>
      <c r="GQ200" s="39">
        <f>CS200</f>
        <v>0</v>
      </c>
      <c r="GR200" s="39">
        <f>CT200</f>
        <v>0</v>
      </c>
      <c r="GS200" s="39">
        <f>CU200</f>
        <v>0</v>
      </c>
      <c r="GT200" s="39">
        <f>CV200</f>
        <v>0</v>
      </c>
      <c r="GU200" s="39">
        <f>CW200</f>
        <v>0</v>
      </c>
      <c r="GV200" s="39">
        <f>CX200</f>
        <v>0</v>
      </c>
      <c r="GW200" s="39">
        <f>CY200</f>
        <v>0</v>
      </c>
      <c r="GX200" s="39">
        <f>CZ200</f>
        <v>0</v>
      </c>
      <c r="GY200" s="99">
        <v>0</v>
      </c>
      <c r="GZ200" s="39">
        <f>SUM(GK200:GY200)</f>
        <v>0</v>
      </c>
      <c r="HA200" s="39">
        <f>SUM(GK200:GY200)</f>
        <v>0</v>
      </c>
    </row>
    <row r="201" spans="1:209" ht="21.75" customHeight="1">
      <c r="A201" s="40"/>
      <c r="B201" s="159"/>
      <c r="C201" s="75"/>
      <c r="D201" s="43"/>
      <c r="E201" s="34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1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3"/>
      <c r="AK201" s="164"/>
      <c r="AL201" s="569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40"/>
      <c r="BW201" s="40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101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102"/>
      <c r="DC201" s="1"/>
      <c r="DD201" s="13"/>
      <c r="EI201" s="104" t="s">
        <v>91</v>
      </c>
      <c r="EJ201" s="98">
        <v>357</v>
      </c>
      <c r="EK201" s="39">
        <f>$EJ201*F201</f>
        <v>0</v>
      </c>
      <c r="EL201" s="39">
        <f>$EJ201*G201</f>
        <v>0</v>
      </c>
      <c r="EM201" s="39">
        <f>$EJ201*H201</f>
        <v>0</v>
      </c>
      <c r="EN201" s="39">
        <f>$EJ201*I201</f>
        <v>0</v>
      </c>
      <c r="EO201" s="39">
        <f>$EJ201*J201</f>
        <v>0</v>
      </c>
      <c r="EP201" s="39">
        <f>$EJ201*K201</f>
        <v>0</v>
      </c>
      <c r="EQ201" s="39">
        <f>$EJ201*L201</f>
        <v>0</v>
      </c>
      <c r="ER201" s="39">
        <f>$EJ201*M201</f>
        <v>0</v>
      </c>
      <c r="ES201" s="39">
        <f t="shared" si="211"/>
        <v>0</v>
      </c>
      <c r="ET201" s="39">
        <f t="shared" si="211"/>
        <v>0</v>
      </c>
      <c r="EU201" s="39">
        <f t="shared" si="211"/>
        <v>0</v>
      </c>
      <c r="EV201" s="39">
        <f t="shared" si="211"/>
        <v>0</v>
      </c>
      <c r="EW201" s="39">
        <f t="shared" si="211"/>
        <v>0</v>
      </c>
      <c r="EX201" s="39">
        <f t="shared" si="211"/>
        <v>0</v>
      </c>
      <c r="EY201" s="39">
        <f t="shared" si="213"/>
        <v>0</v>
      </c>
      <c r="EZ201" s="39">
        <f>BX201*$EJ201</f>
        <v>0</v>
      </c>
      <c r="FA201" s="39">
        <f>BY201*$EJ201</f>
        <v>0</v>
      </c>
      <c r="FB201" s="39">
        <f>BZ201*$EJ201</f>
        <v>0</v>
      </c>
      <c r="FC201" s="39">
        <f>CA201*$EJ201</f>
        <v>0</v>
      </c>
      <c r="FD201" s="39">
        <f>CB201*$EJ201</f>
        <v>0</v>
      </c>
      <c r="FE201" s="39">
        <f>CC201*$EJ201</f>
        <v>0</v>
      </c>
      <c r="FF201" s="39">
        <f>CD201*$EJ201</f>
        <v>0</v>
      </c>
      <c r="FG201" s="39">
        <f>CE201*$EJ201</f>
        <v>0</v>
      </c>
      <c r="FH201" s="39">
        <f>CF201*$EJ201</f>
        <v>0</v>
      </c>
      <c r="FI201" s="39">
        <f>CG201*$EJ201</f>
        <v>0</v>
      </c>
      <c r="FJ201" s="39">
        <f>CH201*$EJ201</f>
        <v>0</v>
      </c>
      <c r="FK201" s="39">
        <f t="shared" si="212"/>
        <v>0</v>
      </c>
      <c r="FL201" s="39">
        <f t="shared" si="212"/>
        <v>0</v>
      </c>
      <c r="FM201" s="39">
        <f t="shared" si="212"/>
        <v>0</v>
      </c>
      <c r="FN201" s="39">
        <f t="shared" si="214"/>
        <v>0</v>
      </c>
      <c r="FO201" s="39">
        <f>SUM(EZ201:FJ201)</f>
        <v>0</v>
      </c>
      <c r="FS201" s="567" t="s">
        <v>91</v>
      </c>
      <c r="FT201" s="567"/>
      <c r="FU201" s="99">
        <v>0</v>
      </c>
      <c r="FV201" s="99">
        <v>0</v>
      </c>
      <c r="FW201" s="39">
        <f>W201</f>
        <v>0</v>
      </c>
      <c r="FX201" s="39">
        <f>X201</f>
        <v>0</v>
      </c>
      <c r="FY201" s="39">
        <f>Y201</f>
        <v>0</v>
      </c>
      <c r="FZ201" s="99">
        <v>0</v>
      </c>
      <c r="GA201" s="99">
        <v>0</v>
      </c>
      <c r="GB201" s="99">
        <v>0</v>
      </c>
      <c r="GC201" s="39">
        <f>AC201</f>
        <v>0</v>
      </c>
      <c r="GD201" s="39">
        <f>AD201</f>
        <v>0</v>
      </c>
      <c r="GE201" s="39">
        <f>AE201</f>
        <v>0</v>
      </c>
      <c r="GF201" s="39">
        <f>AF201</f>
        <v>0</v>
      </c>
      <c r="GG201" s="39">
        <f>AG201</f>
        <v>0</v>
      </c>
      <c r="GH201" s="99">
        <v>0</v>
      </c>
      <c r="GI201" s="39">
        <f>AI201</f>
        <v>0</v>
      </c>
      <c r="GJ201" s="39">
        <f>SUM(FU201:GI201)</f>
        <v>0</v>
      </c>
      <c r="GK201" s="99">
        <v>0</v>
      </c>
      <c r="GL201" s="99">
        <v>0</v>
      </c>
      <c r="GM201" s="39">
        <f>CO201</f>
        <v>0</v>
      </c>
      <c r="GN201" s="39">
        <f>CP201</f>
        <v>0</v>
      </c>
      <c r="GO201" s="39">
        <f>CQ201</f>
        <v>0</v>
      </c>
      <c r="GP201" s="99">
        <v>0</v>
      </c>
      <c r="GQ201" s="99">
        <v>0</v>
      </c>
      <c r="GR201" s="99">
        <v>0</v>
      </c>
      <c r="GS201" s="39">
        <f>CU201</f>
        <v>0</v>
      </c>
      <c r="GT201" s="39">
        <f>CV201</f>
        <v>0</v>
      </c>
      <c r="GU201" s="39">
        <f>CW201</f>
        <v>0</v>
      </c>
      <c r="GV201" s="39">
        <f>CX201</f>
        <v>0</v>
      </c>
      <c r="GW201" s="39">
        <f>CY201</f>
        <v>0</v>
      </c>
      <c r="GX201" s="99">
        <v>0</v>
      </c>
      <c r="GY201" s="39">
        <f>DA201</f>
        <v>0</v>
      </c>
      <c r="GZ201" s="39">
        <f>SUM(GK201:GY201)</f>
        <v>0</v>
      </c>
      <c r="HA201" s="39">
        <f>SUM(GK201:GY201)</f>
        <v>0</v>
      </c>
    </row>
    <row r="202" spans="1:209" ht="21.75" customHeight="1">
      <c r="A202" s="30"/>
      <c r="B202" s="154"/>
      <c r="C202" s="72"/>
      <c r="D202" s="33"/>
      <c r="E202" s="34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65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7"/>
      <c r="AK202" s="158"/>
      <c r="AL202" s="569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30"/>
      <c r="BW202" s="30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54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94"/>
      <c r="DC202" s="1"/>
      <c r="DD202" s="13"/>
      <c r="EI202" s="97" t="s">
        <v>92</v>
      </c>
      <c r="EJ202" s="98">
        <v>482</v>
      </c>
      <c r="EK202" s="39">
        <f>$EJ202*F202</f>
        <v>0</v>
      </c>
      <c r="EL202" s="39">
        <f>$EJ202*G202</f>
        <v>0</v>
      </c>
      <c r="EM202" s="39">
        <f>$EJ202*H202</f>
        <v>0</v>
      </c>
      <c r="EN202" s="39">
        <f>$EJ202*I202</f>
        <v>0</v>
      </c>
      <c r="EO202" s="39">
        <f>$EJ202*J202</f>
        <v>0</v>
      </c>
      <c r="EP202" s="39">
        <f>$EJ202*K202</f>
        <v>0</v>
      </c>
      <c r="EQ202" s="39">
        <f>$EJ202*L202</f>
        <v>0</v>
      </c>
      <c r="ER202" s="39">
        <f>$EJ202*M202</f>
        <v>0</v>
      </c>
      <c r="ES202" s="39">
        <f t="shared" si="211"/>
        <v>0</v>
      </c>
      <c r="ET202" s="39">
        <f t="shared" si="211"/>
        <v>0</v>
      </c>
      <c r="EU202" s="39">
        <f t="shared" si="211"/>
        <v>0</v>
      </c>
      <c r="EV202" s="39">
        <f t="shared" si="211"/>
        <v>0</v>
      </c>
      <c r="EW202" s="39">
        <f t="shared" si="211"/>
        <v>0</v>
      </c>
      <c r="EX202" s="39">
        <f t="shared" si="211"/>
        <v>0</v>
      </c>
      <c r="EY202" s="39">
        <f t="shared" si="213"/>
        <v>0</v>
      </c>
      <c r="EZ202" s="39">
        <f>BX202*$EJ202</f>
        <v>0</v>
      </c>
      <c r="FA202" s="39">
        <f>BY202*$EJ202</f>
        <v>0</v>
      </c>
      <c r="FB202" s="39">
        <f>BZ202*$EJ202</f>
        <v>0</v>
      </c>
      <c r="FC202" s="39">
        <f>CA202*$EJ202</f>
        <v>0</v>
      </c>
      <c r="FD202" s="39">
        <f>CB202*$EJ202</f>
        <v>0</v>
      </c>
      <c r="FE202" s="39">
        <f>CC202*$EJ202</f>
        <v>0</v>
      </c>
      <c r="FF202" s="39">
        <f>CD202*$EJ202</f>
        <v>0</v>
      </c>
      <c r="FG202" s="39">
        <f>CE202*$EJ202</f>
        <v>0</v>
      </c>
      <c r="FH202" s="39">
        <f>CF202*$EJ202</f>
        <v>0</v>
      </c>
      <c r="FI202" s="39">
        <f>CG202*$EJ202</f>
        <v>0</v>
      </c>
      <c r="FJ202" s="39">
        <f>CH202*$EJ202</f>
        <v>0</v>
      </c>
      <c r="FK202" s="39">
        <f t="shared" si="212"/>
        <v>0</v>
      </c>
      <c r="FL202" s="39">
        <f t="shared" si="212"/>
        <v>0</v>
      </c>
      <c r="FM202" s="39">
        <f t="shared" si="212"/>
        <v>0</v>
      </c>
      <c r="FN202" s="39">
        <f t="shared" si="214"/>
        <v>0</v>
      </c>
      <c r="FO202" s="39">
        <f>SUM(EZ202:FJ202)</f>
        <v>0</v>
      </c>
      <c r="FS202" s="567" t="s">
        <v>92</v>
      </c>
      <c r="FT202" s="567"/>
      <c r="FU202" s="39">
        <f>U202</f>
        <v>0</v>
      </c>
      <c r="FV202" s="39">
        <f>V202</f>
        <v>0</v>
      </c>
      <c r="FW202" s="39">
        <f>W202</f>
        <v>0</v>
      </c>
      <c r="FX202" s="39">
        <f>X202</f>
        <v>0</v>
      </c>
      <c r="FY202" s="39">
        <f>Y202</f>
        <v>0</v>
      </c>
      <c r="FZ202" s="39">
        <f>Z202</f>
        <v>0</v>
      </c>
      <c r="GA202" s="39">
        <f>AA202</f>
        <v>0</v>
      </c>
      <c r="GB202" s="39">
        <f>AB202</f>
        <v>0</v>
      </c>
      <c r="GC202" s="39">
        <f>AC202</f>
        <v>0</v>
      </c>
      <c r="GD202" s="39">
        <f>AD202</f>
        <v>0</v>
      </c>
      <c r="GE202" s="39">
        <f>AE202</f>
        <v>0</v>
      </c>
      <c r="GF202" s="39">
        <f>AF202</f>
        <v>0</v>
      </c>
      <c r="GG202" s="39">
        <f>AG202</f>
        <v>0</v>
      </c>
      <c r="GH202" s="39">
        <f>AH202</f>
        <v>0</v>
      </c>
      <c r="GI202" s="39">
        <f>AI202</f>
        <v>0</v>
      </c>
      <c r="GJ202" s="39">
        <f>SUM(FU202:GI202)</f>
        <v>0</v>
      </c>
      <c r="GK202" s="39">
        <f>CM202</f>
        <v>0</v>
      </c>
      <c r="GL202" s="39">
        <f>CN202</f>
        <v>0</v>
      </c>
      <c r="GM202" s="39">
        <f>CO202</f>
        <v>0</v>
      </c>
      <c r="GN202" s="39">
        <f>CP202</f>
        <v>0</v>
      </c>
      <c r="GO202" s="39">
        <f>CQ202</f>
        <v>0</v>
      </c>
      <c r="GP202" s="39">
        <f>CR202</f>
        <v>0</v>
      </c>
      <c r="GQ202" s="39">
        <f>CS202</f>
        <v>0</v>
      </c>
      <c r="GR202" s="39">
        <f>CT202</f>
        <v>0</v>
      </c>
      <c r="GS202" s="39">
        <f>CU202</f>
        <v>0</v>
      </c>
      <c r="GT202" s="39">
        <f>CV202</f>
        <v>0</v>
      </c>
      <c r="GU202" s="39">
        <f>CW202</f>
        <v>0</v>
      </c>
      <c r="GV202" s="39">
        <f>CX202</f>
        <v>0</v>
      </c>
      <c r="GW202" s="39">
        <f>CY202</f>
        <v>0</v>
      </c>
      <c r="GX202" s="39">
        <f>CZ202</f>
        <v>0</v>
      </c>
      <c r="GY202" s="99">
        <v>0</v>
      </c>
      <c r="GZ202" s="39">
        <f>SUM(GK202:GY202)</f>
        <v>0</v>
      </c>
      <c r="HA202" s="39">
        <f>SUM(GK202:GY202)</f>
        <v>0</v>
      </c>
    </row>
    <row r="203" spans="1:209" ht="21.75" customHeight="1">
      <c r="A203" s="40"/>
      <c r="B203" s="159"/>
      <c r="C203" s="75"/>
      <c r="D203" s="43"/>
      <c r="E203" s="34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1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3"/>
      <c r="AK203" s="164"/>
      <c r="AL203" s="110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40"/>
      <c r="BW203" s="40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101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102"/>
      <c r="DC203" s="1"/>
      <c r="DD203" s="13"/>
      <c r="EI203" s="104" t="s">
        <v>93</v>
      </c>
      <c r="EJ203" s="98">
        <v>275.36</v>
      </c>
      <c r="EK203" s="39">
        <f>$EJ203*F203</f>
        <v>0</v>
      </c>
      <c r="EL203" s="39">
        <f>$EJ203*G203</f>
        <v>0</v>
      </c>
      <c r="EM203" s="39">
        <f>$EJ203*H203</f>
        <v>0</v>
      </c>
      <c r="EN203" s="39">
        <f>$EJ203*I203</f>
        <v>0</v>
      </c>
      <c r="EO203" s="39">
        <f>$EJ203*J203</f>
        <v>0</v>
      </c>
      <c r="EP203" s="39">
        <f>$EJ203*K203</f>
        <v>0</v>
      </c>
      <c r="EQ203" s="39">
        <f>$EJ203*L203</f>
        <v>0</v>
      </c>
      <c r="ER203" s="39">
        <f>$EJ203*M203</f>
        <v>0</v>
      </c>
      <c r="ES203" s="39">
        <f t="shared" si="211"/>
        <v>0</v>
      </c>
      <c r="ET203" s="39">
        <f t="shared" si="211"/>
        <v>0</v>
      </c>
      <c r="EU203" s="39">
        <f t="shared" si="211"/>
        <v>0</v>
      </c>
      <c r="EV203" s="39">
        <f t="shared" si="211"/>
        <v>0</v>
      </c>
      <c r="EW203" s="39">
        <f t="shared" si="211"/>
        <v>0</v>
      </c>
      <c r="EX203" s="39">
        <f t="shared" si="211"/>
        <v>0</v>
      </c>
      <c r="EY203" s="39">
        <f t="shared" si="213"/>
        <v>0</v>
      </c>
      <c r="EZ203" s="39">
        <f>BX203*$EJ203</f>
        <v>0</v>
      </c>
      <c r="FA203" s="39">
        <f>BY203*$EJ203</f>
        <v>0</v>
      </c>
      <c r="FB203" s="39">
        <f>BZ203*$EJ203</f>
        <v>0</v>
      </c>
      <c r="FC203" s="39">
        <f>CA203*$EJ203</f>
        <v>0</v>
      </c>
      <c r="FD203" s="39">
        <f>CB203*$EJ203</f>
        <v>0</v>
      </c>
      <c r="FE203" s="39">
        <f>CC203*$EJ203</f>
        <v>0</v>
      </c>
      <c r="FF203" s="39">
        <f>CD203*$EJ203</f>
        <v>0</v>
      </c>
      <c r="FG203" s="39">
        <f>CE203*$EJ203</f>
        <v>0</v>
      </c>
      <c r="FH203" s="39">
        <f>CF203*$EJ203</f>
        <v>0</v>
      </c>
      <c r="FI203" s="39">
        <f>CG203*$EJ203</f>
        <v>0</v>
      </c>
      <c r="FJ203" s="39">
        <f>CH203*$EJ203</f>
        <v>0</v>
      </c>
      <c r="FK203" s="39">
        <f t="shared" si="212"/>
        <v>0</v>
      </c>
      <c r="FL203" s="39">
        <f t="shared" si="212"/>
        <v>0</v>
      </c>
      <c r="FM203" s="39">
        <f t="shared" si="212"/>
        <v>0</v>
      </c>
      <c r="FN203" s="39">
        <f t="shared" si="214"/>
        <v>0</v>
      </c>
      <c r="FO203" s="39">
        <f>SUM(EZ203:FJ203)</f>
        <v>0</v>
      </c>
      <c r="FS203" s="567" t="s">
        <v>93</v>
      </c>
      <c r="FT203" s="567"/>
      <c r="FU203" s="39">
        <f>U203</f>
        <v>0</v>
      </c>
      <c r="FV203" s="39">
        <f>V203</f>
        <v>0</v>
      </c>
      <c r="FW203" s="39">
        <f>W203</f>
        <v>0</v>
      </c>
      <c r="FX203" s="39">
        <f>X203</f>
        <v>0</v>
      </c>
      <c r="FY203" s="39">
        <f>Y203</f>
        <v>0</v>
      </c>
      <c r="FZ203" s="39">
        <f>Z203</f>
        <v>0</v>
      </c>
      <c r="GA203" s="39">
        <f>AA203</f>
        <v>0</v>
      </c>
      <c r="GB203" s="39">
        <f>AB203</f>
        <v>0</v>
      </c>
      <c r="GC203" s="39">
        <f>AC203</f>
        <v>0</v>
      </c>
      <c r="GD203" s="39">
        <f>AD203</f>
        <v>0</v>
      </c>
      <c r="GE203" s="39">
        <f>AE203</f>
        <v>0</v>
      </c>
      <c r="GF203" s="39">
        <f>AF203</f>
        <v>0</v>
      </c>
      <c r="GG203" s="39">
        <f>AG203</f>
        <v>0</v>
      </c>
      <c r="GH203" s="39">
        <f>AH203</f>
        <v>0</v>
      </c>
      <c r="GI203" s="99">
        <v>0</v>
      </c>
      <c r="GJ203" s="39">
        <f>SUM(FU203:GI203)</f>
        <v>0</v>
      </c>
      <c r="GK203" s="39">
        <f>CM203</f>
        <v>0</v>
      </c>
      <c r="GL203" s="39">
        <f>CN203</f>
        <v>0</v>
      </c>
      <c r="GM203" s="39">
        <f>CO203</f>
        <v>0</v>
      </c>
      <c r="GN203" s="39">
        <f>CP203</f>
        <v>0</v>
      </c>
      <c r="GO203" s="39">
        <f>CQ203</f>
        <v>0</v>
      </c>
      <c r="GP203" s="39">
        <f>CR203</f>
        <v>0</v>
      </c>
      <c r="GQ203" s="39">
        <f>CS203</f>
        <v>0</v>
      </c>
      <c r="GR203" s="39">
        <f>CT203</f>
        <v>0</v>
      </c>
      <c r="GS203" s="39">
        <f>CU203</f>
        <v>0</v>
      </c>
      <c r="GT203" s="39">
        <f>CV203</f>
        <v>0</v>
      </c>
      <c r="GU203" s="39">
        <f>CW203</f>
        <v>0</v>
      </c>
      <c r="GV203" s="39">
        <f>CX203</f>
        <v>0</v>
      </c>
      <c r="GW203" s="39">
        <f>CY203</f>
        <v>0</v>
      </c>
      <c r="GX203" s="39">
        <f>CZ203</f>
        <v>0</v>
      </c>
      <c r="GY203" s="99">
        <v>0</v>
      </c>
      <c r="GZ203" s="39">
        <f>SUM(GK203:GY203)</f>
        <v>0</v>
      </c>
      <c r="HA203" s="39">
        <f>SUM(GK203:GY203)</f>
        <v>0</v>
      </c>
    </row>
    <row r="204" spans="1:209" ht="18">
      <c r="A204" s="55"/>
      <c r="B204" s="111" t="s">
        <v>64</v>
      </c>
      <c r="C204" s="115">
        <f>SUM(C188:C203)</f>
        <v>0</v>
      </c>
      <c r="D204" s="58">
        <f>SUM(D188:D203)</f>
        <v>0</v>
      </c>
      <c r="E204" s="44" t="e">
        <f>AVERAGE(D204/C204)</f>
        <v>#DIV/0!</v>
      </c>
      <c r="F204" s="60">
        <f>SUM(F188:F203)</f>
        <v>0</v>
      </c>
      <c r="G204" s="60"/>
      <c r="H204" s="60">
        <f>SUM(H188:H203)</f>
        <v>0</v>
      </c>
      <c r="I204" s="60">
        <f>SUM(I188:I203)</f>
        <v>0</v>
      </c>
      <c r="J204" s="60">
        <f>SUM(J188:J203)</f>
        <v>0</v>
      </c>
      <c r="K204" s="60">
        <f>SUM(K188:K203)</f>
        <v>0</v>
      </c>
      <c r="L204" s="60">
        <f>SUM(L188:L203)</f>
        <v>0</v>
      </c>
      <c r="M204" s="60"/>
      <c r="N204" s="60">
        <f>SUM(N188:N203)</f>
        <v>0</v>
      </c>
      <c r="O204" s="60">
        <f>SUM(O188:O203)</f>
        <v>0</v>
      </c>
      <c r="P204" s="60">
        <f>SUM(P188:P203)</f>
        <v>0</v>
      </c>
      <c r="Q204" s="60"/>
      <c r="R204" s="60"/>
      <c r="S204" s="60"/>
      <c r="T204" s="61">
        <f>SUM(F204:P204)</f>
        <v>0</v>
      </c>
      <c r="U204" s="62">
        <f>SUM(U188:U203)</f>
        <v>0</v>
      </c>
      <c r="V204" s="62">
        <f>SUM(V188:V203)</f>
        <v>0</v>
      </c>
      <c r="W204" s="62">
        <f>SUM(W188:W203)</f>
        <v>0</v>
      </c>
      <c r="X204" s="62">
        <f>SUM(X188:X203)</f>
        <v>0</v>
      </c>
      <c r="Y204" s="62">
        <f>SUM(Y188:Y203)</f>
        <v>0</v>
      </c>
      <c r="Z204" s="62">
        <f>SUM(Z188:Z203)</f>
        <v>0</v>
      </c>
      <c r="AA204" s="62">
        <f>SUM(AA188:AA203)</f>
        <v>0</v>
      </c>
      <c r="AB204" s="62">
        <f>SUM(AB188:AB203)</f>
        <v>0</v>
      </c>
      <c r="AC204" s="62">
        <f>SUM(AC188:AC203)</f>
        <v>0</v>
      </c>
      <c r="AD204" s="62">
        <f>SUM(AD188:AD203)</f>
        <v>0</v>
      </c>
      <c r="AE204" s="62">
        <f>SUM(AE188:AE203)</f>
        <v>0</v>
      </c>
      <c r="AF204" s="62">
        <f>SUM(AF188:AF203)</f>
        <v>0</v>
      </c>
      <c r="AG204" s="62">
        <f>SUM(AG188:AG203)</f>
        <v>0</v>
      </c>
      <c r="AH204" s="62">
        <f>SUM(AH188:AH203)</f>
        <v>0</v>
      </c>
      <c r="AI204" s="62">
        <f>SUM(AI188:AI203)</f>
        <v>0</v>
      </c>
      <c r="AJ204" s="1"/>
      <c r="AK204" s="1"/>
      <c r="AL204" s="1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6" t="s">
        <v>64</v>
      </c>
      <c r="BX204" s="60">
        <f>SUM(BX187:BX203)</f>
        <v>0</v>
      </c>
      <c r="BY204" s="60"/>
      <c r="BZ204" s="60">
        <f>SUM(BZ187:BZ203)</f>
        <v>0</v>
      </c>
      <c r="CA204" s="60">
        <f>SUM(CA187:CA203)</f>
        <v>0</v>
      </c>
      <c r="CB204" s="60">
        <f>SUM(CB187:CB203)</f>
        <v>0</v>
      </c>
      <c r="CC204" s="60">
        <f>SUM(CC187:CC203)</f>
        <v>0</v>
      </c>
      <c r="CD204" s="60">
        <f>SUM(CD187:CD203)</f>
        <v>0</v>
      </c>
      <c r="CE204" s="60"/>
      <c r="CF204" s="60">
        <f>SUM(CF187:CF203)</f>
        <v>0</v>
      </c>
      <c r="CG204" s="60">
        <f>SUM(CG187:CG203)</f>
        <v>0</v>
      </c>
      <c r="CH204" s="60">
        <f>SUM(CH187:CH203)</f>
        <v>0</v>
      </c>
      <c r="CI204" s="60"/>
      <c r="CJ204" s="60"/>
      <c r="CK204" s="60"/>
      <c r="CL204" s="61">
        <f>SUM(BX204:CH204)</f>
        <v>0</v>
      </c>
      <c r="CM204" s="62">
        <f>SUM(CM188:CM203)</f>
        <v>0</v>
      </c>
      <c r="CN204" s="62">
        <f>SUM(CN188:CN203)</f>
        <v>0</v>
      </c>
      <c r="CO204" s="62">
        <f>SUM(CO188:CO203)</f>
        <v>0</v>
      </c>
      <c r="CP204" s="62">
        <f>SUM(CP188:CP203)</f>
        <v>0</v>
      </c>
      <c r="CQ204" s="62">
        <f>SUM(CQ188:CQ203)</f>
        <v>0</v>
      </c>
      <c r="CR204" s="62">
        <f>SUM(CR188:CR203)</f>
        <v>0</v>
      </c>
      <c r="CS204" s="62">
        <f>SUM(CS188:CS203)</f>
        <v>0</v>
      </c>
      <c r="CT204" s="62">
        <f>SUM(CT188:CT203)</f>
        <v>0</v>
      </c>
      <c r="CU204" s="62">
        <f>SUM(CU188:CU203)</f>
        <v>0</v>
      </c>
      <c r="CV204" s="62">
        <f>SUM(CV188:CV203)</f>
        <v>0</v>
      </c>
      <c r="CW204" s="62">
        <f>SUM(CW188:CW203)</f>
        <v>0</v>
      </c>
      <c r="CX204" s="62">
        <f>SUM(CX188:CX203)</f>
        <v>0</v>
      </c>
      <c r="CY204" s="62">
        <f>SUM(CY188:CY203)</f>
        <v>0</v>
      </c>
      <c r="CZ204" s="62">
        <f>SUM(CZ188:CZ203)</f>
        <v>0</v>
      </c>
      <c r="DA204" s="62">
        <f>SUM(DA188:DA203)</f>
        <v>0</v>
      </c>
      <c r="DB204" s="1"/>
      <c r="DC204" s="1"/>
      <c r="DD204" s="1"/>
      <c r="EJ204" s="2" t="s">
        <v>94</v>
      </c>
      <c r="EK204" s="39">
        <f>EK188+EK189+EK190+EK191+EK192+EK193+EK194+EK195+EK196+EK199+EK200+EK202+EK203</f>
        <v>0</v>
      </c>
      <c r="EL204" s="39">
        <f>EL188+EL189+EL190+EL191+EL192+EL193+EL194+EL195+EL196+EL199+EL200+EL202+EL203</f>
        <v>0</v>
      </c>
      <c r="EM204" s="39">
        <f>EM188+EM189+EM190+EM191+EM192+EM193+EM194+EM195+EM196+EM199+EM200+EM202+EM203</f>
        <v>0</v>
      </c>
      <c r="EN204" s="39">
        <f>EN188+EN189+EN190+EN191+EN192+EN193+EN194+EN195+EN196+EN199+EN200+EN202+EN203</f>
        <v>0</v>
      </c>
      <c r="EO204" s="39">
        <f>EO188+EO189+EO190+EO191+EO192+EO193+EO194+EO195+EO196+EO199+EO200+EO202+EO203</f>
        <v>0</v>
      </c>
      <c r="EP204" s="39">
        <f>EP188+EP189+EP190+EP191+EP192+EP193+EP194+EP195+EP196+EP199+EP200+EP202+EP203</f>
        <v>0</v>
      </c>
      <c r="EQ204" s="39">
        <f>EQ188+EQ189+EQ190+EQ191+EQ192+EQ193+EQ194+EQ195+EQ196+EQ199+EQ200+EQ202+EQ203</f>
        <v>0</v>
      </c>
      <c r="ER204" s="39">
        <f>ER188+ER189+ER190+ER191+ER192+ER193+ER194+ER195+ER196+ER199+ER200+ER202+ER203</f>
        <v>0</v>
      </c>
      <c r="ES204" s="39">
        <f>ES188+ES189+ES190+ES191+ES192+ES193+ES194+ES195+ES196+ES199+ES200+ES202+ES203</f>
        <v>0</v>
      </c>
      <c r="ET204" s="39">
        <f>ET188+ET189+ET190+ET191+ET192+ET193+ET194+ET195+ET196+ET199+ET200+ET202+ET203</f>
        <v>0</v>
      </c>
      <c r="EU204" s="39">
        <f>EU188+EU189+EU190+EU191+EU192+EU193+EU194+EU195+EU196+EU199+EU200+EU202+EU203</f>
        <v>0</v>
      </c>
      <c r="EV204" s="39">
        <f t="shared" ref="EV204:EX204" si="217">EV188+EV189+EV190+EV191+EV192+EV193+EV194+EV195+EV196+EV199+EV200+EV202+EV203</f>
        <v>0</v>
      </c>
      <c r="EW204" s="39">
        <f t="shared" si="217"/>
        <v>0</v>
      </c>
      <c r="EX204" s="39">
        <f t="shared" si="217"/>
        <v>0</v>
      </c>
      <c r="EY204" s="39">
        <f>EY188+EY189+EY190+EY191+EY192+EY193+EY194+EY195+EY196+EY199+EY200+EY202+EY203</f>
        <v>0</v>
      </c>
      <c r="EZ204" s="39">
        <f>EZ188+EZ189+EZ190+EZ191+EZ192+EZ193+EZ194+EZ195+EZ196+EZ199+EZ200+EZ202+EZ203</f>
        <v>0</v>
      </c>
      <c r="FA204" s="39">
        <f>FA188+FA189+FA190+FA191+FA192+FA193+FA194+FA195+FA196+FA199+FA200+FA202+FA203</f>
        <v>0</v>
      </c>
      <c r="FB204" s="39">
        <f>FB188+FB189+FB190+FB191+FB192+FB193+FB194+FB195+FB196+FB199+FB200+FB202+FB203</f>
        <v>0</v>
      </c>
      <c r="FC204" s="39">
        <f>FC188+FC189+FC190+FC191+FC192+FC193+FC194+FC195+FC196+FC199+FC200+FC202+FC203</f>
        <v>0</v>
      </c>
      <c r="FD204" s="39">
        <f>FD188+FD189+FD190+FD191+FD192+FD193+FD194+FD195+FD196+FD199+FD200+FD202+FD203</f>
        <v>0</v>
      </c>
      <c r="FE204" s="39">
        <f>FE188+FE189+FE190+FE191+FE192+FE193+FE194+FE195+FE196+FE199+FE200+FE202+FE203</f>
        <v>0</v>
      </c>
      <c r="FF204" s="39">
        <f>FF188+FF189+FF190+FF191+FF192+FF193+FF194+FF195+FF196+FF199+FF200+FF202+FF203</f>
        <v>0</v>
      </c>
      <c r="FG204" s="39">
        <f>FG188+FG189+FG190+FG191+FG192+FG193+FG194+FG195+FG196+FG199+FG200+FG202+FG203</f>
        <v>0</v>
      </c>
      <c r="FH204" s="39">
        <f>FH188+FH189+FH190+FH191+FH192+FH193+FH194+FH195+FH196+FH199+FH200+FH202+FH203</f>
        <v>0</v>
      </c>
      <c r="FI204" s="39">
        <f>FI188+FI189+FI190+FI191+FI192+FI193+FI194+FI195+FI196+FI199+FI200+FI202+FI203</f>
        <v>0</v>
      </c>
      <c r="FJ204" s="39">
        <f>FJ188+FJ189+FJ190+FJ191+FJ192+FJ193+FJ194+FJ195+FJ196+FJ199+FJ200+FJ202+FJ203</f>
        <v>0</v>
      </c>
      <c r="FK204" s="39">
        <f t="shared" ref="FK204:FM204" si="218">FK188+FK189+FK190+FK191+FK192+FK193+FK194+FK195+FK196+FK199+FK200+FK202+FK203</f>
        <v>0</v>
      </c>
      <c r="FL204" s="39">
        <f t="shared" si="218"/>
        <v>0</v>
      </c>
      <c r="FM204" s="39">
        <f t="shared" si="218"/>
        <v>0</v>
      </c>
      <c r="FN204" s="39">
        <f>FN188+FN189+FN190+FN191+FN192+FN193+FN194+FN195+FN196+FN199+FN200+FN202+FN203</f>
        <v>0</v>
      </c>
      <c r="FS204" s="564" t="s">
        <v>94</v>
      </c>
      <c r="FT204" s="564"/>
      <c r="FU204" s="39">
        <f>FU188+FU189+FU190+FU191+FU192+FU193+FU194+FU195+FU196+FU199+FU200+FU202+FU203</f>
        <v>0</v>
      </c>
      <c r="FV204" s="39">
        <f>FV188+FV189+FV190+FV191+FV192+FV193+FV194+FV195+FV196+FV199+FV200+FV202+FV203</f>
        <v>0</v>
      </c>
      <c r="FW204" s="39">
        <f>FW188+FW189+FW190+FW191+FW192+FW193+FW194+FW195+FW196+FW199+FW200+FW202+FW203</f>
        <v>0</v>
      </c>
      <c r="FX204" s="39">
        <f>FX188+FX189+FX190+FX191+FX192+FX193+FX194+FX195+FX196+FX199+FX200+FX202+FX203</f>
        <v>0</v>
      </c>
      <c r="FY204" s="39">
        <f>FY188+FY189+FY190+FY191+FY192+FY193+FY194+FY195+FY196+FY199+FY200+FY202+FY203</f>
        <v>0</v>
      </c>
      <c r="FZ204" s="39">
        <f>FZ188+FZ189+FZ190+FZ191+FZ192+FZ193+FZ194+FZ195+FZ196+FZ199+FZ200+FZ202+FZ203</f>
        <v>0</v>
      </c>
      <c r="GA204" s="39">
        <f>GA188+GA189+GA190+GA191+GA192+GA193+GA194+GA195+GA196+GA199+GA200+GA202+GA203</f>
        <v>0</v>
      </c>
      <c r="GB204" s="39">
        <f>GB188+GB189+GB190+GB191+GB192+GB193+GB194+GB195+GB196+GB199+GB200+GB202+GB203</f>
        <v>0</v>
      </c>
      <c r="GC204" s="39">
        <f>GC188+GC189+GC190+GC191+GC192+GC193+GC194+GC195+GC196+GC199+GC200+GC202+GC203</f>
        <v>0</v>
      </c>
      <c r="GD204" s="39">
        <f>GD188+GD189+GD190+GD191+GD192+GD193+GD194+GD195+GD196+GD199+GD200+GD202+GD203</f>
        <v>0</v>
      </c>
      <c r="GE204" s="39">
        <f>GE188+GE189+GE190+GE191+GE192+GE193+GE194+GE195+GE196+GE199+GE200+GE202+GE203</f>
        <v>0</v>
      </c>
      <c r="GF204" s="39">
        <f>GF188+GF189+GF190+GF191+GF192+GF193+GF194+GF195+GF196+GF199+GF200+GF202+GF203</f>
        <v>0</v>
      </c>
      <c r="GG204" s="39">
        <f>GG188+GG189+GG190+GG191+GG192+GG193+GG194+GG195+GG196+GG199+GG200+GG202+GG203</f>
        <v>0</v>
      </c>
      <c r="GH204" s="39">
        <f>GH188+GH189+GH190+GH191+GH192+GH193+GH194+GH195+GH196+GH199+GH200+GH202+GH203</f>
        <v>0</v>
      </c>
      <c r="GI204" s="39">
        <f>GI188+GI189+GI190+GI191+GI192+GI193+GI194+GI195+GI196+GI199+GI200+GI202+GI203</f>
        <v>0</v>
      </c>
      <c r="GJ204" s="39">
        <f>GJ188+GJ189+GJ190+GJ191+GJ192+GJ193+GJ194+GJ195+GJ196+GJ199+GJ200+GJ202+GJ203</f>
        <v>0</v>
      </c>
      <c r="GK204" s="39">
        <f>GK188+GK189+GK190+GK191+GK192+GK193+GK194+GK195+GK196+GK199+GK200+GK202+GK203</f>
        <v>0</v>
      </c>
      <c r="GL204" s="39">
        <f>GL188+GL189+GL190+GL191+GL192+GL193+GL194+GL195+GL196+GL199+GL200+GL202+GL203</f>
        <v>0</v>
      </c>
      <c r="GM204" s="39">
        <f>GM188+GM189+GM190+GM191+GM192+GM193+GM194+GM195+GM196+GM199+GM200+GM202+GM203</f>
        <v>0</v>
      </c>
      <c r="GN204" s="39">
        <f>GN188+GN189+GN190+GN191+GN192+GN193+GN194+GN195+GN196+GN199+GN200+GN202+GN203</f>
        <v>0</v>
      </c>
      <c r="GO204" s="39">
        <f>GO188+GO189+GO190+GO191+GO192+GO193+GO194+GO195+GO196+GO199+GO200+GO202+GO203</f>
        <v>0</v>
      </c>
      <c r="GP204" s="39">
        <f>GP188+GP189+GP190+GP191+GP192+GP193+GP194+GP195+GP196+GP199+GP200+GP202+GP203</f>
        <v>0</v>
      </c>
      <c r="GQ204" s="39">
        <f>GQ188+GQ189+GQ190+GQ191+GQ192+GQ193+GQ194+GQ195+GQ196+GQ199+GQ200+GQ202+GQ203</f>
        <v>0</v>
      </c>
      <c r="GR204" s="39">
        <f>GR188+GR189+GR190+GR191+GR192+GR193+GR194+GR195+GR196+GR199+GR200+GR202+GR203</f>
        <v>0</v>
      </c>
      <c r="GS204" s="39">
        <f>GS188+GS189+GS190+GS191+GS192+GS193+GS194+GS195+GS196+GS199+GS200+GS202+GS203</f>
        <v>0</v>
      </c>
      <c r="GT204" s="39">
        <f>GT188+GT189+GT190+GT191+GT192+GT193+GT194+GT195+GT196+GT199+GT200+GT202+GT203</f>
        <v>0</v>
      </c>
      <c r="GU204" s="39">
        <f>GU188+GU189+GU190+GU191+GU192+GU193+GU194+GU195+GU196+GU199+GU200+GU202+GU203</f>
        <v>0</v>
      </c>
      <c r="GV204" s="39">
        <f>GV188+GV189+GV190+GV191+GV192+GV193+GV194+GV195+GV196+GV199+GV200+GV202+GV203</f>
        <v>0</v>
      </c>
      <c r="GW204" s="39">
        <f>GW188+GW189+GW190+GW191+GW192+GW193+GW194+GW195+GW196+GW199+GW200+GW202+GW203</f>
        <v>0</v>
      </c>
      <c r="GX204" s="39">
        <f>GX188+GX189+GX190+GX191+GX192+GX193+GX194+GX195+GX196+GX199+GX200+GX202+GX203</f>
        <v>0</v>
      </c>
      <c r="GY204" s="39">
        <f>GY188+GY189+GY190+GY191+GY192+GY193+GY194+GY195+GY196+GY199+GY200+GY202+GY203</f>
        <v>0</v>
      </c>
      <c r="GZ204" s="39">
        <f>GZ188+GZ189+GZ190+GZ191+GZ192+GZ193+GZ194+GZ195+GZ196+GZ199+GZ200+GZ202+GZ203</f>
        <v>0</v>
      </c>
    </row>
    <row r="205" spans="1:209" ht="24" customHeight="1">
      <c r="A205" s="13"/>
      <c r="B205" s="112"/>
      <c r="C205" s="555" t="s">
        <v>65</v>
      </c>
      <c r="D205" s="555"/>
      <c r="E205" s="555"/>
      <c r="F205" s="556">
        <f>SUM(T188:T203)</f>
        <v>0</v>
      </c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"/>
      <c r="BX205" s="556">
        <f>SUM(CL188:CL203)</f>
        <v>0</v>
      </c>
      <c r="BY205" s="556"/>
      <c r="BZ205" s="556"/>
      <c r="CA205" s="556"/>
      <c r="CB205" s="556"/>
      <c r="CC205" s="556"/>
      <c r="CD205" s="556"/>
      <c r="CE205" s="556"/>
      <c r="CF205" s="556"/>
      <c r="CG205" s="556"/>
      <c r="CH205" s="556"/>
      <c r="CI205" s="556"/>
      <c r="CJ205" s="556"/>
      <c r="CK205" s="556"/>
      <c r="CL205" s="556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EJ205" s="2" t="s">
        <v>95</v>
      </c>
      <c r="EK205" s="39">
        <f>EK197+EK198+EK201</f>
        <v>0</v>
      </c>
      <c r="EL205" s="39">
        <f>EL197+EL198+EL201</f>
        <v>0</v>
      </c>
      <c r="EM205" s="39">
        <f>EM197+EM198+EM201</f>
        <v>0</v>
      </c>
      <c r="EN205" s="39">
        <f>EN197+EN198+EN201</f>
        <v>0</v>
      </c>
      <c r="EO205" s="39">
        <f>EO197+EO198+EO201</f>
        <v>0</v>
      </c>
      <c r="EP205" s="39">
        <f>EP197+EP198+EP201</f>
        <v>0</v>
      </c>
      <c r="EQ205" s="39">
        <f>EQ197+EQ198+EQ201</f>
        <v>0</v>
      </c>
      <c r="ER205" s="39">
        <f>ER197+ER198+ER201</f>
        <v>0</v>
      </c>
      <c r="ES205" s="39">
        <f>ES197+ES198+ES201</f>
        <v>0</v>
      </c>
      <c r="ET205" s="39">
        <f>ET197+ET198+ET201</f>
        <v>0</v>
      </c>
      <c r="EU205" s="39">
        <f>EU197+EU198+EU201</f>
        <v>0</v>
      </c>
      <c r="EV205" s="39">
        <f t="shared" ref="EV205:EX205" si="219">EV197+EV198+EV201</f>
        <v>0</v>
      </c>
      <c r="EW205" s="39">
        <f t="shared" si="219"/>
        <v>0</v>
      </c>
      <c r="EX205" s="39">
        <f t="shared" si="219"/>
        <v>0</v>
      </c>
      <c r="EY205" s="39">
        <f>EY197+EY198+EY201</f>
        <v>0</v>
      </c>
      <c r="EZ205" s="39">
        <f>EZ197+EZ198+EZ201</f>
        <v>0</v>
      </c>
      <c r="FA205" s="39">
        <f>FA197+FA198+FA201</f>
        <v>0</v>
      </c>
      <c r="FB205" s="39">
        <f>FB197+FB198+FB201</f>
        <v>0</v>
      </c>
      <c r="FC205" s="39">
        <f>FC197+FC198+FC201</f>
        <v>0</v>
      </c>
      <c r="FD205" s="39">
        <f>FD197+FD198+FD201</f>
        <v>0</v>
      </c>
      <c r="FE205" s="39">
        <f>FE197+FE198+FE201</f>
        <v>0</v>
      </c>
      <c r="FF205" s="39">
        <f>FF197+FF198+FF201</f>
        <v>0</v>
      </c>
      <c r="FG205" s="39">
        <f>FG197+FG198+FG201</f>
        <v>0</v>
      </c>
      <c r="FH205" s="39">
        <f>FH197+FH198+FH201</f>
        <v>0</v>
      </c>
      <c r="FI205" s="39">
        <f>FI197+FI198+FI201</f>
        <v>0</v>
      </c>
      <c r="FJ205" s="39">
        <f>FJ197+FJ198+FJ201</f>
        <v>0</v>
      </c>
      <c r="FK205" s="39">
        <f t="shared" ref="FK205:FM205" si="220">FK197+FK198+FK201</f>
        <v>0</v>
      </c>
      <c r="FL205" s="39">
        <f t="shared" si="220"/>
        <v>0</v>
      </c>
      <c r="FM205" s="39">
        <f t="shared" si="220"/>
        <v>0</v>
      </c>
      <c r="FN205" s="39">
        <f>FN197+FN198+FN201</f>
        <v>0</v>
      </c>
      <c r="FS205" s="564" t="s">
        <v>95</v>
      </c>
      <c r="FT205" s="564"/>
      <c r="FU205" s="39">
        <f>FU197+FU198+FU201</f>
        <v>0</v>
      </c>
      <c r="FV205" s="39">
        <f>FV197+FV198+FV201</f>
        <v>0</v>
      </c>
      <c r="FW205" s="39">
        <f>FW197+FW198+FW201</f>
        <v>0</v>
      </c>
      <c r="FX205" s="39">
        <f>FX197+FX198+FX201</f>
        <v>0</v>
      </c>
      <c r="FY205" s="39">
        <f>FY197+FY198+FY201</f>
        <v>0</v>
      </c>
      <c r="FZ205" s="39">
        <f>FZ197+FZ198+FZ201</f>
        <v>0</v>
      </c>
      <c r="GA205" s="39">
        <f>GA197+GA198+GA201</f>
        <v>0</v>
      </c>
      <c r="GB205" s="39">
        <f>GB197+GB198+GB201</f>
        <v>0</v>
      </c>
      <c r="GC205" s="39">
        <f>GC197+GC198+GC201</f>
        <v>0</v>
      </c>
      <c r="GD205" s="39">
        <f>GD197+GD198+GD201</f>
        <v>0</v>
      </c>
      <c r="GE205" s="39">
        <f>GE197+GE198+GE201</f>
        <v>0</v>
      </c>
      <c r="GF205" s="39">
        <f>GF197+GF198+GF201</f>
        <v>0</v>
      </c>
      <c r="GG205" s="39">
        <f>GG197+GG198+GG201</f>
        <v>0</v>
      </c>
      <c r="GH205" s="39">
        <f>GH197+GH198+GH201</f>
        <v>0</v>
      </c>
      <c r="GI205" s="39">
        <f>GI197+GI198+GI201</f>
        <v>0</v>
      </c>
      <c r="GJ205" s="39">
        <f>GJ197+GJ198+GJ201</f>
        <v>0</v>
      </c>
      <c r="GK205" s="39">
        <f>GK197+GK198+GK201</f>
        <v>0</v>
      </c>
      <c r="GL205" s="39">
        <f>GL197+GL198+GL201</f>
        <v>0</v>
      </c>
      <c r="GM205" s="39">
        <f>GM197+GM198+GM201</f>
        <v>0</v>
      </c>
      <c r="GN205" s="39">
        <f>GN197+GN198+GN201</f>
        <v>0</v>
      </c>
      <c r="GO205" s="39">
        <f>GO197+GO198+GO201</f>
        <v>0</v>
      </c>
      <c r="GP205" s="39">
        <f>GP197+GP198+GP201</f>
        <v>0</v>
      </c>
      <c r="GQ205" s="39">
        <f>GQ197+GQ198+GQ201</f>
        <v>0</v>
      </c>
      <c r="GR205" s="39">
        <f>GR197+GR198+GR201</f>
        <v>0</v>
      </c>
      <c r="GS205" s="39">
        <f>GS197+GS198+GS201</f>
        <v>0</v>
      </c>
      <c r="GT205" s="39">
        <f>GT197+GT198+GT201</f>
        <v>0</v>
      </c>
      <c r="GU205" s="39">
        <f>GU197+GU198+GU201</f>
        <v>0</v>
      </c>
      <c r="GV205" s="39">
        <f>GV197+GV198+GV201</f>
        <v>0</v>
      </c>
      <c r="GW205" s="39">
        <f>GW197+GW198+GW201</f>
        <v>0</v>
      </c>
      <c r="GX205" s="39">
        <f>GX197+GX198+GX201</f>
        <v>0</v>
      </c>
      <c r="GY205" s="39">
        <f>GY197+GY198+GY201</f>
        <v>0</v>
      </c>
      <c r="GZ205" s="39">
        <f>GZ197+GZ198+GZ201</f>
        <v>0</v>
      </c>
    </row>
    <row r="206" spans="1:209">
      <c r="A206" s="1"/>
      <c r="B206" s="11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</row>
    <row r="207" spans="1:209">
      <c r="A207" s="1"/>
      <c r="B207" s="11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>
        <f>CM205+BP207</f>
        <v>0</v>
      </c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</row>
    <row r="208" spans="1:209">
      <c r="A208" s="13"/>
      <c r="B208" s="113"/>
      <c r="C208" s="14"/>
      <c r="D208" s="17"/>
      <c r="E208" s="17"/>
      <c r="F208" s="562" t="s">
        <v>7</v>
      </c>
      <c r="G208" s="562"/>
      <c r="H208" s="562"/>
      <c r="I208" s="562"/>
      <c r="J208" s="562"/>
      <c r="K208" s="562"/>
      <c r="L208" s="562"/>
      <c r="M208" s="562"/>
      <c r="N208" s="562"/>
      <c r="O208" s="562"/>
      <c r="P208" s="562"/>
      <c r="Q208" s="562"/>
      <c r="R208" s="562"/>
      <c r="S208" s="562"/>
      <c r="T208" s="562"/>
      <c r="U208" s="563" t="s">
        <v>8</v>
      </c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562" t="s">
        <v>7</v>
      </c>
      <c r="BY208" s="562"/>
      <c r="BZ208" s="562"/>
      <c r="CA208" s="562"/>
      <c r="CB208" s="562"/>
      <c r="CC208" s="562"/>
      <c r="CD208" s="562"/>
      <c r="CE208" s="562"/>
      <c r="CF208" s="562"/>
      <c r="CG208" s="562"/>
      <c r="CH208" s="562"/>
      <c r="CI208" s="562"/>
      <c r="CJ208" s="562"/>
      <c r="CK208" s="562"/>
      <c r="CL208" s="562"/>
      <c r="CM208" s="563" t="s">
        <v>8</v>
      </c>
      <c r="CN208" s="563"/>
      <c r="CO208" s="563"/>
      <c r="CP208" s="563"/>
      <c r="CQ208" s="563"/>
      <c r="CR208" s="563"/>
      <c r="CS208" s="563"/>
      <c r="CT208" s="563"/>
      <c r="CU208" s="563"/>
      <c r="CV208" s="563"/>
      <c r="CW208" s="563"/>
      <c r="CX208" s="563"/>
      <c r="CY208" s="563"/>
      <c r="CZ208" s="563"/>
      <c r="DA208" s="563"/>
      <c r="DB208" s="13"/>
      <c r="DC208" s="13"/>
      <c r="DD208" s="13"/>
      <c r="EK208" s="564" t="s">
        <v>70</v>
      </c>
      <c r="EL208" s="564"/>
      <c r="EM208" s="564"/>
      <c r="EN208" s="564"/>
      <c r="EO208" s="564"/>
      <c r="EP208" s="564"/>
      <c r="EQ208" s="564"/>
      <c r="ER208" s="564"/>
      <c r="ES208" s="564"/>
      <c r="ET208" s="564"/>
      <c r="EU208" s="564"/>
      <c r="EV208" s="89"/>
      <c r="EW208" s="89"/>
      <c r="EX208" s="89"/>
    </row>
    <row r="209" spans="1:209" ht="270">
      <c r="A209" s="19" t="s">
        <v>53</v>
      </c>
      <c r="B209" s="90" t="s">
        <v>72</v>
      </c>
      <c r="C209" s="21" t="s">
        <v>11</v>
      </c>
      <c r="D209" s="22" t="s">
        <v>12</v>
      </c>
      <c r="E209" s="22" t="s">
        <v>13</v>
      </c>
      <c r="F209" s="23" t="s">
        <v>14</v>
      </c>
      <c r="G209" s="23" t="s">
        <v>15</v>
      </c>
      <c r="H209" s="23" t="s">
        <v>16</v>
      </c>
      <c r="I209" s="24" t="s">
        <v>17</v>
      </c>
      <c r="J209" s="24" t="s">
        <v>18</v>
      </c>
      <c r="K209" s="24" t="s">
        <v>19</v>
      </c>
      <c r="L209" s="24" t="s">
        <v>20</v>
      </c>
      <c r="M209" s="24" t="s">
        <v>21</v>
      </c>
      <c r="N209" s="24" t="s">
        <v>22</v>
      </c>
      <c r="O209" s="24" t="s">
        <v>23</v>
      </c>
      <c r="P209" s="24" t="s">
        <v>24</v>
      </c>
      <c r="Q209" s="24" t="s">
        <v>25</v>
      </c>
      <c r="R209" s="24" t="s">
        <v>26</v>
      </c>
      <c r="S209" s="24" t="s">
        <v>27</v>
      </c>
      <c r="T209" s="25" t="s">
        <v>28</v>
      </c>
      <c r="U209" s="26" t="s">
        <v>29</v>
      </c>
      <c r="V209" s="26" t="s">
        <v>30</v>
      </c>
      <c r="W209" s="26" t="s">
        <v>31</v>
      </c>
      <c r="X209" s="26" t="s">
        <v>32</v>
      </c>
      <c r="Y209" s="26" t="s">
        <v>33</v>
      </c>
      <c r="Z209" s="26" t="s">
        <v>34</v>
      </c>
      <c r="AA209" s="26" t="s">
        <v>35</v>
      </c>
      <c r="AB209" s="26" t="s">
        <v>36</v>
      </c>
      <c r="AC209" s="26" t="s">
        <v>37</v>
      </c>
      <c r="AD209" s="26" t="s">
        <v>38</v>
      </c>
      <c r="AE209" s="26" t="s">
        <v>39</v>
      </c>
      <c r="AF209" s="26" t="s">
        <v>40</v>
      </c>
      <c r="AG209" s="26" t="s">
        <v>41</v>
      </c>
      <c r="AH209" s="26" t="s">
        <v>42</v>
      </c>
      <c r="AI209" s="26" t="s">
        <v>43</v>
      </c>
      <c r="AJ209" s="26" t="s">
        <v>44</v>
      </c>
      <c r="AK209" s="26" t="s">
        <v>45</v>
      </c>
      <c r="AL209" s="55"/>
      <c r="AM209" s="22" t="s">
        <v>11</v>
      </c>
      <c r="AN209" s="22" t="s">
        <v>12</v>
      </c>
      <c r="AO209" s="22" t="s">
        <v>13</v>
      </c>
      <c r="AP209" s="23" t="s">
        <v>14</v>
      </c>
      <c r="AQ209" s="23" t="s">
        <v>15</v>
      </c>
      <c r="AR209" s="23" t="s">
        <v>16</v>
      </c>
      <c r="AS209" s="24" t="s">
        <v>17</v>
      </c>
      <c r="AT209" s="24" t="s">
        <v>18</v>
      </c>
      <c r="AU209" s="24" t="s">
        <v>19</v>
      </c>
      <c r="AV209" s="24" t="s">
        <v>20</v>
      </c>
      <c r="AW209" s="24" t="s">
        <v>21</v>
      </c>
      <c r="AX209" s="24" t="s">
        <v>22</v>
      </c>
      <c r="AY209" s="24" t="s">
        <v>23</v>
      </c>
      <c r="AZ209" s="24" t="s">
        <v>24</v>
      </c>
      <c r="BA209" s="24" t="s">
        <v>25</v>
      </c>
      <c r="BB209" s="24" t="s">
        <v>26</v>
      </c>
      <c r="BC209" s="24" t="s">
        <v>27</v>
      </c>
      <c r="BD209" s="25" t="s">
        <v>28</v>
      </c>
      <c r="BE209" s="26" t="s">
        <v>29</v>
      </c>
      <c r="BF209" s="26" t="s">
        <v>30</v>
      </c>
      <c r="BG209" s="26" t="s">
        <v>31</v>
      </c>
      <c r="BH209" s="26" t="s">
        <v>32</v>
      </c>
      <c r="BI209" s="26" t="s">
        <v>33</v>
      </c>
      <c r="BJ209" s="26" t="s">
        <v>34</v>
      </c>
      <c r="BK209" s="26" t="s">
        <v>35</v>
      </c>
      <c r="BL209" s="26" t="s">
        <v>36</v>
      </c>
      <c r="BM209" s="26" t="s">
        <v>37</v>
      </c>
      <c r="BN209" s="26" t="s">
        <v>38</v>
      </c>
      <c r="BO209" s="26" t="s">
        <v>39</v>
      </c>
      <c r="BP209" s="26" t="s">
        <v>40</v>
      </c>
      <c r="BQ209" s="26" t="s">
        <v>41</v>
      </c>
      <c r="BR209" s="26" t="s">
        <v>42</v>
      </c>
      <c r="BS209" s="26" t="s">
        <v>43</v>
      </c>
      <c r="BT209" s="26" t="s">
        <v>44</v>
      </c>
      <c r="BU209" s="26" t="s">
        <v>45</v>
      </c>
      <c r="BV209" s="19" t="s">
        <v>53</v>
      </c>
      <c r="BW209" s="91" t="s">
        <v>68</v>
      </c>
      <c r="BX209" s="23" t="s">
        <v>14</v>
      </c>
      <c r="BY209" s="23" t="s">
        <v>15</v>
      </c>
      <c r="BZ209" s="23" t="s">
        <v>16</v>
      </c>
      <c r="CA209" s="24" t="s">
        <v>17</v>
      </c>
      <c r="CB209" s="24" t="s">
        <v>18</v>
      </c>
      <c r="CC209" s="24" t="s">
        <v>19</v>
      </c>
      <c r="CD209" s="24" t="s">
        <v>20</v>
      </c>
      <c r="CE209" s="24" t="s">
        <v>21</v>
      </c>
      <c r="CF209" s="24" t="s">
        <v>22</v>
      </c>
      <c r="CG209" s="24" t="s">
        <v>23</v>
      </c>
      <c r="CH209" s="24" t="s">
        <v>24</v>
      </c>
      <c r="CI209" s="24" t="s">
        <v>25</v>
      </c>
      <c r="CJ209" s="24" t="s">
        <v>26</v>
      </c>
      <c r="CK209" s="24" t="s">
        <v>27</v>
      </c>
      <c r="CL209" s="25" t="s">
        <v>28</v>
      </c>
      <c r="CM209" s="26" t="s">
        <v>29</v>
      </c>
      <c r="CN209" s="26" t="s">
        <v>30</v>
      </c>
      <c r="CO209" s="26" t="s">
        <v>31</v>
      </c>
      <c r="CP209" s="26" t="s">
        <v>32</v>
      </c>
      <c r="CQ209" s="26" t="s">
        <v>33</v>
      </c>
      <c r="CR209" s="26" t="s">
        <v>34</v>
      </c>
      <c r="CS209" s="26" t="s">
        <v>35</v>
      </c>
      <c r="CT209" s="26" t="s">
        <v>36</v>
      </c>
      <c r="CU209" s="26" t="s">
        <v>37</v>
      </c>
      <c r="CV209" s="26" t="s">
        <v>38</v>
      </c>
      <c r="CW209" s="26" t="s">
        <v>39</v>
      </c>
      <c r="CX209" s="26" t="s">
        <v>40</v>
      </c>
      <c r="CY209" s="26" t="s">
        <v>41</v>
      </c>
      <c r="CZ209" s="26" t="s">
        <v>42</v>
      </c>
      <c r="DA209" s="26" t="s">
        <v>43</v>
      </c>
      <c r="DB209" s="91" t="s">
        <v>44</v>
      </c>
      <c r="DC209" s="13"/>
      <c r="DD209" s="13"/>
      <c r="DE209" s="23" t="s">
        <v>14</v>
      </c>
      <c r="DF209" s="23" t="s">
        <v>15</v>
      </c>
      <c r="DG209" s="23" t="s">
        <v>16</v>
      </c>
      <c r="DH209" s="24" t="s">
        <v>17</v>
      </c>
      <c r="DI209" s="24" t="s">
        <v>18</v>
      </c>
      <c r="DJ209" s="24" t="s">
        <v>19</v>
      </c>
      <c r="DK209" s="24" t="s">
        <v>20</v>
      </c>
      <c r="DL209" s="24" t="s">
        <v>21</v>
      </c>
      <c r="DM209" s="24" t="s">
        <v>22</v>
      </c>
      <c r="DN209" s="24" t="s">
        <v>23</v>
      </c>
      <c r="DO209" s="24" t="s">
        <v>24</v>
      </c>
      <c r="DP209" s="24" t="s">
        <v>25</v>
      </c>
      <c r="DQ209" s="24" t="s">
        <v>26</v>
      </c>
      <c r="DR209" s="24" t="s">
        <v>27</v>
      </c>
      <c r="DS209" s="25" t="s">
        <v>28</v>
      </c>
      <c r="DT209" s="26" t="s">
        <v>29</v>
      </c>
      <c r="DU209" s="26" t="s">
        <v>30</v>
      </c>
      <c r="DV209" s="26" t="s">
        <v>31</v>
      </c>
      <c r="DW209" s="26" t="s">
        <v>32</v>
      </c>
      <c r="DX209" s="26" t="s">
        <v>33</v>
      </c>
      <c r="DY209" s="26" t="s">
        <v>34</v>
      </c>
      <c r="DZ209" s="26" t="s">
        <v>35</v>
      </c>
      <c r="EA209" s="26" t="s">
        <v>36</v>
      </c>
      <c r="EB209" s="26" t="s">
        <v>37</v>
      </c>
      <c r="EC209" s="26" t="s">
        <v>38</v>
      </c>
      <c r="ED209" s="26" t="s">
        <v>39</v>
      </c>
      <c r="EE209" s="26" t="s">
        <v>40</v>
      </c>
      <c r="EF209" s="26" t="s">
        <v>41</v>
      </c>
      <c r="EG209" s="26" t="s">
        <v>42</v>
      </c>
      <c r="EH209" s="26" t="s">
        <v>43</v>
      </c>
      <c r="EK209" s="27" t="s">
        <v>14</v>
      </c>
      <c r="EL209" s="27" t="s">
        <v>15</v>
      </c>
      <c r="EM209" s="27" t="s">
        <v>16</v>
      </c>
      <c r="EN209" s="28" t="s">
        <v>17</v>
      </c>
      <c r="EO209" s="28" t="s">
        <v>18</v>
      </c>
      <c r="EP209" s="28" t="s">
        <v>19</v>
      </c>
      <c r="EQ209" s="28" t="s">
        <v>20</v>
      </c>
      <c r="ER209" s="28" t="s">
        <v>21</v>
      </c>
      <c r="ES209" s="28" t="s">
        <v>22</v>
      </c>
      <c r="ET209" s="28" t="s">
        <v>23</v>
      </c>
      <c r="EU209" s="28" t="s">
        <v>24</v>
      </c>
      <c r="EV209" s="29" t="s">
        <v>25</v>
      </c>
      <c r="EW209" s="29" t="s">
        <v>26</v>
      </c>
      <c r="EX209" s="29" t="s">
        <v>27</v>
      </c>
      <c r="EZ209" s="27" t="s">
        <v>14</v>
      </c>
      <c r="FA209" s="27" t="s">
        <v>15</v>
      </c>
      <c r="FB209" s="27" t="s">
        <v>16</v>
      </c>
      <c r="FC209" s="28" t="s">
        <v>17</v>
      </c>
      <c r="FD209" s="28" t="s">
        <v>18</v>
      </c>
      <c r="FE209" s="28" t="s">
        <v>19</v>
      </c>
      <c r="FF209" s="28" t="s">
        <v>20</v>
      </c>
      <c r="FG209" s="28" t="s">
        <v>21</v>
      </c>
      <c r="FH209" s="28" t="s">
        <v>22</v>
      </c>
      <c r="FI209" s="28" t="s">
        <v>23</v>
      </c>
      <c r="FJ209" s="28" t="s">
        <v>24</v>
      </c>
      <c r="FK209" s="29" t="s">
        <v>25</v>
      </c>
      <c r="FL209" s="29" t="s">
        <v>26</v>
      </c>
      <c r="FM209" s="29" t="s">
        <v>27</v>
      </c>
      <c r="FS209" s="92"/>
      <c r="FU209" s="27" t="s">
        <v>29</v>
      </c>
      <c r="FV209" s="27" t="s">
        <v>30</v>
      </c>
      <c r="FW209" s="28" t="s">
        <v>31</v>
      </c>
      <c r="FX209" s="28" t="s">
        <v>32</v>
      </c>
      <c r="FY209" s="28" t="s">
        <v>33</v>
      </c>
      <c r="FZ209" s="28" t="s">
        <v>34</v>
      </c>
      <c r="GA209" s="28" t="s">
        <v>35</v>
      </c>
      <c r="GB209" s="28" t="s">
        <v>36</v>
      </c>
      <c r="GC209" s="28" t="s">
        <v>37</v>
      </c>
      <c r="GD209" s="28" t="s">
        <v>38</v>
      </c>
      <c r="GE209" s="28" t="s">
        <v>39</v>
      </c>
      <c r="GF209" s="28" t="s">
        <v>40</v>
      </c>
      <c r="GG209" s="28" t="s">
        <v>41</v>
      </c>
      <c r="GH209" s="28" t="s">
        <v>42</v>
      </c>
      <c r="GI209" s="28" t="s">
        <v>73</v>
      </c>
      <c r="GK209" s="27" t="s">
        <v>29</v>
      </c>
      <c r="GL209" s="27" t="s">
        <v>30</v>
      </c>
      <c r="GM209" s="28" t="s">
        <v>31</v>
      </c>
      <c r="GN209" s="28" t="s">
        <v>32</v>
      </c>
      <c r="GO209" s="28" t="s">
        <v>33</v>
      </c>
      <c r="GP209" s="28" t="s">
        <v>34</v>
      </c>
      <c r="GQ209" s="28" t="s">
        <v>35</v>
      </c>
      <c r="GR209" s="28" t="s">
        <v>36</v>
      </c>
      <c r="GS209" s="28" t="s">
        <v>37</v>
      </c>
      <c r="GT209" s="28" t="s">
        <v>38</v>
      </c>
      <c r="GU209" s="28" t="s">
        <v>39</v>
      </c>
      <c r="GV209" s="28" t="s">
        <v>40</v>
      </c>
      <c r="GW209" s="28" t="s">
        <v>41</v>
      </c>
      <c r="GX209" s="28" t="s">
        <v>42</v>
      </c>
      <c r="GY209" s="28" t="s">
        <v>73</v>
      </c>
    </row>
    <row r="210" spans="1:209" ht="22.5" customHeight="1">
      <c r="A210" s="30"/>
      <c r="B210" s="93"/>
      <c r="C210" s="72"/>
      <c r="D210" s="33"/>
      <c r="E210" s="34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54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94"/>
      <c r="AK210" s="94"/>
      <c r="AL210" s="13"/>
      <c r="AM210" s="13">
        <f>SUM(C210,C211,C212,C213,C214,C215,C216,C217,C218,C221,C222,C224,C225)</f>
        <v>0</v>
      </c>
      <c r="AN210" s="13">
        <f>SUM(D210,D211,D212,D213,D214,D215,D216,D217,D218,D221,D222,D224,D225)</f>
        <v>0</v>
      </c>
      <c r="AO210" s="95" t="str">
        <f>IF(AN210=0,"",AN210/AM210)</f>
        <v/>
      </c>
      <c r="AP210" s="96">
        <f>SUM(F210,F211,F212,F213,F214,F215,F216,F217,F218,F221,F222,F224,F225)</f>
        <v>0</v>
      </c>
      <c r="AQ210" s="96">
        <f>SUM(G210,G211,G212,G213,G214,G215,G216,G217,G218,G221,G222,G224,G225)</f>
        <v>0</v>
      </c>
      <c r="AR210" s="96">
        <f>SUM(H210,H211,H212,H213,H214,H215,H216,H217,H218,H221,H222,H224,H225)</f>
        <v>0</v>
      </c>
      <c r="AS210" s="96">
        <f>SUM(I210,I211,I212,I213,I214,I215,I216,I217,I218,I221,I222,I224,I225)</f>
        <v>0</v>
      </c>
      <c r="AT210" s="96">
        <f>SUM(J210,J211,J212,J213,J214,J215,J216,J217,J218,J221,J222,J224,J225)</f>
        <v>0</v>
      </c>
      <c r="AU210" s="96">
        <f>SUM(K210,K211,K212,K213,K214,K215,K216,K217,K218,K221,K222,K224,K225)</f>
        <v>0</v>
      </c>
      <c r="AV210" s="96">
        <f>SUM(L210,L211,L212,L213,L214,L215,L216,L217,L218,L221,L222,L224,L225)</f>
        <v>0</v>
      </c>
      <c r="AW210" s="96">
        <f>SUM(M210,M211,M212,M213,M214,M215,M216,M217,M218,M221,M222,M224,M225)</f>
        <v>0</v>
      </c>
      <c r="AX210" s="96">
        <f>SUM(N210,N211,N212,N213,N214,N215,N216,N217,N218,N221,N222,N224,N225)</f>
        <v>0</v>
      </c>
      <c r="AY210" s="96">
        <f>SUM(O210,O211,O212,O213,O214,O215,O216,O217,O218,O221,O222,O224,O225)</f>
        <v>0</v>
      </c>
      <c r="AZ210" s="96">
        <f>SUM(P210,P211,P212,P213,P214,P215,P216,P217,P218,P221,P222,P224,P225)</f>
        <v>0</v>
      </c>
      <c r="BA210" s="96">
        <f t="shared" ref="BA210:BC210" si="221">SUM(Q210,Q211,Q212,Q213,Q214,Q215,Q216,Q217,Q218,Q221,Q222,Q224,Q225)</f>
        <v>0</v>
      </c>
      <c r="BB210" s="96">
        <f t="shared" si="221"/>
        <v>0</v>
      </c>
      <c r="BC210" s="96">
        <f t="shared" si="221"/>
        <v>0</v>
      </c>
      <c r="BD210" s="66">
        <f>SUM(T210,T211,T212,T213,T214,T215,T216,T217,T218,T221,T222,T224,T225)</f>
        <v>0</v>
      </c>
      <c r="BE210" s="13">
        <f>SUM(U210,U211,U212,U213,U214,U215,U216,U217,U218,U221,U222,U224,U225)</f>
        <v>0</v>
      </c>
      <c r="BF210" s="13">
        <f>SUM(V210,V211,V212,V213,V214,V215,V216,V217,V218,V221,V222,V224,V225)</f>
        <v>0</v>
      </c>
      <c r="BG210" s="13">
        <f>SUM(W210,W211,W212,W213,W214,W215,W216,W217,W218,W221,W222,W224,W225)</f>
        <v>0</v>
      </c>
      <c r="BH210" s="13">
        <f>SUM(X210,X211,X212,X213,X214,X215,X216,X217,X218,X221,X222,X224,X225)</f>
        <v>0</v>
      </c>
      <c r="BI210" s="13">
        <f>SUM(Y210,Y211,Y212,Y213,Y214,Y215,Y216,Y217,Y218,Y221,Y222,Y224,Y225)</f>
        <v>0</v>
      </c>
      <c r="BJ210" s="13">
        <f>SUM(Z210,Z211,Z212,Z213,Z214,Z215,Z216,Z217,Z218,Z221,Z222,Z224,Z225)</f>
        <v>0</v>
      </c>
      <c r="BK210" s="13">
        <f>SUM(AA210,AA211,AA212,AA213,AA214,AA215,AA216,AA217,AA218,AA221,AA222,AA224,AA225)</f>
        <v>0</v>
      </c>
      <c r="BL210" s="13">
        <f>SUM(AB210,AB211,AB212,AB213,AB214,AB215,AB216,AB217,AB218,AB221,AB222,AB224,AB225)</f>
        <v>0</v>
      </c>
      <c r="BM210" s="13">
        <f>SUM(AC210,AC211,AC212,AC213,AC214,AC215,AC216,AC217,AC218,AC221,AC222,AC224,AC225)</f>
        <v>0</v>
      </c>
      <c r="BN210" s="13">
        <f>SUM(AD210,AD211,AD212,AD213,AD214,AD215,AD216,AD217,AD218,AD221,AD222,AD224,AD225)</f>
        <v>0</v>
      </c>
      <c r="BO210" s="13">
        <f>SUM(AE210,AE211,AE212,AE213,AE214,AE215,AE216,AE217,AE218,AE221,AE222,AE224,AE225)</f>
        <v>0</v>
      </c>
      <c r="BP210" s="13">
        <f>SUM(AF210,AF211,AF212,AF213,AF214,AF215,AF216,AF217,AF218,AF221,AF222,AF224,AF225)</f>
        <v>0</v>
      </c>
      <c r="BQ210" s="13">
        <f>SUM(AG210,AG211,AG212,AG213,AG214,AG215,AG216,AG217,AG218,AG221,AG222,AG224,AG225)</f>
        <v>0</v>
      </c>
      <c r="BR210" s="13">
        <f>SUM(AH210,AH211,AH212,AH213,AH214,AH215,AH216,AH217,AH218,AH221,AH222,AH224,AH225)</f>
        <v>0</v>
      </c>
      <c r="BS210" s="13">
        <f>SUM(AI210,AI211,AI212,AI213,AI214,AI215,AI216,AI217,AI218,AI221,AI222,AI224,AI225)</f>
        <v>0</v>
      </c>
      <c r="BT210" s="13">
        <f>SUM(AJ210,AJ211,AJ212,AJ213,AJ214,AJ215,AJ216,AJ217,AJ218,AJ221,AJ222,AJ224,AJ225)</f>
        <v>0</v>
      </c>
      <c r="BU210" s="13">
        <f>SUM(AK210,AK211,AK212,AK213,AK214,AK215,AK216,AK217,AK218,AK221,AK222,AK224,AK225)</f>
        <v>0</v>
      </c>
      <c r="BV210" s="30"/>
      <c r="BW210" s="30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54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94"/>
      <c r="DC210" s="13"/>
      <c r="DD210" s="13" t="e">
        <f>(DD204/BZ216)</f>
        <v>#DIV/0!</v>
      </c>
      <c r="DE210" s="96">
        <f>SUM(BX210,BX211,BX212,BX213,BX214,BX215,BX216,BX217,BX218,BX221,BX222,BX224,BX225)</f>
        <v>0</v>
      </c>
      <c r="DF210" s="96">
        <f>SUM(BY210,BY211,BY212,BY213,BY214,BY215,BY216,BY217,BY218,BY221,BY222,BY224,BY225)</f>
        <v>0</v>
      </c>
      <c r="DG210" s="96">
        <f>SUM(BZ210,BZ211,BZ212,BZ213,BZ214,BZ215,BZ216,BZ217,BZ218,BZ221,BZ222,BZ224,BZ225)</f>
        <v>0</v>
      </c>
      <c r="DH210" s="96">
        <f>SUM(CA210,CA211,CA212,CA213,CA214,CA215,CA216,CA217,CA218,CA221,CA222,CA224,CA225)</f>
        <v>0</v>
      </c>
      <c r="DI210" s="96">
        <f>SUM(CB210,CB211,CB212,CB213,CB214,CB215,CB216,CB217,CB218,CB221,CB222,CB224,CB225)</f>
        <v>0</v>
      </c>
      <c r="DJ210" s="96">
        <f>SUM(CC210,CC211,CC212,CC213,CC214,CC215,CC216,CC217,CC218,CC221,CC222,CC224,CC225)</f>
        <v>0</v>
      </c>
      <c r="DK210" s="96">
        <f>SUM(CD210,CD211,CD212,CD213,CD214,CD215,CD216,CD217,CD218,CD221,CD222,CD224,CD225)</f>
        <v>0</v>
      </c>
      <c r="DL210" s="96">
        <f>SUM(CE210,CE211,CE212,CE213,CE214,CE215,CE216,CE217,CE218,CE221,CE222,CE224,CE225)</f>
        <v>0</v>
      </c>
      <c r="DM210" s="96">
        <f>SUM(CF210,CF211,CF212,CF213,CF214,CF215,CF216,CF217,CF218,CF221,CF222,CF224,CF225)</f>
        <v>0</v>
      </c>
      <c r="DN210" s="96">
        <f>SUM(CG210,CG211,CG212,CG213,CG214,CG215,CG216,CG217,CG218,CG221,CG222,CG224,CG225)</f>
        <v>0</v>
      </c>
      <c r="DO210" s="96">
        <f>SUM(CH210,CH211,CH212,CH213,CH214,CH215,CH216,CH217,CH218,CH221,CH222,CH224,CH225)</f>
        <v>0</v>
      </c>
      <c r="DP210" s="96">
        <f t="shared" ref="DP210:DR210" si="222">SUM(CI210,CI211,CI212,CI213,CI214,CI215,CI216,CI217,CI218,CI221,CI222,CI224,CI225)</f>
        <v>0</v>
      </c>
      <c r="DQ210" s="96">
        <f t="shared" si="222"/>
        <v>0</v>
      </c>
      <c r="DR210" s="96">
        <f t="shared" si="222"/>
        <v>0</v>
      </c>
      <c r="DS210" s="66">
        <f>SUM(CL210,CL211,CL212,CL213,CL214,CL215,CL216,CL217,CL218,CL221,CL222,CL224,CL225)</f>
        <v>0</v>
      </c>
      <c r="DT210" s="96">
        <f>SUM(CM210,CM211,CM212,CM213,CM214,CM215,CM216,CM217,CM218,CM221,CM222,CM224,CM225)</f>
        <v>0</v>
      </c>
      <c r="DU210" s="96">
        <f>SUM(CN210,CN211,CN212,CN213,CN214,CN215,CN216,CN217,CN218,CN221,CN222,CN224,CN225)</f>
        <v>0</v>
      </c>
      <c r="DV210" s="96">
        <f>SUM(CO210,CO211,CO212,CO213,CO214,CO215,CO216,CO217,CO218,CO221,CO222,CO224,CO225)</f>
        <v>0</v>
      </c>
      <c r="DW210" s="96">
        <f>SUM(CP210,CP211,CP212,CP213,CP214,CP215,CP216,CP217,CP218,CP221,CP222,CP224,CP225)</f>
        <v>0</v>
      </c>
      <c r="DX210" s="96">
        <f>SUM(CQ210,CQ211,CQ212,CQ213,CQ214,CQ215,CQ216,CQ217,CQ218,CQ221,CQ222,CQ224,CQ225)</f>
        <v>0</v>
      </c>
      <c r="DY210" s="96">
        <f>SUM(CR210,CR211,CR212,CR213,CR214,CR215,CR216,CR217,CR218,CR221,CR222,CR224,CR225)</f>
        <v>0</v>
      </c>
      <c r="DZ210" s="96">
        <f>SUM(CS210,CS211,CS212,CS213,CS214,CS215,CS216,CS217,CS218,CS221,CS222,CS224,CS225)</f>
        <v>0</v>
      </c>
      <c r="EA210" s="96">
        <f>SUM(CT210,CT211,CT212,CT213,CT214,CT215,CT216,CT217,CT218,CT221,CT222,CT224,CT225)</f>
        <v>0</v>
      </c>
      <c r="EB210" s="96">
        <f>SUM(CU210,CU211,CU212,CU213,CU214,CU215,CU216,CU217,CU218,CU221,CU222,CU224,CU225)</f>
        <v>0</v>
      </c>
      <c r="EC210" s="96">
        <f>SUM(CV210,CV211,CV212,CV213,CV214,CV215,CV216,CV217,CV218,CV221,CV222,CV224,CV225)</f>
        <v>0</v>
      </c>
      <c r="ED210" s="96">
        <f>SUM(CW210,CW211,CW212,CW213,CW214,CW215,CW216,CW217,CW218,CW221,CW222,CW224,CW225)</f>
        <v>0</v>
      </c>
      <c r="EE210" s="96">
        <f>SUM(CX210,CX211,CX212,CX213,CX214,CX215,CX216,CX217,CX218,CX221,CX222,CX224,CX225)</f>
        <v>0</v>
      </c>
      <c r="EF210" s="96">
        <f>SUM(CY210,CY211,CY212,CY213,CY214,CY215,CY216,CY217,CY218,CY221,CY222,CY224,CY225)</f>
        <v>0</v>
      </c>
      <c r="EG210" s="96">
        <f>SUM(CZ210,CZ211,CZ212,CZ213,CZ214,CZ215,CZ216,CZ217,CZ218,CZ221,CZ222,CZ224,CZ225)</f>
        <v>0</v>
      </c>
      <c r="EH210" s="96">
        <f>SUM(DA210,DA211,DA212,DA213,DA214,DA215,DA216,DA217,DA218,DA221,DA222,DA224,DA225)</f>
        <v>0</v>
      </c>
      <c r="EI210" s="97" t="s">
        <v>74</v>
      </c>
      <c r="EJ210" s="98">
        <v>521</v>
      </c>
      <c r="EK210" s="39">
        <f>$EJ210*F210</f>
        <v>0</v>
      </c>
      <c r="EL210" s="39">
        <f>$EJ210*G210</f>
        <v>0</v>
      </c>
      <c r="EM210" s="39">
        <f>$EJ210*H210</f>
        <v>0</v>
      </c>
      <c r="EN210" s="39">
        <f>$EJ210*I210</f>
        <v>0</v>
      </c>
      <c r="EO210" s="39">
        <f>$EJ210*J210</f>
        <v>0</v>
      </c>
      <c r="EP210" s="39">
        <f>$EJ210*K210</f>
        <v>0</v>
      </c>
      <c r="EQ210" s="39">
        <f>$EJ210*L210</f>
        <v>0</v>
      </c>
      <c r="ER210" s="39">
        <f>$EJ210*M210</f>
        <v>0</v>
      </c>
      <c r="ES210" s="39">
        <f>$EJ210*N210</f>
        <v>0</v>
      </c>
      <c r="ET210" s="39">
        <f>$EJ210*O210</f>
        <v>0</v>
      </c>
      <c r="EU210" s="39">
        <f t="shared" ref="EU210:EX225" si="223">$EJ210*P210</f>
        <v>0</v>
      </c>
      <c r="EV210" s="39">
        <f t="shared" si="223"/>
        <v>0</v>
      </c>
      <c r="EW210" s="39">
        <f t="shared" si="223"/>
        <v>0</v>
      </c>
      <c r="EX210" s="39">
        <f t="shared" si="223"/>
        <v>0</v>
      </c>
      <c r="EY210" s="39">
        <f>SUM(EK210:EX210)</f>
        <v>0</v>
      </c>
      <c r="EZ210" s="39">
        <f>BX210*$EJ210</f>
        <v>0</v>
      </c>
      <c r="FA210" s="39">
        <f>BY210*$EJ210</f>
        <v>0</v>
      </c>
      <c r="FB210" s="39">
        <f>BZ210*$EJ210</f>
        <v>0</v>
      </c>
      <c r="FC210" s="39">
        <f>CA210*$EJ210</f>
        <v>0</v>
      </c>
      <c r="FD210" s="39">
        <f>CB210*$EJ210</f>
        <v>0</v>
      </c>
      <c r="FE210" s="39">
        <f>CC210*$EJ210</f>
        <v>0</v>
      </c>
      <c r="FF210" s="39">
        <f>CD210*$EJ210</f>
        <v>0</v>
      </c>
      <c r="FG210" s="39">
        <f>CE210*$EJ210</f>
        <v>0</v>
      </c>
      <c r="FH210" s="39">
        <f>CF210*$EJ210</f>
        <v>0</v>
      </c>
      <c r="FI210" s="39">
        <f>CG210*$EJ210</f>
        <v>0</v>
      </c>
      <c r="FJ210" s="39">
        <f t="shared" ref="FJ210:FM225" si="224">CH210*$EJ210</f>
        <v>0</v>
      </c>
      <c r="FK210" s="39">
        <f t="shared" si="224"/>
        <v>0</v>
      </c>
      <c r="FL210" s="39">
        <f t="shared" si="224"/>
        <v>0</v>
      </c>
      <c r="FM210" s="39">
        <f t="shared" si="224"/>
        <v>0</v>
      </c>
      <c r="FN210" s="39">
        <f>SUM(EZ210:FM210)</f>
        <v>0</v>
      </c>
      <c r="FO210" s="39">
        <f>SUM(EZ210:FJ210)</f>
        <v>0</v>
      </c>
      <c r="FS210" s="567" t="s">
        <v>74</v>
      </c>
      <c r="FT210" s="567"/>
      <c r="FU210" s="39">
        <f>U210</f>
        <v>0</v>
      </c>
      <c r="FV210" s="39">
        <f>V210</f>
        <v>0</v>
      </c>
      <c r="FW210" s="39">
        <f>W210</f>
        <v>0</v>
      </c>
      <c r="FX210" s="39">
        <f>X210</f>
        <v>0</v>
      </c>
      <c r="FY210" s="39">
        <f>Y210</f>
        <v>0</v>
      </c>
      <c r="FZ210" s="39">
        <f>Z210</f>
        <v>0</v>
      </c>
      <c r="GA210" s="39">
        <f>AA210</f>
        <v>0</v>
      </c>
      <c r="GB210" s="39">
        <f>AB210</f>
        <v>0</v>
      </c>
      <c r="GC210" s="39">
        <f>AC210</f>
        <v>0</v>
      </c>
      <c r="GD210" s="39">
        <f>AD210</f>
        <v>0</v>
      </c>
      <c r="GE210" s="39">
        <f>AE210</f>
        <v>0</v>
      </c>
      <c r="GF210" s="39">
        <f>AF210</f>
        <v>0</v>
      </c>
      <c r="GG210" s="39">
        <f>AG210</f>
        <v>0</v>
      </c>
      <c r="GH210" s="39">
        <f>AH210</f>
        <v>0</v>
      </c>
      <c r="GI210" s="99">
        <v>0</v>
      </c>
      <c r="GJ210" s="39">
        <f>SUM(FU210:GI210)</f>
        <v>0</v>
      </c>
      <c r="GK210" s="39">
        <f>CM210</f>
        <v>0</v>
      </c>
      <c r="GL210" s="39">
        <f>CN210</f>
        <v>0</v>
      </c>
      <c r="GM210" s="39">
        <f>CO210</f>
        <v>0</v>
      </c>
      <c r="GN210" s="39">
        <f>CP210</f>
        <v>0</v>
      </c>
      <c r="GO210" s="39">
        <f>CQ210</f>
        <v>0</v>
      </c>
      <c r="GP210" s="39">
        <f>CR210</f>
        <v>0</v>
      </c>
      <c r="GQ210" s="39">
        <f>CS210</f>
        <v>0</v>
      </c>
      <c r="GR210" s="39">
        <f>CT210</f>
        <v>0</v>
      </c>
      <c r="GS210" s="39">
        <f>CU210</f>
        <v>0</v>
      </c>
      <c r="GT210" s="39">
        <f>CV210</f>
        <v>0</v>
      </c>
      <c r="GU210" s="39">
        <f>CW210</f>
        <v>0</v>
      </c>
      <c r="GV210" s="39">
        <f>CX210</f>
        <v>0</v>
      </c>
      <c r="GW210" s="39">
        <f>CY210</f>
        <v>0</v>
      </c>
      <c r="GX210" s="39">
        <f>CZ210</f>
        <v>0</v>
      </c>
      <c r="GY210" s="99">
        <v>0</v>
      </c>
      <c r="GZ210" s="39">
        <f>SUM(GK210:GY210)</f>
        <v>0</v>
      </c>
      <c r="HA210" s="39">
        <f>SUM(GK210:GY210)</f>
        <v>0</v>
      </c>
    </row>
    <row r="211" spans="1:209" ht="22.5" customHeight="1">
      <c r="A211" s="40"/>
      <c r="B211" s="100"/>
      <c r="C211" s="75"/>
      <c r="D211" s="43"/>
      <c r="E211" s="34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01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102"/>
      <c r="AK211" s="102"/>
      <c r="AL211" s="13"/>
      <c r="AM211" s="13"/>
      <c r="AN211" s="13"/>
      <c r="AO211" s="95" t="str">
        <f>IF(AN211=0,"",AN211/AM211)</f>
        <v/>
      </c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40"/>
      <c r="BW211" s="40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101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102"/>
      <c r="DC211" s="13"/>
      <c r="DD211" s="13"/>
      <c r="DE211" s="13"/>
      <c r="DF211" s="13"/>
      <c r="DG211" s="13"/>
      <c r="DH211" s="10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04" t="s">
        <v>75</v>
      </c>
      <c r="EJ211" s="98">
        <v>540</v>
      </c>
      <c r="EK211" s="39">
        <f>$EJ211*F211</f>
        <v>0</v>
      </c>
      <c r="EL211" s="39">
        <f>$EJ211*G211</f>
        <v>0</v>
      </c>
      <c r="EM211" s="39">
        <f>$EJ211*H211</f>
        <v>0</v>
      </c>
      <c r="EN211" s="39">
        <f>$EJ211*I211</f>
        <v>0</v>
      </c>
      <c r="EO211" s="39">
        <f>$EJ211*J211</f>
        <v>0</v>
      </c>
      <c r="EP211" s="39">
        <f>$EJ211*K211</f>
        <v>0</v>
      </c>
      <c r="EQ211" s="39">
        <f>$EJ211*L211</f>
        <v>0</v>
      </c>
      <c r="ER211" s="39">
        <f>$EJ211*M211</f>
        <v>0</v>
      </c>
      <c r="ES211" s="39">
        <f>$EJ211*N211</f>
        <v>0</v>
      </c>
      <c r="ET211" s="39">
        <f>$EJ211*O211</f>
        <v>0</v>
      </c>
      <c r="EU211" s="39">
        <f t="shared" si="223"/>
        <v>0</v>
      </c>
      <c r="EV211" s="39">
        <f t="shared" si="223"/>
        <v>0</v>
      </c>
      <c r="EW211" s="39">
        <f t="shared" si="223"/>
        <v>0</v>
      </c>
      <c r="EX211" s="39">
        <f t="shared" si="223"/>
        <v>0</v>
      </c>
      <c r="EY211" s="39">
        <f t="shared" ref="EY211:EY225" si="225">SUM(EK211:EX211)</f>
        <v>0</v>
      </c>
      <c r="EZ211" s="39">
        <f>BX211*$EJ211</f>
        <v>0</v>
      </c>
      <c r="FA211" s="39">
        <f>BY211*$EJ211</f>
        <v>0</v>
      </c>
      <c r="FB211" s="39">
        <f>BZ211*$EJ211</f>
        <v>0</v>
      </c>
      <c r="FC211" s="39">
        <f>CA211*$EJ211</f>
        <v>0</v>
      </c>
      <c r="FD211" s="39">
        <f>CB211*$EJ211</f>
        <v>0</v>
      </c>
      <c r="FE211" s="39">
        <f>CC211*$EJ211</f>
        <v>0</v>
      </c>
      <c r="FF211" s="39">
        <f>CD211*$EJ211</f>
        <v>0</v>
      </c>
      <c r="FG211" s="39">
        <f>CE211*$EJ211</f>
        <v>0</v>
      </c>
      <c r="FH211" s="39">
        <f>CF211*$EJ211</f>
        <v>0</v>
      </c>
      <c r="FI211" s="39">
        <f>CG211*$EJ211</f>
        <v>0</v>
      </c>
      <c r="FJ211" s="39">
        <f t="shared" si="224"/>
        <v>0</v>
      </c>
      <c r="FK211" s="39">
        <f t="shared" si="224"/>
        <v>0</v>
      </c>
      <c r="FL211" s="39">
        <f t="shared" si="224"/>
        <v>0</v>
      </c>
      <c r="FM211" s="39">
        <f t="shared" si="224"/>
        <v>0</v>
      </c>
      <c r="FN211" s="39">
        <f t="shared" ref="FN211:FN225" si="226">SUM(EZ211:FM211)</f>
        <v>0</v>
      </c>
      <c r="FO211" s="39">
        <f>SUM(EZ211:FJ211)</f>
        <v>0</v>
      </c>
      <c r="FS211" s="567" t="s">
        <v>75</v>
      </c>
      <c r="FT211" s="567"/>
      <c r="FU211" s="39">
        <f>U211</f>
        <v>0</v>
      </c>
      <c r="FV211" s="39">
        <f>V211</f>
        <v>0</v>
      </c>
      <c r="FW211" s="39">
        <f>W211</f>
        <v>0</v>
      </c>
      <c r="FX211" s="39">
        <f>X211</f>
        <v>0</v>
      </c>
      <c r="FY211" s="39">
        <f>Y211</f>
        <v>0</v>
      </c>
      <c r="FZ211" s="39">
        <f>Z211</f>
        <v>0</v>
      </c>
      <c r="GA211" s="39">
        <f>AA211</f>
        <v>0</v>
      </c>
      <c r="GB211" s="39">
        <f>AB211</f>
        <v>0</v>
      </c>
      <c r="GC211" s="39">
        <f>AC211</f>
        <v>0</v>
      </c>
      <c r="GD211" s="39">
        <f>AD211</f>
        <v>0</v>
      </c>
      <c r="GE211" s="39">
        <f>AE211</f>
        <v>0</v>
      </c>
      <c r="GF211" s="39">
        <f>AF211</f>
        <v>0</v>
      </c>
      <c r="GG211" s="39">
        <f>AG211</f>
        <v>0</v>
      </c>
      <c r="GH211" s="39">
        <f>AH211</f>
        <v>0</v>
      </c>
      <c r="GI211" s="99">
        <v>0</v>
      </c>
      <c r="GJ211" s="39">
        <f>SUM(FU211:GI211)</f>
        <v>0</v>
      </c>
      <c r="GK211" s="39">
        <f>CM211</f>
        <v>0</v>
      </c>
      <c r="GL211" s="39">
        <f>CN211</f>
        <v>0</v>
      </c>
      <c r="GM211" s="39">
        <f>CO211</f>
        <v>0</v>
      </c>
      <c r="GN211" s="39">
        <f>CP211</f>
        <v>0</v>
      </c>
      <c r="GO211" s="39">
        <f>CQ211</f>
        <v>0</v>
      </c>
      <c r="GP211" s="39">
        <f>CR211</f>
        <v>0</v>
      </c>
      <c r="GQ211" s="39">
        <f>CS211</f>
        <v>0</v>
      </c>
      <c r="GR211" s="39">
        <f>CT211</f>
        <v>0</v>
      </c>
      <c r="GS211" s="39">
        <f>CU211</f>
        <v>0</v>
      </c>
      <c r="GT211" s="39">
        <f>CV211</f>
        <v>0</v>
      </c>
      <c r="GU211" s="39">
        <f>CW211</f>
        <v>0</v>
      </c>
      <c r="GV211" s="39">
        <f>CX211</f>
        <v>0</v>
      </c>
      <c r="GW211" s="39">
        <f>CY211</f>
        <v>0</v>
      </c>
      <c r="GX211" s="39">
        <f>CZ211</f>
        <v>0</v>
      </c>
      <c r="GY211" s="99">
        <v>0</v>
      </c>
      <c r="GZ211" s="39">
        <f>SUM(GK211:GY211)</f>
        <v>0</v>
      </c>
      <c r="HA211" s="39">
        <f>SUM(GK211:GY211)</f>
        <v>0</v>
      </c>
    </row>
    <row r="212" spans="1:209" ht="22.5" customHeight="1">
      <c r="A212" s="30"/>
      <c r="B212" s="93"/>
      <c r="C212" s="72"/>
      <c r="D212" s="33"/>
      <c r="E212" s="34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54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94"/>
      <c r="AK212" s="94"/>
      <c r="AL212" s="568" t="s">
        <v>76</v>
      </c>
      <c r="AM212" s="13">
        <f>SUM(C219,C220,C223)</f>
        <v>0</v>
      </c>
      <c r="AN212" s="13">
        <f>SUM(D219,D220,D223)</f>
        <v>0</v>
      </c>
      <c r="AO212" s="95" t="str">
        <f>IF(AN212=0,"",AN212/AM212)</f>
        <v/>
      </c>
      <c r="AP212" s="13">
        <f>SUM(F219,F220,F223)</f>
        <v>0</v>
      </c>
      <c r="AQ212" s="13">
        <f>SUM(G219,G220,G223)</f>
        <v>0</v>
      </c>
      <c r="AR212" s="13">
        <f>SUM(H219,H220,H223)</f>
        <v>0</v>
      </c>
      <c r="AS212" s="13">
        <f>SUM(I219,I220,I223)</f>
        <v>0</v>
      </c>
      <c r="AT212" s="13">
        <f>SUM(J219,J220,J223)</f>
        <v>0</v>
      </c>
      <c r="AU212" s="13">
        <f>SUM(K219,K220,K223)</f>
        <v>0</v>
      </c>
      <c r="AV212" s="13">
        <f>SUM(L219,L220,L223)</f>
        <v>0</v>
      </c>
      <c r="AW212" s="13">
        <f>SUM(M219,M220,M223)</f>
        <v>0</v>
      </c>
      <c r="AX212" s="13">
        <f>SUM(N219,N220,N223)</f>
        <v>0</v>
      </c>
      <c r="AY212" s="13">
        <f>SUM(O219,O220,O223)</f>
        <v>0</v>
      </c>
      <c r="AZ212" s="13">
        <f>SUM(P219,P220,P223)</f>
        <v>0</v>
      </c>
      <c r="BA212" s="13">
        <f t="shared" ref="BA212:BC212" si="227">SUM(Q219,Q220,Q223)</f>
        <v>0</v>
      </c>
      <c r="BB212" s="13">
        <f t="shared" si="227"/>
        <v>0</v>
      </c>
      <c r="BC212" s="13">
        <f t="shared" si="227"/>
        <v>0</v>
      </c>
      <c r="BD212" s="66">
        <f>SUM(T219,T220,T223)</f>
        <v>0</v>
      </c>
      <c r="BE212" s="13">
        <f>SUM(U219,U220,U223)</f>
        <v>0</v>
      </c>
      <c r="BF212" s="13">
        <f>SUM(V219,V220,V223)</f>
        <v>0</v>
      </c>
      <c r="BG212" s="105">
        <f>SUM(W219,W220,W223)</f>
        <v>0</v>
      </c>
      <c r="BH212" s="13">
        <f>SUM(X219,X220,X223)</f>
        <v>0</v>
      </c>
      <c r="BI212" s="13">
        <f>SUM(Y219,Y220,Y223)</f>
        <v>0</v>
      </c>
      <c r="BJ212" s="13">
        <f>SUM(Z219,Z220,Z223)</f>
        <v>0</v>
      </c>
      <c r="BK212" s="13">
        <f>SUM(AA219,AA220,AA223)</f>
        <v>0</v>
      </c>
      <c r="BL212" s="13">
        <f>SUM(AB219,AB220,AB223)</f>
        <v>0</v>
      </c>
      <c r="BM212" s="13">
        <f>SUM(AC219,AC220,AC223)</f>
        <v>0</v>
      </c>
      <c r="BN212" s="13">
        <f>SUM(AD219,AD220,AD223)</f>
        <v>0</v>
      </c>
      <c r="BO212" s="13">
        <f>SUM(AE219,AE220,AE223)</f>
        <v>0</v>
      </c>
      <c r="BP212" s="13">
        <f>SUM(AF219,AF220,AF223)</f>
        <v>0</v>
      </c>
      <c r="BQ212" s="106">
        <f>SUM(AG219,AG220,AG223)</f>
        <v>0</v>
      </c>
      <c r="BR212" s="106">
        <f>SUM(AH219,AH220,AH223)</f>
        <v>0</v>
      </c>
      <c r="BS212" s="13">
        <f>SUM(AI219,AI220,AI223)</f>
        <v>0</v>
      </c>
      <c r="BT212" s="65" t="e">
        <f>AVERAGE(AJ219,AJ220,AJ223)</f>
        <v>#DIV/0!</v>
      </c>
      <c r="BU212" s="65"/>
      <c r="BV212" s="30"/>
      <c r="BW212" s="30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54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94"/>
      <c r="DC212" s="568" t="s">
        <v>77</v>
      </c>
      <c r="DD212" s="13"/>
      <c r="DE212" s="13">
        <f>SUM(BX219,BX220,BX223)</f>
        <v>0</v>
      </c>
      <c r="DF212" s="13">
        <f>SUM(BY219,BY220,BY223)</f>
        <v>0</v>
      </c>
      <c r="DG212" s="13">
        <f>SUM(BZ219,BZ220,BZ223)</f>
        <v>0</v>
      </c>
      <c r="DH212" s="13">
        <f>SUM(CA219,CA220,CA223)</f>
        <v>0</v>
      </c>
      <c r="DI212" s="13">
        <f>SUM(CB219,CB220,CB223)</f>
        <v>0</v>
      </c>
      <c r="DJ212" s="13">
        <f>SUM(CC219,CC220,CC223)</f>
        <v>0</v>
      </c>
      <c r="DK212" s="13">
        <f>SUM(CD219,CD220,CD223)</f>
        <v>0</v>
      </c>
      <c r="DL212" s="13">
        <f>SUM(CE219,CE220,CE223)</f>
        <v>0</v>
      </c>
      <c r="DM212" s="13">
        <f>SUM(CF219,CF220,CF223)</f>
        <v>0</v>
      </c>
      <c r="DN212" s="13">
        <f>SUM(CG219,CG220,CG223)</f>
        <v>0</v>
      </c>
      <c r="DO212" s="13">
        <f>SUM(CH219,CH220,CH223)</f>
        <v>0</v>
      </c>
      <c r="DP212" s="13">
        <f t="shared" ref="DP212:DR212" si="228">SUM(CI219,CI220,CI223)</f>
        <v>0</v>
      </c>
      <c r="DQ212" s="13">
        <f t="shared" si="228"/>
        <v>0</v>
      </c>
      <c r="DR212" s="13">
        <f t="shared" si="228"/>
        <v>0</v>
      </c>
      <c r="DS212" s="66">
        <f>SUM(CL219,CL220,CL223)</f>
        <v>0</v>
      </c>
      <c r="DT212" s="13">
        <f>SUM(CM219,CM220,CM223)</f>
        <v>0</v>
      </c>
      <c r="DU212" s="13">
        <f>SUM(CN219,CN220,CN223)</f>
        <v>0</v>
      </c>
      <c r="DV212" s="13">
        <f>SUM(CO219,CO220,CO223)</f>
        <v>0</v>
      </c>
      <c r="DW212" s="13">
        <f>SUM(CP219,CP220,CP223)</f>
        <v>0</v>
      </c>
      <c r="DX212" s="13">
        <f>SUM(CQ219,CQ220,CQ223)</f>
        <v>0</v>
      </c>
      <c r="DY212" s="13">
        <f>SUM(CR219,CR220,CR223)</f>
        <v>0</v>
      </c>
      <c r="DZ212" s="13">
        <f>SUM(CS219,CS220,CS223)</f>
        <v>0</v>
      </c>
      <c r="EA212" s="13">
        <f>SUM(CT219,CT220,CT223)</f>
        <v>0</v>
      </c>
      <c r="EB212" s="13">
        <f>SUM(CU219,CU220,CU223)</f>
        <v>0</v>
      </c>
      <c r="EC212" s="13">
        <f>SUM(CV219,CV220,CV223)</f>
        <v>0</v>
      </c>
      <c r="ED212" s="13">
        <f>SUM(CW219,CW220,CW223)</f>
        <v>0</v>
      </c>
      <c r="EE212" s="13">
        <f>SUM(CX219,CX220,CX223)</f>
        <v>0</v>
      </c>
      <c r="EF212" s="13">
        <f>SUM(CY219,CY220,CY223)</f>
        <v>0</v>
      </c>
      <c r="EG212" s="13">
        <f>SUM(CZ219,CZ220,CZ223)</f>
        <v>0</v>
      </c>
      <c r="EH212" s="13">
        <f>SUM(DA219,DA220,DA223)</f>
        <v>0</v>
      </c>
      <c r="EI212" s="97" t="s">
        <v>78</v>
      </c>
      <c r="EJ212" s="98">
        <v>441.24</v>
      </c>
      <c r="EK212" s="39">
        <f>$EJ212*F212</f>
        <v>0</v>
      </c>
      <c r="EL212" s="39">
        <f>$EJ212*G212</f>
        <v>0</v>
      </c>
      <c r="EM212" s="39">
        <f>$EJ212*H212</f>
        <v>0</v>
      </c>
      <c r="EN212" s="39">
        <f>$EJ212*I212</f>
        <v>0</v>
      </c>
      <c r="EO212" s="39">
        <f>$EJ212*J212</f>
        <v>0</v>
      </c>
      <c r="EP212" s="39">
        <f>$EJ212*K212</f>
        <v>0</v>
      </c>
      <c r="EQ212" s="39">
        <f>$EJ212*L212</f>
        <v>0</v>
      </c>
      <c r="ER212" s="39">
        <f>$EJ212*M212</f>
        <v>0</v>
      </c>
      <c r="ES212" s="39">
        <f>$EJ212*N212</f>
        <v>0</v>
      </c>
      <c r="ET212" s="39">
        <f>$EJ212*O212</f>
        <v>0</v>
      </c>
      <c r="EU212" s="39">
        <f t="shared" si="223"/>
        <v>0</v>
      </c>
      <c r="EV212" s="39">
        <f t="shared" si="223"/>
        <v>0</v>
      </c>
      <c r="EW212" s="39">
        <f t="shared" si="223"/>
        <v>0</v>
      </c>
      <c r="EX212" s="39">
        <f t="shared" si="223"/>
        <v>0</v>
      </c>
      <c r="EY212" s="39">
        <f t="shared" si="225"/>
        <v>0</v>
      </c>
      <c r="EZ212" s="39">
        <f>BX212*$EJ212</f>
        <v>0</v>
      </c>
      <c r="FA212" s="39">
        <f>BY212*$EJ212</f>
        <v>0</v>
      </c>
      <c r="FB212" s="39">
        <f>BZ212*$EJ212</f>
        <v>0</v>
      </c>
      <c r="FC212" s="39">
        <f>CA212*$EJ212</f>
        <v>0</v>
      </c>
      <c r="FD212" s="39">
        <f>CB212*$EJ212</f>
        <v>0</v>
      </c>
      <c r="FE212" s="39">
        <f>CC212*$EJ212</f>
        <v>0</v>
      </c>
      <c r="FF212" s="39">
        <f>CD212*$EJ212</f>
        <v>0</v>
      </c>
      <c r="FG212" s="39">
        <f>CE212*$EJ212</f>
        <v>0</v>
      </c>
      <c r="FH212" s="39">
        <f>CF212*$EJ212</f>
        <v>0</v>
      </c>
      <c r="FI212" s="39">
        <f>CG212*$EJ212</f>
        <v>0</v>
      </c>
      <c r="FJ212" s="39">
        <f t="shared" si="224"/>
        <v>0</v>
      </c>
      <c r="FK212" s="39">
        <f t="shared" si="224"/>
        <v>0</v>
      </c>
      <c r="FL212" s="39">
        <f t="shared" si="224"/>
        <v>0</v>
      </c>
      <c r="FM212" s="39">
        <f t="shared" si="224"/>
        <v>0</v>
      </c>
      <c r="FN212" s="39">
        <f t="shared" si="226"/>
        <v>0</v>
      </c>
      <c r="FO212" s="39">
        <f>SUM(EZ212:FJ212)</f>
        <v>0</v>
      </c>
      <c r="FS212" s="567" t="s">
        <v>78</v>
      </c>
      <c r="FT212" s="567"/>
      <c r="FU212" s="39">
        <f>U212</f>
        <v>0</v>
      </c>
      <c r="FV212" s="39">
        <f>V212</f>
        <v>0</v>
      </c>
      <c r="FW212" s="39">
        <f>W212</f>
        <v>0</v>
      </c>
      <c r="FX212" s="39">
        <f>X212</f>
        <v>0</v>
      </c>
      <c r="FY212" s="39">
        <f>Y212</f>
        <v>0</v>
      </c>
      <c r="FZ212" s="39">
        <f>Z212</f>
        <v>0</v>
      </c>
      <c r="GA212" s="39">
        <f>AA212</f>
        <v>0</v>
      </c>
      <c r="GB212" s="39">
        <f>AB212</f>
        <v>0</v>
      </c>
      <c r="GC212" s="39">
        <f>AC212</f>
        <v>0</v>
      </c>
      <c r="GD212" s="39">
        <f>AD212</f>
        <v>0</v>
      </c>
      <c r="GE212" s="39">
        <f>AE212</f>
        <v>0</v>
      </c>
      <c r="GF212" s="39">
        <f>AF212</f>
        <v>0</v>
      </c>
      <c r="GG212" s="39">
        <f>AG212</f>
        <v>0</v>
      </c>
      <c r="GH212" s="39">
        <f>AH212</f>
        <v>0</v>
      </c>
      <c r="GI212" s="99">
        <v>0</v>
      </c>
      <c r="GJ212" s="39">
        <f>SUM(FU212:GI212)</f>
        <v>0</v>
      </c>
      <c r="GK212" s="39">
        <f>CM212</f>
        <v>0</v>
      </c>
      <c r="GL212" s="39">
        <f>CN212</f>
        <v>0</v>
      </c>
      <c r="GM212" s="39">
        <f>CO212</f>
        <v>0</v>
      </c>
      <c r="GN212" s="39">
        <f>CP212</f>
        <v>0</v>
      </c>
      <c r="GO212" s="39">
        <f>CQ212</f>
        <v>0</v>
      </c>
      <c r="GP212" s="39">
        <f>CR212</f>
        <v>0</v>
      </c>
      <c r="GQ212" s="39">
        <f>CS212</f>
        <v>0</v>
      </c>
      <c r="GR212" s="39">
        <f>CT212</f>
        <v>0</v>
      </c>
      <c r="GS212" s="39">
        <f>CU212</f>
        <v>0</v>
      </c>
      <c r="GT212" s="39">
        <f>CV212</f>
        <v>0</v>
      </c>
      <c r="GU212" s="39">
        <f>CW212</f>
        <v>0</v>
      </c>
      <c r="GV212" s="39">
        <f>CX212</f>
        <v>0</v>
      </c>
      <c r="GW212" s="39">
        <f>CY212</f>
        <v>0</v>
      </c>
      <c r="GX212" s="39">
        <f>CZ212</f>
        <v>0</v>
      </c>
      <c r="GY212" s="99">
        <v>0</v>
      </c>
      <c r="GZ212" s="39">
        <f>SUM(GK212:GY212)</f>
        <v>0</v>
      </c>
      <c r="HA212" s="39">
        <f>SUM(GK212:GY212)</f>
        <v>0</v>
      </c>
    </row>
    <row r="213" spans="1:209" ht="22.5" customHeight="1">
      <c r="A213" s="40"/>
      <c r="B213" s="100"/>
      <c r="C213" s="75"/>
      <c r="D213" s="43"/>
      <c r="E213" s="34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01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102"/>
      <c r="AK213" s="102"/>
      <c r="AL213" s="56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40"/>
      <c r="BW213" s="40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101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102"/>
      <c r="DC213" s="568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04" t="s">
        <v>79</v>
      </c>
      <c r="EJ213" s="98">
        <v>294.47000000000003</v>
      </c>
      <c r="EK213" s="39">
        <f>$EJ213*F213</f>
        <v>0</v>
      </c>
      <c r="EL213" s="39">
        <f>$EJ213*G213</f>
        <v>0</v>
      </c>
      <c r="EM213" s="39">
        <f>$EJ213*H213</f>
        <v>0</v>
      </c>
      <c r="EN213" s="39">
        <f>$EJ213*I213</f>
        <v>0</v>
      </c>
      <c r="EO213" s="39">
        <f>$EJ213*J213</f>
        <v>0</v>
      </c>
      <c r="EP213" s="39">
        <f>$EJ213*K213</f>
        <v>0</v>
      </c>
      <c r="EQ213" s="39">
        <f>$EJ213*L213</f>
        <v>0</v>
      </c>
      <c r="ER213" s="39">
        <f>$EJ213*M213</f>
        <v>0</v>
      </c>
      <c r="ES213" s="39">
        <f>$EJ213*N213</f>
        <v>0</v>
      </c>
      <c r="ET213" s="39">
        <f>$EJ213*O213</f>
        <v>0</v>
      </c>
      <c r="EU213" s="39">
        <f t="shared" si="223"/>
        <v>0</v>
      </c>
      <c r="EV213" s="39">
        <f t="shared" si="223"/>
        <v>0</v>
      </c>
      <c r="EW213" s="39">
        <f t="shared" si="223"/>
        <v>0</v>
      </c>
      <c r="EX213" s="39">
        <f t="shared" si="223"/>
        <v>0</v>
      </c>
      <c r="EY213" s="39">
        <f t="shared" si="225"/>
        <v>0</v>
      </c>
      <c r="EZ213" s="39">
        <f>BX213*$EJ213</f>
        <v>0</v>
      </c>
      <c r="FA213" s="39">
        <f>BY213*$EJ213</f>
        <v>0</v>
      </c>
      <c r="FB213" s="39">
        <f>BZ213*$EJ213</f>
        <v>0</v>
      </c>
      <c r="FC213" s="39">
        <f>CA213*$EJ213</f>
        <v>0</v>
      </c>
      <c r="FD213" s="39">
        <f>CB213*$EJ213</f>
        <v>0</v>
      </c>
      <c r="FE213" s="39">
        <f>CC213*$EJ213</f>
        <v>0</v>
      </c>
      <c r="FF213" s="39">
        <f>CD213*$EJ213</f>
        <v>0</v>
      </c>
      <c r="FG213" s="39">
        <f>CE213*$EJ213</f>
        <v>0</v>
      </c>
      <c r="FH213" s="39">
        <f>CF213*$EJ213</f>
        <v>0</v>
      </c>
      <c r="FI213" s="39">
        <f>CG213*$EJ213</f>
        <v>0</v>
      </c>
      <c r="FJ213" s="39">
        <f t="shared" si="224"/>
        <v>0</v>
      </c>
      <c r="FK213" s="39">
        <f t="shared" si="224"/>
        <v>0</v>
      </c>
      <c r="FL213" s="39">
        <f t="shared" si="224"/>
        <v>0</v>
      </c>
      <c r="FM213" s="39">
        <f t="shared" si="224"/>
        <v>0</v>
      </c>
      <c r="FN213" s="39">
        <f t="shared" si="226"/>
        <v>0</v>
      </c>
      <c r="FO213" s="39">
        <f>SUM(EZ213:FJ213)</f>
        <v>0</v>
      </c>
      <c r="FS213" s="567" t="s">
        <v>79</v>
      </c>
      <c r="FT213" s="567"/>
      <c r="FU213" s="39">
        <f>U213</f>
        <v>0</v>
      </c>
      <c r="FV213" s="39">
        <f>V213</f>
        <v>0</v>
      </c>
      <c r="FW213" s="39">
        <f>W213</f>
        <v>0</v>
      </c>
      <c r="FX213" s="39">
        <f>X213</f>
        <v>0</v>
      </c>
      <c r="FY213" s="39">
        <f>Y213</f>
        <v>0</v>
      </c>
      <c r="FZ213" s="39">
        <f>Z213</f>
        <v>0</v>
      </c>
      <c r="GA213" s="39">
        <f>AA213</f>
        <v>0</v>
      </c>
      <c r="GB213" s="39">
        <f>AB213</f>
        <v>0</v>
      </c>
      <c r="GC213" s="39">
        <f>AC213</f>
        <v>0</v>
      </c>
      <c r="GD213" s="39">
        <f>AD213</f>
        <v>0</v>
      </c>
      <c r="GE213" s="39">
        <f>AE213</f>
        <v>0</v>
      </c>
      <c r="GF213" s="39">
        <f>AF213</f>
        <v>0</v>
      </c>
      <c r="GG213" s="39">
        <f>AG213</f>
        <v>0</v>
      </c>
      <c r="GH213" s="39">
        <f>AH213</f>
        <v>0</v>
      </c>
      <c r="GI213" s="99">
        <v>0</v>
      </c>
      <c r="GJ213" s="39">
        <f>SUM(FU213:GI213)</f>
        <v>0</v>
      </c>
      <c r="GK213" s="39">
        <f>CM213</f>
        <v>0</v>
      </c>
      <c r="GL213" s="39">
        <f>CN213</f>
        <v>0</v>
      </c>
      <c r="GM213" s="39">
        <f>CO213</f>
        <v>0</v>
      </c>
      <c r="GN213" s="39">
        <f>CP213</f>
        <v>0</v>
      </c>
      <c r="GO213" s="39">
        <f>CQ213</f>
        <v>0</v>
      </c>
      <c r="GP213" s="39">
        <f>CR213</f>
        <v>0</v>
      </c>
      <c r="GQ213" s="39">
        <f>CS213</f>
        <v>0</v>
      </c>
      <c r="GR213" s="39">
        <f>CT213</f>
        <v>0</v>
      </c>
      <c r="GS213" s="39">
        <f>CU213</f>
        <v>0</v>
      </c>
      <c r="GT213" s="39">
        <f>CV213</f>
        <v>0</v>
      </c>
      <c r="GU213" s="39">
        <f>CW213</f>
        <v>0</v>
      </c>
      <c r="GV213" s="39">
        <f>CX213</f>
        <v>0</v>
      </c>
      <c r="GW213" s="39">
        <f>CY213</f>
        <v>0</v>
      </c>
      <c r="GX213" s="39">
        <f>CZ213</f>
        <v>0</v>
      </c>
      <c r="GY213" s="99">
        <v>0</v>
      </c>
      <c r="GZ213" s="39">
        <f>SUM(GK213:GY213)</f>
        <v>0</v>
      </c>
      <c r="HA213" s="39">
        <f>SUM(GK213:GY213)</f>
        <v>0</v>
      </c>
    </row>
    <row r="214" spans="1:209" ht="22.5" customHeight="1">
      <c r="A214" s="30"/>
      <c r="B214" s="93"/>
      <c r="C214" s="72"/>
      <c r="D214" s="32"/>
      <c r="E214" s="34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54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94"/>
      <c r="AK214" s="94"/>
      <c r="AL214" s="565" t="e">
        <f>T226/D226</f>
        <v>#DIV/0!</v>
      </c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30"/>
      <c r="BW214" s="30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54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94"/>
      <c r="DC214" s="566" t="e">
        <f>CL226/T226</f>
        <v>#DIV/0!</v>
      </c>
      <c r="DD214" s="13"/>
      <c r="EI214" s="97" t="s">
        <v>80</v>
      </c>
      <c r="EJ214" s="98">
        <v>422</v>
      </c>
      <c r="EK214" s="39">
        <f>$EJ214*F214</f>
        <v>0</v>
      </c>
      <c r="EL214" s="39">
        <f>$EJ214*G214</f>
        <v>0</v>
      </c>
      <c r="EM214" s="39">
        <f>$EJ214*H214</f>
        <v>0</v>
      </c>
      <c r="EN214" s="39">
        <f>$EJ214*I214</f>
        <v>0</v>
      </c>
      <c r="EO214" s="39">
        <f>$EJ214*J214</f>
        <v>0</v>
      </c>
      <c r="EP214" s="39">
        <f>$EJ214*K214</f>
        <v>0</v>
      </c>
      <c r="EQ214" s="39">
        <f>$EJ214*L214</f>
        <v>0</v>
      </c>
      <c r="ER214" s="39">
        <f>$EJ214*M214</f>
        <v>0</v>
      </c>
      <c r="ES214" s="39">
        <f>$EJ214*N214</f>
        <v>0</v>
      </c>
      <c r="ET214" s="39">
        <f>$EJ214*O214</f>
        <v>0</v>
      </c>
      <c r="EU214" s="39">
        <f t="shared" si="223"/>
        <v>0</v>
      </c>
      <c r="EV214" s="39">
        <f t="shared" si="223"/>
        <v>0</v>
      </c>
      <c r="EW214" s="39">
        <f t="shared" si="223"/>
        <v>0</v>
      </c>
      <c r="EX214" s="39">
        <f t="shared" si="223"/>
        <v>0</v>
      </c>
      <c r="EY214" s="39">
        <f t="shared" si="225"/>
        <v>0</v>
      </c>
      <c r="EZ214" s="39">
        <f>BX214*$EJ214</f>
        <v>0</v>
      </c>
      <c r="FA214" s="39">
        <f>BY214*$EJ214</f>
        <v>0</v>
      </c>
      <c r="FB214" s="39">
        <f>BZ214*$EJ214</f>
        <v>0</v>
      </c>
      <c r="FC214" s="39">
        <f>CA214*$EJ214</f>
        <v>0</v>
      </c>
      <c r="FD214" s="39">
        <f>CB214*$EJ214</f>
        <v>0</v>
      </c>
      <c r="FE214" s="39">
        <f>CC214*$EJ214</f>
        <v>0</v>
      </c>
      <c r="FF214" s="39">
        <f>CD214*$EJ214</f>
        <v>0</v>
      </c>
      <c r="FG214" s="39">
        <f>CE214*$EJ214</f>
        <v>0</v>
      </c>
      <c r="FH214" s="39">
        <f>CF214*$EJ214</f>
        <v>0</v>
      </c>
      <c r="FI214" s="39">
        <f>CG214*$EJ214</f>
        <v>0</v>
      </c>
      <c r="FJ214" s="39">
        <f t="shared" si="224"/>
        <v>0</v>
      </c>
      <c r="FK214" s="39">
        <f t="shared" si="224"/>
        <v>0</v>
      </c>
      <c r="FL214" s="39">
        <f t="shared" si="224"/>
        <v>0</v>
      </c>
      <c r="FM214" s="39">
        <f t="shared" si="224"/>
        <v>0</v>
      </c>
      <c r="FN214" s="39">
        <f t="shared" si="226"/>
        <v>0</v>
      </c>
      <c r="FO214" s="39">
        <f>SUM(EZ214:FJ214)</f>
        <v>0</v>
      </c>
      <c r="FS214" s="567" t="s">
        <v>80</v>
      </c>
      <c r="FT214" s="567"/>
      <c r="FU214" s="39">
        <f>U214</f>
        <v>0</v>
      </c>
      <c r="FV214" s="39">
        <f>V214</f>
        <v>0</v>
      </c>
      <c r="FW214" s="39">
        <f>W214</f>
        <v>0</v>
      </c>
      <c r="FX214" s="39">
        <f>X214</f>
        <v>0</v>
      </c>
      <c r="FY214" s="39">
        <f>Y214</f>
        <v>0</v>
      </c>
      <c r="FZ214" s="39">
        <f>Z214</f>
        <v>0</v>
      </c>
      <c r="GA214" s="39">
        <f>AA214</f>
        <v>0</v>
      </c>
      <c r="GB214" s="39">
        <f>AB214</f>
        <v>0</v>
      </c>
      <c r="GC214" s="39">
        <f>AC214</f>
        <v>0</v>
      </c>
      <c r="GD214" s="39">
        <f>AD214</f>
        <v>0</v>
      </c>
      <c r="GE214" s="39">
        <f>AE214</f>
        <v>0</v>
      </c>
      <c r="GF214" s="39">
        <f>AF214</f>
        <v>0</v>
      </c>
      <c r="GG214" s="39">
        <f>AG214</f>
        <v>0</v>
      </c>
      <c r="GH214" s="39">
        <f>AH214</f>
        <v>0</v>
      </c>
      <c r="GI214" s="99">
        <v>0</v>
      </c>
      <c r="GJ214" s="39">
        <f>SUM(FU214:GI214)</f>
        <v>0</v>
      </c>
      <c r="GK214" s="39">
        <f>CM214</f>
        <v>0</v>
      </c>
      <c r="GL214" s="39">
        <f>CN214</f>
        <v>0</v>
      </c>
      <c r="GM214" s="39">
        <f>CO214</f>
        <v>0</v>
      </c>
      <c r="GN214" s="39">
        <f>CP214</f>
        <v>0</v>
      </c>
      <c r="GO214" s="39">
        <f>CQ214</f>
        <v>0</v>
      </c>
      <c r="GP214" s="39">
        <f>CR214</f>
        <v>0</v>
      </c>
      <c r="GQ214" s="39">
        <f>CS214</f>
        <v>0</v>
      </c>
      <c r="GR214" s="39">
        <f>CT214</f>
        <v>0</v>
      </c>
      <c r="GS214" s="39">
        <f>CU214</f>
        <v>0</v>
      </c>
      <c r="GT214" s="39">
        <f>CV214</f>
        <v>0</v>
      </c>
      <c r="GU214" s="39">
        <f>CW214</f>
        <v>0</v>
      </c>
      <c r="GV214" s="39">
        <f>CX214</f>
        <v>0</v>
      </c>
      <c r="GW214" s="39">
        <f>CY214</f>
        <v>0</v>
      </c>
      <c r="GX214" s="39">
        <f>CZ214</f>
        <v>0</v>
      </c>
      <c r="GY214" s="99">
        <v>0</v>
      </c>
      <c r="GZ214" s="39">
        <f>SUM(GK214:GY214)</f>
        <v>0</v>
      </c>
      <c r="HA214" s="39">
        <f>SUM(GK214:GY214)</f>
        <v>0</v>
      </c>
    </row>
    <row r="215" spans="1:209" ht="22.5" customHeight="1">
      <c r="A215" s="40"/>
      <c r="B215" s="100"/>
      <c r="C215" s="75"/>
      <c r="D215" s="43"/>
      <c r="E215" s="34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01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102"/>
      <c r="AK215" s="102"/>
      <c r="AL215" s="565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40"/>
      <c r="BW215" s="40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101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102"/>
      <c r="DC215" s="566"/>
      <c r="DD215" s="13"/>
      <c r="EI215" s="104" t="s">
        <v>81</v>
      </c>
      <c r="EJ215" s="98">
        <v>416.19</v>
      </c>
      <c r="EK215" s="39">
        <f>$EJ215*F215</f>
        <v>0</v>
      </c>
      <c r="EL215" s="39">
        <f>$EJ215*G215</f>
        <v>0</v>
      </c>
      <c r="EM215" s="39">
        <f>$EJ215*H215</f>
        <v>0</v>
      </c>
      <c r="EN215" s="39">
        <f>$EJ215*I215</f>
        <v>0</v>
      </c>
      <c r="EO215" s="39">
        <f>$EJ215*J215</f>
        <v>0</v>
      </c>
      <c r="EP215" s="39">
        <f>$EJ215*K215</f>
        <v>0</v>
      </c>
      <c r="EQ215" s="39">
        <f>$EJ215*L215</f>
        <v>0</v>
      </c>
      <c r="ER215" s="39">
        <f>$EJ215*M215</f>
        <v>0</v>
      </c>
      <c r="ES215" s="39">
        <f>$EJ215*N215</f>
        <v>0</v>
      </c>
      <c r="ET215" s="39">
        <f>$EJ215*O215</f>
        <v>0</v>
      </c>
      <c r="EU215" s="39">
        <f t="shared" si="223"/>
        <v>0</v>
      </c>
      <c r="EV215" s="39">
        <f t="shared" si="223"/>
        <v>0</v>
      </c>
      <c r="EW215" s="39">
        <f t="shared" si="223"/>
        <v>0</v>
      </c>
      <c r="EX215" s="39">
        <f t="shared" si="223"/>
        <v>0</v>
      </c>
      <c r="EY215" s="39">
        <f t="shared" si="225"/>
        <v>0</v>
      </c>
      <c r="EZ215" s="39">
        <f>BX215*$EJ215</f>
        <v>0</v>
      </c>
      <c r="FA215" s="39">
        <f>BY215*$EJ215</f>
        <v>0</v>
      </c>
      <c r="FB215" s="39">
        <f>BZ215*$EJ215</f>
        <v>0</v>
      </c>
      <c r="FC215" s="39">
        <f>CA215*$EJ215</f>
        <v>0</v>
      </c>
      <c r="FD215" s="39">
        <f>CB215*$EJ215</f>
        <v>0</v>
      </c>
      <c r="FE215" s="39">
        <f>CC215*$EJ215</f>
        <v>0</v>
      </c>
      <c r="FF215" s="39">
        <f>CD215*$EJ215</f>
        <v>0</v>
      </c>
      <c r="FG215" s="39">
        <f>CE215*$EJ215</f>
        <v>0</v>
      </c>
      <c r="FH215" s="39">
        <f>CF215*$EJ215</f>
        <v>0</v>
      </c>
      <c r="FI215" s="39">
        <f>CG215*$EJ215</f>
        <v>0</v>
      </c>
      <c r="FJ215" s="39">
        <f t="shared" si="224"/>
        <v>0</v>
      </c>
      <c r="FK215" s="39">
        <f t="shared" si="224"/>
        <v>0</v>
      </c>
      <c r="FL215" s="39">
        <f t="shared" si="224"/>
        <v>0</v>
      </c>
      <c r="FM215" s="39">
        <f t="shared" si="224"/>
        <v>0</v>
      </c>
      <c r="FN215" s="39">
        <f t="shared" si="226"/>
        <v>0</v>
      </c>
      <c r="FO215" s="39">
        <f>SUM(EZ215:FJ215)</f>
        <v>0</v>
      </c>
      <c r="FS215" s="567" t="s">
        <v>81</v>
      </c>
      <c r="FT215" s="567"/>
      <c r="FU215" s="39">
        <f>U215</f>
        <v>0</v>
      </c>
      <c r="FV215" s="39">
        <f>V215</f>
        <v>0</v>
      </c>
      <c r="FW215" s="39">
        <f>W215</f>
        <v>0</v>
      </c>
      <c r="FX215" s="39">
        <f>X215</f>
        <v>0</v>
      </c>
      <c r="FY215" s="39">
        <f>Y215</f>
        <v>0</v>
      </c>
      <c r="FZ215" s="39">
        <f>Z215</f>
        <v>0</v>
      </c>
      <c r="GA215" s="39">
        <f>AA215</f>
        <v>0</v>
      </c>
      <c r="GB215" s="39">
        <f>AB215</f>
        <v>0</v>
      </c>
      <c r="GC215" s="39">
        <f>AC215</f>
        <v>0</v>
      </c>
      <c r="GD215" s="39">
        <f>AD215</f>
        <v>0</v>
      </c>
      <c r="GE215" s="39">
        <f>AE215</f>
        <v>0</v>
      </c>
      <c r="GF215" s="39">
        <f>AF215</f>
        <v>0</v>
      </c>
      <c r="GG215" s="39">
        <f>AG215</f>
        <v>0</v>
      </c>
      <c r="GH215" s="39">
        <f>AH215</f>
        <v>0</v>
      </c>
      <c r="GI215" s="99">
        <v>0</v>
      </c>
      <c r="GJ215" s="39">
        <f>SUM(FU215:GI215)</f>
        <v>0</v>
      </c>
      <c r="GK215" s="39">
        <f>CM215</f>
        <v>0</v>
      </c>
      <c r="GL215" s="39">
        <f>CN215</f>
        <v>0</v>
      </c>
      <c r="GM215" s="39">
        <f>CO215</f>
        <v>0</v>
      </c>
      <c r="GN215" s="39">
        <f>CP215</f>
        <v>0</v>
      </c>
      <c r="GO215" s="39">
        <f>CQ215</f>
        <v>0</v>
      </c>
      <c r="GP215" s="39">
        <f>CR215</f>
        <v>0</v>
      </c>
      <c r="GQ215" s="39">
        <f>CS215</f>
        <v>0</v>
      </c>
      <c r="GR215" s="39">
        <f>CT215</f>
        <v>0</v>
      </c>
      <c r="GS215" s="39">
        <f>CU215</f>
        <v>0</v>
      </c>
      <c r="GT215" s="39">
        <f>CV215</f>
        <v>0</v>
      </c>
      <c r="GU215" s="39">
        <f>CW215</f>
        <v>0</v>
      </c>
      <c r="GV215" s="39">
        <f>CX215</f>
        <v>0</v>
      </c>
      <c r="GW215" s="39">
        <f>CY215</f>
        <v>0</v>
      </c>
      <c r="GX215" s="39">
        <f>CZ215</f>
        <v>0</v>
      </c>
      <c r="GY215" s="99">
        <v>0</v>
      </c>
      <c r="GZ215" s="39">
        <f>SUM(GK215:GY215)</f>
        <v>0</v>
      </c>
      <c r="HA215" s="39">
        <f>SUM(GK215:GY215)</f>
        <v>0</v>
      </c>
    </row>
    <row r="216" spans="1:209" ht="22.5" customHeight="1">
      <c r="A216" s="30"/>
      <c r="B216" s="93"/>
      <c r="C216" s="109"/>
      <c r="D216" s="33"/>
      <c r="E216" s="34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54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94"/>
      <c r="AK216" s="94"/>
      <c r="AL216" s="568" t="s">
        <v>82</v>
      </c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30"/>
      <c r="BW216" s="30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54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94"/>
      <c r="DC216" s="1"/>
      <c r="DD216" s="13"/>
      <c r="EI216" s="97" t="s">
        <v>83</v>
      </c>
      <c r="EJ216" s="98">
        <v>375</v>
      </c>
      <c r="EK216" s="39">
        <f>$EJ216*F216</f>
        <v>0</v>
      </c>
      <c r="EL216" s="39">
        <f>$EJ216*G216</f>
        <v>0</v>
      </c>
      <c r="EM216" s="39">
        <f>$EJ216*H216</f>
        <v>0</v>
      </c>
      <c r="EN216" s="39">
        <f>$EJ216*I216</f>
        <v>0</v>
      </c>
      <c r="EO216" s="39">
        <f>$EJ216*J216</f>
        <v>0</v>
      </c>
      <c r="EP216" s="39">
        <f>$EJ216*K216</f>
        <v>0</v>
      </c>
      <c r="EQ216" s="39">
        <f>$EJ216*L216</f>
        <v>0</v>
      </c>
      <c r="ER216" s="39">
        <f>$EJ216*M216</f>
        <v>0</v>
      </c>
      <c r="ES216" s="39">
        <f>$EJ216*N216</f>
        <v>0</v>
      </c>
      <c r="ET216" s="39">
        <f>$EJ216*O216</f>
        <v>0</v>
      </c>
      <c r="EU216" s="39">
        <f t="shared" si="223"/>
        <v>0</v>
      </c>
      <c r="EV216" s="39">
        <f t="shared" si="223"/>
        <v>0</v>
      </c>
      <c r="EW216" s="39">
        <f t="shared" si="223"/>
        <v>0</v>
      </c>
      <c r="EX216" s="39">
        <f t="shared" si="223"/>
        <v>0</v>
      </c>
      <c r="EY216" s="39">
        <f t="shared" si="225"/>
        <v>0</v>
      </c>
      <c r="EZ216" s="39">
        <f>BX216*$EJ216</f>
        <v>0</v>
      </c>
      <c r="FA216" s="39">
        <f>BY216*$EJ216</f>
        <v>0</v>
      </c>
      <c r="FB216" s="39">
        <f>BZ216*$EJ216</f>
        <v>0</v>
      </c>
      <c r="FC216" s="39">
        <f>CA216*$EJ216</f>
        <v>0</v>
      </c>
      <c r="FD216" s="39">
        <f>CB216*$EJ216</f>
        <v>0</v>
      </c>
      <c r="FE216" s="39">
        <f>CC216*$EJ216</f>
        <v>0</v>
      </c>
      <c r="FF216" s="39">
        <f>CD216*$EJ216</f>
        <v>0</v>
      </c>
      <c r="FG216" s="39">
        <f>CE216*$EJ216</f>
        <v>0</v>
      </c>
      <c r="FH216" s="39">
        <f>CF216*$EJ216</f>
        <v>0</v>
      </c>
      <c r="FI216" s="39">
        <f>CG216*$EJ216</f>
        <v>0</v>
      </c>
      <c r="FJ216" s="39">
        <f t="shared" si="224"/>
        <v>0</v>
      </c>
      <c r="FK216" s="39">
        <f t="shared" si="224"/>
        <v>0</v>
      </c>
      <c r="FL216" s="39">
        <f t="shared" si="224"/>
        <v>0</v>
      </c>
      <c r="FM216" s="39">
        <f t="shared" si="224"/>
        <v>0</v>
      </c>
      <c r="FN216" s="39">
        <f t="shared" si="226"/>
        <v>0</v>
      </c>
      <c r="FO216" s="39">
        <f>SUM(EZ216:FJ216)</f>
        <v>0</v>
      </c>
      <c r="FS216" s="567" t="s">
        <v>83</v>
      </c>
      <c r="FT216" s="567"/>
      <c r="FU216" s="39">
        <f>U216</f>
        <v>0</v>
      </c>
      <c r="FV216" s="39">
        <f>V216</f>
        <v>0</v>
      </c>
      <c r="FW216" s="39">
        <f>W216</f>
        <v>0</v>
      </c>
      <c r="FX216" s="39">
        <f>X216</f>
        <v>0</v>
      </c>
      <c r="FY216" s="39">
        <f>Y216</f>
        <v>0</v>
      </c>
      <c r="FZ216" s="39">
        <f>Z216</f>
        <v>0</v>
      </c>
      <c r="GA216" s="39">
        <f>AA216</f>
        <v>0</v>
      </c>
      <c r="GB216" s="39">
        <f>AB216</f>
        <v>0</v>
      </c>
      <c r="GC216" s="39">
        <f>AC216</f>
        <v>0</v>
      </c>
      <c r="GD216" s="39">
        <f>AD216</f>
        <v>0</v>
      </c>
      <c r="GE216" s="39">
        <f>AE216</f>
        <v>0</v>
      </c>
      <c r="GF216" s="39">
        <f>AF216</f>
        <v>0</v>
      </c>
      <c r="GG216" s="39">
        <f>AG216</f>
        <v>0</v>
      </c>
      <c r="GH216" s="39">
        <f>AH216</f>
        <v>0</v>
      </c>
      <c r="GI216" s="99">
        <v>0</v>
      </c>
      <c r="GJ216" s="39">
        <f>SUM(FU216:GI216)</f>
        <v>0</v>
      </c>
      <c r="GK216" s="39">
        <f>CM216</f>
        <v>0</v>
      </c>
      <c r="GL216" s="39">
        <f>CN216</f>
        <v>0</v>
      </c>
      <c r="GM216" s="39">
        <f>CO216</f>
        <v>0</v>
      </c>
      <c r="GN216" s="39">
        <f>CP216</f>
        <v>0</v>
      </c>
      <c r="GO216" s="39">
        <f>CQ216</f>
        <v>0</v>
      </c>
      <c r="GP216" s="39">
        <f>CR216</f>
        <v>0</v>
      </c>
      <c r="GQ216" s="39">
        <f>CS216</f>
        <v>0</v>
      </c>
      <c r="GR216" s="39">
        <f>CT216</f>
        <v>0</v>
      </c>
      <c r="GS216" s="39">
        <f>CU216</f>
        <v>0</v>
      </c>
      <c r="GT216" s="39">
        <f>CV216</f>
        <v>0</v>
      </c>
      <c r="GU216" s="39">
        <f>CW216</f>
        <v>0</v>
      </c>
      <c r="GV216" s="39">
        <f>CX216</f>
        <v>0</v>
      </c>
      <c r="GW216" s="39">
        <f>CY216</f>
        <v>0</v>
      </c>
      <c r="GX216" s="39">
        <f>CZ216</f>
        <v>0</v>
      </c>
      <c r="GY216" s="99">
        <v>0</v>
      </c>
      <c r="GZ216" s="39">
        <f>SUM(GK216:GY216)</f>
        <v>0</v>
      </c>
      <c r="HA216" s="39">
        <f>SUM(GK216:GY216)</f>
        <v>0</v>
      </c>
    </row>
    <row r="217" spans="1:209" ht="22.5" customHeight="1">
      <c r="A217" s="40"/>
      <c r="B217" s="100"/>
      <c r="C217" s="75"/>
      <c r="D217" s="43"/>
      <c r="E217" s="34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01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102"/>
      <c r="AK217" s="102"/>
      <c r="AL217" s="56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40"/>
      <c r="BW217" s="40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101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102"/>
      <c r="DC217" s="1"/>
      <c r="DD217" s="13"/>
      <c r="EI217" s="104" t="s">
        <v>84</v>
      </c>
      <c r="EJ217" s="98">
        <v>730</v>
      </c>
      <c r="EK217" s="39">
        <f>$EJ217*F217</f>
        <v>0</v>
      </c>
      <c r="EL217" s="39">
        <f>$EJ217*G217</f>
        <v>0</v>
      </c>
      <c r="EM217" s="39">
        <f>$EJ217*H217</f>
        <v>0</v>
      </c>
      <c r="EN217" s="39">
        <f>$EJ217*I217</f>
        <v>0</v>
      </c>
      <c r="EO217" s="39">
        <f>$EJ217*J217</f>
        <v>0</v>
      </c>
      <c r="EP217" s="39">
        <f>$EJ217*K217</f>
        <v>0</v>
      </c>
      <c r="EQ217" s="39">
        <f>$EJ217*L217</f>
        <v>0</v>
      </c>
      <c r="ER217" s="39">
        <f>$EJ217*M217</f>
        <v>0</v>
      </c>
      <c r="ES217" s="39">
        <f>$EJ217*N217</f>
        <v>0</v>
      </c>
      <c r="ET217" s="39">
        <f>$EJ217*O217</f>
        <v>0</v>
      </c>
      <c r="EU217" s="39">
        <f t="shared" si="223"/>
        <v>0</v>
      </c>
      <c r="EV217" s="39">
        <f t="shared" si="223"/>
        <v>0</v>
      </c>
      <c r="EW217" s="39">
        <f t="shared" si="223"/>
        <v>0</v>
      </c>
      <c r="EX217" s="39">
        <f t="shared" si="223"/>
        <v>0</v>
      </c>
      <c r="EY217" s="39">
        <f t="shared" si="225"/>
        <v>0</v>
      </c>
      <c r="EZ217" s="39">
        <f>BX217*$EJ217</f>
        <v>0</v>
      </c>
      <c r="FA217" s="39">
        <f>BY217*$EJ217</f>
        <v>0</v>
      </c>
      <c r="FB217" s="39">
        <f>BZ217*$EJ217</f>
        <v>0</v>
      </c>
      <c r="FC217" s="39">
        <f>CA217*$EJ217</f>
        <v>0</v>
      </c>
      <c r="FD217" s="39">
        <f>CB217*$EJ217</f>
        <v>0</v>
      </c>
      <c r="FE217" s="39">
        <f>CC217*$EJ217</f>
        <v>0</v>
      </c>
      <c r="FF217" s="39">
        <f>CD217*$EJ217</f>
        <v>0</v>
      </c>
      <c r="FG217" s="39">
        <f>CE217*$EJ217</f>
        <v>0</v>
      </c>
      <c r="FH217" s="39">
        <f>CF217*$EJ217</f>
        <v>0</v>
      </c>
      <c r="FI217" s="39">
        <f>CG217*$EJ217</f>
        <v>0</v>
      </c>
      <c r="FJ217" s="39">
        <f t="shared" si="224"/>
        <v>0</v>
      </c>
      <c r="FK217" s="39">
        <f t="shared" si="224"/>
        <v>0</v>
      </c>
      <c r="FL217" s="39">
        <f t="shared" si="224"/>
        <v>0</v>
      </c>
      <c r="FM217" s="39">
        <f t="shared" si="224"/>
        <v>0</v>
      </c>
      <c r="FN217" s="39">
        <f t="shared" si="226"/>
        <v>0</v>
      </c>
      <c r="FO217" s="39">
        <f>SUM(EZ217:FJ217)</f>
        <v>0</v>
      </c>
      <c r="FS217" s="567" t="s">
        <v>84</v>
      </c>
      <c r="FT217" s="567"/>
      <c r="FU217" s="39">
        <f>U217</f>
        <v>0</v>
      </c>
      <c r="FV217" s="39">
        <f>V217</f>
        <v>0</v>
      </c>
      <c r="FW217" s="39">
        <f>W217</f>
        <v>0</v>
      </c>
      <c r="FX217" s="39">
        <f>X217</f>
        <v>0</v>
      </c>
      <c r="FY217" s="39">
        <f>Y217</f>
        <v>0</v>
      </c>
      <c r="FZ217" s="39">
        <f>Z217</f>
        <v>0</v>
      </c>
      <c r="GA217" s="39">
        <f>AA217</f>
        <v>0</v>
      </c>
      <c r="GB217" s="39">
        <f>AB217</f>
        <v>0</v>
      </c>
      <c r="GC217" s="39">
        <f>AC217</f>
        <v>0</v>
      </c>
      <c r="GD217" s="39">
        <f>AD217</f>
        <v>0</v>
      </c>
      <c r="GE217" s="39">
        <f>AE217</f>
        <v>0</v>
      </c>
      <c r="GF217" s="39">
        <f>AF217</f>
        <v>0</v>
      </c>
      <c r="GG217" s="39">
        <f>AG217</f>
        <v>0</v>
      </c>
      <c r="GH217" s="39">
        <f>AH217</f>
        <v>0</v>
      </c>
      <c r="GI217" s="99">
        <v>0</v>
      </c>
      <c r="GJ217" s="39">
        <f>SUM(FU217:GI217)</f>
        <v>0</v>
      </c>
      <c r="GK217" s="39">
        <f>CM217</f>
        <v>0</v>
      </c>
      <c r="GL217" s="39">
        <f>CN217</f>
        <v>0</v>
      </c>
      <c r="GM217" s="39">
        <f>CO217</f>
        <v>0</v>
      </c>
      <c r="GN217" s="39">
        <f>CP217</f>
        <v>0</v>
      </c>
      <c r="GO217" s="39">
        <f>CQ217</f>
        <v>0</v>
      </c>
      <c r="GP217" s="39">
        <f>CR217</f>
        <v>0</v>
      </c>
      <c r="GQ217" s="39">
        <f>CS217</f>
        <v>0</v>
      </c>
      <c r="GR217" s="39">
        <f>CT217</f>
        <v>0</v>
      </c>
      <c r="GS217" s="39">
        <f>CU217</f>
        <v>0</v>
      </c>
      <c r="GT217" s="39">
        <f>CV217</f>
        <v>0</v>
      </c>
      <c r="GU217" s="39">
        <f>CW217</f>
        <v>0</v>
      </c>
      <c r="GV217" s="39">
        <f>CX217</f>
        <v>0</v>
      </c>
      <c r="GW217" s="39">
        <f>CY217</f>
        <v>0</v>
      </c>
      <c r="GX217" s="39">
        <f>CZ217</f>
        <v>0</v>
      </c>
      <c r="GY217" s="99">
        <v>0</v>
      </c>
      <c r="GZ217" s="39">
        <f>SUM(GK217:GY217)</f>
        <v>0</v>
      </c>
      <c r="HA217" s="39">
        <f>SUM(GK217:GY217)</f>
        <v>0</v>
      </c>
    </row>
    <row r="218" spans="1:209" ht="22.5" customHeight="1">
      <c r="A218" s="30"/>
      <c r="B218" s="93"/>
      <c r="C218" s="72"/>
      <c r="D218" s="33"/>
      <c r="E218" s="34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54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94"/>
      <c r="AK218" s="94"/>
      <c r="AL218" s="571" t="e">
        <f ca="1">f2280bn228</f>
        <v>#NAME?</v>
      </c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30"/>
      <c r="BW218" s="30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54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94"/>
      <c r="DC218" s="1"/>
      <c r="DD218" s="13"/>
      <c r="EI218" s="97" t="s">
        <v>85</v>
      </c>
      <c r="EJ218" s="98">
        <v>178</v>
      </c>
      <c r="EK218" s="39">
        <f>$EJ218*F218</f>
        <v>0</v>
      </c>
      <c r="EL218" s="39">
        <f>$EJ218*G218</f>
        <v>0</v>
      </c>
      <c r="EM218" s="39">
        <f>$EJ218*H218</f>
        <v>0</v>
      </c>
      <c r="EN218" s="39">
        <f>$EJ218*I218</f>
        <v>0</v>
      </c>
      <c r="EO218" s="39">
        <f>$EJ218*J218</f>
        <v>0</v>
      </c>
      <c r="EP218" s="39">
        <f>$EJ218*K218</f>
        <v>0</v>
      </c>
      <c r="EQ218" s="39">
        <f>$EJ218*L218</f>
        <v>0</v>
      </c>
      <c r="ER218" s="39">
        <f>$EJ218*M218</f>
        <v>0</v>
      </c>
      <c r="ES218" s="39">
        <f>$EJ218*N218</f>
        <v>0</v>
      </c>
      <c r="ET218" s="39">
        <f>$EJ218*O218</f>
        <v>0</v>
      </c>
      <c r="EU218" s="39">
        <f t="shared" si="223"/>
        <v>0</v>
      </c>
      <c r="EV218" s="39">
        <f t="shared" si="223"/>
        <v>0</v>
      </c>
      <c r="EW218" s="39">
        <f t="shared" si="223"/>
        <v>0</v>
      </c>
      <c r="EX218" s="39">
        <f t="shared" si="223"/>
        <v>0</v>
      </c>
      <c r="EY218" s="39">
        <f t="shared" si="225"/>
        <v>0</v>
      </c>
      <c r="EZ218" s="39">
        <f>BX218*$EJ218</f>
        <v>0</v>
      </c>
      <c r="FA218" s="39">
        <f>BY218*$EJ218</f>
        <v>0</v>
      </c>
      <c r="FB218" s="39">
        <f>BZ218*$EJ218</f>
        <v>0</v>
      </c>
      <c r="FC218" s="39">
        <f>CA218*$EJ218</f>
        <v>0</v>
      </c>
      <c r="FD218" s="39">
        <f>CB218*$EJ218</f>
        <v>0</v>
      </c>
      <c r="FE218" s="39">
        <f>CC218*$EJ218</f>
        <v>0</v>
      </c>
      <c r="FF218" s="39">
        <f>CD218*$EJ218</f>
        <v>0</v>
      </c>
      <c r="FG218" s="39">
        <f>CE218*$EJ218</f>
        <v>0</v>
      </c>
      <c r="FH218" s="39">
        <f>CF218*$EJ218</f>
        <v>0</v>
      </c>
      <c r="FI218" s="39">
        <f>CG218*$EJ218</f>
        <v>0</v>
      </c>
      <c r="FJ218" s="39">
        <f t="shared" si="224"/>
        <v>0</v>
      </c>
      <c r="FK218" s="39">
        <f t="shared" si="224"/>
        <v>0</v>
      </c>
      <c r="FL218" s="39">
        <f t="shared" si="224"/>
        <v>0</v>
      </c>
      <c r="FM218" s="39">
        <f t="shared" si="224"/>
        <v>0</v>
      </c>
      <c r="FN218" s="39">
        <f t="shared" si="226"/>
        <v>0</v>
      </c>
      <c r="FO218" s="39">
        <f>SUM(EZ218:FJ218)</f>
        <v>0</v>
      </c>
      <c r="FS218" s="567" t="s">
        <v>85</v>
      </c>
      <c r="FT218" s="567"/>
      <c r="FU218" s="39">
        <f>U218</f>
        <v>0</v>
      </c>
      <c r="FV218" s="39">
        <f>V218</f>
        <v>0</v>
      </c>
      <c r="FW218" s="39">
        <f>W218</f>
        <v>0</v>
      </c>
      <c r="FX218" s="39">
        <f>X218</f>
        <v>0</v>
      </c>
      <c r="FY218" s="39">
        <f>Y218</f>
        <v>0</v>
      </c>
      <c r="FZ218" s="39">
        <f>Z218</f>
        <v>0</v>
      </c>
      <c r="GA218" s="39">
        <f>AA218</f>
        <v>0</v>
      </c>
      <c r="GB218" s="39">
        <f>AB218</f>
        <v>0</v>
      </c>
      <c r="GC218" s="39">
        <f>AC218</f>
        <v>0</v>
      </c>
      <c r="GD218" s="39">
        <f>AD218</f>
        <v>0</v>
      </c>
      <c r="GE218" s="39">
        <f>AE218</f>
        <v>0</v>
      </c>
      <c r="GF218" s="39">
        <f>AF218</f>
        <v>0</v>
      </c>
      <c r="GG218" s="39">
        <f>AG218</f>
        <v>0</v>
      </c>
      <c r="GH218" s="39">
        <f>AH218</f>
        <v>0</v>
      </c>
      <c r="GI218" s="99">
        <v>0</v>
      </c>
      <c r="GJ218" s="39">
        <f>SUM(FU218:GI218)</f>
        <v>0</v>
      </c>
      <c r="GK218" s="39">
        <f>CM218</f>
        <v>0</v>
      </c>
      <c r="GL218" s="39">
        <f>CN218</f>
        <v>0</v>
      </c>
      <c r="GM218" s="39">
        <f>CO218</f>
        <v>0</v>
      </c>
      <c r="GN218" s="39">
        <f>CP218</f>
        <v>0</v>
      </c>
      <c r="GO218" s="39">
        <f>CQ218</f>
        <v>0</v>
      </c>
      <c r="GP218" s="39">
        <f>CR218</f>
        <v>0</v>
      </c>
      <c r="GQ218" s="39">
        <f>CS218</f>
        <v>0</v>
      </c>
      <c r="GR218" s="39">
        <f>CT218</f>
        <v>0</v>
      </c>
      <c r="GS218" s="39">
        <f>CU218</f>
        <v>0</v>
      </c>
      <c r="GT218" s="39">
        <f>CV218</f>
        <v>0</v>
      </c>
      <c r="GU218" s="39">
        <f>CW218</f>
        <v>0</v>
      </c>
      <c r="GV218" s="39">
        <f>CX218</f>
        <v>0</v>
      </c>
      <c r="GW218" s="39">
        <f>CY218</f>
        <v>0</v>
      </c>
      <c r="GX218" s="39">
        <f>CZ218</f>
        <v>0</v>
      </c>
      <c r="GY218" s="99">
        <v>0</v>
      </c>
      <c r="GZ218" s="39">
        <f>SUM(GK218:GY218)</f>
        <v>0</v>
      </c>
      <c r="HA218" s="39">
        <f>SUM(GK218:GY218)</f>
        <v>0</v>
      </c>
    </row>
    <row r="219" spans="1:209" ht="22.5" customHeight="1">
      <c r="A219" s="40"/>
      <c r="B219" s="100"/>
      <c r="C219" s="75"/>
      <c r="D219" s="43"/>
      <c r="E219" s="34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01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102"/>
      <c r="AK219" s="102"/>
      <c r="AL219" s="571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40"/>
      <c r="BW219" s="40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101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102"/>
      <c r="DC219" s="1"/>
      <c r="DD219" s="13"/>
      <c r="EI219" s="104" t="s">
        <v>86</v>
      </c>
      <c r="EJ219" s="98">
        <v>263</v>
      </c>
      <c r="EK219" s="39">
        <f>$EJ219*F219</f>
        <v>0</v>
      </c>
      <c r="EL219" s="39">
        <f>$EJ219*G219</f>
        <v>0</v>
      </c>
      <c r="EM219" s="39">
        <f>$EJ219*H219</f>
        <v>0</v>
      </c>
      <c r="EN219" s="39">
        <f>$EJ219*I219</f>
        <v>0</v>
      </c>
      <c r="EO219" s="39">
        <f>$EJ219*J219</f>
        <v>0</v>
      </c>
      <c r="EP219" s="39">
        <f>$EJ219*K219</f>
        <v>0</v>
      </c>
      <c r="EQ219" s="39">
        <f>$EJ219*L219</f>
        <v>0</v>
      </c>
      <c r="ER219" s="39">
        <f>$EJ219*M219</f>
        <v>0</v>
      </c>
      <c r="ES219" s="39">
        <f>$EJ219*N219</f>
        <v>0</v>
      </c>
      <c r="ET219" s="39">
        <f>$EJ219*O219</f>
        <v>0</v>
      </c>
      <c r="EU219" s="39">
        <f t="shared" si="223"/>
        <v>0</v>
      </c>
      <c r="EV219" s="39">
        <f t="shared" si="223"/>
        <v>0</v>
      </c>
      <c r="EW219" s="39">
        <f t="shared" si="223"/>
        <v>0</v>
      </c>
      <c r="EX219" s="39">
        <f t="shared" si="223"/>
        <v>0</v>
      </c>
      <c r="EY219" s="39">
        <f t="shared" si="225"/>
        <v>0</v>
      </c>
      <c r="EZ219" s="39">
        <f>BX219*$EJ219</f>
        <v>0</v>
      </c>
      <c r="FA219" s="39">
        <f>BY219*$EJ219</f>
        <v>0</v>
      </c>
      <c r="FB219" s="39">
        <f>BZ219*$EJ219</f>
        <v>0</v>
      </c>
      <c r="FC219" s="39">
        <f>CA219*$EJ219</f>
        <v>0</v>
      </c>
      <c r="FD219" s="39">
        <f>CB219*$EJ219</f>
        <v>0</v>
      </c>
      <c r="FE219" s="39">
        <f>CC219*$EJ219</f>
        <v>0</v>
      </c>
      <c r="FF219" s="39">
        <f>CD219*$EJ219</f>
        <v>0</v>
      </c>
      <c r="FG219" s="39">
        <f>CE219*$EJ219</f>
        <v>0</v>
      </c>
      <c r="FH219" s="39">
        <f>CF219*$EJ219</f>
        <v>0</v>
      </c>
      <c r="FI219" s="39">
        <f>CG219*$EJ219</f>
        <v>0</v>
      </c>
      <c r="FJ219" s="39">
        <f t="shared" si="224"/>
        <v>0</v>
      </c>
      <c r="FK219" s="39">
        <f t="shared" si="224"/>
        <v>0</v>
      </c>
      <c r="FL219" s="39">
        <f t="shared" si="224"/>
        <v>0</v>
      </c>
      <c r="FM219" s="39">
        <f t="shared" si="224"/>
        <v>0</v>
      </c>
      <c r="FN219" s="39">
        <f t="shared" si="226"/>
        <v>0</v>
      </c>
      <c r="FO219" s="39">
        <f>SUM(EZ219:FJ219)</f>
        <v>0</v>
      </c>
      <c r="FS219" s="567" t="s">
        <v>86</v>
      </c>
      <c r="FT219" s="567"/>
      <c r="FU219" s="99">
        <v>0</v>
      </c>
      <c r="FV219" s="99">
        <v>0</v>
      </c>
      <c r="FW219" s="39">
        <f>W219</f>
        <v>0</v>
      </c>
      <c r="FX219" s="39">
        <f>X219</f>
        <v>0</v>
      </c>
      <c r="FY219" s="39">
        <f>Y219</f>
        <v>0</v>
      </c>
      <c r="FZ219" s="99">
        <v>0</v>
      </c>
      <c r="GA219" s="99">
        <v>0</v>
      </c>
      <c r="GB219" s="99">
        <v>0</v>
      </c>
      <c r="GC219" s="39">
        <f>AC219</f>
        <v>0</v>
      </c>
      <c r="GD219" s="39">
        <f>AD219</f>
        <v>0</v>
      </c>
      <c r="GE219" s="39">
        <f>AE219</f>
        <v>0</v>
      </c>
      <c r="GF219" s="39">
        <f>AF219</f>
        <v>0</v>
      </c>
      <c r="GG219" s="39">
        <f>AG219</f>
        <v>0</v>
      </c>
      <c r="GH219" s="99">
        <v>0</v>
      </c>
      <c r="GI219" s="39">
        <f>AI219</f>
        <v>0</v>
      </c>
      <c r="GJ219" s="39">
        <f>SUM(FU219:GI219)</f>
        <v>0</v>
      </c>
      <c r="GK219" s="99">
        <v>0</v>
      </c>
      <c r="GL219" s="99">
        <v>0</v>
      </c>
      <c r="GM219" s="39">
        <f>CO219</f>
        <v>0</v>
      </c>
      <c r="GN219" s="39">
        <f>CP219</f>
        <v>0</v>
      </c>
      <c r="GO219" s="39">
        <f>CQ219</f>
        <v>0</v>
      </c>
      <c r="GP219" s="99">
        <v>0</v>
      </c>
      <c r="GQ219" s="99">
        <v>0</v>
      </c>
      <c r="GR219" s="99">
        <v>0</v>
      </c>
      <c r="GS219" s="39">
        <f>CU219</f>
        <v>0</v>
      </c>
      <c r="GT219" s="39">
        <f>CV219</f>
        <v>0</v>
      </c>
      <c r="GU219" s="39">
        <f>CW219</f>
        <v>0</v>
      </c>
      <c r="GV219" s="39">
        <f>CX219</f>
        <v>0</v>
      </c>
      <c r="GW219" s="39">
        <f>CY219</f>
        <v>0</v>
      </c>
      <c r="GX219" s="99">
        <v>0</v>
      </c>
      <c r="GY219" s="39">
        <f>DA219</f>
        <v>0</v>
      </c>
      <c r="GZ219" s="39">
        <f>SUM(GK219:GY219)</f>
        <v>0</v>
      </c>
      <c r="HA219" s="39">
        <f>SUM(GK219:GY219)</f>
        <v>0</v>
      </c>
    </row>
    <row r="220" spans="1:209" ht="22.5" customHeight="1">
      <c r="A220" s="30"/>
      <c r="B220" s="93"/>
      <c r="C220" s="33"/>
      <c r="D220" s="33"/>
      <c r="E220" s="34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54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94"/>
      <c r="AK220" s="94"/>
      <c r="AL220" s="568" t="s">
        <v>87</v>
      </c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30"/>
      <c r="BW220" s="30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54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94"/>
      <c r="DC220" s="1"/>
      <c r="DD220" s="13"/>
      <c r="EI220" s="97" t="s">
        <v>88</v>
      </c>
      <c r="EJ220" s="98">
        <v>405</v>
      </c>
      <c r="EK220" s="39">
        <f>$EJ220*F220</f>
        <v>0</v>
      </c>
      <c r="EL220" s="39">
        <f>$EJ220*G220</f>
        <v>0</v>
      </c>
      <c r="EM220" s="39">
        <f>$EJ220*H220</f>
        <v>0</v>
      </c>
      <c r="EN220" s="39">
        <f>$EJ220*I220</f>
        <v>0</v>
      </c>
      <c r="EO220" s="39">
        <f>$EJ220*J220</f>
        <v>0</v>
      </c>
      <c r="EP220" s="39">
        <f>$EJ220*K220</f>
        <v>0</v>
      </c>
      <c r="EQ220" s="39">
        <f>$EJ220*L220</f>
        <v>0</v>
      </c>
      <c r="ER220" s="39">
        <f>$EJ220*M220</f>
        <v>0</v>
      </c>
      <c r="ES220" s="39">
        <f>$EJ220*N220</f>
        <v>0</v>
      </c>
      <c r="ET220" s="39">
        <f>$EJ220*O220</f>
        <v>0</v>
      </c>
      <c r="EU220" s="39">
        <f t="shared" si="223"/>
        <v>0</v>
      </c>
      <c r="EV220" s="39">
        <f t="shared" si="223"/>
        <v>0</v>
      </c>
      <c r="EW220" s="39">
        <f t="shared" si="223"/>
        <v>0</v>
      </c>
      <c r="EX220" s="39">
        <f t="shared" si="223"/>
        <v>0</v>
      </c>
      <c r="EY220" s="39">
        <f t="shared" si="225"/>
        <v>0</v>
      </c>
      <c r="EZ220" s="39">
        <f>BX220*$EJ220</f>
        <v>0</v>
      </c>
      <c r="FA220" s="39">
        <f>BY220*$EJ220</f>
        <v>0</v>
      </c>
      <c r="FB220" s="39">
        <f>BZ220*$EJ220</f>
        <v>0</v>
      </c>
      <c r="FC220" s="39">
        <f>CA220*$EJ220</f>
        <v>0</v>
      </c>
      <c r="FD220" s="39">
        <f>CB220*$EJ220</f>
        <v>0</v>
      </c>
      <c r="FE220" s="39">
        <f>CC220*$EJ220</f>
        <v>0</v>
      </c>
      <c r="FF220" s="39">
        <f>CD220*$EJ220</f>
        <v>0</v>
      </c>
      <c r="FG220" s="39">
        <f>CE220*$EJ220</f>
        <v>0</v>
      </c>
      <c r="FH220" s="39">
        <f>CF220*$EJ220</f>
        <v>0</v>
      </c>
      <c r="FI220" s="39">
        <f>CG220*$EJ220</f>
        <v>0</v>
      </c>
      <c r="FJ220" s="39">
        <f t="shared" si="224"/>
        <v>0</v>
      </c>
      <c r="FK220" s="39">
        <f t="shared" si="224"/>
        <v>0</v>
      </c>
      <c r="FL220" s="39">
        <f t="shared" si="224"/>
        <v>0</v>
      </c>
      <c r="FM220" s="39">
        <f t="shared" si="224"/>
        <v>0</v>
      </c>
      <c r="FN220" s="39">
        <f t="shared" si="226"/>
        <v>0</v>
      </c>
      <c r="FO220" s="39">
        <f>SUM(EZ220:FJ220)</f>
        <v>0</v>
      </c>
      <c r="FS220" s="567" t="s">
        <v>88</v>
      </c>
      <c r="FT220" s="567"/>
      <c r="FU220" s="99">
        <v>0</v>
      </c>
      <c r="FV220" s="99">
        <v>0</v>
      </c>
      <c r="FW220" s="39">
        <f>W220</f>
        <v>0</v>
      </c>
      <c r="FX220" s="39">
        <f>X220</f>
        <v>0</v>
      </c>
      <c r="FY220" s="39">
        <f>Y220</f>
        <v>0</v>
      </c>
      <c r="FZ220" s="99">
        <v>0</v>
      </c>
      <c r="GA220" s="99">
        <v>0</v>
      </c>
      <c r="GB220" s="99">
        <v>0</v>
      </c>
      <c r="GC220" s="39">
        <f>AC220</f>
        <v>0</v>
      </c>
      <c r="GD220" s="39">
        <f>AD220</f>
        <v>0</v>
      </c>
      <c r="GE220" s="39">
        <f>AE220</f>
        <v>0</v>
      </c>
      <c r="GF220" s="39">
        <f>AF220</f>
        <v>0</v>
      </c>
      <c r="GG220" s="39">
        <f>AG220</f>
        <v>0</v>
      </c>
      <c r="GH220" s="99">
        <v>0</v>
      </c>
      <c r="GI220" s="39">
        <f>AI220</f>
        <v>0</v>
      </c>
      <c r="GJ220" s="39">
        <f>SUM(FU220:GI220)</f>
        <v>0</v>
      </c>
      <c r="GK220" s="99">
        <v>0</v>
      </c>
      <c r="GL220" s="99">
        <v>0</v>
      </c>
      <c r="GM220" s="39">
        <f>CO220</f>
        <v>0</v>
      </c>
      <c r="GN220" s="39">
        <f>CP220</f>
        <v>0</v>
      </c>
      <c r="GO220" s="39">
        <f>CQ220</f>
        <v>0</v>
      </c>
      <c r="GP220" s="99">
        <v>0</v>
      </c>
      <c r="GQ220" s="99">
        <v>0</v>
      </c>
      <c r="GR220" s="99">
        <v>0</v>
      </c>
      <c r="GS220" s="39">
        <f>CU220</f>
        <v>0</v>
      </c>
      <c r="GT220" s="39">
        <f>CV220</f>
        <v>0</v>
      </c>
      <c r="GU220" s="39">
        <f>CW220</f>
        <v>0</v>
      </c>
      <c r="GV220" s="39">
        <f>CX220</f>
        <v>0</v>
      </c>
      <c r="GW220" s="39">
        <f>CY220</f>
        <v>0</v>
      </c>
      <c r="GX220" s="39">
        <f>CZ220</f>
        <v>0</v>
      </c>
      <c r="GY220" s="39">
        <f>DA220</f>
        <v>0</v>
      </c>
      <c r="GZ220" s="39">
        <f>SUM(GK220:GY220)</f>
        <v>0</v>
      </c>
      <c r="HA220" s="39">
        <f>SUM(GK220:GY220)</f>
        <v>0</v>
      </c>
    </row>
    <row r="221" spans="1:209" ht="22.5" customHeight="1">
      <c r="A221" s="40"/>
      <c r="B221" s="100"/>
      <c r="C221" s="75"/>
      <c r="D221" s="43"/>
      <c r="E221" s="34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01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102"/>
      <c r="AK221" s="102"/>
      <c r="AL221" s="568"/>
      <c r="AM221" s="13"/>
      <c r="AN221" s="13"/>
      <c r="AO221" s="65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66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65"/>
      <c r="BU221" s="65"/>
      <c r="BV221" s="40"/>
      <c r="BW221" s="40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101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102"/>
      <c r="DC221" s="1"/>
      <c r="DD221" s="13"/>
      <c r="DS221" s="108"/>
      <c r="EI221" s="104" t="s">
        <v>89</v>
      </c>
      <c r="EJ221" s="98">
        <v>1287</v>
      </c>
      <c r="EK221" s="39">
        <f>$EJ221*F221</f>
        <v>0</v>
      </c>
      <c r="EL221" s="39">
        <f>$EJ221*G221</f>
        <v>0</v>
      </c>
      <c r="EM221" s="39">
        <f>$EJ221*H221</f>
        <v>0</v>
      </c>
      <c r="EN221" s="39">
        <f>$EJ221*I221</f>
        <v>0</v>
      </c>
      <c r="EO221" s="39">
        <f>$EJ221*J221</f>
        <v>0</v>
      </c>
      <c r="EP221" s="39">
        <f>$EJ221*K221</f>
        <v>0</v>
      </c>
      <c r="EQ221" s="39">
        <f>$EJ221*L221</f>
        <v>0</v>
      </c>
      <c r="ER221" s="39">
        <f>$EJ221*M221</f>
        <v>0</v>
      </c>
      <c r="ES221" s="39">
        <f>$EJ221*N221</f>
        <v>0</v>
      </c>
      <c r="ET221" s="39">
        <f>$EJ221*O221</f>
        <v>0</v>
      </c>
      <c r="EU221" s="39">
        <f t="shared" si="223"/>
        <v>0</v>
      </c>
      <c r="EV221" s="39">
        <f t="shared" si="223"/>
        <v>0</v>
      </c>
      <c r="EW221" s="39">
        <f t="shared" si="223"/>
        <v>0</v>
      </c>
      <c r="EX221" s="39">
        <f t="shared" si="223"/>
        <v>0</v>
      </c>
      <c r="EY221" s="39">
        <f t="shared" si="225"/>
        <v>0</v>
      </c>
      <c r="EZ221" s="39">
        <f>BX221*$EJ221</f>
        <v>0</v>
      </c>
      <c r="FA221" s="39">
        <f>BY221*$EJ221</f>
        <v>0</v>
      </c>
      <c r="FB221" s="39">
        <f>BZ221*$EJ221</f>
        <v>0</v>
      </c>
      <c r="FC221" s="39">
        <f>CA221*$EJ221</f>
        <v>0</v>
      </c>
      <c r="FD221" s="39">
        <f>CB221*$EJ221</f>
        <v>0</v>
      </c>
      <c r="FE221" s="39">
        <f>CC221*$EJ221</f>
        <v>0</v>
      </c>
      <c r="FF221" s="39">
        <f>CD221*$EJ221</f>
        <v>0</v>
      </c>
      <c r="FG221" s="39">
        <f>CE221*$EJ221</f>
        <v>0</v>
      </c>
      <c r="FH221" s="39">
        <f>CF221*$EJ221</f>
        <v>0</v>
      </c>
      <c r="FI221" s="39">
        <f>CG221*$EJ221</f>
        <v>0</v>
      </c>
      <c r="FJ221" s="39">
        <f t="shared" si="224"/>
        <v>0</v>
      </c>
      <c r="FK221" s="39">
        <f t="shared" si="224"/>
        <v>0</v>
      </c>
      <c r="FL221" s="39">
        <f t="shared" si="224"/>
        <v>0</v>
      </c>
      <c r="FM221" s="39">
        <f t="shared" si="224"/>
        <v>0</v>
      </c>
      <c r="FN221" s="39">
        <f t="shared" si="226"/>
        <v>0</v>
      </c>
      <c r="FO221" s="39">
        <f>SUM(EZ221:FJ221)</f>
        <v>0</v>
      </c>
      <c r="FS221" s="567" t="s">
        <v>89</v>
      </c>
      <c r="FT221" s="567"/>
      <c r="FU221" s="99">
        <v>0</v>
      </c>
      <c r="FV221" s="99">
        <v>0</v>
      </c>
      <c r="FW221" s="39">
        <f>W221</f>
        <v>0</v>
      </c>
      <c r="FX221" s="39">
        <f>X221</f>
        <v>0</v>
      </c>
      <c r="FY221" s="39">
        <f>Y221</f>
        <v>0</v>
      </c>
      <c r="FZ221" s="39">
        <f>Z221</f>
        <v>0</v>
      </c>
      <c r="GA221" s="39">
        <f>AA221</f>
        <v>0</v>
      </c>
      <c r="GB221" s="39">
        <f>AB221</f>
        <v>0</v>
      </c>
      <c r="GC221" s="39">
        <f>AC221</f>
        <v>0</v>
      </c>
      <c r="GD221" s="39">
        <f>AD221</f>
        <v>0</v>
      </c>
      <c r="GE221" s="39">
        <f>AE221</f>
        <v>0</v>
      </c>
      <c r="GF221" s="39">
        <f>AF221</f>
        <v>0</v>
      </c>
      <c r="GG221" s="39">
        <f>AG221</f>
        <v>0</v>
      </c>
      <c r="GH221" s="39">
        <f>AH221</f>
        <v>0</v>
      </c>
      <c r="GI221" s="99">
        <v>0</v>
      </c>
      <c r="GJ221" s="39">
        <f>SUM(FU221:GI221)</f>
        <v>0</v>
      </c>
      <c r="GK221" s="99">
        <v>0</v>
      </c>
      <c r="GL221" s="99">
        <v>0</v>
      </c>
      <c r="GM221" s="39">
        <f>CO221</f>
        <v>0</v>
      </c>
      <c r="GN221" s="39">
        <f>CP221</f>
        <v>0</v>
      </c>
      <c r="GO221" s="39">
        <f>CQ221</f>
        <v>0</v>
      </c>
      <c r="GP221" s="39">
        <f>CR221</f>
        <v>0</v>
      </c>
      <c r="GQ221" s="39">
        <f>CS221</f>
        <v>0</v>
      </c>
      <c r="GR221" s="39">
        <f>CT221</f>
        <v>0</v>
      </c>
      <c r="GS221" s="39">
        <f>CU221</f>
        <v>0</v>
      </c>
      <c r="GT221" s="39">
        <f>CV221</f>
        <v>0</v>
      </c>
      <c r="GU221" s="39">
        <f>CW221</f>
        <v>0</v>
      </c>
      <c r="GV221" s="39">
        <f>CX221</f>
        <v>0</v>
      </c>
      <c r="GW221" s="39">
        <f>CY221</f>
        <v>0</v>
      </c>
      <c r="GX221" s="39">
        <f>CZ221</f>
        <v>0</v>
      </c>
      <c r="GY221" s="99">
        <v>0</v>
      </c>
      <c r="GZ221" s="39">
        <f>SUM(GK221:GY221)</f>
        <v>0</v>
      </c>
      <c r="HA221" s="39">
        <f>SUM(GK221:GY221)</f>
        <v>0</v>
      </c>
    </row>
    <row r="222" spans="1:209" ht="22.5" customHeight="1">
      <c r="A222" s="30"/>
      <c r="B222" s="93"/>
      <c r="C222" s="72"/>
      <c r="D222" s="32"/>
      <c r="E222" s="34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54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94"/>
      <c r="AK222" s="94"/>
      <c r="AL222" s="569" t="e">
        <f ca="1">(AL218/F227)</f>
        <v>#NAME?</v>
      </c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30"/>
      <c r="BW222" s="30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54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94"/>
      <c r="DC222" s="1"/>
      <c r="DD222" s="13"/>
      <c r="EI222" s="97" t="s">
        <v>90</v>
      </c>
      <c r="EJ222" s="98">
        <v>326.07</v>
      </c>
      <c r="EK222" s="39">
        <f>$EJ222*F222</f>
        <v>0</v>
      </c>
      <c r="EL222" s="39">
        <f>$EJ222*G222</f>
        <v>0</v>
      </c>
      <c r="EM222" s="39">
        <f>$EJ222*H222</f>
        <v>0</v>
      </c>
      <c r="EN222" s="39">
        <f>$EJ222*I222</f>
        <v>0</v>
      </c>
      <c r="EO222" s="39">
        <f>$EJ222*J222</f>
        <v>0</v>
      </c>
      <c r="EP222" s="39">
        <f>$EJ222*K222</f>
        <v>0</v>
      </c>
      <c r="EQ222" s="39">
        <f>$EJ222*L222</f>
        <v>0</v>
      </c>
      <c r="ER222" s="39">
        <f>$EJ222*M222</f>
        <v>0</v>
      </c>
      <c r="ES222" s="39">
        <f>$EJ222*N222</f>
        <v>0</v>
      </c>
      <c r="ET222" s="39">
        <f>$EJ222*O222</f>
        <v>0</v>
      </c>
      <c r="EU222" s="39">
        <f t="shared" si="223"/>
        <v>0</v>
      </c>
      <c r="EV222" s="39">
        <f t="shared" si="223"/>
        <v>0</v>
      </c>
      <c r="EW222" s="39">
        <f t="shared" si="223"/>
        <v>0</v>
      </c>
      <c r="EX222" s="39">
        <f t="shared" si="223"/>
        <v>0</v>
      </c>
      <c r="EY222" s="39">
        <f t="shared" si="225"/>
        <v>0</v>
      </c>
      <c r="EZ222" s="39">
        <f>BX222*$EJ222</f>
        <v>0</v>
      </c>
      <c r="FA222" s="39">
        <f>BY222*$EJ222</f>
        <v>0</v>
      </c>
      <c r="FB222" s="39">
        <f>BZ222*$EJ222</f>
        <v>0</v>
      </c>
      <c r="FC222" s="39">
        <f>CA222*$EJ222</f>
        <v>0</v>
      </c>
      <c r="FD222" s="39">
        <f>CB222*$EJ222</f>
        <v>0</v>
      </c>
      <c r="FE222" s="39">
        <f>CC222*$EJ222</f>
        <v>0</v>
      </c>
      <c r="FF222" s="39">
        <f>CD222*$EJ222</f>
        <v>0</v>
      </c>
      <c r="FG222" s="39">
        <f>CE222*$EJ222</f>
        <v>0</v>
      </c>
      <c r="FH222" s="39">
        <f>CF222*$EJ222</f>
        <v>0</v>
      </c>
      <c r="FI222" s="39">
        <f>CG222*$EJ222</f>
        <v>0</v>
      </c>
      <c r="FJ222" s="39">
        <f t="shared" si="224"/>
        <v>0</v>
      </c>
      <c r="FK222" s="39">
        <f t="shared" si="224"/>
        <v>0</v>
      </c>
      <c r="FL222" s="39">
        <f t="shared" si="224"/>
        <v>0</v>
      </c>
      <c r="FM222" s="39">
        <f t="shared" si="224"/>
        <v>0</v>
      </c>
      <c r="FN222" s="39">
        <f t="shared" si="226"/>
        <v>0</v>
      </c>
      <c r="FO222" s="39">
        <f>SUM(EZ222:FJ222)</f>
        <v>0</v>
      </c>
      <c r="FS222" s="567" t="s">
        <v>90</v>
      </c>
      <c r="FT222" s="567"/>
      <c r="FU222" s="99">
        <v>0</v>
      </c>
      <c r="FV222" s="99">
        <v>0</v>
      </c>
      <c r="FW222" s="39">
        <f>W222</f>
        <v>0</v>
      </c>
      <c r="FX222" s="39">
        <f>X222</f>
        <v>0</v>
      </c>
      <c r="FY222" s="39">
        <f>Y222</f>
        <v>0</v>
      </c>
      <c r="FZ222" s="39">
        <f>Z222</f>
        <v>0</v>
      </c>
      <c r="GA222" s="39">
        <f>AA222</f>
        <v>0</v>
      </c>
      <c r="GB222" s="39">
        <f>AB222</f>
        <v>0</v>
      </c>
      <c r="GC222" s="39">
        <f>AC222</f>
        <v>0</v>
      </c>
      <c r="GD222" s="39">
        <f>AD222</f>
        <v>0</v>
      </c>
      <c r="GE222" s="39">
        <f>AE222</f>
        <v>0</v>
      </c>
      <c r="GF222" s="39">
        <f>AF222</f>
        <v>0</v>
      </c>
      <c r="GG222" s="39">
        <f>AG222</f>
        <v>0</v>
      </c>
      <c r="GH222" s="39">
        <f>AH222</f>
        <v>0</v>
      </c>
      <c r="GI222" s="99">
        <v>0</v>
      </c>
      <c r="GJ222" s="39">
        <f>SUM(FU222:GI222)</f>
        <v>0</v>
      </c>
      <c r="GK222" s="99">
        <v>0</v>
      </c>
      <c r="GL222" s="99">
        <v>0</v>
      </c>
      <c r="GM222" s="39">
        <f>CO222</f>
        <v>0</v>
      </c>
      <c r="GN222" s="39">
        <f>CP222</f>
        <v>0</v>
      </c>
      <c r="GO222" s="39">
        <f>CQ222</f>
        <v>0</v>
      </c>
      <c r="GP222" s="39">
        <f>CR222</f>
        <v>0</v>
      </c>
      <c r="GQ222" s="39">
        <f>CS222</f>
        <v>0</v>
      </c>
      <c r="GR222" s="39">
        <f>CT222</f>
        <v>0</v>
      </c>
      <c r="GS222" s="39">
        <f>CU222</f>
        <v>0</v>
      </c>
      <c r="GT222" s="39">
        <f>CV222</f>
        <v>0</v>
      </c>
      <c r="GU222" s="39">
        <f>CW222</f>
        <v>0</v>
      </c>
      <c r="GV222" s="39">
        <f>CX222</f>
        <v>0</v>
      </c>
      <c r="GW222" s="39">
        <f>CY222</f>
        <v>0</v>
      </c>
      <c r="GX222" s="39">
        <f>CZ222</f>
        <v>0</v>
      </c>
      <c r="GY222" s="99">
        <v>0</v>
      </c>
      <c r="GZ222" s="39">
        <f>SUM(GK222:GY222)</f>
        <v>0</v>
      </c>
      <c r="HA222" s="39">
        <f>SUM(GK222:GY222)</f>
        <v>0</v>
      </c>
    </row>
    <row r="223" spans="1:209" ht="22.5" customHeight="1">
      <c r="A223" s="40"/>
      <c r="B223" s="100"/>
      <c r="C223" s="120"/>
      <c r="D223" s="43"/>
      <c r="E223" s="34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01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102"/>
      <c r="AK223" s="102"/>
      <c r="AL223" s="569"/>
      <c r="AM223" s="66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40"/>
      <c r="BW223" s="40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101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102"/>
      <c r="DC223" s="1"/>
      <c r="DD223" s="13"/>
      <c r="EI223" s="104" t="s">
        <v>91</v>
      </c>
      <c r="EJ223" s="98">
        <v>357</v>
      </c>
      <c r="EK223" s="39">
        <f>$EJ223*F223</f>
        <v>0</v>
      </c>
      <c r="EL223" s="39">
        <f>$EJ223*G223</f>
        <v>0</v>
      </c>
      <c r="EM223" s="39">
        <f>$EJ223*H223</f>
        <v>0</v>
      </c>
      <c r="EN223" s="39">
        <f>$EJ223*I223</f>
        <v>0</v>
      </c>
      <c r="EO223" s="39">
        <f>$EJ223*J223</f>
        <v>0</v>
      </c>
      <c r="EP223" s="39">
        <f>$EJ223*K223</f>
        <v>0</v>
      </c>
      <c r="EQ223" s="39">
        <f>$EJ223*L223</f>
        <v>0</v>
      </c>
      <c r="ER223" s="39">
        <f>$EJ223*M223</f>
        <v>0</v>
      </c>
      <c r="ES223" s="39">
        <f>$EJ223*N223</f>
        <v>0</v>
      </c>
      <c r="ET223" s="39">
        <f>$EJ223*O223</f>
        <v>0</v>
      </c>
      <c r="EU223" s="39">
        <f t="shared" si="223"/>
        <v>0</v>
      </c>
      <c r="EV223" s="39">
        <f t="shared" si="223"/>
        <v>0</v>
      </c>
      <c r="EW223" s="39">
        <f t="shared" si="223"/>
        <v>0</v>
      </c>
      <c r="EX223" s="39">
        <f t="shared" si="223"/>
        <v>0</v>
      </c>
      <c r="EY223" s="39">
        <f t="shared" si="225"/>
        <v>0</v>
      </c>
      <c r="EZ223" s="39">
        <f>BX223*$EJ223</f>
        <v>0</v>
      </c>
      <c r="FA223" s="39">
        <f>BY223*$EJ223</f>
        <v>0</v>
      </c>
      <c r="FB223" s="39">
        <f>BZ223*$EJ223</f>
        <v>0</v>
      </c>
      <c r="FC223" s="39">
        <f>CA223*$EJ223</f>
        <v>0</v>
      </c>
      <c r="FD223" s="39">
        <f>CB223*$EJ223</f>
        <v>0</v>
      </c>
      <c r="FE223" s="39">
        <f>CC223*$EJ223</f>
        <v>0</v>
      </c>
      <c r="FF223" s="39">
        <f>CD223*$EJ223</f>
        <v>0</v>
      </c>
      <c r="FG223" s="39">
        <f>CE223*$EJ223</f>
        <v>0</v>
      </c>
      <c r="FH223" s="39">
        <f>CF223*$EJ223</f>
        <v>0</v>
      </c>
      <c r="FI223" s="39">
        <f>CG223*$EJ223</f>
        <v>0</v>
      </c>
      <c r="FJ223" s="39">
        <f t="shared" si="224"/>
        <v>0</v>
      </c>
      <c r="FK223" s="39">
        <f t="shared" si="224"/>
        <v>0</v>
      </c>
      <c r="FL223" s="39">
        <f t="shared" si="224"/>
        <v>0</v>
      </c>
      <c r="FM223" s="39">
        <f t="shared" si="224"/>
        <v>0</v>
      </c>
      <c r="FN223" s="39">
        <f t="shared" si="226"/>
        <v>0</v>
      </c>
      <c r="FO223" s="39">
        <f>SUM(EZ223:FJ223)</f>
        <v>0</v>
      </c>
      <c r="FS223" s="567" t="s">
        <v>91</v>
      </c>
      <c r="FT223" s="567"/>
      <c r="FU223" s="99">
        <v>0</v>
      </c>
      <c r="FV223" s="99">
        <v>0</v>
      </c>
      <c r="FW223" s="39">
        <f>W223</f>
        <v>0</v>
      </c>
      <c r="FX223" s="39">
        <f>X223</f>
        <v>0</v>
      </c>
      <c r="FY223" s="39">
        <f>Y223</f>
        <v>0</v>
      </c>
      <c r="FZ223" s="99">
        <v>0</v>
      </c>
      <c r="GA223" s="99">
        <v>0</v>
      </c>
      <c r="GB223" s="99">
        <v>0</v>
      </c>
      <c r="GC223" s="39">
        <f>AC223</f>
        <v>0</v>
      </c>
      <c r="GD223" s="39">
        <f>AD223</f>
        <v>0</v>
      </c>
      <c r="GE223" s="39">
        <f>AE223</f>
        <v>0</v>
      </c>
      <c r="GF223" s="39">
        <f>AF223</f>
        <v>0</v>
      </c>
      <c r="GG223" s="39">
        <f>AG223</f>
        <v>0</v>
      </c>
      <c r="GH223" s="99">
        <v>0</v>
      </c>
      <c r="GI223" s="39">
        <f>AI223</f>
        <v>0</v>
      </c>
      <c r="GJ223" s="39">
        <f>SUM(FU223:GI223)</f>
        <v>0</v>
      </c>
      <c r="GK223" s="99">
        <v>0</v>
      </c>
      <c r="GL223" s="99">
        <v>0</v>
      </c>
      <c r="GM223" s="39">
        <f>CO223</f>
        <v>0</v>
      </c>
      <c r="GN223" s="39">
        <f>CP223</f>
        <v>0</v>
      </c>
      <c r="GO223" s="39">
        <f>CQ223</f>
        <v>0</v>
      </c>
      <c r="GP223" s="99">
        <v>0</v>
      </c>
      <c r="GQ223" s="99">
        <v>0</v>
      </c>
      <c r="GR223" s="99">
        <v>0</v>
      </c>
      <c r="GS223" s="39">
        <f>CU223</f>
        <v>0</v>
      </c>
      <c r="GT223" s="39">
        <f>CV223</f>
        <v>0</v>
      </c>
      <c r="GU223" s="39">
        <f>CW223</f>
        <v>0</v>
      </c>
      <c r="GV223" s="39">
        <f>CX223</f>
        <v>0</v>
      </c>
      <c r="GW223" s="39">
        <f>CY223</f>
        <v>0</v>
      </c>
      <c r="GX223" s="99">
        <v>0</v>
      </c>
      <c r="GY223" s="39">
        <f>DA223</f>
        <v>0</v>
      </c>
      <c r="GZ223" s="39">
        <f>SUM(GK223:GY223)</f>
        <v>0</v>
      </c>
      <c r="HA223" s="39">
        <f>SUM(GK223:GY223)</f>
        <v>0</v>
      </c>
    </row>
    <row r="224" spans="1:209" ht="22.5" customHeight="1">
      <c r="A224" s="30"/>
      <c r="B224" s="93"/>
      <c r="C224" s="72"/>
      <c r="D224" s="33"/>
      <c r="E224" s="34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54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94"/>
      <c r="AK224" s="94"/>
      <c r="AL224" s="569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30"/>
      <c r="BW224" s="30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54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94"/>
      <c r="DC224" s="1"/>
      <c r="DD224" s="13"/>
      <c r="EI224" s="97" t="s">
        <v>92</v>
      </c>
      <c r="EJ224" s="98">
        <v>482</v>
      </c>
      <c r="EK224" s="39">
        <f>$EJ224*F224</f>
        <v>0</v>
      </c>
      <c r="EL224" s="39">
        <f>$EJ224*G224</f>
        <v>0</v>
      </c>
      <c r="EM224" s="39">
        <f>$EJ224*H224</f>
        <v>0</v>
      </c>
      <c r="EN224" s="39">
        <f>$EJ224*I224</f>
        <v>0</v>
      </c>
      <c r="EO224" s="39">
        <f>$EJ224*J224</f>
        <v>0</v>
      </c>
      <c r="EP224" s="39">
        <f>$EJ224*K224</f>
        <v>0</v>
      </c>
      <c r="EQ224" s="39">
        <f>$EJ224*L224</f>
        <v>0</v>
      </c>
      <c r="ER224" s="39">
        <f>$EJ224*M224</f>
        <v>0</v>
      </c>
      <c r="ES224" s="39">
        <f>$EJ224*N224</f>
        <v>0</v>
      </c>
      <c r="ET224" s="39">
        <f>$EJ224*O224</f>
        <v>0</v>
      </c>
      <c r="EU224" s="39">
        <f t="shared" si="223"/>
        <v>0</v>
      </c>
      <c r="EV224" s="39">
        <f t="shared" si="223"/>
        <v>0</v>
      </c>
      <c r="EW224" s="39">
        <f t="shared" si="223"/>
        <v>0</v>
      </c>
      <c r="EX224" s="39">
        <f t="shared" si="223"/>
        <v>0</v>
      </c>
      <c r="EY224" s="39">
        <f t="shared" si="225"/>
        <v>0</v>
      </c>
      <c r="EZ224" s="39">
        <f>BX224*$EJ224</f>
        <v>0</v>
      </c>
      <c r="FA224" s="39">
        <f>BY224*$EJ224</f>
        <v>0</v>
      </c>
      <c r="FB224" s="39">
        <f>BZ224*$EJ224</f>
        <v>0</v>
      </c>
      <c r="FC224" s="39">
        <f>CA224*$EJ224</f>
        <v>0</v>
      </c>
      <c r="FD224" s="39">
        <f>CB224*$EJ224</f>
        <v>0</v>
      </c>
      <c r="FE224" s="39">
        <f>CC224*$EJ224</f>
        <v>0</v>
      </c>
      <c r="FF224" s="39">
        <f>CD224*$EJ224</f>
        <v>0</v>
      </c>
      <c r="FG224" s="39">
        <f>CE224*$EJ224</f>
        <v>0</v>
      </c>
      <c r="FH224" s="39">
        <f>CF224*$EJ224</f>
        <v>0</v>
      </c>
      <c r="FI224" s="39">
        <f>CG224*$EJ224</f>
        <v>0</v>
      </c>
      <c r="FJ224" s="39">
        <f t="shared" si="224"/>
        <v>0</v>
      </c>
      <c r="FK224" s="39">
        <f t="shared" si="224"/>
        <v>0</v>
      </c>
      <c r="FL224" s="39">
        <f t="shared" si="224"/>
        <v>0</v>
      </c>
      <c r="FM224" s="39">
        <f t="shared" si="224"/>
        <v>0</v>
      </c>
      <c r="FN224" s="39">
        <f t="shared" si="226"/>
        <v>0</v>
      </c>
      <c r="FO224" s="39">
        <f>SUM(EZ224:FJ224)</f>
        <v>0</v>
      </c>
      <c r="FS224" s="567" t="s">
        <v>92</v>
      </c>
      <c r="FT224" s="567"/>
      <c r="FU224" s="39">
        <f>U224</f>
        <v>0</v>
      </c>
      <c r="FV224" s="39">
        <f>V224</f>
        <v>0</v>
      </c>
      <c r="FW224" s="39">
        <f>W224</f>
        <v>0</v>
      </c>
      <c r="FX224" s="39">
        <f>X224</f>
        <v>0</v>
      </c>
      <c r="FY224" s="39">
        <f>Y224</f>
        <v>0</v>
      </c>
      <c r="FZ224" s="39">
        <f>Z224</f>
        <v>0</v>
      </c>
      <c r="GA224" s="39">
        <f>AA224</f>
        <v>0</v>
      </c>
      <c r="GB224" s="39">
        <f>AB224</f>
        <v>0</v>
      </c>
      <c r="GC224" s="39">
        <f>AC224</f>
        <v>0</v>
      </c>
      <c r="GD224" s="39">
        <f>AD224</f>
        <v>0</v>
      </c>
      <c r="GE224" s="39">
        <f>AE224</f>
        <v>0</v>
      </c>
      <c r="GF224" s="39">
        <f>AF224</f>
        <v>0</v>
      </c>
      <c r="GG224" s="39">
        <f>AG224</f>
        <v>0</v>
      </c>
      <c r="GH224" s="39">
        <f>AH224</f>
        <v>0</v>
      </c>
      <c r="GI224" s="39">
        <f>AI224</f>
        <v>0</v>
      </c>
      <c r="GJ224" s="39">
        <f>SUM(FU224:GI224)</f>
        <v>0</v>
      </c>
      <c r="GK224" s="39">
        <f>CM224</f>
        <v>0</v>
      </c>
      <c r="GL224" s="39">
        <f>CN224</f>
        <v>0</v>
      </c>
      <c r="GM224" s="39">
        <f>CO224</f>
        <v>0</v>
      </c>
      <c r="GN224" s="39">
        <f>CP224</f>
        <v>0</v>
      </c>
      <c r="GO224" s="39">
        <f>CQ224</f>
        <v>0</v>
      </c>
      <c r="GP224" s="39">
        <f>CR224</f>
        <v>0</v>
      </c>
      <c r="GQ224" s="39">
        <f>CS224</f>
        <v>0</v>
      </c>
      <c r="GR224" s="39">
        <f>CT224</f>
        <v>0</v>
      </c>
      <c r="GS224" s="39">
        <f>CU224</f>
        <v>0</v>
      </c>
      <c r="GT224" s="39">
        <f>CV224</f>
        <v>0</v>
      </c>
      <c r="GU224" s="39">
        <f>CW224</f>
        <v>0</v>
      </c>
      <c r="GV224" s="39">
        <f>CX224</f>
        <v>0</v>
      </c>
      <c r="GW224" s="39">
        <f>CY224</f>
        <v>0</v>
      </c>
      <c r="GX224" s="39">
        <f>CZ224</f>
        <v>0</v>
      </c>
      <c r="GY224" s="99">
        <v>0</v>
      </c>
      <c r="GZ224" s="39">
        <f>SUM(GK224:GY224)</f>
        <v>0</v>
      </c>
      <c r="HA224" s="39">
        <f>SUM(GK224:GY224)</f>
        <v>0</v>
      </c>
    </row>
    <row r="225" spans="1:209" ht="22.5" customHeight="1">
      <c r="A225" s="40"/>
      <c r="B225" s="100"/>
      <c r="C225" s="75"/>
      <c r="D225" s="43"/>
      <c r="E225" s="34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01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102"/>
      <c r="AK225" s="102"/>
      <c r="AL225" s="110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40"/>
      <c r="BW225" s="40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101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102"/>
      <c r="DC225" s="1"/>
      <c r="DD225" s="13"/>
      <c r="EI225" s="104" t="s">
        <v>93</v>
      </c>
      <c r="EJ225" s="98">
        <v>275.36</v>
      </c>
      <c r="EK225" s="39">
        <f>$EJ225*F225</f>
        <v>0</v>
      </c>
      <c r="EL225" s="39">
        <f>$EJ225*G225</f>
        <v>0</v>
      </c>
      <c r="EM225" s="39">
        <f>$EJ225*H225</f>
        <v>0</v>
      </c>
      <c r="EN225" s="39">
        <f>$EJ225*I225</f>
        <v>0</v>
      </c>
      <c r="EO225" s="39">
        <f>$EJ225*J225</f>
        <v>0</v>
      </c>
      <c r="EP225" s="39">
        <f>$EJ225*K225</f>
        <v>0</v>
      </c>
      <c r="EQ225" s="39">
        <f>$EJ225*L225</f>
        <v>0</v>
      </c>
      <c r="ER225" s="39">
        <f>$EJ225*M225</f>
        <v>0</v>
      </c>
      <c r="ES225" s="39">
        <f>$EJ225*N225</f>
        <v>0</v>
      </c>
      <c r="ET225" s="39">
        <f>$EJ225*O225</f>
        <v>0</v>
      </c>
      <c r="EU225" s="39">
        <f t="shared" si="223"/>
        <v>0</v>
      </c>
      <c r="EV225" s="39">
        <f t="shared" si="223"/>
        <v>0</v>
      </c>
      <c r="EW225" s="39">
        <f t="shared" si="223"/>
        <v>0</v>
      </c>
      <c r="EX225" s="39">
        <f t="shared" si="223"/>
        <v>0</v>
      </c>
      <c r="EY225" s="39">
        <f t="shared" si="225"/>
        <v>0</v>
      </c>
      <c r="EZ225" s="39">
        <f>BX225*$EJ225</f>
        <v>0</v>
      </c>
      <c r="FA225" s="39">
        <f>BY225*$EJ225</f>
        <v>0</v>
      </c>
      <c r="FB225" s="39">
        <f>BZ225*$EJ225</f>
        <v>0</v>
      </c>
      <c r="FC225" s="39">
        <f>CA225*$EJ225</f>
        <v>0</v>
      </c>
      <c r="FD225" s="39">
        <f>CB225*$EJ225</f>
        <v>0</v>
      </c>
      <c r="FE225" s="39">
        <f>CC225*$EJ225</f>
        <v>0</v>
      </c>
      <c r="FF225" s="39">
        <f>CD225*$EJ225</f>
        <v>0</v>
      </c>
      <c r="FG225" s="39">
        <f>CE225*$EJ225</f>
        <v>0</v>
      </c>
      <c r="FH225" s="39">
        <f>CF225*$EJ225</f>
        <v>0</v>
      </c>
      <c r="FI225" s="39">
        <f>CG225*$EJ225</f>
        <v>0</v>
      </c>
      <c r="FJ225" s="39">
        <f t="shared" si="224"/>
        <v>0</v>
      </c>
      <c r="FK225" s="39">
        <f t="shared" si="224"/>
        <v>0</v>
      </c>
      <c r="FL225" s="39">
        <f t="shared" si="224"/>
        <v>0</v>
      </c>
      <c r="FM225" s="39">
        <f t="shared" si="224"/>
        <v>0</v>
      </c>
      <c r="FN225" s="39">
        <f t="shared" si="226"/>
        <v>0</v>
      </c>
      <c r="FO225" s="39">
        <f>SUM(EZ225:FJ225)</f>
        <v>0</v>
      </c>
      <c r="FS225" s="567" t="s">
        <v>93</v>
      </c>
      <c r="FT225" s="567"/>
      <c r="FU225" s="39">
        <f>U225</f>
        <v>0</v>
      </c>
      <c r="FV225" s="39">
        <f>V225</f>
        <v>0</v>
      </c>
      <c r="FW225" s="39">
        <f>W225</f>
        <v>0</v>
      </c>
      <c r="FX225" s="39">
        <f>X225</f>
        <v>0</v>
      </c>
      <c r="FY225" s="39">
        <f>Y225</f>
        <v>0</v>
      </c>
      <c r="FZ225" s="39">
        <f>Z225</f>
        <v>0</v>
      </c>
      <c r="GA225" s="39">
        <f>AA225</f>
        <v>0</v>
      </c>
      <c r="GB225" s="39">
        <f>AB225</f>
        <v>0</v>
      </c>
      <c r="GC225" s="39">
        <f>AC225</f>
        <v>0</v>
      </c>
      <c r="GD225" s="39">
        <f>AD225</f>
        <v>0</v>
      </c>
      <c r="GE225" s="39">
        <f>AE225</f>
        <v>0</v>
      </c>
      <c r="GF225" s="39">
        <f>AF225</f>
        <v>0</v>
      </c>
      <c r="GG225" s="39">
        <f>AG225</f>
        <v>0</v>
      </c>
      <c r="GH225" s="39">
        <f>AH225</f>
        <v>0</v>
      </c>
      <c r="GI225" s="99">
        <v>0</v>
      </c>
      <c r="GJ225" s="39">
        <f>SUM(FU225:GI225)</f>
        <v>0</v>
      </c>
      <c r="GK225" s="39">
        <f>CM225</f>
        <v>0</v>
      </c>
      <c r="GL225" s="39">
        <f>CN225</f>
        <v>0</v>
      </c>
      <c r="GM225" s="39">
        <f>CO225</f>
        <v>0</v>
      </c>
      <c r="GN225" s="39">
        <f>CP225</f>
        <v>0</v>
      </c>
      <c r="GO225" s="39">
        <f>CQ225</f>
        <v>0</v>
      </c>
      <c r="GP225" s="39">
        <f>CR225</f>
        <v>0</v>
      </c>
      <c r="GQ225" s="39">
        <f>CS225</f>
        <v>0</v>
      </c>
      <c r="GR225" s="39">
        <f>CT225</f>
        <v>0</v>
      </c>
      <c r="GS225" s="39">
        <f>CU225</f>
        <v>0</v>
      </c>
      <c r="GT225" s="39">
        <f>CV225</f>
        <v>0</v>
      </c>
      <c r="GU225" s="39">
        <f>CW225</f>
        <v>0</v>
      </c>
      <c r="GV225" s="39">
        <f>CX225</f>
        <v>0</v>
      </c>
      <c r="GW225" s="39">
        <f>CY225</f>
        <v>0</v>
      </c>
      <c r="GX225" s="39">
        <f>CZ225</f>
        <v>0</v>
      </c>
      <c r="GY225" s="99">
        <v>0</v>
      </c>
      <c r="GZ225" s="39">
        <f>SUM(GK225:GY225)</f>
        <v>0</v>
      </c>
      <c r="HA225" s="39">
        <f>SUM(GK225:GY225)</f>
        <v>0</v>
      </c>
    </row>
    <row r="226" spans="1:209" ht="18">
      <c r="A226" s="55"/>
      <c r="B226" s="111" t="s">
        <v>64</v>
      </c>
      <c r="C226" s="115">
        <f>SUM(C210:C225)</f>
        <v>0</v>
      </c>
      <c r="D226" s="58">
        <f>SUM(D210:D225)</f>
        <v>0</v>
      </c>
      <c r="E226" s="59" t="e">
        <f>AVERAGE(D226/C226)</f>
        <v>#DIV/0!</v>
      </c>
      <c r="F226" s="60">
        <f>SUM(F210:F225)</f>
        <v>0</v>
      </c>
      <c r="G226" s="60"/>
      <c r="H226" s="60">
        <f>SUM(H210:H225)</f>
        <v>0</v>
      </c>
      <c r="I226" s="60">
        <f>SUM(I210:I225)</f>
        <v>0</v>
      </c>
      <c r="J226" s="60">
        <f>SUM(J210:J225)</f>
        <v>0</v>
      </c>
      <c r="K226" s="60">
        <f>SUM(K210:K225)</f>
        <v>0</v>
      </c>
      <c r="L226" s="60">
        <f>SUM(L210:L225)</f>
        <v>0</v>
      </c>
      <c r="M226" s="60"/>
      <c r="N226" s="60">
        <f>SUM(N210:N225)</f>
        <v>0</v>
      </c>
      <c r="O226" s="60">
        <f>SUM(O210:O225)</f>
        <v>0</v>
      </c>
      <c r="P226" s="60">
        <f>SUM(P210:P225)</f>
        <v>0</v>
      </c>
      <c r="Q226" s="60"/>
      <c r="R226" s="60"/>
      <c r="S226" s="60"/>
      <c r="T226" s="61">
        <f>SUM(F226:P226)</f>
        <v>0</v>
      </c>
      <c r="U226" s="62">
        <f>SUM(U210:U225)</f>
        <v>0</v>
      </c>
      <c r="V226" s="62">
        <f>SUM(V210:V225)</f>
        <v>0</v>
      </c>
      <c r="W226" s="62">
        <f>SUM(W210:W225)</f>
        <v>0</v>
      </c>
      <c r="X226" s="62">
        <f>SUM(X210:X225)</f>
        <v>0</v>
      </c>
      <c r="Y226" s="62">
        <f>SUM(Y210:Y225)</f>
        <v>0</v>
      </c>
      <c r="Z226" s="62">
        <f>SUM(Z210:Z225)</f>
        <v>0</v>
      </c>
      <c r="AA226" s="62">
        <f>SUM(AA210:AA225)</f>
        <v>0</v>
      </c>
      <c r="AB226" s="62">
        <f>SUM(AB210:AB225)</f>
        <v>0</v>
      </c>
      <c r="AC226" s="62">
        <f>SUM(AC210:AC225)</f>
        <v>0</v>
      </c>
      <c r="AD226" s="62">
        <f>SUM(AD210:AD225)</f>
        <v>0</v>
      </c>
      <c r="AE226" s="62">
        <f>SUM(AE210:AE225)</f>
        <v>0</v>
      </c>
      <c r="AF226" s="62">
        <f>SUM(AF210:AF225)</f>
        <v>0</v>
      </c>
      <c r="AG226" s="62">
        <f>SUM(AG210:AG225)</f>
        <v>0</v>
      </c>
      <c r="AH226" s="62">
        <f>SUM(AH210:AH225)</f>
        <v>0</v>
      </c>
      <c r="AI226" s="62">
        <f>SUM(AI210:AI225)</f>
        <v>0</v>
      </c>
      <c r="AJ226" s="1"/>
      <c r="AK226" s="1"/>
      <c r="AL226" s="1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6" t="s">
        <v>64</v>
      </c>
      <c r="BX226" s="60">
        <f>SUM(BX210:BX225)</f>
        <v>0</v>
      </c>
      <c r="BY226" s="60"/>
      <c r="BZ226" s="60">
        <f>SUM(BZ210:BZ225)</f>
        <v>0</v>
      </c>
      <c r="CA226" s="60">
        <f>SUM(CA210:CA225)</f>
        <v>0</v>
      </c>
      <c r="CB226" s="60">
        <f>SUM(CB210:CB225)</f>
        <v>0</v>
      </c>
      <c r="CC226" s="60">
        <f>SUM(CC210:CC225)</f>
        <v>0</v>
      </c>
      <c r="CD226" s="60">
        <f>SUM(CD210:CD225)</f>
        <v>0</v>
      </c>
      <c r="CE226" s="60"/>
      <c r="CF226" s="60">
        <f>SUM(CF210:CF225)</f>
        <v>0</v>
      </c>
      <c r="CG226" s="60">
        <f>SUM(CG210:CG225)</f>
        <v>0</v>
      </c>
      <c r="CH226" s="60">
        <f>SUM(CH210:CH225)</f>
        <v>0</v>
      </c>
      <c r="CI226" s="60"/>
      <c r="CJ226" s="60"/>
      <c r="CK226" s="60"/>
      <c r="CL226" s="61">
        <f>SUM(BX226:CH226)</f>
        <v>0</v>
      </c>
      <c r="CM226" s="62">
        <f>SUM(CM210:CM225)</f>
        <v>0</v>
      </c>
      <c r="CN226" s="62">
        <f>SUM(CN210:CN225)</f>
        <v>0</v>
      </c>
      <c r="CO226" s="62">
        <f>SUM(CO210:CO225)</f>
        <v>0</v>
      </c>
      <c r="CP226" s="62">
        <f>SUM(CP210:CP225)</f>
        <v>0</v>
      </c>
      <c r="CQ226" s="62">
        <f>SUM(CQ210:CQ225)</f>
        <v>0</v>
      </c>
      <c r="CR226" s="62">
        <f>SUM(CR210:CR225)</f>
        <v>0</v>
      </c>
      <c r="CS226" s="62">
        <f>SUM(CS210:CS225)</f>
        <v>0</v>
      </c>
      <c r="CT226" s="62">
        <f>SUM(CT210:CT225)</f>
        <v>0</v>
      </c>
      <c r="CU226" s="62">
        <f>SUM(CU210:CU225)</f>
        <v>0</v>
      </c>
      <c r="CV226" s="62">
        <f>SUM(CV210:CV225)</f>
        <v>0</v>
      </c>
      <c r="CW226" s="62">
        <f>SUM(CW210:CW225)</f>
        <v>0</v>
      </c>
      <c r="CX226" s="62">
        <f>SUM(CX210:CX225)</f>
        <v>0</v>
      </c>
      <c r="CY226" s="62">
        <f>SUM(CY210:CY225)</f>
        <v>0</v>
      </c>
      <c r="CZ226" s="62">
        <f>SUM(CZ210:CZ225)</f>
        <v>0</v>
      </c>
      <c r="DA226" s="62">
        <f>SUM(DA210:DA225)</f>
        <v>0</v>
      </c>
      <c r="DB226" s="1"/>
      <c r="DC226" s="1"/>
      <c r="DD226" s="1"/>
      <c r="EJ226" s="2" t="s">
        <v>94</v>
      </c>
      <c r="EK226" s="39">
        <f>EK210+EK211+EK212+EK213+EK214+EK215+EK216+EK217+EK218+EK221+EK222+EK224+EK225</f>
        <v>0</v>
      </c>
      <c r="EL226" s="39">
        <f>EL210+EL211+EL212+EL213+EL214+EL215+EL216+EL217+EL218+EL221+EL222+EL224+EL225</f>
        <v>0</v>
      </c>
      <c r="EM226" s="39">
        <f>EM210+EM211+EM212+EM213+EM214+EM215+EM216+EM217+EM218+EM221+EM222+EM224+EM225</f>
        <v>0</v>
      </c>
      <c r="EN226" s="39">
        <f>EN210+EN211+EN212+EN213+EN214+EN215+EN216+EN217+EN218+EN221+EN222+EN224+EN225</f>
        <v>0</v>
      </c>
      <c r="EO226" s="39">
        <f>EO210+EO211+EO212+EO213+EO214+EO215+EO216+EO217+EO218+EO221+EO222+EO224+EO225</f>
        <v>0</v>
      </c>
      <c r="EP226" s="39">
        <f>EP210+EP211+EP212+EP213+EP214+EP215+EP216+EP217+EP218+EP221+EP222+EP224+EP225</f>
        <v>0</v>
      </c>
      <c r="EQ226" s="39">
        <f>EQ210+EQ211+EQ212+EQ213+EQ214+EQ215+EQ216+EQ217+EQ218+EQ221+EQ222+EQ224+EQ225</f>
        <v>0</v>
      </c>
      <c r="ER226" s="39">
        <f>ER210+ER211+ER212+ER213+ER214+ER215+ER216+ER217+ER218+ER221+ER222+ER224+ER225</f>
        <v>0</v>
      </c>
      <c r="ES226" s="39">
        <f>ES210+ES211+ES212+ES213+ES214+ES215+ES216+ES217+ES218+ES221+ES222+ES224+ES225</f>
        <v>0</v>
      </c>
      <c r="ET226" s="39">
        <f>ET210+ET211+ET212+ET213+ET214+ET215+ET216+ET217+ET218+ET221+ET222+ET224+ET225</f>
        <v>0</v>
      </c>
      <c r="EU226" s="39">
        <f>EU210+EU211+EU212+EU213+EU214+EU215+EU216+EU217+EU218+EU221+EU222+EU224+EU225</f>
        <v>0</v>
      </c>
      <c r="EV226" s="39">
        <f t="shared" ref="EV226:EX226" si="229">EV210+EV211+EV212+EV213+EV214+EV215+EV216+EV217+EV218+EV221+EV222+EV224+EV225</f>
        <v>0</v>
      </c>
      <c r="EW226" s="39">
        <f t="shared" si="229"/>
        <v>0</v>
      </c>
      <c r="EX226" s="39">
        <f t="shared" si="229"/>
        <v>0</v>
      </c>
      <c r="EY226" s="39">
        <f>EY210+EY211+EY212+EY213+EY214+EY215+EY216+EY217+EY218+EY221+EY222+EY224+EY225</f>
        <v>0</v>
      </c>
      <c r="EZ226" s="39">
        <f>EZ210+EZ211+EZ212+EZ213+EZ214+EZ215+EZ216+EZ217+EZ218+EZ221+EZ222+EZ224+EZ225</f>
        <v>0</v>
      </c>
      <c r="FA226" s="39">
        <f>FA210+FA211+FA212+FA213+FA214+FA215+FA216+FA217+FA218+FA221+FA222+FA224+FA225</f>
        <v>0</v>
      </c>
      <c r="FB226" s="39">
        <f>FB210+FB211+FB212+FB213+FB214+FB215+FB216+FB217+FB218+FB221+FB222+FB224+FB225</f>
        <v>0</v>
      </c>
      <c r="FC226" s="39">
        <f>FC210+FC211+FC212+FC213+FC214+FC215+FC216+FC217+FC218+FC221+FC222+FC224+FC225</f>
        <v>0</v>
      </c>
      <c r="FD226" s="39">
        <f>FD210+FD211+FD212+FD213+FD214+FD215+FD216+FD217+FD218+FD221+FD222+FD224+FD225</f>
        <v>0</v>
      </c>
      <c r="FE226" s="39">
        <f>FE210+FE211+FE212+FE213+FE214+FE215+FE216+FE217+FE218+FE221+FE222+FE224+FE225</f>
        <v>0</v>
      </c>
      <c r="FF226" s="39">
        <f>FF210+FF211+FF212+FF213+FF214+FF215+FF216+FF217+FF218+FF221+FF222+FF224+FF225</f>
        <v>0</v>
      </c>
      <c r="FG226" s="39">
        <f>FG210+FG211+FG212+FG213+FG214+FG215+FG216+FG217+FG218+FG221+FG222+FG224+FG225</f>
        <v>0</v>
      </c>
      <c r="FH226" s="39">
        <f>FH210+FH211+FH212+FH213+FH214+FH215+FH216+FH217+FH218+FH221+FH222+FH224+FH225</f>
        <v>0</v>
      </c>
      <c r="FI226" s="39">
        <f>FI210+FI211+FI212+FI213+FI214+FI215+FI216+FI217+FI218+FI221+FI222+FI224+FI225</f>
        <v>0</v>
      </c>
      <c r="FJ226" s="39">
        <f>FJ210+FJ211+FJ212+FJ213+FJ214+FJ215+FJ216+FJ217+FJ218+FJ221+FJ222+FJ224+FJ225</f>
        <v>0</v>
      </c>
      <c r="FK226" s="39">
        <f t="shared" ref="FK226:FM226" si="230">FK210+FK211+FK212+FK213+FK214+FK215+FK216+FK217+FK218+FK221+FK222+FK224+FK225</f>
        <v>0</v>
      </c>
      <c r="FL226" s="39">
        <f t="shared" si="230"/>
        <v>0</v>
      </c>
      <c r="FM226" s="39">
        <f t="shared" si="230"/>
        <v>0</v>
      </c>
      <c r="FN226" s="39">
        <f>FN210+FN211+FN212+FN213+FN214+FN215+FN216+FN217+FN218+FN221+FN222+FN224+FN225</f>
        <v>0</v>
      </c>
      <c r="FS226" s="564" t="s">
        <v>94</v>
      </c>
      <c r="FT226" s="564"/>
      <c r="FU226" s="39">
        <f>FU210+FU211+FU212+FU213+FU214+FU215+FU216+FU217+FU218+FU221+FU222+FU224+FU225</f>
        <v>0</v>
      </c>
      <c r="FV226" s="39">
        <f>FV210+FV211+FV212+FV213+FV214+FV215+FV216+FV217+FV218+FV221+FV222+FV224+FV225</f>
        <v>0</v>
      </c>
      <c r="FW226" s="39">
        <f>FW210+FW211+FW212+FW213+FW214+FW215+FW216+FW217+FW218+FW221+FW222+FW224+FW225</f>
        <v>0</v>
      </c>
      <c r="FX226" s="39">
        <f>FX210+FX211+FX212+FX213+FX214+FX215+FX216+FX217+FX218+FX221+FX222+FX224+FX225</f>
        <v>0</v>
      </c>
      <c r="FY226" s="39">
        <f>FY210+FY211+FY212+FY213+FY214+FY215+FY216+FY217+FY218+FY221+FY222+FY224+FY225</f>
        <v>0</v>
      </c>
      <c r="FZ226" s="39">
        <f>FZ210+FZ211+FZ212+FZ213+FZ214+FZ215+FZ216+FZ217+FZ218+FZ221+FZ222+FZ224+FZ225</f>
        <v>0</v>
      </c>
      <c r="GA226" s="39">
        <f>GA210+GA211+GA212+GA213+GA214+GA215+GA216+GA217+GA218+GA221+GA222+GA224+GA225</f>
        <v>0</v>
      </c>
      <c r="GB226" s="39">
        <f>GB210+GB211+GB212+GB213+GB214+GB215+GB216+GB217+GB218+GB221+GB222+GB224+GB225</f>
        <v>0</v>
      </c>
      <c r="GC226" s="39">
        <f>GC210+GC211+GC212+GC213+GC214+GC215+GC216+GC217+GC218+GC221+GC222+GC224+GC225</f>
        <v>0</v>
      </c>
      <c r="GD226" s="39">
        <f>GD210+GD211+GD212+GD213+GD214+GD215+GD216+GD217+GD218+GD221+GD222+GD224+GD225</f>
        <v>0</v>
      </c>
      <c r="GE226" s="39">
        <f>GE210+GE211+GE212+GE213+GE214+GE215+GE216+GE217+GE218+GE221+GE222+GE224+GE225</f>
        <v>0</v>
      </c>
      <c r="GF226" s="39">
        <f>GF210+GF211+GF212+GF213+GF214+GF215+GF216+GF217+GF218+GF221+GF222+GF224+GF225</f>
        <v>0</v>
      </c>
      <c r="GG226" s="39">
        <f>GG210+GG211+GG212+GG213+GG214+GG215+GG216+GG217+GG218+GG221+GG222+GG224+GG225</f>
        <v>0</v>
      </c>
      <c r="GH226" s="39">
        <f>GH210+GH211+GH212+GH213+GH214+GH215+GH216+GH217+GH218+GH221+GH222+GH224+GH225</f>
        <v>0</v>
      </c>
      <c r="GI226" s="39">
        <f>GI210+GI211+GI212+GI213+GI214+GI215+GI216+GI217+GI218+GI221+GI222+GI224+GI225</f>
        <v>0</v>
      </c>
      <c r="GJ226" s="39">
        <f>GJ210+GJ211+GJ212+GJ213+GJ214+GJ215+GJ216+GJ217+GJ218+GJ221+GJ222+GJ224+GJ225</f>
        <v>0</v>
      </c>
      <c r="GK226" s="39">
        <f>GK210+GK211+GK212+GK213+GK214+GK215+GK216+GK217+GK218+GK221+GK222+GK224+GK225</f>
        <v>0</v>
      </c>
      <c r="GL226" s="39">
        <f>GL210+GL211+GL212+GL213+GL214+GL215+GL216+GL217+GL218+GL221+GL222+GL224+GL225</f>
        <v>0</v>
      </c>
      <c r="GM226" s="39">
        <f>GM210+GM211+GM212+GM213+GM214+GM215+GM216+GM217+GM218+GM221+GM222+GM224+GM225</f>
        <v>0</v>
      </c>
      <c r="GN226" s="39">
        <f>GN210+GN211+GN212+GN213+GN214+GN215+GN216+GN217+GN218+GN221+GN222+GN224+GN225</f>
        <v>0</v>
      </c>
      <c r="GO226" s="39">
        <f>GO210+GO211+GO212+GO213+GO214+GO215+GO216+GO217+GO218+GO221+GO222+GO224+GO225</f>
        <v>0</v>
      </c>
      <c r="GP226" s="39">
        <f>GP210+GP211+GP212+GP213+GP214+GP215+GP216+GP217+GP218+GP221+GP222+GP224+GP225</f>
        <v>0</v>
      </c>
      <c r="GQ226" s="39">
        <f>GQ210+GQ211+GQ212+GQ213+GQ214+GQ215+GQ216+GQ217+GQ218+GQ221+GQ222+GQ224+GQ225</f>
        <v>0</v>
      </c>
      <c r="GR226" s="39">
        <f>GR210+GR211+GR212+GR213+GR214+GR215+GR216+GR217+GR218+GR221+GR222+GR224+GR225</f>
        <v>0</v>
      </c>
      <c r="GS226" s="39">
        <f>GS210+GS211+GS212+GS213+GS214+GS215+GS216+GS217+GS218+GS221+GS222+GS224+GS225</f>
        <v>0</v>
      </c>
      <c r="GT226" s="39">
        <f>GT210+GT211+GT212+GT213+GT214+GT215+GT216+GT217+GT218+GT221+GT222+GT224+GT225</f>
        <v>0</v>
      </c>
      <c r="GU226" s="39">
        <f>GU210+GU211+GU212+GU213+GU214+GU215+GU216+GU217+GU218+GU221+GU222+GU224+GU225</f>
        <v>0</v>
      </c>
      <c r="GV226" s="39">
        <f>GV210+GV211+GV212+GV213+GV214+GV215+GV216+GV217+GV218+GV221+GV222+GV224+GV225</f>
        <v>0</v>
      </c>
      <c r="GW226" s="39">
        <f>GW210+GW211+GW212+GW213+GW214+GW215+GW216+GW217+GW218+GW221+GW222+GW224+GW225</f>
        <v>0</v>
      </c>
      <c r="GX226" s="39">
        <f>GX210+GX211+GX212+GX213+GX214+GX215+GX216+GX217+GX218+GX221+GX222+GX224+GX225</f>
        <v>0</v>
      </c>
      <c r="GY226" s="39">
        <f>GY210+GY211+GY212+GY213+GY214+GY215+GY216+GY217+GY218+GY221+GY222+GY224+GY225</f>
        <v>0</v>
      </c>
      <c r="GZ226" s="39">
        <f>GZ210+GZ211+GZ212+GZ213+GZ214+GZ215+GZ216+GZ217+GZ218+GZ221+GZ222+GZ224+GZ225</f>
        <v>0</v>
      </c>
    </row>
    <row r="227" spans="1:209" ht="24" customHeight="1">
      <c r="A227" s="13"/>
      <c r="B227" s="112"/>
      <c r="C227" s="555" t="s">
        <v>65</v>
      </c>
      <c r="D227" s="555"/>
      <c r="E227" s="555"/>
      <c r="F227" s="556">
        <f>SUM(T210:T225)</f>
        <v>0</v>
      </c>
      <c r="G227" s="556"/>
      <c r="H227" s="556"/>
      <c r="I227" s="556"/>
      <c r="J227" s="556"/>
      <c r="K227" s="556"/>
      <c r="L227" s="556"/>
      <c r="M227" s="556"/>
      <c r="N227" s="556"/>
      <c r="O227" s="556"/>
      <c r="P227" s="556"/>
      <c r="Q227" s="556"/>
      <c r="R227" s="556"/>
      <c r="S227" s="556"/>
      <c r="T227" s="55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"/>
      <c r="BX227" s="556">
        <f>SUM(CL210:CL225)</f>
        <v>0</v>
      </c>
      <c r="BY227" s="556"/>
      <c r="BZ227" s="556"/>
      <c r="CA227" s="556"/>
      <c r="CB227" s="556"/>
      <c r="CC227" s="556"/>
      <c r="CD227" s="556"/>
      <c r="CE227" s="556"/>
      <c r="CF227" s="556"/>
      <c r="CG227" s="556"/>
      <c r="CH227" s="556"/>
      <c r="CI227" s="556"/>
      <c r="CJ227" s="556"/>
      <c r="CK227" s="556"/>
      <c r="CL227" s="556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EI227" s="124"/>
      <c r="EJ227" s="2" t="s">
        <v>95</v>
      </c>
      <c r="EK227" s="39">
        <f>EK219+EK220+EK223</f>
        <v>0</v>
      </c>
      <c r="EL227" s="39">
        <f>EL219+EL220+EL223</f>
        <v>0</v>
      </c>
      <c r="EM227" s="39">
        <f>EM219+EM220+EM223</f>
        <v>0</v>
      </c>
      <c r="EN227" s="39">
        <f>EN219+EN220+EN223</f>
        <v>0</v>
      </c>
      <c r="EO227" s="39">
        <f>EO219+EO220+EO223</f>
        <v>0</v>
      </c>
      <c r="EP227" s="39">
        <f>EP219+EP220+EP223</f>
        <v>0</v>
      </c>
      <c r="EQ227" s="39">
        <f>EQ219+EQ220+EQ223</f>
        <v>0</v>
      </c>
      <c r="ER227" s="39">
        <f>ER219+ER220+ER223</f>
        <v>0</v>
      </c>
      <c r="ES227" s="39">
        <f>ES219+ES220+ES223</f>
        <v>0</v>
      </c>
      <c r="ET227" s="39">
        <f>ET219+ET220+ET223</f>
        <v>0</v>
      </c>
      <c r="EU227" s="39">
        <f>EU219+EU220+EU223</f>
        <v>0</v>
      </c>
      <c r="EV227" s="39">
        <f t="shared" ref="EV227:EX227" si="231">EV219+EV220+EV223</f>
        <v>0</v>
      </c>
      <c r="EW227" s="39">
        <f t="shared" si="231"/>
        <v>0</v>
      </c>
      <c r="EX227" s="39">
        <f t="shared" si="231"/>
        <v>0</v>
      </c>
      <c r="EY227" s="39">
        <f>EY219+EY220+EY223</f>
        <v>0</v>
      </c>
      <c r="EZ227" s="39">
        <f>EZ219+EZ220+EZ223</f>
        <v>0</v>
      </c>
      <c r="FA227" s="39">
        <f>FA219+FA220+FA223</f>
        <v>0</v>
      </c>
      <c r="FB227" s="39">
        <f>FB219+FB220+FB223</f>
        <v>0</v>
      </c>
      <c r="FC227" s="39">
        <f>FC219+FC220+FC223</f>
        <v>0</v>
      </c>
      <c r="FD227" s="39">
        <f>FD219+FD220+FD223</f>
        <v>0</v>
      </c>
      <c r="FE227" s="39">
        <f>FE219+FE220+FE223</f>
        <v>0</v>
      </c>
      <c r="FF227" s="39">
        <f>FF219+FF220+FF223</f>
        <v>0</v>
      </c>
      <c r="FG227" s="39">
        <f>FG219+FG220+FG223</f>
        <v>0</v>
      </c>
      <c r="FH227" s="39">
        <f>FH219+FH220+FH223</f>
        <v>0</v>
      </c>
      <c r="FI227" s="39">
        <f>FI219+FI220+FI223</f>
        <v>0</v>
      </c>
      <c r="FJ227" s="39">
        <f>FJ219+FJ220+FJ223</f>
        <v>0</v>
      </c>
      <c r="FK227" s="39">
        <f t="shared" ref="FK227:FM227" si="232">FK219+FK220+FK223</f>
        <v>0</v>
      </c>
      <c r="FL227" s="39">
        <f t="shared" si="232"/>
        <v>0</v>
      </c>
      <c r="FM227" s="39">
        <f t="shared" si="232"/>
        <v>0</v>
      </c>
      <c r="FN227" s="39">
        <f>FN219+FN220+FN223</f>
        <v>0</v>
      </c>
      <c r="FS227" s="564" t="s">
        <v>95</v>
      </c>
      <c r="FT227" s="564"/>
      <c r="FU227" s="39">
        <f>FU219+FU220+FU223</f>
        <v>0</v>
      </c>
      <c r="FV227" s="39">
        <f>FV219+FV220+FV223</f>
        <v>0</v>
      </c>
      <c r="FW227" s="39">
        <f>FW219+FW220+FW223</f>
        <v>0</v>
      </c>
      <c r="FX227" s="39">
        <f>FX219+FX220+FX223</f>
        <v>0</v>
      </c>
      <c r="FY227" s="39">
        <f>FY219+FY220+FY223</f>
        <v>0</v>
      </c>
      <c r="FZ227" s="39">
        <f>FZ219+FZ220+FZ223</f>
        <v>0</v>
      </c>
      <c r="GA227" s="39">
        <f>GA219+GA220+GA223</f>
        <v>0</v>
      </c>
      <c r="GB227" s="39">
        <f>GB219+GB220+GB223</f>
        <v>0</v>
      </c>
      <c r="GC227" s="39">
        <f>GC219+GC220+GC223</f>
        <v>0</v>
      </c>
      <c r="GD227" s="39">
        <f>GD219+GD220+GD223</f>
        <v>0</v>
      </c>
      <c r="GE227" s="39">
        <f>GE219+GE220+GE223</f>
        <v>0</v>
      </c>
      <c r="GF227" s="39">
        <f>GF219+GF220+GF223</f>
        <v>0</v>
      </c>
      <c r="GG227" s="39">
        <f>GG219+GG220+GG223</f>
        <v>0</v>
      </c>
      <c r="GH227" s="39">
        <f>GH219+GH220+GH223</f>
        <v>0</v>
      </c>
      <c r="GI227" s="39">
        <f>GI219+GI220+GI223</f>
        <v>0</v>
      </c>
      <c r="GJ227" s="39">
        <f>GJ219+GJ220+GJ223</f>
        <v>0</v>
      </c>
      <c r="GK227" s="39">
        <f>GK219+GK220+GK223</f>
        <v>0</v>
      </c>
      <c r="GL227" s="39">
        <f>GL219+GL220+GL223</f>
        <v>0</v>
      </c>
      <c r="GM227" s="39">
        <f>GM219+GM220+GM223</f>
        <v>0</v>
      </c>
      <c r="GN227" s="39">
        <f>GN219+GN220+GN223</f>
        <v>0</v>
      </c>
      <c r="GO227" s="39">
        <f>GO219+GO220+GO223</f>
        <v>0</v>
      </c>
      <c r="GP227" s="39">
        <f>GP219+GP220+GP223</f>
        <v>0</v>
      </c>
      <c r="GQ227" s="39">
        <f>GQ219+GQ220+GQ223</f>
        <v>0</v>
      </c>
      <c r="GR227" s="39">
        <f>GR219+GR220+GR223</f>
        <v>0</v>
      </c>
      <c r="GS227" s="39">
        <f>GS219+GS220+GS223</f>
        <v>0</v>
      </c>
      <c r="GT227" s="39">
        <f>GT219+GT220+GT223</f>
        <v>0</v>
      </c>
      <c r="GU227" s="39">
        <f>GU219+GU220+GU223</f>
        <v>0</v>
      </c>
      <c r="GV227" s="39">
        <f>GV219+GV220+GV223</f>
        <v>0</v>
      </c>
      <c r="GW227" s="39">
        <f>GW219+GW220+GW223</f>
        <v>0</v>
      </c>
      <c r="GX227" s="39">
        <f>GX219+GX220+GX223</f>
        <v>0</v>
      </c>
      <c r="GY227" s="39">
        <f>GY219+GY220+GY223</f>
        <v>0</v>
      </c>
      <c r="GZ227" s="39">
        <f>GZ219+GZ220+GZ223</f>
        <v>0</v>
      </c>
    </row>
    <row r="228" spans="1:209">
      <c r="A228" s="1"/>
      <c r="B228" s="11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</row>
    <row r="229" spans="1:209">
      <c r="A229" s="1"/>
      <c r="B229" s="11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</row>
    <row r="230" spans="1:209">
      <c r="A230" s="13"/>
      <c r="B230" s="113"/>
      <c r="C230" s="14"/>
      <c r="D230" s="17"/>
      <c r="E230" s="17"/>
      <c r="F230" s="562" t="s">
        <v>7</v>
      </c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3" t="s">
        <v>8</v>
      </c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562" t="s">
        <v>7</v>
      </c>
      <c r="BY230" s="562"/>
      <c r="BZ230" s="562"/>
      <c r="CA230" s="562"/>
      <c r="CB230" s="562"/>
      <c r="CC230" s="562"/>
      <c r="CD230" s="562"/>
      <c r="CE230" s="562"/>
      <c r="CF230" s="562"/>
      <c r="CG230" s="562"/>
      <c r="CH230" s="562"/>
      <c r="CI230" s="562"/>
      <c r="CJ230" s="562"/>
      <c r="CK230" s="562"/>
      <c r="CL230" s="562"/>
      <c r="CM230" s="563" t="s">
        <v>8</v>
      </c>
      <c r="CN230" s="563"/>
      <c r="CO230" s="563"/>
      <c r="CP230" s="563"/>
      <c r="CQ230" s="563"/>
      <c r="CR230" s="563"/>
      <c r="CS230" s="563"/>
      <c r="CT230" s="563"/>
      <c r="CU230" s="563"/>
      <c r="CV230" s="563"/>
      <c r="CW230" s="563"/>
      <c r="CX230" s="563"/>
      <c r="CY230" s="563"/>
      <c r="CZ230" s="563"/>
      <c r="DA230" s="563"/>
      <c r="DB230" s="13"/>
      <c r="DC230" s="13"/>
      <c r="DD230" s="13"/>
      <c r="EK230" s="564" t="s">
        <v>70</v>
      </c>
      <c r="EL230" s="564"/>
      <c r="EM230" s="564"/>
      <c r="EN230" s="564"/>
      <c r="EO230" s="564"/>
      <c r="EP230" s="564"/>
      <c r="EQ230" s="564"/>
      <c r="ER230" s="564"/>
      <c r="ES230" s="564"/>
      <c r="ET230" s="564"/>
      <c r="EU230" s="564"/>
      <c r="EV230" s="89"/>
      <c r="EW230" s="89"/>
      <c r="EX230" s="89"/>
    </row>
    <row r="231" spans="1:209" ht="270">
      <c r="A231" s="19" t="s">
        <v>54</v>
      </c>
      <c r="B231" s="90" t="s">
        <v>72</v>
      </c>
      <c r="C231" s="21" t="s">
        <v>11</v>
      </c>
      <c r="D231" s="22" t="s">
        <v>12</v>
      </c>
      <c r="E231" s="22" t="s">
        <v>13</v>
      </c>
      <c r="F231" s="23" t="s">
        <v>14</v>
      </c>
      <c r="G231" s="23" t="s">
        <v>15</v>
      </c>
      <c r="H231" s="23" t="s">
        <v>16</v>
      </c>
      <c r="I231" s="24" t="s">
        <v>17</v>
      </c>
      <c r="J231" s="24" t="s">
        <v>18</v>
      </c>
      <c r="K231" s="24" t="s">
        <v>19</v>
      </c>
      <c r="L231" s="24" t="s">
        <v>20</v>
      </c>
      <c r="M231" s="24" t="s">
        <v>21</v>
      </c>
      <c r="N231" s="24" t="s">
        <v>22</v>
      </c>
      <c r="O231" s="24" t="s">
        <v>23</v>
      </c>
      <c r="P231" s="24" t="s">
        <v>24</v>
      </c>
      <c r="Q231" s="24" t="s">
        <v>25</v>
      </c>
      <c r="R231" s="24" t="s">
        <v>26</v>
      </c>
      <c r="S231" s="24" t="s">
        <v>27</v>
      </c>
      <c r="T231" s="25" t="s">
        <v>28</v>
      </c>
      <c r="U231" s="26" t="s">
        <v>29</v>
      </c>
      <c r="V231" s="26" t="s">
        <v>30</v>
      </c>
      <c r="W231" s="26" t="s">
        <v>31</v>
      </c>
      <c r="X231" s="26" t="s">
        <v>32</v>
      </c>
      <c r="Y231" s="26" t="s">
        <v>33</v>
      </c>
      <c r="Z231" s="26" t="s">
        <v>34</v>
      </c>
      <c r="AA231" s="26" t="s">
        <v>35</v>
      </c>
      <c r="AB231" s="26" t="s">
        <v>36</v>
      </c>
      <c r="AC231" s="26" t="s">
        <v>37</v>
      </c>
      <c r="AD231" s="26" t="s">
        <v>38</v>
      </c>
      <c r="AE231" s="26" t="s">
        <v>39</v>
      </c>
      <c r="AF231" s="26" t="s">
        <v>40</v>
      </c>
      <c r="AG231" s="26" t="s">
        <v>41</v>
      </c>
      <c r="AH231" s="26" t="s">
        <v>42</v>
      </c>
      <c r="AI231" s="26" t="s">
        <v>43</v>
      </c>
      <c r="AJ231" s="26" t="s">
        <v>44</v>
      </c>
      <c r="AK231" s="26" t="s">
        <v>45</v>
      </c>
      <c r="AL231" s="55"/>
      <c r="AM231" s="22" t="s">
        <v>11</v>
      </c>
      <c r="AN231" s="22" t="s">
        <v>12</v>
      </c>
      <c r="AO231" s="22" t="s">
        <v>13</v>
      </c>
      <c r="AP231" s="23" t="s">
        <v>14</v>
      </c>
      <c r="AQ231" s="23" t="s">
        <v>15</v>
      </c>
      <c r="AR231" s="23" t="s">
        <v>16</v>
      </c>
      <c r="AS231" s="24" t="s">
        <v>17</v>
      </c>
      <c r="AT231" s="24" t="s">
        <v>18</v>
      </c>
      <c r="AU231" s="24" t="s">
        <v>19</v>
      </c>
      <c r="AV231" s="24" t="s">
        <v>20</v>
      </c>
      <c r="AW231" s="24" t="s">
        <v>21</v>
      </c>
      <c r="AX231" s="24" t="s">
        <v>22</v>
      </c>
      <c r="AY231" s="24" t="s">
        <v>23</v>
      </c>
      <c r="AZ231" s="24" t="s">
        <v>24</v>
      </c>
      <c r="BA231" s="24" t="s">
        <v>25</v>
      </c>
      <c r="BB231" s="24" t="s">
        <v>26</v>
      </c>
      <c r="BC231" s="24" t="s">
        <v>27</v>
      </c>
      <c r="BD231" s="25" t="s">
        <v>28</v>
      </c>
      <c r="BE231" s="26" t="s">
        <v>29</v>
      </c>
      <c r="BF231" s="26" t="s">
        <v>30</v>
      </c>
      <c r="BG231" s="26" t="s">
        <v>31</v>
      </c>
      <c r="BH231" s="26" t="s">
        <v>32</v>
      </c>
      <c r="BI231" s="26" t="s">
        <v>33</v>
      </c>
      <c r="BJ231" s="26" t="s">
        <v>34</v>
      </c>
      <c r="BK231" s="26" t="s">
        <v>35</v>
      </c>
      <c r="BL231" s="26" t="s">
        <v>36</v>
      </c>
      <c r="BM231" s="26" t="s">
        <v>37</v>
      </c>
      <c r="BN231" s="26" t="s">
        <v>38</v>
      </c>
      <c r="BO231" s="26" t="s">
        <v>39</v>
      </c>
      <c r="BP231" s="26" t="s">
        <v>40</v>
      </c>
      <c r="BQ231" s="26" t="s">
        <v>41</v>
      </c>
      <c r="BR231" s="26" t="s">
        <v>42</v>
      </c>
      <c r="BS231" s="26" t="s">
        <v>43</v>
      </c>
      <c r="BT231" s="26" t="s">
        <v>44</v>
      </c>
      <c r="BU231" s="26" t="s">
        <v>45</v>
      </c>
      <c r="BV231" s="19" t="s">
        <v>54</v>
      </c>
      <c r="BW231" s="91" t="s">
        <v>68</v>
      </c>
      <c r="BX231" s="23" t="s">
        <v>14</v>
      </c>
      <c r="BY231" s="23" t="s">
        <v>15</v>
      </c>
      <c r="BZ231" s="23" t="s">
        <v>16</v>
      </c>
      <c r="CA231" s="24" t="s">
        <v>17</v>
      </c>
      <c r="CB231" s="24" t="s">
        <v>18</v>
      </c>
      <c r="CC231" s="24" t="s">
        <v>19</v>
      </c>
      <c r="CD231" s="24" t="s">
        <v>20</v>
      </c>
      <c r="CE231" s="24" t="s">
        <v>21</v>
      </c>
      <c r="CF231" s="24" t="s">
        <v>22</v>
      </c>
      <c r="CG231" s="24" t="s">
        <v>23</v>
      </c>
      <c r="CH231" s="24" t="s">
        <v>24</v>
      </c>
      <c r="CI231" s="24" t="s">
        <v>25</v>
      </c>
      <c r="CJ231" s="24" t="s">
        <v>26</v>
      </c>
      <c r="CK231" s="24" t="s">
        <v>27</v>
      </c>
      <c r="CL231" s="25" t="s">
        <v>28</v>
      </c>
      <c r="CM231" s="26" t="s">
        <v>29</v>
      </c>
      <c r="CN231" s="26" t="s">
        <v>30</v>
      </c>
      <c r="CO231" s="26" t="s">
        <v>31</v>
      </c>
      <c r="CP231" s="26" t="s">
        <v>32</v>
      </c>
      <c r="CQ231" s="26" t="s">
        <v>33</v>
      </c>
      <c r="CR231" s="26" t="s">
        <v>34</v>
      </c>
      <c r="CS231" s="26" t="s">
        <v>35</v>
      </c>
      <c r="CT231" s="26" t="s">
        <v>36</v>
      </c>
      <c r="CU231" s="26" t="s">
        <v>37</v>
      </c>
      <c r="CV231" s="26" t="s">
        <v>38</v>
      </c>
      <c r="CW231" s="26" t="s">
        <v>39</v>
      </c>
      <c r="CX231" s="26" t="s">
        <v>40</v>
      </c>
      <c r="CY231" s="26" t="s">
        <v>41</v>
      </c>
      <c r="CZ231" s="26" t="s">
        <v>42</v>
      </c>
      <c r="DA231" s="26" t="s">
        <v>43</v>
      </c>
      <c r="DB231" s="91" t="s">
        <v>44</v>
      </c>
      <c r="DC231" s="13"/>
      <c r="DD231" s="13"/>
      <c r="DE231" s="23" t="s">
        <v>14</v>
      </c>
      <c r="DF231" s="23" t="s">
        <v>15</v>
      </c>
      <c r="DG231" s="23" t="s">
        <v>16</v>
      </c>
      <c r="DH231" s="24" t="s">
        <v>17</v>
      </c>
      <c r="DI231" s="24" t="s">
        <v>18</v>
      </c>
      <c r="DJ231" s="24" t="s">
        <v>19</v>
      </c>
      <c r="DK231" s="24" t="s">
        <v>20</v>
      </c>
      <c r="DL231" s="24" t="s">
        <v>21</v>
      </c>
      <c r="DM231" s="24" t="s">
        <v>22</v>
      </c>
      <c r="DN231" s="24" t="s">
        <v>23</v>
      </c>
      <c r="DO231" s="24" t="s">
        <v>24</v>
      </c>
      <c r="DP231" s="24" t="s">
        <v>25</v>
      </c>
      <c r="DQ231" s="24" t="s">
        <v>26</v>
      </c>
      <c r="DR231" s="24" t="s">
        <v>27</v>
      </c>
      <c r="DS231" s="25" t="s">
        <v>28</v>
      </c>
      <c r="DT231" s="26" t="s">
        <v>29</v>
      </c>
      <c r="DU231" s="26" t="s">
        <v>30</v>
      </c>
      <c r="DV231" s="26" t="s">
        <v>31</v>
      </c>
      <c r="DW231" s="26" t="s">
        <v>32</v>
      </c>
      <c r="DX231" s="26" t="s">
        <v>33</v>
      </c>
      <c r="DY231" s="26" t="s">
        <v>34</v>
      </c>
      <c r="DZ231" s="26" t="s">
        <v>35</v>
      </c>
      <c r="EA231" s="26" t="s">
        <v>36</v>
      </c>
      <c r="EB231" s="26" t="s">
        <v>37</v>
      </c>
      <c r="EC231" s="26" t="s">
        <v>38</v>
      </c>
      <c r="ED231" s="26" t="s">
        <v>39</v>
      </c>
      <c r="EE231" s="26" t="s">
        <v>40</v>
      </c>
      <c r="EF231" s="26" t="s">
        <v>41</v>
      </c>
      <c r="EG231" s="26" t="s">
        <v>42</v>
      </c>
      <c r="EH231" s="26" t="s">
        <v>43</v>
      </c>
      <c r="EK231" s="27" t="s">
        <v>14</v>
      </c>
      <c r="EL231" s="27" t="s">
        <v>15</v>
      </c>
      <c r="EM231" s="27" t="s">
        <v>16</v>
      </c>
      <c r="EN231" s="28" t="s">
        <v>17</v>
      </c>
      <c r="EO231" s="28" t="s">
        <v>18</v>
      </c>
      <c r="EP231" s="28" t="s">
        <v>19</v>
      </c>
      <c r="EQ231" s="28" t="s">
        <v>20</v>
      </c>
      <c r="ER231" s="28" t="s">
        <v>21</v>
      </c>
      <c r="ES231" s="28" t="s">
        <v>22</v>
      </c>
      <c r="ET231" s="28" t="s">
        <v>23</v>
      </c>
      <c r="EU231" s="28" t="s">
        <v>24</v>
      </c>
      <c r="EV231" s="29" t="s">
        <v>25</v>
      </c>
      <c r="EW231" s="29" t="s">
        <v>26</v>
      </c>
      <c r="EX231" s="29" t="s">
        <v>27</v>
      </c>
      <c r="EZ231" s="27" t="s">
        <v>14</v>
      </c>
      <c r="FA231" s="27" t="s">
        <v>15</v>
      </c>
      <c r="FB231" s="27" t="s">
        <v>16</v>
      </c>
      <c r="FC231" s="28" t="s">
        <v>17</v>
      </c>
      <c r="FD231" s="28" t="s">
        <v>18</v>
      </c>
      <c r="FE231" s="28" t="s">
        <v>19</v>
      </c>
      <c r="FF231" s="28" t="s">
        <v>20</v>
      </c>
      <c r="FG231" s="28" t="s">
        <v>21</v>
      </c>
      <c r="FH231" s="28" t="s">
        <v>22</v>
      </c>
      <c r="FI231" s="28" t="s">
        <v>23</v>
      </c>
      <c r="FJ231" s="28" t="s">
        <v>24</v>
      </c>
      <c r="FK231" s="29" t="s">
        <v>25</v>
      </c>
      <c r="FL231" s="29" t="s">
        <v>26</v>
      </c>
      <c r="FM231" s="29" t="s">
        <v>27</v>
      </c>
      <c r="FS231" s="92"/>
      <c r="FU231" s="27" t="s">
        <v>29</v>
      </c>
      <c r="FV231" s="27" t="s">
        <v>30</v>
      </c>
      <c r="FW231" s="28" t="s">
        <v>31</v>
      </c>
      <c r="FX231" s="28" t="s">
        <v>32</v>
      </c>
      <c r="FY231" s="28" t="s">
        <v>33</v>
      </c>
      <c r="FZ231" s="28" t="s">
        <v>34</v>
      </c>
      <c r="GA231" s="28" t="s">
        <v>35</v>
      </c>
      <c r="GB231" s="28" t="s">
        <v>36</v>
      </c>
      <c r="GC231" s="28" t="s">
        <v>37</v>
      </c>
      <c r="GD231" s="28" t="s">
        <v>38</v>
      </c>
      <c r="GE231" s="28" t="s">
        <v>39</v>
      </c>
      <c r="GF231" s="28" t="s">
        <v>40</v>
      </c>
      <c r="GG231" s="28" t="s">
        <v>41</v>
      </c>
      <c r="GH231" s="28" t="s">
        <v>42</v>
      </c>
      <c r="GI231" s="28" t="s">
        <v>73</v>
      </c>
      <c r="GK231" s="27" t="s">
        <v>29</v>
      </c>
      <c r="GL231" s="27" t="s">
        <v>30</v>
      </c>
      <c r="GM231" s="28" t="s">
        <v>31</v>
      </c>
      <c r="GN231" s="28" t="s">
        <v>32</v>
      </c>
      <c r="GO231" s="28" t="s">
        <v>33</v>
      </c>
      <c r="GP231" s="28" t="s">
        <v>34</v>
      </c>
      <c r="GQ231" s="28" t="s">
        <v>35</v>
      </c>
      <c r="GR231" s="28" t="s">
        <v>36</v>
      </c>
      <c r="GS231" s="28" t="s">
        <v>37</v>
      </c>
      <c r="GT231" s="28" t="s">
        <v>38</v>
      </c>
      <c r="GU231" s="28" t="s">
        <v>39</v>
      </c>
      <c r="GV231" s="28" t="s">
        <v>40</v>
      </c>
      <c r="GW231" s="28" t="s">
        <v>41</v>
      </c>
      <c r="GX231" s="28" t="s">
        <v>42</v>
      </c>
      <c r="GY231" s="28" t="s">
        <v>73</v>
      </c>
    </row>
    <row r="232" spans="1:209" ht="22.5" customHeight="1">
      <c r="A232" s="30"/>
      <c r="B232" s="93"/>
      <c r="C232" s="72"/>
      <c r="D232" s="33"/>
      <c r="E232" s="34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54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94"/>
      <c r="AK232" s="94"/>
      <c r="AL232" s="13"/>
      <c r="AM232" s="13">
        <f>SUM(C232,C233,C234,C235,C236,C237,C238,C239,C240,C243,C244,C246,C247)</f>
        <v>0</v>
      </c>
      <c r="AN232" s="13">
        <f>SUM(D232,D233,D234,D235,D236,D237,D238,D239,D240,D243,D244,D246,D247)</f>
        <v>0</v>
      </c>
      <c r="AO232" s="95" t="str">
        <f>IF(AN232=0,"",AN232/AM232)</f>
        <v/>
      </c>
      <c r="AP232" s="96">
        <f>SUM(F232,F233,F234,F235,F236,F237,F238,F239,F240,F243,F244,F246,F247)</f>
        <v>0</v>
      </c>
      <c r="AQ232" s="96">
        <f>SUM(G232,G233,G234,G235,G236,G237,G238,G239,G240,G243,G244,G246,G247)</f>
        <v>0</v>
      </c>
      <c r="AR232" s="96">
        <f>SUM(H232,H233,H234,H235,H236,H237,H238,H239,H240,H243,H244,H246,H247)</f>
        <v>0</v>
      </c>
      <c r="AS232" s="96">
        <f>SUM(I232,I233,I234,I235,I236,I237,I238,I239,I240,I243,I244,I246,I247)</f>
        <v>0</v>
      </c>
      <c r="AT232" s="96">
        <f>SUM(J232,J233,J234,J235,J236,J237,J238,J239,J240,J243,J244,J246,J247)</f>
        <v>0</v>
      </c>
      <c r="AU232" s="96">
        <f>SUM(K232,K233,K234,K235,K236,K237,K238,K239,K240,K243,K244,K246,K247)</f>
        <v>0</v>
      </c>
      <c r="AV232" s="96">
        <f>SUM(L232,L233,L234,L235,L236,L237,L238,L239,L240,L243,L244,L246,L247)</f>
        <v>0</v>
      </c>
      <c r="AW232" s="96">
        <f>SUM(M232,M233,M234,M235,M236,M237,M238,M239,M240,M243,M244,M246,M247)</f>
        <v>0</v>
      </c>
      <c r="AX232" s="96">
        <f>SUM(N232,N233,N234,N235,N236,N237,N238,N239,N240,N243,N244,N246,N247)</f>
        <v>0</v>
      </c>
      <c r="AY232" s="96">
        <f>SUM(O232,O233,O234,O235,O236,O237,O238,O239,O240,O243,O244,O246,O247)</f>
        <v>0</v>
      </c>
      <c r="AZ232" s="96">
        <f>SUM(P232,P233,P234,P235,P236,P237,P238,P239,P240,P243,P244,P246,P247)</f>
        <v>0</v>
      </c>
      <c r="BA232" s="96">
        <f t="shared" ref="BA232:BC232" si="233">SUM(Q232,Q233,Q234,Q235,Q236,Q237,Q238,Q239,Q240,Q243,Q244,Q246,Q247)</f>
        <v>0</v>
      </c>
      <c r="BB232" s="96">
        <f t="shared" si="233"/>
        <v>0</v>
      </c>
      <c r="BC232" s="96">
        <f t="shared" si="233"/>
        <v>0</v>
      </c>
      <c r="BD232" s="66">
        <f>SUM(T232,T233,T234,T235,T236,T237,T238,T239,T240,T243,T244,T246,T247)</f>
        <v>0</v>
      </c>
      <c r="BE232" s="13">
        <f>SUM(U232,U233,U234,U235,U236,U237,U238,U239,U240,U243,U244,U246,U247)</f>
        <v>0</v>
      </c>
      <c r="BF232" s="13">
        <f>SUM(V232,V233,V234,V235,V236,V237,V238,V239,V240,V243,V244,V246,V247)</f>
        <v>0</v>
      </c>
      <c r="BG232" s="13">
        <f>SUM(W232,W233,W234,W235,W236,W237,W238,W239,W240,W243,W244,W246,W247)</f>
        <v>0</v>
      </c>
      <c r="BH232" s="13">
        <f>SUM(X232,X233,X234,X235,X236,X237,X238,X239,X240,X243,X244,X246,X247)</f>
        <v>0</v>
      </c>
      <c r="BI232" s="13">
        <f>SUM(Y232,Y233,Y234,Y235,Y236,Y237,Y238,Y239,Y240,Y243,Y244,Y246,Y247)</f>
        <v>0</v>
      </c>
      <c r="BJ232" s="13">
        <f>SUM(Z232,Z233,Z234,Z235,Z236,Z237,Z238,Z239,Z240,Z243,Z244,Z246,Z247)</f>
        <v>0</v>
      </c>
      <c r="BK232" s="13">
        <f>SUM(AA232,AA233,AA234,AA235,AA236,AA237,AA238,AA239,AA240,AA243,AA244,AA246,AA247)</f>
        <v>0</v>
      </c>
      <c r="BL232" s="13">
        <f>SUM(AB232,AB233,AB234,AB235,AB236,AB237,AB238,AB239,AB240,AB243,AB244,AB246,AB247)</f>
        <v>0</v>
      </c>
      <c r="BM232" s="13">
        <f>SUM(AC232,AC233,AC234,AC235,AC236,AC237,AC238,AC239,AC240,AC243,AC244,AC246,AC247)</f>
        <v>0</v>
      </c>
      <c r="BN232" s="13">
        <f>SUM(AD232,AD233,AD234,AD235,AD236,AD237,AD238,AD239,AD240,AD243,AD244,AD246,AD247)</f>
        <v>0</v>
      </c>
      <c r="BO232" s="13">
        <f>SUM(AE232,AE233,AE234,AE235,AE236,AE237,AE238,AE239,AE240,AE243,AE244,AE246,AE247)</f>
        <v>0</v>
      </c>
      <c r="BP232" s="13">
        <f>SUM(AF232,AF233,AF234,AF235,AF236,AF237,AF238,AF239,AF240,AF243,AF244,AF246,AF247)</f>
        <v>0</v>
      </c>
      <c r="BQ232" s="13">
        <f>SUM(AG232,AG233,AG234,AG235,AG236,AG237,AG238,AG239,AG240,AG243,AG244,AG246,AG247)</f>
        <v>0</v>
      </c>
      <c r="BR232" s="13">
        <f>SUM(AH232,AH233,AH234,AH235,AH236,AH237,AH238,AH239,AH240,AH243,AH244,AH246,AH247)</f>
        <v>0</v>
      </c>
      <c r="BS232" s="13">
        <f>SUM(AI232,AI233,AI234,AI235,AI236,AI237,AI238,AI239,AI240,AI243,AI244,AI246,AI247)</f>
        <v>0</v>
      </c>
      <c r="BT232" s="13">
        <f>SUM(AJ232,AJ233,AJ234,AJ235,AJ236,AJ237,AJ238,AJ239,AJ240,AJ243,AJ244,AJ246,AJ247)</f>
        <v>0</v>
      </c>
      <c r="BU232" s="13">
        <f>SUM(AK232,AK233,AK234,AK235,AK236,AK237,AK238,AK239,AK240,AK243,AK244,AK246,AK247)</f>
        <v>0</v>
      </c>
      <c r="BV232" s="30"/>
      <c r="BW232" s="30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6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94"/>
      <c r="DC232" s="13"/>
      <c r="DD232" s="13" t="e">
        <f>(DD226/BZ238)</f>
        <v>#DIV/0!</v>
      </c>
      <c r="DE232" s="96">
        <f>SUM(BX232,BX233,BX234,BX235,BX236,BX237,BX238,BX239,BX240,BX243,BX244,BX246,BX247)</f>
        <v>0</v>
      </c>
      <c r="DF232" s="96">
        <f>SUM(BY232,BY233,BY234,BY235,BY236,BY237,BY238,BY239,BY240,BY243,BY244,BY246,BY247)</f>
        <v>0</v>
      </c>
      <c r="DG232" s="96">
        <f>SUM(BZ232,BZ233,BZ234,BZ235,BZ236,BZ237,BZ238,BZ239,BZ240,BZ243,BZ244,BZ246,BZ247)</f>
        <v>0</v>
      </c>
      <c r="DH232" s="96">
        <f>SUM(CA232,CA233,CA234,CA235,CA236,CA237,CA238,CA239,CA240,CA243,CA244,CA246,CA247)</f>
        <v>0</v>
      </c>
      <c r="DI232" s="96">
        <f>SUM(CB232,CB233,CB234,CB235,CB236,CB237,CB238,CB239,CB240,CB243,CB244,CB246,CB247)</f>
        <v>0</v>
      </c>
      <c r="DJ232" s="96">
        <f>SUM(CC232,CC233,CC234,CC235,CC236,CC237,CC238,CC239,CC240,CC243,CC244,CC246,CC247)</f>
        <v>0</v>
      </c>
      <c r="DK232" s="96">
        <f>SUM(CD232,CD233,CD234,CD235,CD236,CD237,CD238,CD239,CD240,CD243,CD244,CD246,CD247)</f>
        <v>0</v>
      </c>
      <c r="DL232" s="96">
        <f>SUM(CE232,CE233,CE234,CE235,CE236,CE237,CE238,CE239,CE240,CE243,CE244,CE246,CE247)</f>
        <v>0</v>
      </c>
      <c r="DM232" s="96">
        <f>SUM(CF232,CF233,CF234,CF235,CF236,CF237,CF238,CF239,CF240,CF243,CF244,CF246,CF247)</f>
        <v>0</v>
      </c>
      <c r="DN232" s="96">
        <f>SUM(CG232,CG233,CG234,CG235,CG236,CG237,CG238,CG239,CG240,CG243,CG244,CG246,CG247)</f>
        <v>0</v>
      </c>
      <c r="DO232" s="96">
        <f>SUM(CH232,CH233,CH234,CH235,CH236,CH237,CH238,CH239,CH240,CH243,CH244,CH246,CH247)</f>
        <v>0</v>
      </c>
      <c r="DP232" s="96">
        <f t="shared" ref="DP232:DR232" si="234">SUM(CI232,CI233,CI234,CI235,CI236,CI237,CI238,CI239,CI240,CI243,CI244,CI246,CI247)</f>
        <v>0</v>
      </c>
      <c r="DQ232" s="96">
        <f t="shared" si="234"/>
        <v>0</v>
      </c>
      <c r="DR232" s="96">
        <f t="shared" si="234"/>
        <v>0</v>
      </c>
      <c r="DS232" s="66">
        <f>SUM(CL232,CL233,CL234,CL235,CL236,CL237,CL238,CL239,CL240,CL243,CL244,CL246,CL247)</f>
        <v>0</v>
      </c>
      <c r="DT232" s="96">
        <f>SUM(CM232,CM233,CM234,CM235,CM236,CM237,CM238,CM239,CM240,CM243,CM244,CM246,CM247)</f>
        <v>0</v>
      </c>
      <c r="DU232" s="96">
        <f>SUM(CN232,CN233,CN234,CN235,CN236,CN237,CN238,CN239,CN240,CN243,CN244,CN246,CN247)</f>
        <v>0</v>
      </c>
      <c r="DV232" s="96">
        <f>SUM(CO232,CO233,CO234,CO235,CO236,CO237,CO238,CO239,CO240,CO243,CO244,CO246,CO247)</f>
        <v>0</v>
      </c>
      <c r="DW232" s="96">
        <f>SUM(CP232,CP233,CP234,CP235,CP236,CP237,CP238,CP239,CP240,CP243,CP244,CP246,CP247)</f>
        <v>0</v>
      </c>
      <c r="DX232" s="96">
        <f>SUM(CQ232,CQ233,CQ234,CQ235,CQ236,CQ237,CQ238,CQ239,CQ240,CQ243,CQ244,CQ246,CQ247)</f>
        <v>0</v>
      </c>
      <c r="DY232" s="96">
        <f>SUM(CR232,CR233,CR234,CR235,CR236,CR237,CR238,CR239,CR240,CR243,CR244,CR246,CR247)</f>
        <v>0</v>
      </c>
      <c r="DZ232" s="96">
        <f>SUM(CS232,CS233,CS234,CS235,CS236,CS237,CS238,CS239,CS240,CS243,CS244,CS246,CS247)</f>
        <v>0</v>
      </c>
      <c r="EA232" s="96">
        <f>SUM(CT232,CT233,CT234,CT235,CT236,CT237,CT238,CT239,CT240,CT243,CT244,CT246,CT247)</f>
        <v>0</v>
      </c>
      <c r="EB232" s="96">
        <f>SUM(CU232,CU233,CU234,CU235,CU236,CU237,CU238,CU239,CU240,CU243,CU244,CU246,CU247)</f>
        <v>0</v>
      </c>
      <c r="EC232" s="96">
        <f>SUM(CV232,CV233,CV234,CV235,CV236,CV237,CV238,CV239,CV240,CV243,CV244,CV246,CV247)</f>
        <v>0</v>
      </c>
      <c r="ED232" s="96">
        <f>SUM(CW232,CW233,CW234,CW235,CW236,CW237,CW238,CW239,CW240,CW243,CW244,CW246,CW247)</f>
        <v>0</v>
      </c>
      <c r="EE232" s="96">
        <f>SUM(CX232,CX233,CX234,CX235,CX236,CX237,CX238,CX239,CX240,CX243,CX244,CX246,CX247)</f>
        <v>0</v>
      </c>
      <c r="EF232" s="96">
        <f>SUM(CY232,CY233,CY234,CY235,CY236,CY237,CY238,CY239,CY240,CY243,CY244,CY246,CY247)</f>
        <v>0</v>
      </c>
      <c r="EG232" s="96">
        <f>SUM(CZ232,CZ233,CZ234,CZ235,CZ236,CZ237,CZ238,CZ239,CZ240,CZ243,CZ244,CZ246,CZ247)</f>
        <v>0</v>
      </c>
      <c r="EH232" s="96">
        <f>SUM(DA232,DA233,DA234,DA235,DA236,DA237,DA238,DA239,DA240,DA243,DA244,DA246,DA247)</f>
        <v>0</v>
      </c>
      <c r="EI232" s="97" t="s">
        <v>74</v>
      </c>
      <c r="EJ232" s="98">
        <v>521</v>
      </c>
      <c r="EK232" s="39">
        <f>$EJ232*F232</f>
        <v>0</v>
      </c>
      <c r="EL232" s="39">
        <f>$EJ232*G232</f>
        <v>0</v>
      </c>
      <c r="EM232" s="39">
        <f>$EJ232*H232</f>
        <v>0</v>
      </c>
      <c r="EN232" s="39">
        <f>$EJ232*I232</f>
        <v>0</v>
      </c>
      <c r="EO232" s="39">
        <f>$EJ232*J232</f>
        <v>0</v>
      </c>
      <c r="EP232" s="39">
        <f>$EJ232*K232</f>
        <v>0</v>
      </c>
      <c r="EQ232" s="39">
        <f>$EJ232*L232</f>
        <v>0</v>
      </c>
      <c r="ER232" s="39">
        <f>$EJ232*M232</f>
        <v>0</v>
      </c>
      <c r="ES232" s="39">
        <f>$EJ232*N232</f>
        <v>0</v>
      </c>
      <c r="ET232" s="39">
        <f>$EJ232*O232</f>
        <v>0</v>
      </c>
      <c r="EU232" s="39">
        <f t="shared" ref="EU232:EX247" si="235">$EJ232*P232</f>
        <v>0</v>
      </c>
      <c r="EV232" s="39">
        <f t="shared" si="235"/>
        <v>0</v>
      </c>
      <c r="EW232" s="39">
        <f t="shared" si="235"/>
        <v>0</v>
      </c>
      <c r="EX232" s="39">
        <f t="shared" si="235"/>
        <v>0</v>
      </c>
      <c r="EY232" s="39">
        <f>SUM(EK232:EX232)</f>
        <v>0</v>
      </c>
      <c r="EZ232" s="39">
        <f>BX232*$EJ232</f>
        <v>0</v>
      </c>
      <c r="FA232" s="39">
        <f>BY232*$EJ232</f>
        <v>0</v>
      </c>
      <c r="FB232" s="39">
        <f>BZ232*$EJ232</f>
        <v>0</v>
      </c>
      <c r="FC232" s="39">
        <f>CA232*$EJ232</f>
        <v>0</v>
      </c>
      <c r="FD232" s="39">
        <f>CB232*$EJ232</f>
        <v>0</v>
      </c>
      <c r="FE232" s="39">
        <f>CC232*$EJ232</f>
        <v>0</v>
      </c>
      <c r="FF232" s="39">
        <f>CD232*$EJ232</f>
        <v>0</v>
      </c>
      <c r="FG232" s="39">
        <f>CE232*$EJ232</f>
        <v>0</v>
      </c>
      <c r="FH232" s="39">
        <f>CF232*$EJ232</f>
        <v>0</v>
      </c>
      <c r="FI232" s="39">
        <f>CG232*$EJ232</f>
        <v>0</v>
      </c>
      <c r="FJ232" s="39">
        <f t="shared" ref="FJ232:FM247" si="236">CH232*$EJ232</f>
        <v>0</v>
      </c>
      <c r="FK232" s="39">
        <f t="shared" si="236"/>
        <v>0</v>
      </c>
      <c r="FL232" s="39">
        <f t="shared" si="236"/>
        <v>0</v>
      </c>
      <c r="FM232" s="39">
        <f t="shared" si="236"/>
        <v>0</v>
      </c>
      <c r="FN232" s="39">
        <f>SUM(EZ232:FM232)</f>
        <v>0</v>
      </c>
      <c r="FO232" s="39">
        <f>SUM(EZ232:FJ232)</f>
        <v>0</v>
      </c>
      <c r="FS232" s="567" t="s">
        <v>74</v>
      </c>
      <c r="FT232" s="567"/>
      <c r="FU232" s="39">
        <f>U232</f>
        <v>0</v>
      </c>
      <c r="FV232" s="39">
        <f>V232</f>
        <v>0</v>
      </c>
      <c r="FW232" s="39">
        <f>W232</f>
        <v>0</v>
      </c>
      <c r="FX232" s="39">
        <f>X232</f>
        <v>0</v>
      </c>
      <c r="FY232" s="39">
        <f>Y232</f>
        <v>0</v>
      </c>
      <c r="FZ232" s="39">
        <f>Z232</f>
        <v>0</v>
      </c>
      <c r="GA232" s="39">
        <f>AA232</f>
        <v>0</v>
      </c>
      <c r="GB232" s="39">
        <f>AB232</f>
        <v>0</v>
      </c>
      <c r="GC232" s="39">
        <f>AC232</f>
        <v>0</v>
      </c>
      <c r="GD232" s="39">
        <f>AD232</f>
        <v>0</v>
      </c>
      <c r="GE232" s="39">
        <f>AE232</f>
        <v>0</v>
      </c>
      <c r="GF232" s="39">
        <f>AF232</f>
        <v>0</v>
      </c>
      <c r="GG232" s="39">
        <f>AG232</f>
        <v>0</v>
      </c>
      <c r="GH232" s="39">
        <f>AH232</f>
        <v>0</v>
      </c>
      <c r="GI232" s="99">
        <v>0</v>
      </c>
      <c r="GJ232" s="39">
        <f>SUM(FU232:GI232)</f>
        <v>0</v>
      </c>
      <c r="GK232" s="39">
        <f>CM232</f>
        <v>0</v>
      </c>
      <c r="GL232" s="39">
        <f>CN232</f>
        <v>0</v>
      </c>
      <c r="GM232" s="39">
        <f>CO232</f>
        <v>0</v>
      </c>
      <c r="GN232" s="39">
        <f>CP232</f>
        <v>0</v>
      </c>
      <c r="GO232" s="39">
        <f>CQ232</f>
        <v>0</v>
      </c>
      <c r="GP232" s="39">
        <f>CR232</f>
        <v>0</v>
      </c>
      <c r="GQ232" s="39">
        <f>CS232</f>
        <v>0</v>
      </c>
      <c r="GR232" s="39">
        <f>CT232</f>
        <v>0</v>
      </c>
      <c r="GS232" s="39">
        <f>CU232</f>
        <v>0</v>
      </c>
      <c r="GT232" s="39">
        <f>CV232</f>
        <v>0</v>
      </c>
      <c r="GU232" s="39">
        <f>CW232</f>
        <v>0</v>
      </c>
      <c r="GV232" s="39">
        <f>CX232</f>
        <v>0</v>
      </c>
      <c r="GW232" s="39">
        <f>CY232</f>
        <v>0</v>
      </c>
      <c r="GX232" s="39">
        <f>CZ232</f>
        <v>0</v>
      </c>
      <c r="GY232" s="99">
        <v>0</v>
      </c>
      <c r="GZ232" s="39">
        <f>SUM(GK232:GY232)</f>
        <v>0</v>
      </c>
      <c r="HA232" s="39">
        <f>SUM(GK232:GY232)</f>
        <v>0</v>
      </c>
    </row>
    <row r="233" spans="1:209" ht="22.5" customHeight="1">
      <c r="A233" s="40"/>
      <c r="B233" s="100"/>
      <c r="C233" s="75"/>
      <c r="D233" s="43"/>
      <c r="E233" s="34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6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102"/>
      <c r="AK233" s="102"/>
      <c r="AL233" s="13"/>
      <c r="AM233" s="13"/>
      <c r="AN233" s="13"/>
      <c r="AO233" s="95" t="str">
        <f>IF(AN233=0,"",AN233/AM233)</f>
        <v/>
      </c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40"/>
      <c r="BW233" s="40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6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102"/>
      <c r="DC233" s="13"/>
      <c r="DD233" s="13"/>
      <c r="DE233" s="13"/>
      <c r="DF233" s="13"/>
      <c r="DG233" s="13"/>
      <c r="DH233" s="10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04" t="s">
        <v>75</v>
      </c>
      <c r="EJ233" s="98">
        <v>540</v>
      </c>
      <c r="EK233" s="39">
        <f>$EJ233*F233</f>
        <v>0</v>
      </c>
      <c r="EL233" s="39">
        <f>$EJ233*G233</f>
        <v>0</v>
      </c>
      <c r="EM233" s="39">
        <f>$EJ233*H233</f>
        <v>0</v>
      </c>
      <c r="EN233" s="39">
        <f>$EJ233*I233</f>
        <v>0</v>
      </c>
      <c r="EO233" s="39">
        <f>$EJ233*J233</f>
        <v>0</v>
      </c>
      <c r="EP233" s="39">
        <f>$EJ233*K233</f>
        <v>0</v>
      </c>
      <c r="EQ233" s="39">
        <f>$EJ233*L233</f>
        <v>0</v>
      </c>
      <c r="ER233" s="39">
        <f>$EJ233*M233</f>
        <v>0</v>
      </c>
      <c r="ES233" s="39">
        <f>$EJ233*N233</f>
        <v>0</v>
      </c>
      <c r="ET233" s="39">
        <f>$EJ233*O233</f>
        <v>0</v>
      </c>
      <c r="EU233" s="39">
        <f t="shared" si="235"/>
        <v>0</v>
      </c>
      <c r="EV233" s="39">
        <f t="shared" si="235"/>
        <v>0</v>
      </c>
      <c r="EW233" s="39">
        <f t="shared" si="235"/>
        <v>0</v>
      </c>
      <c r="EX233" s="39">
        <f t="shared" si="235"/>
        <v>0</v>
      </c>
      <c r="EY233" s="39">
        <f t="shared" ref="EY233:EY247" si="237">SUM(EK233:EX233)</f>
        <v>0</v>
      </c>
      <c r="EZ233" s="39">
        <f>BX233*$EJ233</f>
        <v>0</v>
      </c>
      <c r="FA233" s="39">
        <f>BY233*$EJ233</f>
        <v>0</v>
      </c>
      <c r="FB233" s="39">
        <f>BZ233*$EJ233</f>
        <v>0</v>
      </c>
      <c r="FC233" s="39">
        <f>CA233*$EJ233</f>
        <v>0</v>
      </c>
      <c r="FD233" s="39">
        <f>CB233*$EJ233</f>
        <v>0</v>
      </c>
      <c r="FE233" s="39">
        <f>CC233*$EJ233</f>
        <v>0</v>
      </c>
      <c r="FF233" s="39">
        <f>CD233*$EJ233</f>
        <v>0</v>
      </c>
      <c r="FG233" s="39">
        <f>CE233*$EJ233</f>
        <v>0</v>
      </c>
      <c r="FH233" s="39">
        <f>CF233*$EJ233</f>
        <v>0</v>
      </c>
      <c r="FI233" s="39">
        <f>CG233*$EJ233</f>
        <v>0</v>
      </c>
      <c r="FJ233" s="39">
        <f t="shared" si="236"/>
        <v>0</v>
      </c>
      <c r="FK233" s="39">
        <f t="shared" si="236"/>
        <v>0</v>
      </c>
      <c r="FL233" s="39">
        <f t="shared" si="236"/>
        <v>0</v>
      </c>
      <c r="FM233" s="39">
        <f t="shared" si="236"/>
        <v>0</v>
      </c>
      <c r="FN233" s="39">
        <f t="shared" ref="FN233:FN247" si="238">SUM(EZ233:FM233)</f>
        <v>0</v>
      </c>
      <c r="FO233" s="39">
        <f>SUM(EZ233:FJ233)</f>
        <v>0</v>
      </c>
      <c r="FS233" s="567" t="s">
        <v>75</v>
      </c>
      <c r="FT233" s="567"/>
      <c r="FU233" s="39">
        <f>U233</f>
        <v>0</v>
      </c>
      <c r="FV233" s="39">
        <f>V233</f>
        <v>0</v>
      </c>
      <c r="FW233" s="39">
        <f>W233</f>
        <v>0</v>
      </c>
      <c r="FX233" s="39">
        <f>X233</f>
        <v>0</v>
      </c>
      <c r="FY233" s="39">
        <f>Y233</f>
        <v>0</v>
      </c>
      <c r="FZ233" s="39">
        <f>Z233</f>
        <v>0</v>
      </c>
      <c r="GA233" s="39">
        <f>AA233</f>
        <v>0</v>
      </c>
      <c r="GB233" s="39">
        <f>AB233</f>
        <v>0</v>
      </c>
      <c r="GC233" s="39">
        <f>AC233</f>
        <v>0</v>
      </c>
      <c r="GD233" s="39">
        <f>AD233</f>
        <v>0</v>
      </c>
      <c r="GE233" s="39">
        <f>AE233</f>
        <v>0</v>
      </c>
      <c r="GF233" s="39">
        <f>AF233</f>
        <v>0</v>
      </c>
      <c r="GG233" s="39">
        <f>AG233</f>
        <v>0</v>
      </c>
      <c r="GH233" s="39">
        <f>AH233</f>
        <v>0</v>
      </c>
      <c r="GI233" s="99">
        <v>0</v>
      </c>
      <c r="GJ233" s="39">
        <f>SUM(FU233:GI233)</f>
        <v>0</v>
      </c>
      <c r="GK233" s="39">
        <f>CM233</f>
        <v>0</v>
      </c>
      <c r="GL233" s="39">
        <f>CN233</f>
        <v>0</v>
      </c>
      <c r="GM233" s="39">
        <f>CO233</f>
        <v>0</v>
      </c>
      <c r="GN233" s="39">
        <f>CP233</f>
        <v>0</v>
      </c>
      <c r="GO233" s="39">
        <f>CQ233</f>
        <v>0</v>
      </c>
      <c r="GP233" s="39">
        <f>CR233</f>
        <v>0</v>
      </c>
      <c r="GQ233" s="39">
        <f>CS233</f>
        <v>0</v>
      </c>
      <c r="GR233" s="39">
        <f>CT233</f>
        <v>0</v>
      </c>
      <c r="GS233" s="39">
        <f>CU233</f>
        <v>0</v>
      </c>
      <c r="GT233" s="39">
        <f>CV233</f>
        <v>0</v>
      </c>
      <c r="GU233" s="39">
        <f>CW233</f>
        <v>0</v>
      </c>
      <c r="GV233" s="39">
        <f>CX233</f>
        <v>0</v>
      </c>
      <c r="GW233" s="39">
        <f>CY233</f>
        <v>0</v>
      </c>
      <c r="GX233" s="39">
        <f>CZ233</f>
        <v>0</v>
      </c>
      <c r="GY233" s="99">
        <v>0</v>
      </c>
      <c r="GZ233" s="39">
        <f>SUM(GK233:GY233)</f>
        <v>0</v>
      </c>
      <c r="HA233" s="39">
        <f>SUM(GK233:GY233)</f>
        <v>0</v>
      </c>
    </row>
    <row r="234" spans="1:209" ht="22.5" customHeight="1">
      <c r="A234" s="30"/>
      <c r="B234" s="93"/>
      <c r="C234" s="72"/>
      <c r="D234" s="33"/>
      <c r="E234" s="34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6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94"/>
      <c r="AK234" s="94"/>
      <c r="AL234" s="568" t="s">
        <v>76</v>
      </c>
      <c r="AM234" s="13">
        <f>SUM(C241,C242,C245)</f>
        <v>0</v>
      </c>
      <c r="AN234" s="13">
        <f>SUM(D241,D242,D245)</f>
        <v>0</v>
      </c>
      <c r="AO234" s="95" t="str">
        <f>IF(AN234=0,"",AN234/AM234)</f>
        <v/>
      </c>
      <c r="AP234" s="13">
        <f>SUM(F241,F242,F245)</f>
        <v>0</v>
      </c>
      <c r="AQ234" s="13">
        <f>SUM(G241,G242,G245)</f>
        <v>0</v>
      </c>
      <c r="AR234" s="13">
        <f>SUM(H241,H242,H245)</f>
        <v>0</v>
      </c>
      <c r="AS234" s="13">
        <f>SUM(I241,I242,I245)</f>
        <v>0</v>
      </c>
      <c r="AT234" s="13">
        <f>SUM(J241,J242,J245)</f>
        <v>0</v>
      </c>
      <c r="AU234" s="13">
        <f>SUM(K241,K242,K245)</f>
        <v>0</v>
      </c>
      <c r="AV234" s="13">
        <f>SUM(L241,L242,L245)</f>
        <v>0</v>
      </c>
      <c r="AW234" s="13">
        <f>SUM(M241,M242,M245)</f>
        <v>0</v>
      </c>
      <c r="AX234" s="13">
        <f>SUM(N241,N242,N245)</f>
        <v>0</v>
      </c>
      <c r="AY234" s="13">
        <f>SUM(O241,O242,O245)</f>
        <v>0</v>
      </c>
      <c r="AZ234" s="13">
        <f>SUM(P241,P242,P245)</f>
        <v>0</v>
      </c>
      <c r="BA234" s="13">
        <f t="shared" ref="BA234:BC234" si="239">SUM(Q241,Q242,Q245)</f>
        <v>0</v>
      </c>
      <c r="BB234" s="13">
        <f t="shared" si="239"/>
        <v>0</v>
      </c>
      <c r="BC234" s="13">
        <f t="shared" si="239"/>
        <v>0</v>
      </c>
      <c r="BD234" s="66">
        <f>SUM(T241,T242,T245)</f>
        <v>0</v>
      </c>
      <c r="BE234" s="13">
        <f>SUM(U241,U242,U245)</f>
        <v>0</v>
      </c>
      <c r="BF234" s="13">
        <f>SUM(V241,V242,V245)</f>
        <v>0</v>
      </c>
      <c r="BG234" s="105">
        <f>SUM(W241,W242,W245)</f>
        <v>0</v>
      </c>
      <c r="BH234" s="13">
        <f>SUM(X241,X242,X245)</f>
        <v>0</v>
      </c>
      <c r="BI234" s="13">
        <f>SUM(Y241,Y242,Y245)</f>
        <v>0</v>
      </c>
      <c r="BJ234" s="13">
        <f>SUM(Z241,Z242,Z245)</f>
        <v>0</v>
      </c>
      <c r="BK234" s="13">
        <f>SUM(AA241,AA242,AA245)</f>
        <v>0</v>
      </c>
      <c r="BL234" s="13">
        <f>SUM(AB241,AB242,AB245)</f>
        <v>0</v>
      </c>
      <c r="BM234" s="13">
        <f>SUM(AC241,AC242,AC245)</f>
        <v>0</v>
      </c>
      <c r="BN234" s="13">
        <f>SUM(AD241,AD242,AD245)</f>
        <v>0</v>
      </c>
      <c r="BO234" s="13">
        <f>SUM(AE241,AE242,AE245)</f>
        <v>0</v>
      </c>
      <c r="BP234" s="13">
        <f>SUM(AF241,AF242,AF245)</f>
        <v>0</v>
      </c>
      <c r="BQ234" s="106">
        <f>SUM(AG241,AG242,AG245)</f>
        <v>0</v>
      </c>
      <c r="BR234" s="106">
        <f>SUM(AH241,AH242,AH245)</f>
        <v>0</v>
      </c>
      <c r="BS234" s="13">
        <f>SUM(AI241,AI242,AI245)</f>
        <v>0</v>
      </c>
      <c r="BT234" s="65" t="e">
        <f>AVERAGE(AJ241,AJ242,AJ245)</f>
        <v>#DIV/0!</v>
      </c>
      <c r="BU234" s="65"/>
      <c r="BV234" s="30"/>
      <c r="BW234" s="30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6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94"/>
      <c r="DC234" s="568" t="s">
        <v>77</v>
      </c>
      <c r="DD234" s="13"/>
      <c r="DE234" s="13">
        <f>SUM(BX241,BX242,BX245)</f>
        <v>0</v>
      </c>
      <c r="DF234" s="13">
        <f>SUM(BY241,BY242,BY245)</f>
        <v>0</v>
      </c>
      <c r="DG234" s="13">
        <f>SUM(BZ241,BZ242,BZ245)</f>
        <v>0</v>
      </c>
      <c r="DH234" s="13">
        <f>SUM(CA241,CA242,CA245)</f>
        <v>0</v>
      </c>
      <c r="DI234" s="13">
        <f>SUM(CB241,CB242,CB245)</f>
        <v>0</v>
      </c>
      <c r="DJ234" s="13">
        <f>SUM(CC241,CC242,CC245)</f>
        <v>0</v>
      </c>
      <c r="DK234" s="13">
        <f>SUM(CD241,CD242,CD245)</f>
        <v>0</v>
      </c>
      <c r="DL234" s="13">
        <f>SUM(CE241,CE242,CE245)</f>
        <v>0</v>
      </c>
      <c r="DM234" s="13">
        <f>SUM(CF241,CF242,CF245)</f>
        <v>0</v>
      </c>
      <c r="DN234" s="13">
        <f>SUM(CG241,CG242,CG245)</f>
        <v>0</v>
      </c>
      <c r="DO234" s="13">
        <f>SUM(CH241,CH242,CH245)</f>
        <v>0</v>
      </c>
      <c r="DP234" s="13">
        <f t="shared" ref="DP234:DR234" si="240">SUM(CI241,CI242,CI245)</f>
        <v>0</v>
      </c>
      <c r="DQ234" s="13">
        <f t="shared" si="240"/>
        <v>0</v>
      </c>
      <c r="DR234" s="13">
        <f t="shared" si="240"/>
        <v>0</v>
      </c>
      <c r="DS234" s="66">
        <f>SUM(CL241,CL242,CL245)</f>
        <v>0</v>
      </c>
      <c r="DT234" s="13">
        <f>SUM(CM241,CM242,CM245)</f>
        <v>0</v>
      </c>
      <c r="DU234" s="13">
        <f>SUM(CN241,CN242,CN245)</f>
        <v>0</v>
      </c>
      <c r="DV234" s="13">
        <f>SUM(CO241,CO242,CO245)</f>
        <v>0</v>
      </c>
      <c r="DW234" s="13">
        <f>SUM(CP241,CP242,CP245)</f>
        <v>0</v>
      </c>
      <c r="DX234" s="13">
        <f>SUM(CQ241,CQ242,CQ245)</f>
        <v>0</v>
      </c>
      <c r="DY234" s="13">
        <f>SUM(CR241,CR242,CR245)</f>
        <v>0</v>
      </c>
      <c r="DZ234" s="13">
        <f>SUM(CS241,CS242,CS245)</f>
        <v>0</v>
      </c>
      <c r="EA234" s="13">
        <f>SUM(CT241,CT242,CT245)</f>
        <v>0</v>
      </c>
      <c r="EB234" s="13">
        <f>SUM(CU241,CU242,CU245)</f>
        <v>0</v>
      </c>
      <c r="EC234" s="13">
        <f>SUM(CV241,CV242,CV245)</f>
        <v>0</v>
      </c>
      <c r="ED234" s="13">
        <f>SUM(CW241,CW242,CW245)</f>
        <v>0</v>
      </c>
      <c r="EE234" s="13">
        <f>SUM(CX241,CX242,CX245)</f>
        <v>0</v>
      </c>
      <c r="EF234" s="13">
        <f>SUM(CY241,CY242,CY245)</f>
        <v>0</v>
      </c>
      <c r="EG234" s="13">
        <f>SUM(CZ241,CZ242,CZ245)</f>
        <v>0</v>
      </c>
      <c r="EH234" s="13">
        <f>SUM(DA241,DA242,DA245)</f>
        <v>0</v>
      </c>
      <c r="EI234" s="97" t="s">
        <v>78</v>
      </c>
      <c r="EJ234" s="98">
        <v>441.24</v>
      </c>
      <c r="EK234" s="39">
        <f>$EJ234*F234</f>
        <v>0</v>
      </c>
      <c r="EL234" s="39">
        <f>$EJ234*G234</f>
        <v>0</v>
      </c>
      <c r="EM234" s="39">
        <f>$EJ234*H234</f>
        <v>0</v>
      </c>
      <c r="EN234" s="39">
        <f>$EJ234*I234</f>
        <v>0</v>
      </c>
      <c r="EO234" s="39">
        <f>$EJ234*J234</f>
        <v>0</v>
      </c>
      <c r="EP234" s="39">
        <f>$EJ234*K234</f>
        <v>0</v>
      </c>
      <c r="EQ234" s="39">
        <f>$EJ234*L234</f>
        <v>0</v>
      </c>
      <c r="ER234" s="39">
        <f>$EJ234*M234</f>
        <v>0</v>
      </c>
      <c r="ES234" s="39">
        <f>$EJ234*N234</f>
        <v>0</v>
      </c>
      <c r="ET234" s="39">
        <f>$EJ234*O234</f>
        <v>0</v>
      </c>
      <c r="EU234" s="39">
        <f t="shared" si="235"/>
        <v>0</v>
      </c>
      <c r="EV234" s="39">
        <f t="shared" si="235"/>
        <v>0</v>
      </c>
      <c r="EW234" s="39">
        <f t="shared" si="235"/>
        <v>0</v>
      </c>
      <c r="EX234" s="39">
        <f t="shared" si="235"/>
        <v>0</v>
      </c>
      <c r="EY234" s="39">
        <f t="shared" si="237"/>
        <v>0</v>
      </c>
      <c r="EZ234" s="39">
        <f>BX234*$EJ234</f>
        <v>0</v>
      </c>
      <c r="FA234" s="39">
        <f>BY234*$EJ234</f>
        <v>0</v>
      </c>
      <c r="FB234" s="39">
        <f>BZ234*$EJ234</f>
        <v>0</v>
      </c>
      <c r="FC234" s="39">
        <f>CA234*$EJ234</f>
        <v>0</v>
      </c>
      <c r="FD234" s="39">
        <f>CB234*$EJ234</f>
        <v>0</v>
      </c>
      <c r="FE234" s="39">
        <f>CC234*$EJ234</f>
        <v>0</v>
      </c>
      <c r="FF234" s="39">
        <f>CD234*$EJ234</f>
        <v>0</v>
      </c>
      <c r="FG234" s="39">
        <f>CE234*$EJ234</f>
        <v>0</v>
      </c>
      <c r="FH234" s="39">
        <f>CF234*$EJ234</f>
        <v>0</v>
      </c>
      <c r="FI234" s="39">
        <f>CG234*$EJ234</f>
        <v>0</v>
      </c>
      <c r="FJ234" s="39">
        <f t="shared" si="236"/>
        <v>0</v>
      </c>
      <c r="FK234" s="39">
        <f t="shared" si="236"/>
        <v>0</v>
      </c>
      <c r="FL234" s="39">
        <f t="shared" si="236"/>
        <v>0</v>
      </c>
      <c r="FM234" s="39">
        <f t="shared" si="236"/>
        <v>0</v>
      </c>
      <c r="FN234" s="39">
        <f t="shared" si="238"/>
        <v>0</v>
      </c>
      <c r="FO234" s="39">
        <f>SUM(EZ234:FJ234)</f>
        <v>0</v>
      </c>
      <c r="FS234" s="567" t="s">
        <v>78</v>
      </c>
      <c r="FT234" s="567"/>
      <c r="FU234" s="39">
        <f>U234</f>
        <v>0</v>
      </c>
      <c r="FV234" s="39">
        <f>V234</f>
        <v>0</v>
      </c>
      <c r="FW234" s="39">
        <f>W234</f>
        <v>0</v>
      </c>
      <c r="FX234" s="39">
        <f>X234</f>
        <v>0</v>
      </c>
      <c r="FY234" s="39">
        <f>Y234</f>
        <v>0</v>
      </c>
      <c r="FZ234" s="39">
        <f>Z234</f>
        <v>0</v>
      </c>
      <c r="GA234" s="39">
        <f>AA234</f>
        <v>0</v>
      </c>
      <c r="GB234" s="39">
        <f>AB234</f>
        <v>0</v>
      </c>
      <c r="GC234" s="39">
        <f>AC234</f>
        <v>0</v>
      </c>
      <c r="GD234" s="39">
        <f>AD234</f>
        <v>0</v>
      </c>
      <c r="GE234" s="39">
        <f>AE234</f>
        <v>0</v>
      </c>
      <c r="GF234" s="39">
        <f>AF234</f>
        <v>0</v>
      </c>
      <c r="GG234" s="39">
        <f>AG234</f>
        <v>0</v>
      </c>
      <c r="GH234" s="39">
        <f>AH234</f>
        <v>0</v>
      </c>
      <c r="GI234" s="99">
        <v>0</v>
      </c>
      <c r="GJ234" s="39">
        <f>SUM(FU234:GI234)</f>
        <v>0</v>
      </c>
      <c r="GK234" s="39">
        <f>CM234</f>
        <v>0</v>
      </c>
      <c r="GL234" s="39">
        <f>CN234</f>
        <v>0</v>
      </c>
      <c r="GM234" s="39">
        <f>CO234</f>
        <v>0</v>
      </c>
      <c r="GN234" s="39">
        <f>CP234</f>
        <v>0</v>
      </c>
      <c r="GO234" s="39">
        <f>CQ234</f>
        <v>0</v>
      </c>
      <c r="GP234" s="39">
        <f>CR234</f>
        <v>0</v>
      </c>
      <c r="GQ234" s="39">
        <f>CS234</f>
        <v>0</v>
      </c>
      <c r="GR234" s="39">
        <f>CT234</f>
        <v>0</v>
      </c>
      <c r="GS234" s="39">
        <f>CU234</f>
        <v>0</v>
      </c>
      <c r="GT234" s="39">
        <f>CV234</f>
        <v>0</v>
      </c>
      <c r="GU234" s="39">
        <f>CW234</f>
        <v>0</v>
      </c>
      <c r="GV234" s="39">
        <f>CX234</f>
        <v>0</v>
      </c>
      <c r="GW234" s="39">
        <f>CY234</f>
        <v>0</v>
      </c>
      <c r="GX234" s="39">
        <f>CZ234</f>
        <v>0</v>
      </c>
      <c r="GY234" s="99">
        <v>0</v>
      </c>
      <c r="GZ234" s="39">
        <f>SUM(GK234:GY234)</f>
        <v>0</v>
      </c>
      <c r="HA234" s="39">
        <f>SUM(GK234:GY234)</f>
        <v>0</v>
      </c>
    </row>
    <row r="235" spans="1:209" ht="22.5" customHeight="1">
      <c r="A235" s="40"/>
      <c r="B235" s="100"/>
      <c r="C235" s="75"/>
      <c r="D235" s="43"/>
      <c r="E235" s="34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6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102"/>
      <c r="AK235" s="102"/>
      <c r="AL235" s="56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40"/>
      <c r="BW235" s="40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6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102"/>
      <c r="DC235" s="568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04" t="s">
        <v>79</v>
      </c>
      <c r="EJ235" s="98">
        <v>294.47000000000003</v>
      </c>
      <c r="EK235" s="39">
        <f>$EJ235*F235</f>
        <v>0</v>
      </c>
      <c r="EL235" s="39">
        <f>$EJ235*G235</f>
        <v>0</v>
      </c>
      <c r="EM235" s="39">
        <f>$EJ235*H235</f>
        <v>0</v>
      </c>
      <c r="EN235" s="39">
        <f>$EJ235*I235</f>
        <v>0</v>
      </c>
      <c r="EO235" s="39">
        <f>$EJ235*J235</f>
        <v>0</v>
      </c>
      <c r="EP235" s="39">
        <f>$EJ235*K235</f>
        <v>0</v>
      </c>
      <c r="EQ235" s="39">
        <f>$EJ235*L235</f>
        <v>0</v>
      </c>
      <c r="ER235" s="39">
        <f>$EJ235*M235</f>
        <v>0</v>
      </c>
      <c r="ES235" s="39">
        <f>$EJ235*N235</f>
        <v>0</v>
      </c>
      <c r="ET235" s="39">
        <f>$EJ235*O235</f>
        <v>0</v>
      </c>
      <c r="EU235" s="39">
        <f t="shared" si="235"/>
        <v>0</v>
      </c>
      <c r="EV235" s="39">
        <f t="shared" si="235"/>
        <v>0</v>
      </c>
      <c r="EW235" s="39">
        <f t="shared" si="235"/>
        <v>0</v>
      </c>
      <c r="EX235" s="39">
        <f t="shared" si="235"/>
        <v>0</v>
      </c>
      <c r="EY235" s="39">
        <f t="shared" si="237"/>
        <v>0</v>
      </c>
      <c r="EZ235" s="39">
        <f>BX235*$EJ235</f>
        <v>0</v>
      </c>
      <c r="FA235" s="39">
        <f>BY235*$EJ235</f>
        <v>0</v>
      </c>
      <c r="FB235" s="39">
        <f>BZ235*$EJ235</f>
        <v>0</v>
      </c>
      <c r="FC235" s="39">
        <f>CA235*$EJ235</f>
        <v>0</v>
      </c>
      <c r="FD235" s="39">
        <f>CB235*$EJ235</f>
        <v>0</v>
      </c>
      <c r="FE235" s="39">
        <f>CC235*$EJ235</f>
        <v>0</v>
      </c>
      <c r="FF235" s="39">
        <f>CD235*$EJ235</f>
        <v>0</v>
      </c>
      <c r="FG235" s="39">
        <f>CE235*$EJ235</f>
        <v>0</v>
      </c>
      <c r="FH235" s="39">
        <f>CF235*$EJ235</f>
        <v>0</v>
      </c>
      <c r="FI235" s="39">
        <f>CG235*$EJ235</f>
        <v>0</v>
      </c>
      <c r="FJ235" s="39">
        <f t="shared" si="236"/>
        <v>0</v>
      </c>
      <c r="FK235" s="39">
        <f t="shared" si="236"/>
        <v>0</v>
      </c>
      <c r="FL235" s="39">
        <f t="shared" si="236"/>
        <v>0</v>
      </c>
      <c r="FM235" s="39">
        <f t="shared" si="236"/>
        <v>0</v>
      </c>
      <c r="FN235" s="39">
        <f t="shared" si="238"/>
        <v>0</v>
      </c>
      <c r="FO235" s="39">
        <f>SUM(EZ235:FJ235)</f>
        <v>0</v>
      </c>
      <c r="FS235" s="567" t="s">
        <v>79</v>
      </c>
      <c r="FT235" s="567"/>
      <c r="FU235" s="39">
        <f>U235</f>
        <v>0</v>
      </c>
      <c r="FV235" s="39">
        <f>V235</f>
        <v>0</v>
      </c>
      <c r="FW235" s="39">
        <f>W235</f>
        <v>0</v>
      </c>
      <c r="FX235" s="39">
        <f>X235</f>
        <v>0</v>
      </c>
      <c r="FY235" s="39">
        <f>Y235</f>
        <v>0</v>
      </c>
      <c r="FZ235" s="39">
        <f>Z235</f>
        <v>0</v>
      </c>
      <c r="GA235" s="39">
        <f>AA235</f>
        <v>0</v>
      </c>
      <c r="GB235" s="39">
        <f>AB235</f>
        <v>0</v>
      </c>
      <c r="GC235" s="39">
        <f>AC235</f>
        <v>0</v>
      </c>
      <c r="GD235" s="39">
        <f>AD235</f>
        <v>0</v>
      </c>
      <c r="GE235" s="39">
        <f>AE235</f>
        <v>0</v>
      </c>
      <c r="GF235" s="39">
        <f>AF235</f>
        <v>0</v>
      </c>
      <c r="GG235" s="39">
        <f>AG235</f>
        <v>0</v>
      </c>
      <c r="GH235" s="39">
        <f>AH235</f>
        <v>0</v>
      </c>
      <c r="GI235" s="99">
        <v>0</v>
      </c>
      <c r="GJ235" s="39">
        <f>SUM(FU235:GI235)</f>
        <v>0</v>
      </c>
      <c r="GK235" s="39">
        <f>CM235</f>
        <v>0</v>
      </c>
      <c r="GL235" s="39">
        <f>CN235</f>
        <v>0</v>
      </c>
      <c r="GM235" s="39">
        <f>CO235</f>
        <v>0</v>
      </c>
      <c r="GN235" s="39">
        <f>CP235</f>
        <v>0</v>
      </c>
      <c r="GO235" s="39">
        <f>CQ235</f>
        <v>0</v>
      </c>
      <c r="GP235" s="39">
        <f>CR235</f>
        <v>0</v>
      </c>
      <c r="GQ235" s="39">
        <f>CS235</f>
        <v>0</v>
      </c>
      <c r="GR235" s="39">
        <f>CT235</f>
        <v>0</v>
      </c>
      <c r="GS235" s="39">
        <f>CU235</f>
        <v>0</v>
      </c>
      <c r="GT235" s="39">
        <f>CV235</f>
        <v>0</v>
      </c>
      <c r="GU235" s="39">
        <f>CW235</f>
        <v>0</v>
      </c>
      <c r="GV235" s="39">
        <f>CX235</f>
        <v>0</v>
      </c>
      <c r="GW235" s="39">
        <f>CY235</f>
        <v>0</v>
      </c>
      <c r="GX235" s="39">
        <f>CZ235</f>
        <v>0</v>
      </c>
      <c r="GY235" s="99">
        <v>0</v>
      </c>
      <c r="GZ235" s="39">
        <f>SUM(GK235:GY235)</f>
        <v>0</v>
      </c>
      <c r="HA235" s="39">
        <f>SUM(GK235:GY235)</f>
        <v>0</v>
      </c>
    </row>
    <row r="236" spans="1:209" ht="22.5" customHeight="1">
      <c r="A236" s="30"/>
      <c r="B236" s="93"/>
      <c r="C236" s="72"/>
      <c r="D236" s="33"/>
      <c r="E236" s="34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6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94"/>
      <c r="AK236" s="94"/>
      <c r="AL236" s="565" t="e">
        <f>T248/D248</f>
        <v>#DIV/0!</v>
      </c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30"/>
      <c r="BW236" s="30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6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94"/>
      <c r="DC236" s="566" t="e">
        <f>CL248/T248</f>
        <v>#DIV/0!</v>
      </c>
      <c r="DD236" s="13"/>
      <c r="EI236" s="97" t="s">
        <v>80</v>
      </c>
      <c r="EJ236" s="98">
        <v>422</v>
      </c>
      <c r="EK236" s="39">
        <f>$EJ236*F236</f>
        <v>0</v>
      </c>
      <c r="EL236" s="39">
        <f>$EJ236*G236</f>
        <v>0</v>
      </c>
      <c r="EM236" s="39">
        <f>$EJ236*H236</f>
        <v>0</v>
      </c>
      <c r="EN236" s="39">
        <f>$EJ236*I236</f>
        <v>0</v>
      </c>
      <c r="EO236" s="39">
        <f>$EJ236*J236</f>
        <v>0</v>
      </c>
      <c r="EP236" s="39">
        <f>$EJ236*K236</f>
        <v>0</v>
      </c>
      <c r="EQ236" s="39">
        <f>$EJ236*L236</f>
        <v>0</v>
      </c>
      <c r="ER236" s="39">
        <f>$EJ236*M236</f>
        <v>0</v>
      </c>
      <c r="ES236" s="39">
        <f>$EJ236*N236</f>
        <v>0</v>
      </c>
      <c r="ET236" s="39">
        <f>$EJ236*O236</f>
        <v>0</v>
      </c>
      <c r="EU236" s="39">
        <f t="shared" si="235"/>
        <v>0</v>
      </c>
      <c r="EV236" s="39">
        <f t="shared" si="235"/>
        <v>0</v>
      </c>
      <c r="EW236" s="39">
        <f t="shared" si="235"/>
        <v>0</v>
      </c>
      <c r="EX236" s="39">
        <f t="shared" si="235"/>
        <v>0</v>
      </c>
      <c r="EY236" s="39">
        <f t="shared" si="237"/>
        <v>0</v>
      </c>
      <c r="EZ236" s="39">
        <f>BX236*$EJ236</f>
        <v>0</v>
      </c>
      <c r="FA236" s="39">
        <f>BY236*$EJ236</f>
        <v>0</v>
      </c>
      <c r="FB236" s="39">
        <f>BZ236*$EJ236</f>
        <v>0</v>
      </c>
      <c r="FC236" s="39">
        <f>CA236*$EJ236</f>
        <v>0</v>
      </c>
      <c r="FD236" s="39">
        <f>CB236*$EJ236</f>
        <v>0</v>
      </c>
      <c r="FE236" s="39">
        <f>CC236*$EJ236</f>
        <v>0</v>
      </c>
      <c r="FF236" s="39">
        <f>CD236*$EJ236</f>
        <v>0</v>
      </c>
      <c r="FG236" s="39">
        <f>CE236*$EJ236</f>
        <v>0</v>
      </c>
      <c r="FH236" s="39">
        <f>CF236*$EJ236</f>
        <v>0</v>
      </c>
      <c r="FI236" s="39">
        <f>CG236*$EJ236</f>
        <v>0</v>
      </c>
      <c r="FJ236" s="39">
        <f t="shared" si="236"/>
        <v>0</v>
      </c>
      <c r="FK236" s="39">
        <f t="shared" si="236"/>
        <v>0</v>
      </c>
      <c r="FL236" s="39">
        <f t="shared" si="236"/>
        <v>0</v>
      </c>
      <c r="FM236" s="39">
        <f t="shared" si="236"/>
        <v>0</v>
      </c>
      <c r="FN236" s="39">
        <f t="shared" si="238"/>
        <v>0</v>
      </c>
      <c r="FO236" s="39">
        <f>SUM(EZ236:FJ236)</f>
        <v>0</v>
      </c>
      <c r="FS236" s="567" t="s">
        <v>80</v>
      </c>
      <c r="FT236" s="567"/>
      <c r="FU236" s="39">
        <f>U236</f>
        <v>0</v>
      </c>
      <c r="FV236" s="39">
        <f>V236</f>
        <v>0</v>
      </c>
      <c r="FW236" s="39">
        <f>W236</f>
        <v>0</v>
      </c>
      <c r="FX236" s="39">
        <f>X236</f>
        <v>0</v>
      </c>
      <c r="FY236" s="39">
        <f>Y236</f>
        <v>0</v>
      </c>
      <c r="FZ236" s="39">
        <f>Z236</f>
        <v>0</v>
      </c>
      <c r="GA236" s="39">
        <f>AA236</f>
        <v>0</v>
      </c>
      <c r="GB236" s="39">
        <f>AB236</f>
        <v>0</v>
      </c>
      <c r="GC236" s="39">
        <f>AC236</f>
        <v>0</v>
      </c>
      <c r="GD236" s="39">
        <f>AD236</f>
        <v>0</v>
      </c>
      <c r="GE236" s="39">
        <f>AE236</f>
        <v>0</v>
      </c>
      <c r="GF236" s="39">
        <f>AF236</f>
        <v>0</v>
      </c>
      <c r="GG236" s="39">
        <f>AG236</f>
        <v>0</v>
      </c>
      <c r="GH236" s="39">
        <f>AH236</f>
        <v>0</v>
      </c>
      <c r="GI236" s="99">
        <v>0</v>
      </c>
      <c r="GJ236" s="39">
        <f>SUM(FU236:GI236)</f>
        <v>0</v>
      </c>
      <c r="GK236" s="39">
        <f>CM236</f>
        <v>0</v>
      </c>
      <c r="GL236" s="39">
        <f>CN236</f>
        <v>0</v>
      </c>
      <c r="GM236" s="39">
        <f>CO236</f>
        <v>0</v>
      </c>
      <c r="GN236" s="39">
        <f>CP236</f>
        <v>0</v>
      </c>
      <c r="GO236" s="39">
        <f>CQ236</f>
        <v>0</v>
      </c>
      <c r="GP236" s="39">
        <f>CR236</f>
        <v>0</v>
      </c>
      <c r="GQ236" s="39">
        <f>CS236</f>
        <v>0</v>
      </c>
      <c r="GR236" s="39">
        <f>CT236</f>
        <v>0</v>
      </c>
      <c r="GS236" s="39">
        <f>CU236</f>
        <v>0</v>
      </c>
      <c r="GT236" s="39">
        <f>CV236</f>
        <v>0</v>
      </c>
      <c r="GU236" s="39">
        <f>CW236</f>
        <v>0</v>
      </c>
      <c r="GV236" s="39">
        <f>CX236</f>
        <v>0</v>
      </c>
      <c r="GW236" s="39">
        <f>CY236</f>
        <v>0</v>
      </c>
      <c r="GX236" s="39">
        <f>CZ236</f>
        <v>0</v>
      </c>
      <c r="GY236" s="99">
        <v>0</v>
      </c>
      <c r="GZ236" s="39">
        <f>SUM(GK236:GY236)</f>
        <v>0</v>
      </c>
      <c r="HA236" s="39">
        <f>SUM(GK236:GY236)</f>
        <v>0</v>
      </c>
    </row>
    <row r="237" spans="1:209" ht="22.5" customHeight="1">
      <c r="A237" s="40"/>
      <c r="B237" s="100"/>
      <c r="C237" s="75"/>
      <c r="D237" s="43"/>
      <c r="E237" s="34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6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102"/>
      <c r="AK237" s="102"/>
      <c r="AL237" s="565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40"/>
      <c r="BW237" s="40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6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102"/>
      <c r="DC237" s="566"/>
      <c r="DD237" s="13"/>
      <c r="EI237" s="104" t="s">
        <v>81</v>
      </c>
      <c r="EJ237" s="98">
        <v>416.19</v>
      </c>
      <c r="EK237" s="39">
        <f>$EJ237*F237</f>
        <v>0</v>
      </c>
      <c r="EL237" s="39">
        <f>$EJ237*G237</f>
        <v>0</v>
      </c>
      <c r="EM237" s="39">
        <f>$EJ237*H237</f>
        <v>0</v>
      </c>
      <c r="EN237" s="39">
        <f>$EJ237*I237</f>
        <v>0</v>
      </c>
      <c r="EO237" s="39">
        <f>$EJ237*J237</f>
        <v>0</v>
      </c>
      <c r="EP237" s="39">
        <f>$EJ237*K237</f>
        <v>0</v>
      </c>
      <c r="EQ237" s="39">
        <f>$EJ237*L237</f>
        <v>0</v>
      </c>
      <c r="ER237" s="39">
        <f>$EJ237*M237</f>
        <v>0</v>
      </c>
      <c r="ES237" s="39">
        <f>$EJ237*N237</f>
        <v>0</v>
      </c>
      <c r="ET237" s="39">
        <f>$EJ237*O237</f>
        <v>0</v>
      </c>
      <c r="EU237" s="39">
        <f t="shared" si="235"/>
        <v>0</v>
      </c>
      <c r="EV237" s="39">
        <f t="shared" si="235"/>
        <v>0</v>
      </c>
      <c r="EW237" s="39">
        <f t="shared" si="235"/>
        <v>0</v>
      </c>
      <c r="EX237" s="39">
        <f t="shared" si="235"/>
        <v>0</v>
      </c>
      <c r="EY237" s="39">
        <f t="shared" si="237"/>
        <v>0</v>
      </c>
      <c r="EZ237" s="39">
        <f>BX237*$EJ237</f>
        <v>0</v>
      </c>
      <c r="FA237" s="39">
        <f>BY237*$EJ237</f>
        <v>0</v>
      </c>
      <c r="FB237" s="39">
        <f>BZ237*$EJ237</f>
        <v>0</v>
      </c>
      <c r="FC237" s="39">
        <f>CA237*$EJ237</f>
        <v>0</v>
      </c>
      <c r="FD237" s="39">
        <f>CB237*$EJ237</f>
        <v>0</v>
      </c>
      <c r="FE237" s="39">
        <f>CC237*$EJ237</f>
        <v>0</v>
      </c>
      <c r="FF237" s="39">
        <f>CD237*$EJ237</f>
        <v>0</v>
      </c>
      <c r="FG237" s="39">
        <f>CE237*$EJ237</f>
        <v>0</v>
      </c>
      <c r="FH237" s="39">
        <f>CF237*$EJ237</f>
        <v>0</v>
      </c>
      <c r="FI237" s="39">
        <f>CG237*$EJ237</f>
        <v>0</v>
      </c>
      <c r="FJ237" s="39">
        <f t="shared" si="236"/>
        <v>0</v>
      </c>
      <c r="FK237" s="39">
        <f t="shared" si="236"/>
        <v>0</v>
      </c>
      <c r="FL237" s="39">
        <f t="shared" si="236"/>
        <v>0</v>
      </c>
      <c r="FM237" s="39">
        <f t="shared" si="236"/>
        <v>0</v>
      </c>
      <c r="FN237" s="39">
        <f t="shared" si="238"/>
        <v>0</v>
      </c>
      <c r="FO237" s="39">
        <f>SUM(EZ237:FJ237)</f>
        <v>0</v>
      </c>
      <c r="FS237" s="567" t="s">
        <v>81</v>
      </c>
      <c r="FT237" s="567"/>
      <c r="FU237" s="39">
        <f>U237</f>
        <v>0</v>
      </c>
      <c r="FV237" s="39">
        <f>V237</f>
        <v>0</v>
      </c>
      <c r="FW237" s="39">
        <f>W237</f>
        <v>0</v>
      </c>
      <c r="FX237" s="39">
        <f>X237</f>
        <v>0</v>
      </c>
      <c r="FY237" s="39">
        <f>Y237</f>
        <v>0</v>
      </c>
      <c r="FZ237" s="39">
        <f>Z237</f>
        <v>0</v>
      </c>
      <c r="GA237" s="39">
        <f>AA237</f>
        <v>0</v>
      </c>
      <c r="GB237" s="39">
        <f>AB237</f>
        <v>0</v>
      </c>
      <c r="GC237" s="39">
        <f>AC237</f>
        <v>0</v>
      </c>
      <c r="GD237" s="39">
        <f>AD237</f>
        <v>0</v>
      </c>
      <c r="GE237" s="39">
        <f>AE237</f>
        <v>0</v>
      </c>
      <c r="GF237" s="39">
        <f>AF237</f>
        <v>0</v>
      </c>
      <c r="GG237" s="39">
        <f>AG237</f>
        <v>0</v>
      </c>
      <c r="GH237" s="39">
        <f>AH237</f>
        <v>0</v>
      </c>
      <c r="GI237" s="99">
        <v>0</v>
      </c>
      <c r="GJ237" s="39">
        <f>SUM(FU237:GI237)</f>
        <v>0</v>
      </c>
      <c r="GK237" s="39">
        <f>CM237</f>
        <v>0</v>
      </c>
      <c r="GL237" s="39">
        <f>CN237</f>
        <v>0</v>
      </c>
      <c r="GM237" s="39">
        <f>CO237</f>
        <v>0</v>
      </c>
      <c r="GN237" s="39">
        <f>CP237</f>
        <v>0</v>
      </c>
      <c r="GO237" s="39">
        <f>CQ237</f>
        <v>0</v>
      </c>
      <c r="GP237" s="39">
        <f>CR237</f>
        <v>0</v>
      </c>
      <c r="GQ237" s="39">
        <f>CS237</f>
        <v>0</v>
      </c>
      <c r="GR237" s="39">
        <f>CT237</f>
        <v>0</v>
      </c>
      <c r="GS237" s="39">
        <f>CU237</f>
        <v>0</v>
      </c>
      <c r="GT237" s="39">
        <f>CV237</f>
        <v>0</v>
      </c>
      <c r="GU237" s="39">
        <f>CW237</f>
        <v>0</v>
      </c>
      <c r="GV237" s="39">
        <f>CX237</f>
        <v>0</v>
      </c>
      <c r="GW237" s="39">
        <f>CY237</f>
        <v>0</v>
      </c>
      <c r="GX237" s="39">
        <f>CZ237</f>
        <v>0</v>
      </c>
      <c r="GY237" s="99">
        <v>0</v>
      </c>
      <c r="GZ237" s="39">
        <f>SUM(GK237:GY237)</f>
        <v>0</v>
      </c>
      <c r="HA237" s="39">
        <f>SUM(GK237:GY237)</f>
        <v>0</v>
      </c>
    </row>
    <row r="238" spans="1:209" ht="22.5" customHeight="1">
      <c r="A238" s="30"/>
      <c r="B238" s="93"/>
      <c r="C238" s="72"/>
      <c r="D238" s="33"/>
      <c r="E238" s="34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6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94"/>
      <c r="AK238" s="94"/>
      <c r="AL238" s="568" t="s">
        <v>82</v>
      </c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30"/>
      <c r="BW238" s="30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6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94"/>
      <c r="DC238" s="1"/>
      <c r="DD238" s="13"/>
      <c r="EI238" s="97" t="s">
        <v>83</v>
      </c>
      <c r="EJ238" s="98">
        <v>375</v>
      </c>
      <c r="EK238" s="39">
        <f>$EJ238*F238</f>
        <v>0</v>
      </c>
      <c r="EL238" s="39">
        <f>$EJ238*G238</f>
        <v>0</v>
      </c>
      <c r="EM238" s="39">
        <f>$EJ238*H238</f>
        <v>0</v>
      </c>
      <c r="EN238" s="39">
        <f>$EJ238*I238</f>
        <v>0</v>
      </c>
      <c r="EO238" s="39">
        <f>$EJ238*J238</f>
        <v>0</v>
      </c>
      <c r="EP238" s="39">
        <f>$EJ238*K238</f>
        <v>0</v>
      </c>
      <c r="EQ238" s="39">
        <f>$EJ238*L238</f>
        <v>0</v>
      </c>
      <c r="ER238" s="39">
        <f>$EJ238*M238</f>
        <v>0</v>
      </c>
      <c r="ES238" s="39">
        <f>$EJ238*N238</f>
        <v>0</v>
      </c>
      <c r="ET238" s="39">
        <f>$EJ238*O238</f>
        <v>0</v>
      </c>
      <c r="EU238" s="39">
        <f t="shared" si="235"/>
        <v>0</v>
      </c>
      <c r="EV238" s="39">
        <f t="shared" si="235"/>
        <v>0</v>
      </c>
      <c r="EW238" s="39">
        <f t="shared" si="235"/>
        <v>0</v>
      </c>
      <c r="EX238" s="39">
        <f t="shared" si="235"/>
        <v>0</v>
      </c>
      <c r="EY238" s="39">
        <f t="shared" si="237"/>
        <v>0</v>
      </c>
      <c r="EZ238" s="39">
        <f>BX238*$EJ238</f>
        <v>0</v>
      </c>
      <c r="FA238" s="39">
        <f>BY238*$EJ238</f>
        <v>0</v>
      </c>
      <c r="FB238" s="39">
        <f>BZ238*$EJ238</f>
        <v>0</v>
      </c>
      <c r="FC238" s="39">
        <f>CA238*$EJ238</f>
        <v>0</v>
      </c>
      <c r="FD238" s="39">
        <f>CB238*$EJ238</f>
        <v>0</v>
      </c>
      <c r="FE238" s="39">
        <f>CC238*$EJ238</f>
        <v>0</v>
      </c>
      <c r="FF238" s="39">
        <f>CD238*$EJ238</f>
        <v>0</v>
      </c>
      <c r="FG238" s="39">
        <f>CE238*$EJ238</f>
        <v>0</v>
      </c>
      <c r="FH238" s="39">
        <f>CF238*$EJ238</f>
        <v>0</v>
      </c>
      <c r="FI238" s="39">
        <f>CG238*$EJ238</f>
        <v>0</v>
      </c>
      <c r="FJ238" s="39">
        <f t="shared" si="236"/>
        <v>0</v>
      </c>
      <c r="FK238" s="39">
        <f t="shared" si="236"/>
        <v>0</v>
      </c>
      <c r="FL238" s="39">
        <f t="shared" si="236"/>
        <v>0</v>
      </c>
      <c r="FM238" s="39">
        <f t="shared" si="236"/>
        <v>0</v>
      </c>
      <c r="FN238" s="39">
        <f t="shared" si="238"/>
        <v>0</v>
      </c>
      <c r="FO238" s="39">
        <f>SUM(EZ238:FJ238)</f>
        <v>0</v>
      </c>
      <c r="FS238" s="567" t="s">
        <v>83</v>
      </c>
      <c r="FT238" s="567"/>
      <c r="FU238" s="39">
        <f>U238</f>
        <v>0</v>
      </c>
      <c r="FV238" s="39">
        <f>V238</f>
        <v>0</v>
      </c>
      <c r="FW238" s="39">
        <f>W238</f>
        <v>0</v>
      </c>
      <c r="FX238" s="39">
        <f>X238</f>
        <v>0</v>
      </c>
      <c r="FY238" s="39">
        <f>Y238</f>
        <v>0</v>
      </c>
      <c r="FZ238" s="39">
        <f>Z238</f>
        <v>0</v>
      </c>
      <c r="GA238" s="39">
        <f>AA238</f>
        <v>0</v>
      </c>
      <c r="GB238" s="39">
        <f>AB238</f>
        <v>0</v>
      </c>
      <c r="GC238" s="39">
        <f>AC238</f>
        <v>0</v>
      </c>
      <c r="GD238" s="39">
        <f>AD238</f>
        <v>0</v>
      </c>
      <c r="GE238" s="39">
        <f>AE238</f>
        <v>0</v>
      </c>
      <c r="GF238" s="39">
        <f>AF238</f>
        <v>0</v>
      </c>
      <c r="GG238" s="39">
        <f>AG238</f>
        <v>0</v>
      </c>
      <c r="GH238" s="39">
        <f>AH238</f>
        <v>0</v>
      </c>
      <c r="GI238" s="99">
        <v>0</v>
      </c>
      <c r="GJ238" s="39">
        <f>SUM(FU238:GI238)</f>
        <v>0</v>
      </c>
      <c r="GK238" s="39">
        <f>CM238</f>
        <v>0</v>
      </c>
      <c r="GL238" s="39">
        <f>CN238</f>
        <v>0</v>
      </c>
      <c r="GM238" s="39">
        <f>CO238</f>
        <v>0</v>
      </c>
      <c r="GN238" s="39">
        <f>CP238</f>
        <v>0</v>
      </c>
      <c r="GO238" s="39">
        <f>CQ238</f>
        <v>0</v>
      </c>
      <c r="GP238" s="39">
        <f>CR238</f>
        <v>0</v>
      </c>
      <c r="GQ238" s="39">
        <f>CS238</f>
        <v>0</v>
      </c>
      <c r="GR238" s="39">
        <f>CT238</f>
        <v>0</v>
      </c>
      <c r="GS238" s="39">
        <f>CU238</f>
        <v>0</v>
      </c>
      <c r="GT238" s="39">
        <f>CV238</f>
        <v>0</v>
      </c>
      <c r="GU238" s="39">
        <f>CW238</f>
        <v>0</v>
      </c>
      <c r="GV238" s="39">
        <f>CX238</f>
        <v>0</v>
      </c>
      <c r="GW238" s="39">
        <f>CY238</f>
        <v>0</v>
      </c>
      <c r="GX238" s="39">
        <f>CZ238</f>
        <v>0</v>
      </c>
      <c r="GY238" s="99">
        <v>0</v>
      </c>
      <c r="GZ238" s="39">
        <f>SUM(GK238:GY238)</f>
        <v>0</v>
      </c>
      <c r="HA238" s="39">
        <f>SUM(GK238:GY238)</f>
        <v>0</v>
      </c>
    </row>
    <row r="239" spans="1:209" ht="22.5" customHeight="1">
      <c r="A239" s="40"/>
      <c r="B239" s="100"/>
      <c r="C239" s="75"/>
      <c r="D239" s="43"/>
      <c r="E239" s="34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6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102"/>
      <c r="AK239" s="102"/>
      <c r="AL239" s="56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40"/>
      <c r="BW239" s="40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6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102"/>
      <c r="DC239" s="1"/>
      <c r="DD239" s="13"/>
      <c r="EI239" s="104" t="s">
        <v>84</v>
      </c>
      <c r="EJ239" s="98">
        <v>730</v>
      </c>
      <c r="EK239" s="39">
        <f>$EJ239*F239</f>
        <v>0</v>
      </c>
      <c r="EL239" s="39">
        <f>$EJ239*G239</f>
        <v>0</v>
      </c>
      <c r="EM239" s="39">
        <f>$EJ239*H239</f>
        <v>0</v>
      </c>
      <c r="EN239" s="39">
        <f>$EJ239*I239</f>
        <v>0</v>
      </c>
      <c r="EO239" s="39">
        <f>$EJ239*J239</f>
        <v>0</v>
      </c>
      <c r="EP239" s="39">
        <f>$EJ239*K239</f>
        <v>0</v>
      </c>
      <c r="EQ239" s="39">
        <f>$EJ239*L239</f>
        <v>0</v>
      </c>
      <c r="ER239" s="39">
        <f>$EJ239*M239</f>
        <v>0</v>
      </c>
      <c r="ES239" s="39">
        <f>$EJ239*N239</f>
        <v>0</v>
      </c>
      <c r="ET239" s="39">
        <f>$EJ239*O239</f>
        <v>0</v>
      </c>
      <c r="EU239" s="39">
        <f t="shared" si="235"/>
        <v>0</v>
      </c>
      <c r="EV239" s="39">
        <f t="shared" si="235"/>
        <v>0</v>
      </c>
      <c r="EW239" s="39">
        <f t="shared" si="235"/>
        <v>0</v>
      </c>
      <c r="EX239" s="39">
        <f t="shared" si="235"/>
        <v>0</v>
      </c>
      <c r="EY239" s="39">
        <f t="shared" si="237"/>
        <v>0</v>
      </c>
      <c r="EZ239" s="39">
        <f>BX239*$EJ239</f>
        <v>0</v>
      </c>
      <c r="FA239" s="39">
        <f>BY239*$EJ239</f>
        <v>0</v>
      </c>
      <c r="FB239" s="39">
        <f>BZ239*$EJ239</f>
        <v>0</v>
      </c>
      <c r="FC239" s="39">
        <f>CA239*$EJ239</f>
        <v>0</v>
      </c>
      <c r="FD239" s="39">
        <f>CB239*$EJ239</f>
        <v>0</v>
      </c>
      <c r="FE239" s="39">
        <f>CC239*$EJ239</f>
        <v>0</v>
      </c>
      <c r="FF239" s="39">
        <f>CD239*$EJ239</f>
        <v>0</v>
      </c>
      <c r="FG239" s="39">
        <f>CE239*$EJ239</f>
        <v>0</v>
      </c>
      <c r="FH239" s="39">
        <f>CF239*$EJ239</f>
        <v>0</v>
      </c>
      <c r="FI239" s="39">
        <f>CG239*$EJ239</f>
        <v>0</v>
      </c>
      <c r="FJ239" s="39">
        <f t="shared" si="236"/>
        <v>0</v>
      </c>
      <c r="FK239" s="39">
        <f t="shared" si="236"/>
        <v>0</v>
      </c>
      <c r="FL239" s="39">
        <f t="shared" si="236"/>
        <v>0</v>
      </c>
      <c r="FM239" s="39">
        <f t="shared" si="236"/>
        <v>0</v>
      </c>
      <c r="FN239" s="39">
        <f t="shared" si="238"/>
        <v>0</v>
      </c>
      <c r="FO239" s="39">
        <f>SUM(EZ239:FJ239)</f>
        <v>0</v>
      </c>
      <c r="FS239" s="567" t="s">
        <v>84</v>
      </c>
      <c r="FT239" s="567"/>
      <c r="FU239" s="39">
        <f>U239</f>
        <v>0</v>
      </c>
      <c r="FV239" s="39">
        <f>V239</f>
        <v>0</v>
      </c>
      <c r="FW239" s="39">
        <f>W239</f>
        <v>0</v>
      </c>
      <c r="FX239" s="39">
        <f>X239</f>
        <v>0</v>
      </c>
      <c r="FY239" s="39">
        <f>Y239</f>
        <v>0</v>
      </c>
      <c r="FZ239" s="39">
        <f>Z239</f>
        <v>0</v>
      </c>
      <c r="GA239" s="39">
        <f>AA239</f>
        <v>0</v>
      </c>
      <c r="GB239" s="39">
        <f>AB239</f>
        <v>0</v>
      </c>
      <c r="GC239" s="39">
        <f>AC239</f>
        <v>0</v>
      </c>
      <c r="GD239" s="39">
        <f>AD239</f>
        <v>0</v>
      </c>
      <c r="GE239" s="39">
        <f>AE239</f>
        <v>0</v>
      </c>
      <c r="GF239" s="39">
        <f>AF239</f>
        <v>0</v>
      </c>
      <c r="GG239" s="39">
        <f>AG239</f>
        <v>0</v>
      </c>
      <c r="GH239" s="39">
        <f>AH239</f>
        <v>0</v>
      </c>
      <c r="GI239" s="99">
        <v>0</v>
      </c>
      <c r="GJ239" s="39">
        <f>SUM(FU239:GI239)</f>
        <v>0</v>
      </c>
      <c r="GK239" s="39">
        <f>CM239</f>
        <v>0</v>
      </c>
      <c r="GL239" s="39">
        <f>CN239</f>
        <v>0</v>
      </c>
      <c r="GM239" s="39">
        <f>CO239</f>
        <v>0</v>
      </c>
      <c r="GN239" s="39">
        <f>CP239</f>
        <v>0</v>
      </c>
      <c r="GO239" s="39">
        <f>CQ239</f>
        <v>0</v>
      </c>
      <c r="GP239" s="39">
        <f>CR239</f>
        <v>0</v>
      </c>
      <c r="GQ239" s="39">
        <f>CS239</f>
        <v>0</v>
      </c>
      <c r="GR239" s="39">
        <f>CT239</f>
        <v>0</v>
      </c>
      <c r="GS239" s="39">
        <f>CU239</f>
        <v>0</v>
      </c>
      <c r="GT239" s="39">
        <f>CV239</f>
        <v>0</v>
      </c>
      <c r="GU239" s="39">
        <f>CW239</f>
        <v>0</v>
      </c>
      <c r="GV239" s="39">
        <f>CX239</f>
        <v>0</v>
      </c>
      <c r="GW239" s="39">
        <f>CY239</f>
        <v>0</v>
      </c>
      <c r="GX239" s="39">
        <f>CZ239</f>
        <v>0</v>
      </c>
      <c r="GY239" s="99">
        <v>0</v>
      </c>
      <c r="GZ239" s="39">
        <f>SUM(GK239:GY239)</f>
        <v>0</v>
      </c>
      <c r="HA239" s="39">
        <f>SUM(GK239:GY239)</f>
        <v>0</v>
      </c>
    </row>
    <row r="240" spans="1:209" ht="22.5" customHeight="1">
      <c r="A240" s="30"/>
      <c r="B240" s="93"/>
      <c r="C240" s="72"/>
      <c r="D240" s="33"/>
      <c r="E240" s="34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6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94"/>
      <c r="AK240" s="94"/>
      <c r="AL240" s="571" t="e">
        <f ca="1">f2500bn250</f>
        <v>#NAME?</v>
      </c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30"/>
      <c r="BW240" s="30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6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94"/>
      <c r="DC240" s="1"/>
      <c r="DD240" s="13"/>
      <c r="EI240" s="97" t="s">
        <v>85</v>
      </c>
      <c r="EJ240" s="98">
        <v>178</v>
      </c>
      <c r="EK240" s="39">
        <f>$EJ240*F240</f>
        <v>0</v>
      </c>
      <c r="EL240" s="39">
        <f>$EJ240*G240</f>
        <v>0</v>
      </c>
      <c r="EM240" s="39">
        <f>$EJ240*H240</f>
        <v>0</v>
      </c>
      <c r="EN240" s="39">
        <f>$EJ240*I240</f>
        <v>0</v>
      </c>
      <c r="EO240" s="39">
        <f>$EJ240*J240</f>
        <v>0</v>
      </c>
      <c r="EP240" s="39">
        <f>$EJ240*K240</f>
        <v>0</v>
      </c>
      <c r="EQ240" s="39">
        <f>$EJ240*L240</f>
        <v>0</v>
      </c>
      <c r="ER240" s="39">
        <f>$EJ240*M240</f>
        <v>0</v>
      </c>
      <c r="ES240" s="39">
        <f>$EJ240*N240</f>
        <v>0</v>
      </c>
      <c r="ET240" s="39">
        <f>$EJ240*O240</f>
        <v>0</v>
      </c>
      <c r="EU240" s="39">
        <f t="shared" si="235"/>
        <v>0</v>
      </c>
      <c r="EV240" s="39">
        <f t="shared" si="235"/>
        <v>0</v>
      </c>
      <c r="EW240" s="39">
        <f t="shared" si="235"/>
        <v>0</v>
      </c>
      <c r="EX240" s="39">
        <f t="shared" si="235"/>
        <v>0</v>
      </c>
      <c r="EY240" s="39">
        <f t="shared" si="237"/>
        <v>0</v>
      </c>
      <c r="EZ240" s="39">
        <f>BX240*$EJ240</f>
        <v>0</v>
      </c>
      <c r="FA240" s="39">
        <f>BY240*$EJ240</f>
        <v>0</v>
      </c>
      <c r="FB240" s="39">
        <f>BZ240*$EJ240</f>
        <v>0</v>
      </c>
      <c r="FC240" s="39">
        <f>CA240*$EJ240</f>
        <v>0</v>
      </c>
      <c r="FD240" s="39">
        <f>CB240*$EJ240</f>
        <v>0</v>
      </c>
      <c r="FE240" s="39">
        <f>CC240*$EJ240</f>
        <v>0</v>
      </c>
      <c r="FF240" s="39">
        <f>CD240*$EJ240</f>
        <v>0</v>
      </c>
      <c r="FG240" s="39">
        <f>CE240*$EJ240</f>
        <v>0</v>
      </c>
      <c r="FH240" s="39">
        <f>CF240*$EJ240</f>
        <v>0</v>
      </c>
      <c r="FI240" s="39">
        <f>CG240*$EJ240</f>
        <v>0</v>
      </c>
      <c r="FJ240" s="39">
        <f t="shared" si="236"/>
        <v>0</v>
      </c>
      <c r="FK240" s="39">
        <f t="shared" si="236"/>
        <v>0</v>
      </c>
      <c r="FL240" s="39">
        <f t="shared" si="236"/>
        <v>0</v>
      </c>
      <c r="FM240" s="39">
        <f t="shared" si="236"/>
        <v>0</v>
      </c>
      <c r="FN240" s="39">
        <f t="shared" si="238"/>
        <v>0</v>
      </c>
      <c r="FO240" s="39">
        <f>SUM(EZ240:FJ240)</f>
        <v>0</v>
      </c>
      <c r="FS240" s="567" t="s">
        <v>85</v>
      </c>
      <c r="FT240" s="567"/>
      <c r="FU240" s="39">
        <f>U240</f>
        <v>0</v>
      </c>
      <c r="FV240" s="39">
        <f>V240</f>
        <v>0</v>
      </c>
      <c r="FW240" s="39">
        <f>W240</f>
        <v>0</v>
      </c>
      <c r="FX240" s="39">
        <f>X240</f>
        <v>0</v>
      </c>
      <c r="FY240" s="39">
        <f>Y240</f>
        <v>0</v>
      </c>
      <c r="FZ240" s="39">
        <f>Z240</f>
        <v>0</v>
      </c>
      <c r="GA240" s="39">
        <f>AA240</f>
        <v>0</v>
      </c>
      <c r="GB240" s="39">
        <f>AB240</f>
        <v>0</v>
      </c>
      <c r="GC240" s="39">
        <f>AC240</f>
        <v>0</v>
      </c>
      <c r="GD240" s="39">
        <f>AD240</f>
        <v>0</v>
      </c>
      <c r="GE240" s="39">
        <f>AE240</f>
        <v>0</v>
      </c>
      <c r="GF240" s="39">
        <f>AF240</f>
        <v>0</v>
      </c>
      <c r="GG240" s="39">
        <f>AG240</f>
        <v>0</v>
      </c>
      <c r="GH240" s="39">
        <f>AH240</f>
        <v>0</v>
      </c>
      <c r="GI240" s="99">
        <v>0</v>
      </c>
      <c r="GJ240" s="39">
        <f>SUM(FU240:GI240)</f>
        <v>0</v>
      </c>
      <c r="GK240" s="39">
        <f>CM240</f>
        <v>0</v>
      </c>
      <c r="GL240" s="39">
        <f>CN240</f>
        <v>0</v>
      </c>
      <c r="GM240" s="39">
        <f>CO240</f>
        <v>0</v>
      </c>
      <c r="GN240" s="39">
        <f>CP240</f>
        <v>0</v>
      </c>
      <c r="GO240" s="39">
        <f>CQ240</f>
        <v>0</v>
      </c>
      <c r="GP240" s="39">
        <f>CR240</f>
        <v>0</v>
      </c>
      <c r="GQ240" s="39">
        <f>CS240</f>
        <v>0</v>
      </c>
      <c r="GR240" s="39">
        <f>CT240</f>
        <v>0</v>
      </c>
      <c r="GS240" s="39">
        <f>CU240</f>
        <v>0</v>
      </c>
      <c r="GT240" s="39">
        <f>CV240</f>
        <v>0</v>
      </c>
      <c r="GU240" s="39">
        <f>CW240</f>
        <v>0</v>
      </c>
      <c r="GV240" s="39">
        <f>CX240</f>
        <v>0</v>
      </c>
      <c r="GW240" s="39">
        <f>CY240</f>
        <v>0</v>
      </c>
      <c r="GX240" s="39">
        <f>CZ240</f>
        <v>0</v>
      </c>
      <c r="GY240" s="99">
        <v>0</v>
      </c>
      <c r="GZ240" s="39">
        <f>SUM(GK240:GY240)</f>
        <v>0</v>
      </c>
      <c r="HA240" s="39">
        <f>SUM(GK240:GY240)</f>
        <v>0</v>
      </c>
    </row>
    <row r="241" spans="1:209" ht="22.5" customHeight="1">
      <c r="A241" s="40"/>
      <c r="B241" s="100"/>
      <c r="C241" s="75"/>
      <c r="D241" s="43"/>
      <c r="E241" s="34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6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102"/>
      <c r="AK241" s="102"/>
      <c r="AL241" s="571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40"/>
      <c r="BW241" s="40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6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102"/>
      <c r="DC241" s="1"/>
      <c r="DD241" s="13"/>
      <c r="EI241" s="104" t="s">
        <v>86</v>
      </c>
      <c r="EJ241" s="98">
        <v>263</v>
      </c>
      <c r="EK241" s="39">
        <f>$EJ241*F241</f>
        <v>0</v>
      </c>
      <c r="EL241" s="39">
        <f>$EJ241*G241</f>
        <v>0</v>
      </c>
      <c r="EM241" s="39">
        <f>$EJ241*H241</f>
        <v>0</v>
      </c>
      <c r="EN241" s="39">
        <f>$EJ241*I241</f>
        <v>0</v>
      </c>
      <c r="EO241" s="39">
        <f>$EJ241*J241</f>
        <v>0</v>
      </c>
      <c r="EP241" s="39">
        <f>$EJ241*K241</f>
        <v>0</v>
      </c>
      <c r="EQ241" s="39">
        <f>$EJ241*L241</f>
        <v>0</v>
      </c>
      <c r="ER241" s="39">
        <f>$EJ241*M241</f>
        <v>0</v>
      </c>
      <c r="ES241" s="39">
        <f>$EJ241*N241</f>
        <v>0</v>
      </c>
      <c r="ET241" s="39">
        <f>$EJ241*O241</f>
        <v>0</v>
      </c>
      <c r="EU241" s="39">
        <f t="shared" si="235"/>
        <v>0</v>
      </c>
      <c r="EV241" s="39">
        <f t="shared" si="235"/>
        <v>0</v>
      </c>
      <c r="EW241" s="39">
        <f t="shared" si="235"/>
        <v>0</v>
      </c>
      <c r="EX241" s="39">
        <f t="shared" si="235"/>
        <v>0</v>
      </c>
      <c r="EY241" s="39">
        <f t="shared" si="237"/>
        <v>0</v>
      </c>
      <c r="EZ241" s="39">
        <f>BX241*$EJ241</f>
        <v>0</v>
      </c>
      <c r="FA241" s="39">
        <f>BY241*$EJ241</f>
        <v>0</v>
      </c>
      <c r="FB241" s="39">
        <f>BZ241*$EJ241</f>
        <v>0</v>
      </c>
      <c r="FC241" s="39">
        <f>CA241*$EJ241</f>
        <v>0</v>
      </c>
      <c r="FD241" s="39">
        <f>CB241*$EJ241</f>
        <v>0</v>
      </c>
      <c r="FE241" s="39">
        <f>CC241*$EJ241</f>
        <v>0</v>
      </c>
      <c r="FF241" s="39">
        <f>CD241*$EJ241</f>
        <v>0</v>
      </c>
      <c r="FG241" s="39">
        <f>CE241*$EJ241</f>
        <v>0</v>
      </c>
      <c r="FH241" s="39">
        <f>CF241*$EJ241</f>
        <v>0</v>
      </c>
      <c r="FI241" s="39">
        <f>CG241*$EJ241</f>
        <v>0</v>
      </c>
      <c r="FJ241" s="39">
        <f t="shared" si="236"/>
        <v>0</v>
      </c>
      <c r="FK241" s="39">
        <f t="shared" si="236"/>
        <v>0</v>
      </c>
      <c r="FL241" s="39">
        <f t="shared" si="236"/>
        <v>0</v>
      </c>
      <c r="FM241" s="39">
        <f t="shared" si="236"/>
        <v>0</v>
      </c>
      <c r="FN241" s="39">
        <f t="shared" si="238"/>
        <v>0</v>
      </c>
      <c r="FO241" s="39">
        <f>SUM(EZ241:FJ241)</f>
        <v>0</v>
      </c>
      <c r="FS241" s="567" t="s">
        <v>86</v>
      </c>
      <c r="FT241" s="567"/>
      <c r="FU241" s="99">
        <v>0</v>
      </c>
      <c r="FV241" s="99">
        <v>0</v>
      </c>
      <c r="FW241" s="39">
        <f>W241</f>
        <v>0</v>
      </c>
      <c r="FX241" s="39">
        <f>X241</f>
        <v>0</v>
      </c>
      <c r="FY241" s="39">
        <f>Y241</f>
        <v>0</v>
      </c>
      <c r="FZ241" s="99">
        <v>0</v>
      </c>
      <c r="GA241" s="99">
        <v>0</v>
      </c>
      <c r="GB241" s="99">
        <v>0</v>
      </c>
      <c r="GC241" s="39">
        <f>AC241</f>
        <v>0</v>
      </c>
      <c r="GD241" s="39">
        <f>AD241</f>
        <v>0</v>
      </c>
      <c r="GE241" s="39">
        <f>AE241</f>
        <v>0</v>
      </c>
      <c r="GF241" s="39">
        <f>AF241</f>
        <v>0</v>
      </c>
      <c r="GG241" s="39">
        <f>AG241</f>
        <v>0</v>
      </c>
      <c r="GH241" s="99">
        <v>0</v>
      </c>
      <c r="GI241" s="39">
        <f>AI241</f>
        <v>0</v>
      </c>
      <c r="GJ241" s="39">
        <f>SUM(FU241:GI241)</f>
        <v>0</v>
      </c>
      <c r="GK241" s="99">
        <v>0</v>
      </c>
      <c r="GL241" s="99">
        <v>0</v>
      </c>
      <c r="GM241" s="39">
        <f>CO241</f>
        <v>0</v>
      </c>
      <c r="GN241" s="39">
        <f>CP241</f>
        <v>0</v>
      </c>
      <c r="GO241" s="39">
        <f>CQ241</f>
        <v>0</v>
      </c>
      <c r="GP241" s="99">
        <v>0</v>
      </c>
      <c r="GQ241" s="99">
        <v>0</v>
      </c>
      <c r="GR241" s="99">
        <v>0</v>
      </c>
      <c r="GS241" s="39">
        <f>CU241</f>
        <v>0</v>
      </c>
      <c r="GT241" s="39">
        <f>CV241</f>
        <v>0</v>
      </c>
      <c r="GU241" s="39">
        <f>CW241</f>
        <v>0</v>
      </c>
      <c r="GV241" s="39">
        <f>CX241</f>
        <v>0</v>
      </c>
      <c r="GW241" s="39">
        <f>CY241</f>
        <v>0</v>
      </c>
      <c r="GX241" s="99">
        <v>0</v>
      </c>
      <c r="GY241" s="39">
        <f>DA241</f>
        <v>0</v>
      </c>
      <c r="GZ241" s="39">
        <f>SUM(GK241:GY241)</f>
        <v>0</v>
      </c>
      <c r="HA241" s="39">
        <f>SUM(GK241:GY241)</f>
        <v>0</v>
      </c>
    </row>
    <row r="242" spans="1:209" ht="22.5" customHeight="1">
      <c r="A242" s="30"/>
      <c r="B242" s="93"/>
      <c r="C242" s="72"/>
      <c r="D242" s="33"/>
      <c r="E242" s="34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6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94"/>
      <c r="AK242" s="94"/>
      <c r="AL242" s="568" t="s">
        <v>87</v>
      </c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30"/>
      <c r="BW242" s="30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6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94"/>
      <c r="DC242" s="1"/>
      <c r="DD242" s="13"/>
      <c r="EI242" s="97" t="s">
        <v>88</v>
      </c>
      <c r="EJ242" s="98">
        <v>405</v>
      </c>
      <c r="EK242" s="39">
        <f>$EJ242*F242</f>
        <v>0</v>
      </c>
      <c r="EL242" s="39">
        <f>$EJ242*G242</f>
        <v>0</v>
      </c>
      <c r="EM242" s="39">
        <f>$EJ242*H242</f>
        <v>0</v>
      </c>
      <c r="EN242" s="39">
        <f>$EJ242*I242</f>
        <v>0</v>
      </c>
      <c r="EO242" s="39">
        <f>$EJ242*J242</f>
        <v>0</v>
      </c>
      <c r="EP242" s="39">
        <f>$EJ242*K242</f>
        <v>0</v>
      </c>
      <c r="EQ242" s="39">
        <f>$EJ242*L242</f>
        <v>0</v>
      </c>
      <c r="ER242" s="39">
        <f>$EJ242*M242</f>
        <v>0</v>
      </c>
      <c r="ES242" s="39">
        <f>$EJ242*N242</f>
        <v>0</v>
      </c>
      <c r="ET242" s="39">
        <f>$EJ242*O242</f>
        <v>0</v>
      </c>
      <c r="EU242" s="39">
        <f t="shared" si="235"/>
        <v>0</v>
      </c>
      <c r="EV242" s="39">
        <f t="shared" si="235"/>
        <v>0</v>
      </c>
      <c r="EW242" s="39">
        <f t="shared" si="235"/>
        <v>0</v>
      </c>
      <c r="EX242" s="39">
        <f t="shared" si="235"/>
        <v>0</v>
      </c>
      <c r="EY242" s="39">
        <f t="shared" si="237"/>
        <v>0</v>
      </c>
      <c r="EZ242" s="39">
        <f>BX242*$EJ242</f>
        <v>0</v>
      </c>
      <c r="FA242" s="39">
        <f>BY242*$EJ242</f>
        <v>0</v>
      </c>
      <c r="FB242" s="39">
        <f>BZ242*$EJ242</f>
        <v>0</v>
      </c>
      <c r="FC242" s="39">
        <f>CA242*$EJ242</f>
        <v>0</v>
      </c>
      <c r="FD242" s="39">
        <f>CB242*$EJ242</f>
        <v>0</v>
      </c>
      <c r="FE242" s="39">
        <f>CC242*$EJ242</f>
        <v>0</v>
      </c>
      <c r="FF242" s="39">
        <f>CD242*$EJ242</f>
        <v>0</v>
      </c>
      <c r="FG242" s="39">
        <f>CE242*$EJ242</f>
        <v>0</v>
      </c>
      <c r="FH242" s="39">
        <f>CF242*$EJ242</f>
        <v>0</v>
      </c>
      <c r="FI242" s="39">
        <f>CG242*$EJ242</f>
        <v>0</v>
      </c>
      <c r="FJ242" s="39">
        <f t="shared" si="236"/>
        <v>0</v>
      </c>
      <c r="FK242" s="39">
        <f t="shared" si="236"/>
        <v>0</v>
      </c>
      <c r="FL242" s="39">
        <f t="shared" si="236"/>
        <v>0</v>
      </c>
      <c r="FM242" s="39">
        <f t="shared" si="236"/>
        <v>0</v>
      </c>
      <c r="FN242" s="39">
        <f t="shared" si="238"/>
        <v>0</v>
      </c>
      <c r="FO242" s="39">
        <f>SUM(EZ242:FJ242)</f>
        <v>0</v>
      </c>
      <c r="FS242" s="567" t="s">
        <v>88</v>
      </c>
      <c r="FT242" s="567"/>
      <c r="FU242" s="99">
        <v>0</v>
      </c>
      <c r="FV242" s="99">
        <v>0</v>
      </c>
      <c r="FW242" s="39">
        <f>W242</f>
        <v>0</v>
      </c>
      <c r="FX242" s="39">
        <f>X242</f>
        <v>0</v>
      </c>
      <c r="FY242" s="39">
        <f>Y242</f>
        <v>0</v>
      </c>
      <c r="FZ242" s="99">
        <v>0</v>
      </c>
      <c r="GA242" s="99">
        <v>0</v>
      </c>
      <c r="GB242" s="99">
        <v>0</v>
      </c>
      <c r="GC242" s="39">
        <f>AC242</f>
        <v>0</v>
      </c>
      <c r="GD242" s="39">
        <f>AD242</f>
        <v>0</v>
      </c>
      <c r="GE242" s="39">
        <f>AE242</f>
        <v>0</v>
      </c>
      <c r="GF242" s="39">
        <f>AF242</f>
        <v>0</v>
      </c>
      <c r="GG242" s="39">
        <f>AG242</f>
        <v>0</v>
      </c>
      <c r="GH242" s="99">
        <v>0</v>
      </c>
      <c r="GI242" s="39">
        <f>AI242</f>
        <v>0</v>
      </c>
      <c r="GJ242" s="39">
        <f>SUM(FU242:GI242)</f>
        <v>0</v>
      </c>
      <c r="GK242" s="99">
        <v>0</v>
      </c>
      <c r="GL242" s="99">
        <v>0</v>
      </c>
      <c r="GM242" s="39">
        <f>CO242</f>
        <v>0</v>
      </c>
      <c r="GN242" s="39">
        <f>CP242</f>
        <v>0</v>
      </c>
      <c r="GO242" s="39">
        <f>CQ242</f>
        <v>0</v>
      </c>
      <c r="GP242" s="99">
        <v>0</v>
      </c>
      <c r="GQ242" s="99">
        <v>0</v>
      </c>
      <c r="GR242" s="99">
        <v>0</v>
      </c>
      <c r="GS242" s="39">
        <f>CU242</f>
        <v>0</v>
      </c>
      <c r="GT242" s="39">
        <f>CV242</f>
        <v>0</v>
      </c>
      <c r="GU242" s="39">
        <f>CW242</f>
        <v>0</v>
      </c>
      <c r="GV242" s="39">
        <f>CX242</f>
        <v>0</v>
      </c>
      <c r="GW242" s="39">
        <f>CY242</f>
        <v>0</v>
      </c>
      <c r="GX242" s="39">
        <f>CZ242</f>
        <v>0</v>
      </c>
      <c r="GY242" s="39">
        <f>DA242</f>
        <v>0</v>
      </c>
      <c r="GZ242" s="39">
        <f>SUM(GK242:GY242)</f>
        <v>0</v>
      </c>
      <c r="HA242" s="39">
        <f>SUM(GK242:GY242)</f>
        <v>0</v>
      </c>
    </row>
    <row r="243" spans="1:209" ht="22.5" customHeight="1">
      <c r="A243" s="40"/>
      <c r="B243" s="100"/>
      <c r="C243" s="75"/>
      <c r="D243" s="43"/>
      <c r="E243" s="34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6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102"/>
      <c r="AK243" s="102"/>
      <c r="AL243" s="568"/>
      <c r="AM243" s="13"/>
      <c r="AN243" s="13"/>
      <c r="AO243" s="65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66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65"/>
      <c r="BU243" s="65"/>
      <c r="BV243" s="40"/>
      <c r="BW243" s="40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6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102"/>
      <c r="DC243" s="1"/>
      <c r="DD243" s="13"/>
      <c r="DS243" s="108"/>
      <c r="EI243" s="104" t="s">
        <v>89</v>
      </c>
      <c r="EJ243" s="98">
        <v>1287</v>
      </c>
      <c r="EK243" s="39">
        <f>$EJ243*F243</f>
        <v>0</v>
      </c>
      <c r="EL243" s="39">
        <f>$EJ243*G243</f>
        <v>0</v>
      </c>
      <c r="EM243" s="39">
        <f>$EJ243*H243</f>
        <v>0</v>
      </c>
      <c r="EN243" s="39">
        <f>$EJ243*I243</f>
        <v>0</v>
      </c>
      <c r="EO243" s="39">
        <f>$EJ243*J243</f>
        <v>0</v>
      </c>
      <c r="EP243" s="39">
        <f>$EJ243*K243</f>
        <v>0</v>
      </c>
      <c r="EQ243" s="39">
        <f>$EJ243*L243</f>
        <v>0</v>
      </c>
      <c r="ER243" s="39">
        <f>$EJ243*M243</f>
        <v>0</v>
      </c>
      <c r="ES243" s="39">
        <f>$EJ243*N243</f>
        <v>0</v>
      </c>
      <c r="ET243" s="39">
        <f>$EJ243*O243</f>
        <v>0</v>
      </c>
      <c r="EU243" s="39">
        <f t="shared" si="235"/>
        <v>0</v>
      </c>
      <c r="EV243" s="39">
        <f t="shared" si="235"/>
        <v>0</v>
      </c>
      <c r="EW243" s="39">
        <f t="shared" si="235"/>
        <v>0</v>
      </c>
      <c r="EX243" s="39">
        <f t="shared" si="235"/>
        <v>0</v>
      </c>
      <c r="EY243" s="39">
        <f t="shared" si="237"/>
        <v>0</v>
      </c>
      <c r="EZ243" s="39">
        <f>BX243*$EJ243</f>
        <v>0</v>
      </c>
      <c r="FA243" s="39">
        <f>BY243*$EJ243</f>
        <v>0</v>
      </c>
      <c r="FB243" s="39">
        <f>BZ243*$EJ243</f>
        <v>0</v>
      </c>
      <c r="FC243" s="39">
        <f>CA243*$EJ243</f>
        <v>0</v>
      </c>
      <c r="FD243" s="39">
        <f>CB243*$EJ243</f>
        <v>0</v>
      </c>
      <c r="FE243" s="39">
        <f>CC243*$EJ243</f>
        <v>0</v>
      </c>
      <c r="FF243" s="39">
        <f>CD243*$EJ243</f>
        <v>0</v>
      </c>
      <c r="FG243" s="39">
        <f>CE243*$EJ243</f>
        <v>0</v>
      </c>
      <c r="FH243" s="39">
        <f>CF243*$EJ243</f>
        <v>0</v>
      </c>
      <c r="FI243" s="39">
        <f>CG243*$EJ243</f>
        <v>0</v>
      </c>
      <c r="FJ243" s="39">
        <f t="shared" si="236"/>
        <v>0</v>
      </c>
      <c r="FK243" s="39">
        <f t="shared" si="236"/>
        <v>0</v>
      </c>
      <c r="FL243" s="39">
        <f t="shared" si="236"/>
        <v>0</v>
      </c>
      <c r="FM243" s="39">
        <f t="shared" si="236"/>
        <v>0</v>
      </c>
      <c r="FN243" s="39">
        <f t="shared" si="238"/>
        <v>0</v>
      </c>
      <c r="FO243" s="39">
        <f>SUM(EZ243:FJ243)</f>
        <v>0</v>
      </c>
      <c r="FS243" s="567" t="s">
        <v>89</v>
      </c>
      <c r="FT243" s="567"/>
      <c r="FU243" s="99">
        <v>0</v>
      </c>
      <c r="FV243" s="99">
        <v>0</v>
      </c>
      <c r="FW243" s="39">
        <f>W243</f>
        <v>0</v>
      </c>
      <c r="FX243" s="39">
        <f>X243</f>
        <v>0</v>
      </c>
      <c r="FY243" s="39">
        <f>Y243</f>
        <v>0</v>
      </c>
      <c r="FZ243" s="39">
        <f>Z243</f>
        <v>0</v>
      </c>
      <c r="GA243" s="39">
        <f>AA243</f>
        <v>0</v>
      </c>
      <c r="GB243" s="39">
        <f>AB243</f>
        <v>0</v>
      </c>
      <c r="GC243" s="39">
        <f>AC243</f>
        <v>0</v>
      </c>
      <c r="GD243" s="39">
        <f>AD243</f>
        <v>0</v>
      </c>
      <c r="GE243" s="39">
        <f>AE243</f>
        <v>0</v>
      </c>
      <c r="GF243" s="39">
        <f>AF243</f>
        <v>0</v>
      </c>
      <c r="GG243" s="39">
        <f>AG243</f>
        <v>0</v>
      </c>
      <c r="GH243" s="39">
        <f>AH243</f>
        <v>0</v>
      </c>
      <c r="GI243" s="99">
        <v>0</v>
      </c>
      <c r="GJ243" s="39">
        <f>SUM(FU243:GI243)</f>
        <v>0</v>
      </c>
      <c r="GK243" s="99">
        <v>0</v>
      </c>
      <c r="GL243" s="99">
        <v>0</v>
      </c>
      <c r="GM243" s="39">
        <f>CO243</f>
        <v>0</v>
      </c>
      <c r="GN243" s="39">
        <f>CP243</f>
        <v>0</v>
      </c>
      <c r="GO243" s="39">
        <f>CQ243</f>
        <v>0</v>
      </c>
      <c r="GP243" s="39">
        <f>CR243</f>
        <v>0</v>
      </c>
      <c r="GQ243" s="39">
        <f>CS243</f>
        <v>0</v>
      </c>
      <c r="GR243" s="39">
        <f>CT243</f>
        <v>0</v>
      </c>
      <c r="GS243" s="39">
        <f>CU243</f>
        <v>0</v>
      </c>
      <c r="GT243" s="39">
        <f>CV243</f>
        <v>0</v>
      </c>
      <c r="GU243" s="39">
        <f>CW243</f>
        <v>0</v>
      </c>
      <c r="GV243" s="39">
        <f>CX243</f>
        <v>0</v>
      </c>
      <c r="GW243" s="39">
        <f>CY243</f>
        <v>0</v>
      </c>
      <c r="GX243" s="39">
        <f>CZ243</f>
        <v>0</v>
      </c>
      <c r="GY243" s="99">
        <v>0</v>
      </c>
      <c r="GZ243" s="39">
        <f>SUM(GK243:GY243)</f>
        <v>0</v>
      </c>
      <c r="HA243" s="39">
        <f>SUM(GK243:GY243)</f>
        <v>0</v>
      </c>
    </row>
    <row r="244" spans="1:209" ht="22.5" customHeight="1">
      <c r="A244" s="30"/>
      <c r="B244" s="93"/>
      <c r="C244" s="72"/>
      <c r="D244" s="33"/>
      <c r="E244" s="34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6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94"/>
      <c r="AK244" s="94"/>
      <c r="AL244" s="569" t="e">
        <f ca="1">(AL240/F249)</f>
        <v>#NAME?</v>
      </c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30"/>
      <c r="BW244" s="30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6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94"/>
      <c r="DC244" s="1"/>
      <c r="DD244" s="13"/>
      <c r="EI244" s="97" t="s">
        <v>90</v>
      </c>
      <c r="EJ244" s="98">
        <v>326.07</v>
      </c>
      <c r="EK244" s="39">
        <f>$EJ244*F244</f>
        <v>0</v>
      </c>
      <c r="EL244" s="39">
        <f>$EJ244*G244</f>
        <v>0</v>
      </c>
      <c r="EM244" s="39">
        <f>$EJ244*H244</f>
        <v>0</v>
      </c>
      <c r="EN244" s="39">
        <f>$EJ244*I244</f>
        <v>0</v>
      </c>
      <c r="EO244" s="39">
        <f>$EJ244*J244</f>
        <v>0</v>
      </c>
      <c r="EP244" s="39">
        <f>$EJ244*K244</f>
        <v>0</v>
      </c>
      <c r="EQ244" s="39">
        <f>$EJ244*L244</f>
        <v>0</v>
      </c>
      <c r="ER244" s="39">
        <f>$EJ244*M244</f>
        <v>0</v>
      </c>
      <c r="ES244" s="39">
        <f>$EJ244*N244</f>
        <v>0</v>
      </c>
      <c r="ET244" s="39">
        <f>$EJ244*O244</f>
        <v>0</v>
      </c>
      <c r="EU244" s="39">
        <f t="shared" si="235"/>
        <v>0</v>
      </c>
      <c r="EV244" s="39">
        <f t="shared" si="235"/>
        <v>0</v>
      </c>
      <c r="EW244" s="39">
        <f t="shared" si="235"/>
        <v>0</v>
      </c>
      <c r="EX244" s="39">
        <f t="shared" si="235"/>
        <v>0</v>
      </c>
      <c r="EY244" s="39">
        <f t="shared" si="237"/>
        <v>0</v>
      </c>
      <c r="EZ244" s="39">
        <f>BX244*$EJ244</f>
        <v>0</v>
      </c>
      <c r="FA244" s="39">
        <f>BY244*$EJ244</f>
        <v>0</v>
      </c>
      <c r="FB244" s="39">
        <f>BZ244*$EJ244</f>
        <v>0</v>
      </c>
      <c r="FC244" s="39">
        <f>CA244*$EJ244</f>
        <v>0</v>
      </c>
      <c r="FD244" s="39">
        <f>CB244*$EJ244</f>
        <v>0</v>
      </c>
      <c r="FE244" s="39">
        <f>CC244*$EJ244</f>
        <v>0</v>
      </c>
      <c r="FF244" s="39">
        <f>CD244*$EJ244</f>
        <v>0</v>
      </c>
      <c r="FG244" s="39">
        <f>CE244*$EJ244</f>
        <v>0</v>
      </c>
      <c r="FH244" s="39">
        <f>CF244*$EJ244</f>
        <v>0</v>
      </c>
      <c r="FI244" s="39">
        <f>CG244*$EJ244</f>
        <v>0</v>
      </c>
      <c r="FJ244" s="39">
        <f t="shared" si="236"/>
        <v>0</v>
      </c>
      <c r="FK244" s="39">
        <f t="shared" si="236"/>
        <v>0</v>
      </c>
      <c r="FL244" s="39">
        <f t="shared" si="236"/>
        <v>0</v>
      </c>
      <c r="FM244" s="39">
        <f t="shared" si="236"/>
        <v>0</v>
      </c>
      <c r="FN244" s="39">
        <f t="shared" si="238"/>
        <v>0</v>
      </c>
      <c r="FO244" s="39">
        <f>SUM(EZ244:FJ244)</f>
        <v>0</v>
      </c>
      <c r="FS244" s="567" t="s">
        <v>90</v>
      </c>
      <c r="FT244" s="567"/>
      <c r="FU244" s="99">
        <v>0</v>
      </c>
      <c r="FV244" s="99">
        <v>0</v>
      </c>
      <c r="FW244" s="39">
        <f>W244</f>
        <v>0</v>
      </c>
      <c r="FX244" s="39">
        <f>X244</f>
        <v>0</v>
      </c>
      <c r="FY244" s="39">
        <f>Y244</f>
        <v>0</v>
      </c>
      <c r="FZ244" s="39">
        <f>Z244</f>
        <v>0</v>
      </c>
      <c r="GA244" s="39">
        <f>AA244</f>
        <v>0</v>
      </c>
      <c r="GB244" s="39">
        <f>AB244</f>
        <v>0</v>
      </c>
      <c r="GC244" s="39">
        <f>AC244</f>
        <v>0</v>
      </c>
      <c r="GD244" s="39">
        <f>AD244</f>
        <v>0</v>
      </c>
      <c r="GE244" s="39">
        <f>AE244</f>
        <v>0</v>
      </c>
      <c r="GF244" s="39">
        <f>AF244</f>
        <v>0</v>
      </c>
      <c r="GG244" s="39">
        <f>AG244</f>
        <v>0</v>
      </c>
      <c r="GH244" s="39">
        <f>AH244</f>
        <v>0</v>
      </c>
      <c r="GI244" s="99">
        <v>0</v>
      </c>
      <c r="GJ244" s="39">
        <f>SUM(FU244:GI244)</f>
        <v>0</v>
      </c>
      <c r="GK244" s="99">
        <v>0</v>
      </c>
      <c r="GL244" s="99">
        <v>0</v>
      </c>
      <c r="GM244" s="39">
        <f>CO244</f>
        <v>0</v>
      </c>
      <c r="GN244" s="39">
        <f>CP244</f>
        <v>0</v>
      </c>
      <c r="GO244" s="39">
        <f>CQ244</f>
        <v>0</v>
      </c>
      <c r="GP244" s="39">
        <f>CR244</f>
        <v>0</v>
      </c>
      <c r="GQ244" s="39">
        <f>CS244</f>
        <v>0</v>
      </c>
      <c r="GR244" s="39">
        <f>CT244</f>
        <v>0</v>
      </c>
      <c r="GS244" s="39">
        <f>CU244</f>
        <v>0</v>
      </c>
      <c r="GT244" s="39">
        <f>CV244</f>
        <v>0</v>
      </c>
      <c r="GU244" s="39">
        <f>CW244</f>
        <v>0</v>
      </c>
      <c r="GV244" s="39">
        <f>CX244</f>
        <v>0</v>
      </c>
      <c r="GW244" s="39">
        <f>CY244</f>
        <v>0</v>
      </c>
      <c r="GX244" s="39">
        <f>CZ244</f>
        <v>0</v>
      </c>
      <c r="GY244" s="99">
        <v>0</v>
      </c>
      <c r="GZ244" s="39">
        <f>SUM(GK244:GY244)</f>
        <v>0</v>
      </c>
      <c r="HA244" s="39">
        <f>SUM(GK244:GY244)</f>
        <v>0</v>
      </c>
    </row>
    <row r="245" spans="1:209" ht="22.5" customHeight="1">
      <c r="A245" s="40"/>
      <c r="B245" s="100"/>
      <c r="C245" s="75"/>
      <c r="D245" s="43"/>
      <c r="E245" s="34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6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102"/>
      <c r="AK245" s="102"/>
      <c r="AL245" s="569"/>
      <c r="AM245" s="66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40"/>
      <c r="BW245" s="40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6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102"/>
      <c r="DC245" s="1"/>
      <c r="DD245" s="13"/>
      <c r="EI245" s="104" t="s">
        <v>91</v>
      </c>
      <c r="EJ245" s="98">
        <v>357</v>
      </c>
      <c r="EK245" s="39">
        <f>$EJ245*F245</f>
        <v>0</v>
      </c>
      <c r="EL245" s="39">
        <f>$EJ245*G245</f>
        <v>0</v>
      </c>
      <c r="EM245" s="39">
        <f>$EJ245*H245</f>
        <v>0</v>
      </c>
      <c r="EN245" s="39">
        <f>$EJ245*I245</f>
        <v>0</v>
      </c>
      <c r="EO245" s="39">
        <f>$EJ245*J245</f>
        <v>0</v>
      </c>
      <c r="EP245" s="39">
        <f>$EJ245*K245</f>
        <v>0</v>
      </c>
      <c r="EQ245" s="39">
        <f>$EJ245*L245</f>
        <v>0</v>
      </c>
      <c r="ER245" s="39">
        <f>$EJ245*M245</f>
        <v>0</v>
      </c>
      <c r="ES245" s="39">
        <f>$EJ245*N245</f>
        <v>0</v>
      </c>
      <c r="ET245" s="39">
        <f>$EJ245*O245</f>
        <v>0</v>
      </c>
      <c r="EU245" s="39">
        <f t="shared" si="235"/>
        <v>0</v>
      </c>
      <c r="EV245" s="39">
        <f t="shared" si="235"/>
        <v>0</v>
      </c>
      <c r="EW245" s="39">
        <f t="shared" si="235"/>
        <v>0</v>
      </c>
      <c r="EX245" s="39">
        <f t="shared" si="235"/>
        <v>0</v>
      </c>
      <c r="EY245" s="39">
        <f t="shared" si="237"/>
        <v>0</v>
      </c>
      <c r="EZ245" s="39">
        <f>BX245*$EJ245</f>
        <v>0</v>
      </c>
      <c r="FA245" s="39">
        <f>BY245*$EJ245</f>
        <v>0</v>
      </c>
      <c r="FB245" s="39">
        <f>BZ245*$EJ245</f>
        <v>0</v>
      </c>
      <c r="FC245" s="39">
        <f>CA245*$EJ245</f>
        <v>0</v>
      </c>
      <c r="FD245" s="39">
        <f>CB245*$EJ245</f>
        <v>0</v>
      </c>
      <c r="FE245" s="39">
        <f>CC245*$EJ245</f>
        <v>0</v>
      </c>
      <c r="FF245" s="39">
        <f>CD245*$EJ245</f>
        <v>0</v>
      </c>
      <c r="FG245" s="39">
        <f>CE245*$EJ245</f>
        <v>0</v>
      </c>
      <c r="FH245" s="39">
        <f>CF245*$EJ245</f>
        <v>0</v>
      </c>
      <c r="FI245" s="39">
        <f>CG245*$EJ245</f>
        <v>0</v>
      </c>
      <c r="FJ245" s="39">
        <f t="shared" si="236"/>
        <v>0</v>
      </c>
      <c r="FK245" s="39">
        <f t="shared" si="236"/>
        <v>0</v>
      </c>
      <c r="FL245" s="39">
        <f t="shared" si="236"/>
        <v>0</v>
      </c>
      <c r="FM245" s="39">
        <f t="shared" si="236"/>
        <v>0</v>
      </c>
      <c r="FN245" s="39">
        <f t="shared" si="238"/>
        <v>0</v>
      </c>
      <c r="FO245" s="39">
        <f>SUM(EZ245:FJ245)</f>
        <v>0</v>
      </c>
      <c r="FS245" s="567" t="s">
        <v>91</v>
      </c>
      <c r="FT245" s="567"/>
      <c r="FU245" s="99">
        <v>0</v>
      </c>
      <c r="FV245" s="99">
        <v>0</v>
      </c>
      <c r="FW245" s="39">
        <f>W245</f>
        <v>0</v>
      </c>
      <c r="FX245" s="39">
        <f>X245</f>
        <v>0</v>
      </c>
      <c r="FY245" s="39">
        <f>Y245</f>
        <v>0</v>
      </c>
      <c r="FZ245" s="99">
        <v>0</v>
      </c>
      <c r="GA245" s="99">
        <v>0</v>
      </c>
      <c r="GB245" s="99">
        <v>0</v>
      </c>
      <c r="GC245" s="39">
        <f>AC245</f>
        <v>0</v>
      </c>
      <c r="GD245" s="39">
        <f>AD245</f>
        <v>0</v>
      </c>
      <c r="GE245" s="39">
        <f>AE245</f>
        <v>0</v>
      </c>
      <c r="GF245" s="39">
        <f>AF245</f>
        <v>0</v>
      </c>
      <c r="GG245" s="39">
        <f>AG245</f>
        <v>0</v>
      </c>
      <c r="GH245" s="99">
        <v>0</v>
      </c>
      <c r="GI245" s="39">
        <f>AI245</f>
        <v>0</v>
      </c>
      <c r="GJ245" s="39">
        <f>SUM(FU245:GI245)</f>
        <v>0</v>
      </c>
      <c r="GK245" s="99">
        <v>0</v>
      </c>
      <c r="GL245" s="99">
        <v>0</v>
      </c>
      <c r="GM245" s="39">
        <f>CO245</f>
        <v>0</v>
      </c>
      <c r="GN245" s="39">
        <f>CP245</f>
        <v>0</v>
      </c>
      <c r="GO245" s="39">
        <f>CQ245</f>
        <v>0</v>
      </c>
      <c r="GP245" s="99">
        <v>0</v>
      </c>
      <c r="GQ245" s="99">
        <v>0</v>
      </c>
      <c r="GR245" s="99">
        <v>0</v>
      </c>
      <c r="GS245" s="39">
        <f>CU245</f>
        <v>0</v>
      </c>
      <c r="GT245" s="39">
        <f>CV245</f>
        <v>0</v>
      </c>
      <c r="GU245" s="39">
        <f>CW245</f>
        <v>0</v>
      </c>
      <c r="GV245" s="39">
        <f>CX245</f>
        <v>0</v>
      </c>
      <c r="GW245" s="39">
        <f>CY245</f>
        <v>0</v>
      </c>
      <c r="GX245" s="99">
        <v>0</v>
      </c>
      <c r="GY245" s="39">
        <f>DA245</f>
        <v>0</v>
      </c>
      <c r="GZ245" s="39">
        <f>SUM(GK245:GY245)</f>
        <v>0</v>
      </c>
      <c r="HA245" s="39">
        <f>SUM(GK245:GY245)</f>
        <v>0</v>
      </c>
    </row>
    <row r="246" spans="1:209" ht="22.5" customHeight="1">
      <c r="A246" s="30"/>
      <c r="B246" s="93"/>
      <c r="C246" s="72"/>
      <c r="D246" s="33"/>
      <c r="E246" s="34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6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94"/>
      <c r="AK246" s="94"/>
      <c r="AL246" s="569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30"/>
      <c r="BW246" s="30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6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94"/>
      <c r="DC246" s="1"/>
      <c r="DD246" s="13"/>
      <c r="EI246" s="97" t="s">
        <v>92</v>
      </c>
      <c r="EJ246" s="98">
        <v>482</v>
      </c>
      <c r="EK246" s="39">
        <f>$EJ246*F246</f>
        <v>0</v>
      </c>
      <c r="EL246" s="39">
        <f>$EJ246*G246</f>
        <v>0</v>
      </c>
      <c r="EM246" s="39">
        <f>$EJ246*H246</f>
        <v>0</v>
      </c>
      <c r="EN246" s="39">
        <f>$EJ246*I246</f>
        <v>0</v>
      </c>
      <c r="EO246" s="39">
        <f>$EJ246*J246</f>
        <v>0</v>
      </c>
      <c r="EP246" s="39">
        <f>$EJ246*K246</f>
        <v>0</v>
      </c>
      <c r="EQ246" s="39">
        <f>$EJ246*L246</f>
        <v>0</v>
      </c>
      <c r="ER246" s="39">
        <f>$EJ246*M246</f>
        <v>0</v>
      </c>
      <c r="ES246" s="39">
        <f>$EJ246*N246</f>
        <v>0</v>
      </c>
      <c r="ET246" s="39">
        <f>$EJ246*O246</f>
        <v>0</v>
      </c>
      <c r="EU246" s="39">
        <f t="shared" si="235"/>
        <v>0</v>
      </c>
      <c r="EV246" s="39">
        <f t="shared" si="235"/>
        <v>0</v>
      </c>
      <c r="EW246" s="39">
        <f t="shared" si="235"/>
        <v>0</v>
      </c>
      <c r="EX246" s="39">
        <f t="shared" si="235"/>
        <v>0</v>
      </c>
      <c r="EY246" s="39">
        <f t="shared" si="237"/>
        <v>0</v>
      </c>
      <c r="EZ246" s="39">
        <f>BX246*$EJ246</f>
        <v>0</v>
      </c>
      <c r="FA246" s="39">
        <f>BY246*$EJ246</f>
        <v>0</v>
      </c>
      <c r="FB246" s="39">
        <f>BZ246*$EJ246</f>
        <v>0</v>
      </c>
      <c r="FC246" s="39">
        <f>CA246*$EJ246</f>
        <v>0</v>
      </c>
      <c r="FD246" s="39">
        <f>CB246*$EJ246</f>
        <v>0</v>
      </c>
      <c r="FE246" s="39">
        <f>CC246*$EJ246</f>
        <v>0</v>
      </c>
      <c r="FF246" s="39">
        <f>CD246*$EJ246</f>
        <v>0</v>
      </c>
      <c r="FG246" s="39">
        <f>CE246*$EJ246</f>
        <v>0</v>
      </c>
      <c r="FH246" s="39">
        <f>CF246*$EJ246</f>
        <v>0</v>
      </c>
      <c r="FI246" s="39">
        <f>CG246*$EJ246</f>
        <v>0</v>
      </c>
      <c r="FJ246" s="39">
        <f t="shared" si="236"/>
        <v>0</v>
      </c>
      <c r="FK246" s="39">
        <f t="shared" si="236"/>
        <v>0</v>
      </c>
      <c r="FL246" s="39">
        <f t="shared" si="236"/>
        <v>0</v>
      </c>
      <c r="FM246" s="39">
        <f t="shared" si="236"/>
        <v>0</v>
      </c>
      <c r="FN246" s="39">
        <f t="shared" si="238"/>
        <v>0</v>
      </c>
      <c r="FO246" s="39">
        <f>SUM(EZ246:FJ246)</f>
        <v>0</v>
      </c>
      <c r="FS246" s="567" t="s">
        <v>92</v>
      </c>
      <c r="FT246" s="567"/>
      <c r="FU246" s="39">
        <f>U246</f>
        <v>0</v>
      </c>
      <c r="FV246" s="39">
        <f>V246</f>
        <v>0</v>
      </c>
      <c r="FW246" s="39">
        <f>W246</f>
        <v>0</v>
      </c>
      <c r="FX246" s="39">
        <f>X246</f>
        <v>0</v>
      </c>
      <c r="FY246" s="39">
        <f>Y246</f>
        <v>0</v>
      </c>
      <c r="FZ246" s="39">
        <f>Z246</f>
        <v>0</v>
      </c>
      <c r="GA246" s="39">
        <f>AA246</f>
        <v>0</v>
      </c>
      <c r="GB246" s="39">
        <f>AB246</f>
        <v>0</v>
      </c>
      <c r="GC246" s="39">
        <f>AC246</f>
        <v>0</v>
      </c>
      <c r="GD246" s="39">
        <f>AD246</f>
        <v>0</v>
      </c>
      <c r="GE246" s="39">
        <f>AE246</f>
        <v>0</v>
      </c>
      <c r="GF246" s="39">
        <f>AF246</f>
        <v>0</v>
      </c>
      <c r="GG246" s="39">
        <f>AG246</f>
        <v>0</v>
      </c>
      <c r="GH246" s="39">
        <f>AH246</f>
        <v>0</v>
      </c>
      <c r="GI246" s="39">
        <f>AI246</f>
        <v>0</v>
      </c>
      <c r="GJ246" s="39">
        <f>SUM(FU246:GI246)</f>
        <v>0</v>
      </c>
      <c r="GK246" s="39">
        <f>CM246</f>
        <v>0</v>
      </c>
      <c r="GL246" s="39">
        <f>CN246</f>
        <v>0</v>
      </c>
      <c r="GM246" s="39">
        <f>CO246</f>
        <v>0</v>
      </c>
      <c r="GN246" s="39">
        <f>CP246</f>
        <v>0</v>
      </c>
      <c r="GO246" s="39">
        <f>CQ246</f>
        <v>0</v>
      </c>
      <c r="GP246" s="39">
        <f>CR246</f>
        <v>0</v>
      </c>
      <c r="GQ246" s="39">
        <f>CS246</f>
        <v>0</v>
      </c>
      <c r="GR246" s="39">
        <f>CT246</f>
        <v>0</v>
      </c>
      <c r="GS246" s="39">
        <f>CU246</f>
        <v>0</v>
      </c>
      <c r="GT246" s="39">
        <f>CV246</f>
        <v>0</v>
      </c>
      <c r="GU246" s="39">
        <f>CW246</f>
        <v>0</v>
      </c>
      <c r="GV246" s="39">
        <f>CX246</f>
        <v>0</v>
      </c>
      <c r="GW246" s="39">
        <f>CY246</f>
        <v>0</v>
      </c>
      <c r="GX246" s="39">
        <f>CZ246</f>
        <v>0</v>
      </c>
      <c r="GY246" s="99">
        <v>0</v>
      </c>
      <c r="GZ246" s="39">
        <f>SUM(GK246:GY246)</f>
        <v>0</v>
      </c>
      <c r="HA246" s="39">
        <f>SUM(GK246:GY246)</f>
        <v>0</v>
      </c>
    </row>
    <row r="247" spans="1:209" ht="22.5" customHeight="1">
      <c r="A247" s="40"/>
      <c r="B247" s="100"/>
      <c r="C247" s="75"/>
      <c r="D247" s="43"/>
      <c r="E247" s="34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6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102"/>
      <c r="AK247" s="102"/>
      <c r="AL247" s="110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40"/>
      <c r="BW247" s="40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6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102"/>
      <c r="DC247" s="1"/>
      <c r="DD247" s="13"/>
      <c r="EI247" s="104" t="s">
        <v>93</v>
      </c>
      <c r="EJ247" s="98">
        <v>275.36</v>
      </c>
      <c r="EK247" s="39">
        <f>$EJ247*F247</f>
        <v>0</v>
      </c>
      <c r="EL247" s="39">
        <f>$EJ247*G247</f>
        <v>0</v>
      </c>
      <c r="EM247" s="39">
        <f>$EJ247*H247</f>
        <v>0</v>
      </c>
      <c r="EN247" s="39">
        <f>$EJ247*I247</f>
        <v>0</v>
      </c>
      <c r="EO247" s="39">
        <f>$EJ247*J247</f>
        <v>0</v>
      </c>
      <c r="EP247" s="39">
        <f>$EJ247*K247</f>
        <v>0</v>
      </c>
      <c r="EQ247" s="39">
        <f>$EJ247*L247</f>
        <v>0</v>
      </c>
      <c r="ER247" s="39">
        <f>$EJ247*M247</f>
        <v>0</v>
      </c>
      <c r="ES247" s="39">
        <f>$EJ247*N247</f>
        <v>0</v>
      </c>
      <c r="ET247" s="39">
        <f>$EJ247*O247</f>
        <v>0</v>
      </c>
      <c r="EU247" s="39">
        <f t="shared" si="235"/>
        <v>0</v>
      </c>
      <c r="EV247" s="39">
        <f t="shared" si="235"/>
        <v>0</v>
      </c>
      <c r="EW247" s="39">
        <f t="shared" si="235"/>
        <v>0</v>
      </c>
      <c r="EX247" s="39">
        <f t="shared" si="235"/>
        <v>0</v>
      </c>
      <c r="EY247" s="39">
        <f t="shared" si="237"/>
        <v>0</v>
      </c>
      <c r="EZ247" s="39">
        <f>BX247*$EJ247</f>
        <v>0</v>
      </c>
      <c r="FA247" s="39">
        <f>BY247*$EJ247</f>
        <v>0</v>
      </c>
      <c r="FB247" s="39">
        <f>BZ247*$EJ247</f>
        <v>0</v>
      </c>
      <c r="FC247" s="39">
        <f>CA247*$EJ247</f>
        <v>0</v>
      </c>
      <c r="FD247" s="39">
        <f>CB247*$EJ247</f>
        <v>0</v>
      </c>
      <c r="FE247" s="39">
        <f>CC247*$EJ247</f>
        <v>0</v>
      </c>
      <c r="FF247" s="39">
        <f>CD247*$EJ247</f>
        <v>0</v>
      </c>
      <c r="FG247" s="39">
        <f>CE247*$EJ247</f>
        <v>0</v>
      </c>
      <c r="FH247" s="39">
        <f>CF247*$EJ247</f>
        <v>0</v>
      </c>
      <c r="FI247" s="39">
        <f>CG247*$EJ247</f>
        <v>0</v>
      </c>
      <c r="FJ247" s="39">
        <f t="shared" si="236"/>
        <v>0</v>
      </c>
      <c r="FK247" s="39">
        <f t="shared" si="236"/>
        <v>0</v>
      </c>
      <c r="FL247" s="39">
        <f t="shared" si="236"/>
        <v>0</v>
      </c>
      <c r="FM247" s="39">
        <f t="shared" si="236"/>
        <v>0</v>
      </c>
      <c r="FN247" s="39">
        <f t="shared" si="238"/>
        <v>0</v>
      </c>
      <c r="FO247" s="39">
        <f>SUM(EZ247:FJ247)</f>
        <v>0</v>
      </c>
      <c r="FS247" s="567" t="s">
        <v>93</v>
      </c>
      <c r="FT247" s="567"/>
      <c r="FU247" s="39">
        <f>U247</f>
        <v>0</v>
      </c>
      <c r="FV247" s="39">
        <f>V247</f>
        <v>0</v>
      </c>
      <c r="FW247" s="39">
        <f>W247</f>
        <v>0</v>
      </c>
      <c r="FX247" s="39">
        <f>X247</f>
        <v>0</v>
      </c>
      <c r="FY247" s="39">
        <f>Y247</f>
        <v>0</v>
      </c>
      <c r="FZ247" s="39">
        <f>Z247</f>
        <v>0</v>
      </c>
      <c r="GA247" s="39">
        <f>AA247</f>
        <v>0</v>
      </c>
      <c r="GB247" s="39">
        <f>AB247</f>
        <v>0</v>
      </c>
      <c r="GC247" s="39">
        <f>AC247</f>
        <v>0</v>
      </c>
      <c r="GD247" s="39">
        <f>AD247</f>
        <v>0</v>
      </c>
      <c r="GE247" s="39">
        <f>AE247</f>
        <v>0</v>
      </c>
      <c r="GF247" s="39">
        <f>AF247</f>
        <v>0</v>
      </c>
      <c r="GG247" s="39">
        <f>AG247</f>
        <v>0</v>
      </c>
      <c r="GH247" s="39">
        <f>AH247</f>
        <v>0</v>
      </c>
      <c r="GI247" s="99">
        <v>0</v>
      </c>
      <c r="GJ247" s="39">
        <f>SUM(FU247:GI247)</f>
        <v>0</v>
      </c>
      <c r="GK247" s="39">
        <f>CM247</f>
        <v>0</v>
      </c>
      <c r="GL247" s="39">
        <f>CN247</f>
        <v>0</v>
      </c>
      <c r="GM247" s="39">
        <f>CO247</f>
        <v>0</v>
      </c>
      <c r="GN247" s="39">
        <f>CP247</f>
        <v>0</v>
      </c>
      <c r="GO247" s="39">
        <f>CQ247</f>
        <v>0</v>
      </c>
      <c r="GP247" s="39">
        <f>CR247</f>
        <v>0</v>
      </c>
      <c r="GQ247" s="39">
        <f>CS247</f>
        <v>0</v>
      </c>
      <c r="GR247" s="39">
        <f>CT247</f>
        <v>0</v>
      </c>
      <c r="GS247" s="39">
        <f>CU247</f>
        <v>0</v>
      </c>
      <c r="GT247" s="39">
        <f>CV247</f>
        <v>0</v>
      </c>
      <c r="GU247" s="39">
        <f>CW247</f>
        <v>0</v>
      </c>
      <c r="GV247" s="39">
        <f>CX247</f>
        <v>0</v>
      </c>
      <c r="GW247" s="39">
        <f>CY247</f>
        <v>0</v>
      </c>
      <c r="GX247" s="39">
        <f>CZ247</f>
        <v>0</v>
      </c>
      <c r="GY247" s="99">
        <v>0</v>
      </c>
      <c r="GZ247" s="39">
        <f>SUM(GK247:GY247)</f>
        <v>0</v>
      </c>
      <c r="HA247" s="39">
        <f>SUM(GK247:GY247)</f>
        <v>0</v>
      </c>
    </row>
    <row r="248" spans="1:209" ht="18">
      <c r="A248" s="55"/>
      <c r="B248" s="111" t="s">
        <v>64</v>
      </c>
      <c r="C248" s="115">
        <f>SUM(C232:C247)</f>
        <v>0</v>
      </c>
      <c r="D248" s="58">
        <f>SUM(D232:D247)</f>
        <v>0</v>
      </c>
      <c r="E248" s="59" t="e">
        <f>AVERAGE(D248/C248)</f>
        <v>#DIV/0!</v>
      </c>
      <c r="F248" s="60">
        <f>SUM(F232:F247)</f>
        <v>0</v>
      </c>
      <c r="G248" s="60"/>
      <c r="H248" s="60">
        <f>SUM(H232:H247)</f>
        <v>0</v>
      </c>
      <c r="I248" s="60">
        <f>SUM(I232:I247)</f>
        <v>0</v>
      </c>
      <c r="J248" s="60">
        <f>SUM(J232:J247)</f>
        <v>0</v>
      </c>
      <c r="K248" s="60">
        <f>SUM(K232:K247)</f>
        <v>0</v>
      </c>
      <c r="L248" s="60">
        <f>SUM(L232:L247)</f>
        <v>0</v>
      </c>
      <c r="M248" s="60"/>
      <c r="N248" s="60">
        <f>SUM(N232:N247)</f>
        <v>0</v>
      </c>
      <c r="O248" s="60">
        <f>SUM(O232:O247)</f>
        <v>0</v>
      </c>
      <c r="P248" s="60">
        <f>SUM(P232:P247)</f>
        <v>0</v>
      </c>
      <c r="Q248" s="60"/>
      <c r="R248" s="60"/>
      <c r="S248" s="60"/>
      <c r="T248" s="61">
        <f>SUM(F248:P248)</f>
        <v>0</v>
      </c>
      <c r="U248" s="62">
        <f>SUM(U232:U247)</f>
        <v>0</v>
      </c>
      <c r="V248" s="62">
        <f>SUM(V232:V247)</f>
        <v>0</v>
      </c>
      <c r="W248" s="62">
        <f>SUM(W232:W247)</f>
        <v>0</v>
      </c>
      <c r="X248" s="62">
        <f>SUM(X232:X247)</f>
        <v>0</v>
      </c>
      <c r="Y248" s="62">
        <f>SUM(Y232:Y247)</f>
        <v>0</v>
      </c>
      <c r="Z248" s="62">
        <f>SUM(Z232:Z247)</f>
        <v>0</v>
      </c>
      <c r="AA248" s="62">
        <f>SUM(AA232:AA247)</f>
        <v>0</v>
      </c>
      <c r="AB248" s="62">
        <f>SUM(AB232:AB247)</f>
        <v>0</v>
      </c>
      <c r="AC248" s="62">
        <f>SUM(AC232:AC247)</f>
        <v>0</v>
      </c>
      <c r="AD248" s="62">
        <f>SUM(AD232:AD247)</f>
        <v>0</v>
      </c>
      <c r="AE248" s="62">
        <f>SUM(AE232:AE247)</f>
        <v>0</v>
      </c>
      <c r="AF248" s="62">
        <f>SUM(AF232:AF247)</f>
        <v>0</v>
      </c>
      <c r="AG248" s="62">
        <f>SUM(AG232:AG247)</f>
        <v>0</v>
      </c>
      <c r="AH248" s="62">
        <f>SUM(AH232:AH247)</f>
        <v>0</v>
      </c>
      <c r="AI248" s="62">
        <f>SUM(AI232:AI247)</f>
        <v>0</v>
      </c>
      <c r="AJ248" s="1"/>
      <c r="AK248" s="1"/>
      <c r="AL248" s="1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6" t="s">
        <v>64</v>
      </c>
      <c r="BX248" s="60">
        <f>SUM(BX232:BX247)</f>
        <v>0</v>
      </c>
      <c r="BY248" s="60"/>
      <c r="BZ248" s="60">
        <f>SUM(BZ232:BZ247)</f>
        <v>0</v>
      </c>
      <c r="CA248" s="60">
        <f>SUM(CA232:CA247)</f>
        <v>0</v>
      </c>
      <c r="CB248" s="60">
        <f>SUM(CB232:CB247)</f>
        <v>0</v>
      </c>
      <c r="CC248" s="60">
        <f>SUM(CC232:CC247)</f>
        <v>0</v>
      </c>
      <c r="CD248" s="60">
        <f>SUM(CD232:CD247)</f>
        <v>0</v>
      </c>
      <c r="CE248" s="60"/>
      <c r="CF248" s="60">
        <f>SUM(CF232:CF247)</f>
        <v>0</v>
      </c>
      <c r="CG248" s="60">
        <f>SUM(CG232:CG247)</f>
        <v>0</v>
      </c>
      <c r="CH248" s="60">
        <f>SUM(CH232:CH247)</f>
        <v>0</v>
      </c>
      <c r="CI248" s="60"/>
      <c r="CJ248" s="60"/>
      <c r="CK248" s="60"/>
      <c r="CL248" s="61">
        <f>SUM(BX248:CH248)</f>
        <v>0</v>
      </c>
      <c r="CM248" s="62">
        <f>SUM(CM232:CM247)</f>
        <v>0</v>
      </c>
      <c r="CN248" s="62">
        <f>SUM(CN232:CN247)</f>
        <v>0</v>
      </c>
      <c r="CO248" s="62">
        <f>SUM(CO232:CO247)</f>
        <v>0</v>
      </c>
      <c r="CP248" s="62">
        <f>SUM(CP232:CP247)</f>
        <v>0</v>
      </c>
      <c r="CQ248" s="62">
        <f>SUM(CQ232:CQ247)</f>
        <v>0</v>
      </c>
      <c r="CR248" s="62">
        <f>SUM(CR232:CR247)</f>
        <v>0</v>
      </c>
      <c r="CS248" s="62">
        <f>SUM(CS232:CS247)</f>
        <v>0</v>
      </c>
      <c r="CT248" s="62">
        <f>SUM(CT232:CT247)</f>
        <v>0</v>
      </c>
      <c r="CU248" s="62">
        <f>SUM(CU232:CU247)</f>
        <v>0</v>
      </c>
      <c r="CV248" s="62">
        <f>SUM(CV232:CV247)</f>
        <v>0</v>
      </c>
      <c r="CW248" s="62">
        <f>SUM(CW232:CW247)</f>
        <v>0</v>
      </c>
      <c r="CX248" s="62">
        <f>SUM(CX232:CX247)</f>
        <v>0</v>
      </c>
      <c r="CY248" s="62">
        <f>SUM(CY232:CY247)</f>
        <v>0</v>
      </c>
      <c r="CZ248" s="62">
        <f>SUM(CZ232:CZ247)</f>
        <v>0</v>
      </c>
      <c r="DA248" s="62">
        <f>SUM(DA232:DA247)</f>
        <v>0</v>
      </c>
      <c r="DB248" s="1"/>
      <c r="DC248" s="1"/>
      <c r="DD248" s="1"/>
      <c r="EJ248" s="2" t="s">
        <v>94</v>
      </c>
      <c r="EK248" s="39">
        <f>EK232+EK233+EK234+EK235+EK236+EK237+EK238+EK239+EK240+EK243+EK244+EK246+EK247</f>
        <v>0</v>
      </c>
      <c r="EL248" s="39">
        <f>EL232+EL233+EL234+EL235+EL236+EL237+EL238+EL239+EL240+EL243+EL244+EL246+EL247</f>
        <v>0</v>
      </c>
      <c r="EM248" s="39">
        <f>EM232+EM233+EM234+EM235+EM236+EM237+EM238+EM239+EM240+EM243+EM244+EM246+EM247</f>
        <v>0</v>
      </c>
      <c r="EN248" s="39">
        <f>EN232+EN233+EN234+EN235+EN236+EN237+EN238+EN239+EN240+EN243+EN244+EN246+EN247</f>
        <v>0</v>
      </c>
      <c r="EO248" s="39">
        <f>EO232+EO233+EO234+EO235+EO236+EO237+EO238+EO239+EO240+EO243+EO244+EO246+EO247</f>
        <v>0</v>
      </c>
      <c r="EP248" s="39">
        <f>EP232+EP233+EP234+EP235+EP236+EP237+EP238+EP239+EP240+EP243+EP244+EP246+EP247</f>
        <v>0</v>
      </c>
      <c r="EQ248" s="39">
        <f>EQ232+EQ233+EQ234+EQ235+EQ236+EQ237+EQ238+EQ239+EQ240+EQ243+EQ244+EQ246+EQ247</f>
        <v>0</v>
      </c>
      <c r="ER248" s="39">
        <f>ER232+ER233+ER234+ER235+ER236+ER237+ER238+ER239+ER240+ER243+ER244+ER246+ER247</f>
        <v>0</v>
      </c>
      <c r="ES248" s="39">
        <f>ES232+ES233+ES234+ES235+ES236+ES237+ES238+ES239+ES240+ES243+ES244+ES246+ES247</f>
        <v>0</v>
      </c>
      <c r="ET248" s="39">
        <f>ET232+ET233+ET234+ET235+ET236+ET237+ET238+ET239+ET240+ET243+ET244+ET246+ET247</f>
        <v>0</v>
      </c>
      <c r="EU248" s="39">
        <f>EU232+EU233+EU234+EU235+EU236+EU237+EU238+EU239+EU240+EU243+EU244+EU246+EU247</f>
        <v>0</v>
      </c>
      <c r="EV248" s="39">
        <f t="shared" ref="EV248:EX248" si="241">EV232+EV233+EV234+EV235+EV236+EV237+EV238+EV239+EV240+EV243+EV244+EV246+EV247</f>
        <v>0</v>
      </c>
      <c r="EW248" s="39">
        <f t="shared" si="241"/>
        <v>0</v>
      </c>
      <c r="EX248" s="39">
        <f t="shared" si="241"/>
        <v>0</v>
      </c>
      <c r="EY248" s="39">
        <f>EY232+EY233+EY234+EY235+EY236+EY237+EY238+EY239+EY240+EY243+EY244+EY246+EY247</f>
        <v>0</v>
      </c>
      <c r="EZ248" s="39">
        <f>EZ232+EZ233+EZ234+EZ235+EZ236+EZ237+EZ238+EZ239+EZ240+EZ243+EZ244+EZ246+EZ247</f>
        <v>0</v>
      </c>
      <c r="FA248" s="39">
        <f>FA232+FA233+FA234+FA235+FA236+FA237+FA238+FA239+FA240+FA243+FA244+FA246+FA247</f>
        <v>0</v>
      </c>
      <c r="FB248" s="39">
        <f>FB232+FB233+FB234+FB235+FB236+FB237+FB238+FB239+FB240+FB243+FB244+FB246+FB247</f>
        <v>0</v>
      </c>
      <c r="FC248" s="39">
        <f>FC232+FC233+FC234+FC235+FC236+FC237+FC238+FC239+FC240+FC243+FC244+FC246+FC247</f>
        <v>0</v>
      </c>
      <c r="FD248" s="39">
        <f>FD232+FD233+FD234+FD235+FD236+FD237+FD238+FD239+FD240+FD243+FD244+FD246+FD247</f>
        <v>0</v>
      </c>
      <c r="FE248" s="39">
        <f>FE232+FE233+FE234+FE235+FE236+FE237+FE238+FE239+FE240+FE243+FE244+FE246+FE247</f>
        <v>0</v>
      </c>
      <c r="FF248" s="39">
        <f>FF232+FF233+FF234+FF235+FF236+FF237+FF238+FF239+FF240+FF243+FF244+FF246+FF247</f>
        <v>0</v>
      </c>
      <c r="FG248" s="39">
        <f>FG232+FG233+FG234+FG235+FG236+FG237+FG238+FG239+FG240+FG243+FG244+FG246+FG247</f>
        <v>0</v>
      </c>
      <c r="FH248" s="39">
        <f>FH232+FH233+FH234+FH235+FH236+FH237+FH238+FH239+FH240+FH243+FH244+FH246+FH247</f>
        <v>0</v>
      </c>
      <c r="FI248" s="39">
        <f>FI232+FI233+FI234+FI235+FI236+FI237+FI238+FI239+FI240+FI243+FI244+FI246+FI247</f>
        <v>0</v>
      </c>
      <c r="FJ248" s="39">
        <f>FJ232+FJ233+FJ234+FJ235+FJ236+FJ237+FJ238+FJ239+FJ240+FJ243+FJ244+FJ246+FJ247</f>
        <v>0</v>
      </c>
      <c r="FK248" s="39">
        <f t="shared" ref="FK248:FM248" si="242">FK232+FK233+FK234+FK235+FK236+FK237+FK238+FK239+FK240+FK243+FK244+FK246+FK247</f>
        <v>0</v>
      </c>
      <c r="FL248" s="39">
        <f t="shared" si="242"/>
        <v>0</v>
      </c>
      <c r="FM248" s="39">
        <f t="shared" si="242"/>
        <v>0</v>
      </c>
      <c r="FN248" s="39">
        <f>FN232+FN233+FN234+FN235+FN236+FN237+FN238+FN239+FN240+FN243+FN244+FN246+FN247</f>
        <v>0</v>
      </c>
      <c r="FS248" s="564" t="s">
        <v>94</v>
      </c>
      <c r="FT248" s="564"/>
      <c r="FU248" s="39">
        <f>FU232+FU233+FU234+FU235+FU236+FU237+FU238+FU239+FU240+FU243+FU244+FU246+FU247</f>
        <v>0</v>
      </c>
      <c r="FV248" s="39">
        <f>FV232+FV233+FV234+FV235+FV236+FV237+FV238+FV239+FV240+FV243+FV244+FV246+FV247</f>
        <v>0</v>
      </c>
      <c r="FW248" s="39">
        <f>FW232+FW233+FW234+FW235+FW236+FW237+FW238+FW239+FW240+FW243+FW244+FW246+FW247</f>
        <v>0</v>
      </c>
      <c r="FX248" s="39">
        <f>FX232+FX233+FX234+FX235+FX236+FX237+FX238+FX239+FX240+FX243+FX244+FX246+FX247</f>
        <v>0</v>
      </c>
      <c r="FY248" s="39">
        <f>FY232+FY233+FY234+FY235+FY236+FY237+FY238+FY239+FY240+FY243+FY244+FY246+FY247</f>
        <v>0</v>
      </c>
      <c r="FZ248" s="39">
        <f>FZ232+FZ233+FZ234+FZ235+FZ236+FZ237+FZ238+FZ239+FZ240+FZ243+FZ244+FZ246+FZ247</f>
        <v>0</v>
      </c>
      <c r="GA248" s="39">
        <f>GA232+GA233+GA234+GA235+GA236+GA237+GA238+GA239+GA240+GA243+GA244+GA246+GA247</f>
        <v>0</v>
      </c>
      <c r="GB248" s="39">
        <f>GB232+GB233+GB234+GB235+GB236+GB237+GB238+GB239+GB240+GB243+GB244+GB246+GB247</f>
        <v>0</v>
      </c>
      <c r="GC248" s="39">
        <f>GC232+GC233+GC234+GC235+GC236+GC237+GC238+GC239+GC240+GC243+GC244+GC246+GC247</f>
        <v>0</v>
      </c>
      <c r="GD248" s="39">
        <f>GD232+GD233+GD234+GD235+GD236+GD237+GD238+GD239+GD240+GD243+GD244+GD246+GD247</f>
        <v>0</v>
      </c>
      <c r="GE248" s="39">
        <f>GE232+GE233+GE234+GE235+GE236+GE237+GE238+GE239+GE240+GE243+GE244+GE246+GE247</f>
        <v>0</v>
      </c>
      <c r="GF248" s="39">
        <f>GF232+GF233+GF234+GF235+GF236+GF237+GF238+GF239+GF240+GF243+GF244+GF246+GF247</f>
        <v>0</v>
      </c>
      <c r="GG248" s="39">
        <f>GG232+GG233+GG234+GG235+GG236+GG237+GG238+GG239+GG240+GG243+GG244+GG246+GG247</f>
        <v>0</v>
      </c>
      <c r="GH248" s="39">
        <f>GH232+GH233+GH234+GH235+GH236+GH237+GH238+GH239+GH240+GH243+GH244+GH246+GH247</f>
        <v>0</v>
      </c>
      <c r="GI248" s="39">
        <f>GI232+GI233+GI234+GI235+GI236+GI237+GI238+GI239+GI240+GI243+GI244+GI246+GI247</f>
        <v>0</v>
      </c>
      <c r="GJ248" s="39">
        <f>GJ232+GJ233+GJ234+GJ235+GJ236+GJ237+GJ238+GJ239+GJ240+GJ243+GJ244+GJ246+GJ247</f>
        <v>0</v>
      </c>
      <c r="GK248" s="39">
        <f>GK232+GK233+GK234+GK235+GK236+GK237+GK238+GK239+GK240+GK243+GK244+GK246+GK247</f>
        <v>0</v>
      </c>
      <c r="GL248" s="39">
        <f>GL232+GL233+GL234+GL235+GL236+GL237+GL238+GL239+GL240+GL243+GL244+GL246+GL247</f>
        <v>0</v>
      </c>
      <c r="GM248" s="39">
        <f>GM232+GM233+GM234+GM235+GM236+GM237+GM238+GM239+GM240+GM243+GM244+GM246+GM247</f>
        <v>0</v>
      </c>
      <c r="GN248" s="39">
        <f>GN232+GN233+GN234+GN235+GN236+GN237+GN238+GN239+GN240+GN243+GN244+GN246+GN247</f>
        <v>0</v>
      </c>
      <c r="GO248" s="39">
        <f>GO232+GO233+GO234+GO235+GO236+GO237+GO238+GO239+GO240+GO243+GO244+GO246+GO247</f>
        <v>0</v>
      </c>
      <c r="GP248" s="39">
        <f>GP232+GP233+GP234+GP235+GP236+GP237+GP238+GP239+GP240+GP243+GP244+GP246+GP247</f>
        <v>0</v>
      </c>
      <c r="GQ248" s="39">
        <f>GQ232+GQ233+GQ234+GQ235+GQ236+GQ237+GQ238+GQ239+GQ240+GQ243+GQ244+GQ246+GQ247</f>
        <v>0</v>
      </c>
      <c r="GR248" s="39">
        <f>GR232+GR233+GR234+GR235+GR236+GR237+GR238+GR239+GR240+GR243+GR244+GR246+GR247</f>
        <v>0</v>
      </c>
      <c r="GS248" s="39">
        <f>GS232+GS233+GS234+GS235+GS236+GS237+GS238+GS239+GS240+GS243+GS244+GS246+GS247</f>
        <v>0</v>
      </c>
      <c r="GT248" s="39">
        <f>GT232+GT233+GT234+GT235+GT236+GT237+GT238+GT239+GT240+GT243+GT244+GT246+GT247</f>
        <v>0</v>
      </c>
      <c r="GU248" s="39">
        <f>GU232+GU233+GU234+GU235+GU236+GU237+GU238+GU239+GU240+GU243+GU244+GU246+GU247</f>
        <v>0</v>
      </c>
      <c r="GV248" s="39">
        <f>GV232+GV233+GV234+GV235+GV236+GV237+GV238+GV239+GV240+GV243+GV244+GV246+GV247</f>
        <v>0</v>
      </c>
      <c r="GW248" s="39">
        <f>GW232+GW233+GW234+GW235+GW236+GW237+GW238+GW239+GW240+GW243+GW244+GW246+GW247</f>
        <v>0</v>
      </c>
      <c r="GX248" s="39">
        <f>GX232+GX233+GX234+GX235+GX236+GX237+GX238+GX239+GX240+GX243+GX244+GX246+GX247</f>
        <v>0</v>
      </c>
      <c r="GY248" s="39">
        <f>GY232+GY233+GY234+GY235+GY236+GY237+GY238+GY239+GY240+GY243+GY244+GY246+GY247</f>
        <v>0</v>
      </c>
      <c r="GZ248" s="39">
        <f>GZ232+GZ233+GZ234+GZ235+GZ236+GZ237+GZ238+GZ239+GZ240+GZ243+GZ244+GZ246+GZ247</f>
        <v>0</v>
      </c>
    </row>
    <row r="249" spans="1:209" ht="24" customHeight="1">
      <c r="A249" s="13"/>
      <c r="B249" s="112"/>
      <c r="C249" s="555" t="s">
        <v>65</v>
      </c>
      <c r="D249" s="555"/>
      <c r="E249" s="555"/>
      <c r="F249" s="556">
        <f>SUM(T232:T247)</f>
        <v>0</v>
      </c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0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"/>
      <c r="BX249" s="556">
        <f>SUM(CL232:CL247)</f>
        <v>0</v>
      </c>
      <c r="BY249" s="556"/>
      <c r="BZ249" s="556"/>
      <c r="CA249" s="556"/>
      <c r="CB249" s="556"/>
      <c r="CC249" s="556"/>
      <c r="CD249" s="556"/>
      <c r="CE249" s="556"/>
      <c r="CF249" s="556"/>
      <c r="CG249" s="556"/>
      <c r="CH249" s="556"/>
      <c r="CI249" s="556"/>
      <c r="CJ249" s="556"/>
      <c r="CK249" s="556"/>
      <c r="CL249" s="556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EI249" s="124"/>
      <c r="EJ249" s="2" t="s">
        <v>95</v>
      </c>
      <c r="EK249" s="39">
        <f>EK241+EK242+EK245</f>
        <v>0</v>
      </c>
      <c r="EL249" s="39">
        <f>EL241+EL242+EL245</f>
        <v>0</v>
      </c>
      <c r="EM249" s="39">
        <f>EM241+EM242+EM245</f>
        <v>0</v>
      </c>
      <c r="EN249" s="39">
        <f>EN241+EN242+EN245</f>
        <v>0</v>
      </c>
      <c r="EO249" s="39">
        <f>EO241+EO242+EO245</f>
        <v>0</v>
      </c>
      <c r="EP249" s="39">
        <f>EP241+EP242+EP245</f>
        <v>0</v>
      </c>
      <c r="EQ249" s="39">
        <f>EQ241+EQ242+EQ245</f>
        <v>0</v>
      </c>
      <c r="ER249" s="39">
        <f>ER241+ER242+ER245</f>
        <v>0</v>
      </c>
      <c r="ES249" s="39">
        <f>ES241+ES242+ES245</f>
        <v>0</v>
      </c>
      <c r="ET249" s="39">
        <f>ET241+ET242+ET245</f>
        <v>0</v>
      </c>
      <c r="EU249" s="39">
        <f>EU241+EU242+EU245</f>
        <v>0</v>
      </c>
      <c r="EV249" s="39">
        <f t="shared" ref="EV249:EX249" si="243">EV241+EV242+EV245</f>
        <v>0</v>
      </c>
      <c r="EW249" s="39">
        <f t="shared" si="243"/>
        <v>0</v>
      </c>
      <c r="EX249" s="39">
        <f t="shared" si="243"/>
        <v>0</v>
      </c>
      <c r="EY249" s="39">
        <f>EY241+EY242+EY245</f>
        <v>0</v>
      </c>
      <c r="EZ249" s="39">
        <f>EZ241+EZ242+EZ245</f>
        <v>0</v>
      </c>
      <c r="FA249" s="39">
        <f>FA241+FA242+FA245</f>
        <v>0</v>
      </c>
      <c r="FB249" s="39">
        <f>FB241+FB242+FB245</f>
        <v>0</v>
      </c>
      <c r="FC249" s="39">
        <f>FC241+FC242+FC245</f>
        <v>0</v>
      </c>
      <c r="FD249" s="39">
        <f>FD241+FD242+FD245</f>
        <v>0</v>
      </c>
      <c r="FE249" s="39">
        <f>FE241+FE242+FE245</f>
        <v>0</v>
      </c>
      <c r="FF249" s="39">
        <f>FF241+FF242+FF245</f>
        <v>0</v>
      </c>
      <c r="FG249" s="39">
        <f>FG241+FG242+FG245</f>
        <v>0</v>
      </c>
      <c r="FH249" s="39">
        <f>FH241+FH242+FH245</f>
        <v>0</v>
      </c>
      <c r="FI249" s="39">
        <f>FI241+FI242+FI245</f>
        <v>0</v>
      </c>
      <c r="FJ249" s="39">
        <f>FJ241+FJ242+FJ245</f>
        <v>0</v>
      </c>
      <c r="FK249" s="39">
        <f t="shared" ref="FK249:FM249" si="244">FK241+FK242+FK245</f>
        <v>0</v>
      </c>
      <c r="FL249" s="39">
        <f t="shared" si="244"/>
        <v>0</v>
      </c>
      <c r="FM249" s="39">
        <f t="shared" si="244"/>
        <v>0</v>
      </c>
      <c r="FN249" s="39">
        <f>FN241+FN242+FN245</f>
        <v>0</v>
      </c>
      <c r="FS249" s="564" t="s">
        <v>95</v>
      </c>
      <c r="FT249" s="564"/>
      <c r="FU249" s="39">
        <f>FU241+FU242+FU245</f>
        <v>0</v>
      </c>
      <c r="FV249" s="39">
        <f>FV241+FV242+FV245</f>
        <v>0</v>
      </c>
      <c r="FW249" s="39">
        <f>FW241+FW242+FW245</f>
        <v>0</v>
      </c>
      <c r="FX249" s="39">
        <f>FX241+FX242+FX245</f>
        <v>0</v>
      </c>
      <c r="FY249" s="39">
        <f>FY241+FY242+FY245</f>
        <v>0</v>
      </c>
      <c r="FZ249" s="39">
        <f>FZ241+FZ242+FZ245</f>
        <v>0</v>
      </c>
      <c r="GA249" s="39">
        <f>GA241+GA242+GA245</f>
        <v>0</v>
      </c>
      <c r="GB249" s="39">
        <f>GB241+GB242+GB245</f>
        <v>0</v>
      </c>
      <c r="GC249" s="39">
        <f>GC241+GC242+GC245</f>
        <v>0</v>
      </c>
      <c r="GD249" s="39">
        <f>GD241+GD242+GD245</f>
        <v>0</v>
      </c>
      <c r="GE249" s="39">
        <f>GE241+GE242+GE245</f>
        <v>0</v>
      </c>
      <c r="GF249" s="39">
        <f>GF241+GF242+GF245</f>
        <v>0</v>
      </c>
      <c r="GG249" s="39">
        <f>GG241+GG242+GG245</f>
        <v>0</v>
      </c>
      <c r="GH249" s="39">
        <f>GH241+GH242+GH245</f>
        <v>0</v>
      </c>
      <c r="GI249" s="39">
        <f>GI241+GI242+GI245</f>
        <v>0</v>
      </c>
      <c r="GJ249" s="39">
        <f>GJ241+GJ242+GJ245</f>
        <v>0</v>
      </c>
      <c r="GK249" s="39">
        <f>GK241+GK242+GK245</f>
        <v>0</v>
      </c>
      <c r="GL249" s="39">
        <f>GL241+GL242+GL245</f>
        <v>0</v>
      </c>
      <c r="GM249" s="39">
        <f>GM241+GM242+GM245</f>
        <v>0</v>
      </c>
      <c r="GN249" s="39">
        <f>GN241+GN242+GN245</f>
        <v>0</v>
      </c>
      <c r="GO249" s="39">
        <f>GO241+GO242+GO245</f>
        <v>0</v>
      </c>
      <c r="GP249" s="39">
        <f>GP241+GP242+GP245</f>
        <v>0</v>
      </c>
      <c r="GQ249" s="39">
        <f>GQ241+GQ242+GQ245</f>
        <v>0</v>
      </c>
      <c r="GR249" s="39">
        <f>GR241+GR242+GR245</f>
        <v>0</v>
      </c>
      <c r="GS249" s="39">
        <f>GS241+GS242+GS245</f>
        <v>0</v>
      </c>
      <c r="GT249" s="39">
        <f>GT241+GT242+GT245</f>
        <v>0</v>
      </c>
      <c r="GU249" s="39">
        <f>GU241+GU242+GU245</f>
        <v>0</v>
      </c>
      <c r="GV249" s="39">
        <f>GV241+GV242+GV245</f>
        <v>0</v>
      </c>
      <c r="GW249" s="39">
        <f>GW241+GW242+GW245</f>
        <v>0</v>
      </c>
      <c r="GX249" s="39">
        <f>GX241+GX242+GX245</f>
        <v>0</v>
      </c>
      <c r="GY249" s="39">
        <f>GY241+GY242+GY245</f>
        <v>0</v>
      </c>
      <c r="GZ249" s="39">
        <f>GZ241+GZ242+GZ245</f>
        <v>0</v>
      </c>
    </row>
    <row r="250" spans="1:209">
      <c r="A250" s="1"/>
      <c r="B250" s="11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</row>
    <row r="251" spans="1:209">
      <c r="A251" s="1"/>
      <c r="B251" s="11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</row>
    <row r="252" spans="1:209">
      <c r="A252" s="13"/>
      <c r="B252" s="113"/>
      <c r="C252" s="14"/>
      <c r="D252" s="17"/>
      <c r="E252" s="17"/>
      <c r="F252" s="562" t="s">
        <v>7</v>
      </c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3" t="s">
        <v>8</v>
      </c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562" t="s">
        <v>7</v>
      </c>
      <c r="BY252" s="562"/>
      <c r="BZ252" s="562"/>
      <c r="CA252" s="562"/>
      <c r="CB252" s="562"/>
      <c r="CC252" s="562"/>
      <c r="CD252" s="562"/>
      <c r="CE252" s="562"/>
      <c r="CF252" s="562"/>
      <c r="CG252" s="562"/>
      <c r="CH252" s="562"/>
      <c r="CI252" s="562"/>
      <c r="CJ252" s="562"/>
      <c r="CK252" s="562"/>
      <c r="CL252" s="562"/>
      <c r="CM252" s="563" t="s">
        <v>8</v>
      </c>
      <c r="CN252" s="563"/>
      <c r="CO252" s="563"/>
      <c r="CP252" s="563"/>
      <c r="CQ252" s="563"/>
      <c r="CR252" s="563"/>
      <c r="CS252" s="563"/>
      <c r="CT252" s="563"/>
      <c r="CU252" s="563"/>
      <c r="CV252" s="563"/>
      <c r="CW252" s="563"/>
      <c r="CX252" s="563"/>
      <c r="CY252" s="563"/>
      <c r="CZ252" s="563"/>
      <c r="DA252" s="563"/>
      <c r="DB252" s="13"/>
      <c r="DC252" s="13"/>
      <c r="DD252" s="13"/>
      <c r="EK252" s="564" t="s">
        <v>70</v>
      </c>
      <c r="EL252" s="564"/>
      <c r="EM252" s="564"/>
      <c r="EN252" s="564"/>
      <c r="EO252" s="564"/>
      <c r="EP252" s="564"/>
      <c r="EQ252" s="564"/>
      <c r="ER252" s="564"/>
      <c r="ES252" s="564"/>
      <c r="ET252" s="564"/>
      <c r="EU252" s="564"/>
      <c r="EV252" s="89"/>
      <c r="EW252" s="89"/>
      <c r="EX252" s="89"/>
    </row>
    <row r="253" spans="1:209" ht="270">
      <c r="A253" s="19" t="s">
        <v>55</v>
      </c>
      <c r="B253" s="90" t="s">
        <v>72</v>
      </c>
      <c r="C253" s="21" t="s">
        <v>11</v>
      </c>
      <c r="D253" s="22" t="s">
        <v>12</v>
      </c>
      <c r="E253" s="22" t="s">
        <v>13</v>
      </c>
      <c r="F253" s="23" t="s">
        <v>14</v>
      </c>
      <c r="G253" s="23" t="s">
        <v>15</v>
      </c>
      <c r="H253" s="23" t="s">
        <v>16</v>
      </c>
      <c r="I253" s="24" t="s">
        <v>17</v>
      </c>
      <c r="J253" s="24" t="s">
        <v>18</v>
      </c>
      <c r="K253" s="24" t="s">
        <v>19</v>
      </c>
      <c r="L253" s="24" t="s">
        <v>20</v>
      </c>
      <c r="M253" s="24" t="s">
        <v>21</v>
      </c>
      <c r="N253" s="24" t="s">
        <v>22</v>
      </c>
      <c r="O253" s="24" t="s">
        <v>23</v>
      </c>
      <c r="P253" s="24" t="s">
        <v>24</v>
      </c>
      <c r="Q253" s="24" t="s">
        <v>25</v>
      </c>
      <c r="R253" s="24" t="s">
        <v>26</v>
      </c>
      <c r="S253" s="24" t="s">
        <v>27</v>
      </c>
      <c r="T253" s="25" t="s">
        <v>28</v>
      </c>
      <c r="U253" s="26" t="s">
        <v>29</v>
      </c>
      <c r="V253" s="26" t="s">
        <v>30</v>
      </c>
      <c r="W253" s="26" t="s">
        <v>31</v>
      </c>
      <c r="X253" s="26" t="s">
        <v>32</v>
      </c>
      <c r="Y253" s="26" t="s">
        <v>33</v>
      </c>
      <c r="Z253" s="26" t="s">
        <v>34</v>
      </c>
      <c r="AA253" s="26" t="s">
        <v>35</v>
      </c>
      <c r="AB253" s="26" t="s">
        <v>36</v>
      </c>
      <c r="AC253" s="26" t="s">
        <v>37</v>
      </c>
      <c r="AD253" s="26" t="s">
        <v>38</v>
      </c>
      <c r="AE253" s="26" t="s">
        <v>39</v>
      </c>
      <c r="AF253" s="26" t="s">
        <v>40</v>
      </c>
      <c r="AG253" s="26" t="s">
        <v>41</v>
      </c>
      <c r="AH253" s="26" t="s">
        <v>42</v>
      </c>
      <c r="AI253" s="26" t="s">
        <v>43</v>
      </c>
      <c r="AJ253" s="26" t="s">
        <v>44</v>
      </c>
      <c r="AK253" s="26" t="s">
        <v>45</v>
      </c>
      <c r="AL253" s="55"/>
      <c r="AM253" s="22" t="s">
        <v>11</v>
      </c>
      <c r="AN253" s="22" t="s">
        <v>12</v>
      </c>
      <c r="AO253" s="22" t="s">
        <v>13</v>
      </c>
      <c r="AP253" s="23" t="s">
        <v>14</v>
      </c>
      <c r="AQ253" s="23" t="s">
        <v>15</v>
      </c>
      <c r="AR253" s="23" t="s">
        <v>16</v>
      </c>
      <c r="AS253" s="24" t="s">
        <v>17</v>
      </c>
      <c r="AT253" s="24" t="s">
        <v>18</v>
      </c>
      <c r="AU253" s="24" t="s">
        <v>19</v>
      </c>
      <c r="AV253" s="24" t="s">
        <v>20</v>
      </c>
      <c r="AW253" s="24" t="s">
        <v>21</v>
      </c>
      <c r="AX253" s="24" t="s">
        <v>22</v>
      </c>
      <c r="AY253" s="24" t="s">
        <v>23</v>
      </c>
      <c r="AZ253" s="24" t="s">
        <v>24</v>
      </c>
      <c r="BA253" s="24" t="s">
        <v>25</v>
      </c>
      <c r="BB253" s="24" t="s">
        <v>26</v>
      </c>
      <c r="BC253" s="24" t="s">
        <v>27</v>
      </c>
      <c r="BD253" s="25" t="s">
        <v>28</v>
      </c>
      <c r="BE253" s="26" t="s">
        <v>29</v>
      </c>
      <c r="BF253" s="26" t="s">
        <v>30</v>
      </c>
      <c r="BG253" s="26" t="s">
        <v>31</v>
      </c>
      <c r="BH253" s="26" t="s">
        <v>32</v>
      </c>
      <c r="BI253" s="26" t="s">
        <v>33</v>
      </c>
      <c r="BJ253" s="26" t="s">
        <v>34</v>
      </c>
      <c r="BK253" s="26" t="s">
        <v>35</v>
      </c>
      <c r="BL253" s="26" t="s">
        <v>36</v>
      </c>
      <c r="BM253" s="26" t="s">
        <v>37</v>
      </c>
      <c r="BN253" s="26" t="s">
        <v>38</v>
      </c>
      <c r="BO253" s="26" t="s">
        <v>39</v>
      </c>
      <c r="BP253" s="26" t="s">
        <v>40</v>
      </c>
      <c r="BQ253" s="26" t="s">
        <v>41</v>
      </c>
      <c r="BR253" s="26" t="s">
        <v>42</v>
      </c>
      <c r="BS253" s="26" t="s">
        <v>43</v>
      </c>
      <c r="BT253" s="26" t="s">
        <v>44</v>
      </c>
      <c r="BU253" s="26" t="s">
        <v>45</v>
      </c>
      <c r="BV253" s="19" t="s">
        <v>55</v>
      </c>
      <c r="BW253" s="91" t="s">
        <v>68</v>
      </c>
      <c r="BX253" s="23" t="s">
        <v>14</v>
      </c>
      <c r="BY253" s="23" t="s">
        <v>15</v>
      </c>
      <c r="BZ253" s="23" t="s">
        <v>16</v>
      </c>
      <c r="CA253" s="24" t="s">
        <v>17</v>
      </c>
      <c r="CB253" s="24" t="s">
        <v>18</v>
      </c>
      <c r="CC253" s="24" t="s">
        <v>19</v>
      </c>
      <c r="CD253" s="24" t="s">
        <v>20</v>
      </c>
      <c r="CE253" s="24" t="s">
        <v>21</v>
      </c>
      <c r="CF253" s="24" t="s">
        <v>22</v>
      </c>
      <c r="CG253" s="24" t="s">
        <v>23</v>
      </c>
      <c r="CH253" s="24" t="s">
        <v>24</v>
      </c>
      <c r="CI253" s="24" t="s">
        <v>25</v>
      </c>
      <c r="CJ253" s="24" t="s">
        <v>26</v>
      </c>
      <c r="CK253" s="24" t="s">
        <v>27</v>
      </c>
      <c r="CL253" s="25" t="s">
        <v>28</v>
      </c>
      <c r="CM253" s="166" t="s">
        <v>29</v>
      </c>
      <c r="CN253" s="166" t="s">
        <v>30</v>
      </c>
      <c r="CO253" s="166" t="s">
        <v>31</v>
      </c>
      <c r="CP253" s="166" t="s">
        <v>32</v>
      </c>
      <c r="CQ253" s="166" t="s">
        <v>33</v>
      </c>
      <c r="CR253" s="166" t="s">
        <v>34</v>
      </c>
      <c r="CS253" s="166" t="s">
        <v>35</v>
      </c>
      <c r="CT253" s="166" t="s">
        <v>36</v>
      </c>
      <c r="CU253" s="166" t="s">
        <v>37</v>
      </c>
      <c r="CV253" s="166" t="s">
        <v>38</v>
      </c>
      <c r="CW253" s="166" t="s">
        <v>39</v>
      </c>
      <c r="CX253" s="166" t="s">
        <v>40</v>
      </c>
      <c r="CY253" s="166" t="s">
        <v>41</v>
      </c>
      <c r="CZ253" s="166" t="s">
        <v>42</v>
      </c>
      <c r="DA253" s="166" t="s">
        <v>43</v>
      </c>
      <c r="DB253" s="91" t="s">
        <v>44</v>
      </c>
      <c r="DC253" s="13"/>
      <c r="DD253" s="13"/>
      <c r="DE253" s="23" t="s">
        <v>14</v>
      </c>
      <c r="DF253" s="23" t="s">
        <v>15</v>
      </c>
      <c r="DG253" s="23" t="s">
        <v>16</v>
      </c>
      <c r="DH253" s="24" t="s">
        <v>17</v>
      </c>
      <c r="DI253" s="24" t="s">
        <v>18</v>
      </c>
      <c r="DJ253" s="24" t="s">
        <v>19</v>
      </c>
      <c r="DK253" s="24" t="s">
        <v>20</v>
      </c>
      <c r="DL253" s="24" t="s">
        <v>21</v>
      </c>
      <c r="DM253" s="24" t="s">
        <v>22</v>
      </c>
      <c r="DN253" s="24" t="s">
        <v>23</v>
      </c>
      <c r="DO253" s="24" t="s">
        <v>24</v>
      </c>
      <c r="DP253" s="24" t="s">
        <v>25</v>
      </c>
      <c r="DQ253" s="24" t="s">
        <v>26</v>
      </c>
      <c r="DR253" s="24" t="s">
        <v>27</v>
      </c>
      <c r="DS253" s="25" t="s">
        <v>28</v>
      </c>
      <c r="DT253" s="26" t="s">
        <v>29</v>
      </c>
      <c r="DU253" s="26" t="s">
        <v>30</v>
      </c>
      <c r="DV253" s="26" t="s">
        <v>31</v>
      </c>
      <c r="DW253" s="26" t="s">
        <v>32</v>
      </c>
      <c r="DX253" s="26" t="s">
        <v>33</v>
      </c>
      <c r="DY253" s="26" t="s">
        <v>34</v>
      </c>
      <c r="DZ253" s="26" t="s">
        <v>35</v>
      </c>
      <c r="EA253" s="26" t="s">
        <v>36</v>
      </c>
      <c r="EB253" s="26" t="s">
        <v>37</v>
      </c>
      <c r="EC253" s="26" t="s">
        <v>38</v>
      </c>
      <c r="ED253" s="26" t="s">
        <v>39</v>
      </c>
      <c r="EE253" s="26" t="s">
        <v>40</v>
      </c>
      <c r="EF253" s="26" t="s">
        <v>41</v>
      </c>
      <c r="EG253" s="26" t="s">
        <v>42</v>
      </c>
      <c r="EH253" s="26" t="s">
        <v>43</v>
      </c>
      <c r="EK253" s="27" t="s">
        <v>14</v>
      </c>
      <c r="EL253" s="27" t="s">
        <v>15</v>
      </c>
      <c r="EM253" s="27" t="s">
        <v>16</v>
      </c>
      <c r="EN253" s="28" t="s">
        <v>17</v>
      </c>
      <c r="EO253" s="28" t="s">
        <v>18</v>
      </c>
      <c r="EP253" s="28" t="s">
        <v>19</v>
      </c>
      <c r="EQ253" s="28" t="s">
        <v>20</v>
      </c>
      <c r="ER253" s="28" t="s">
        <v>21</v>
      </c>
      <c r="ES253" s="28" t="s">
        <v>22</v>
      </c>
      <c r="ET253" s="28" t="s">
        <v>23</v>
      </c>
      <c r="EU253" s="28" t="s">
        <v>24</v>
      </c>
      <c r="EV253" s="29" t="s">
        <v>25</v>
      </c>
      <c r="EW253" s="29" t="s">
        <v>26</v>
      </c>
      <c r="EX253" s="29" t="s">
        <v>27</v>
      </c>
      <c r="EZ253" s="27" t="s">
        <v>14</v>
      </c>
      <c r="FA253" s="27" t="s">
        <v>15</v>
      </c>
      <c r="FB253" s="27" t="s">
        <v>16</v>
      </c>
      <c r="FC253" s="28" t="s">
        <v>17</v>
      </c>
      <c r="FD253" s="28" t="s">
        <v>18</v>
      </c>
      <c r="FE253" s="28" t="s">
        <v>19</v>
      </c>
      <c r="FF253" s="28" t="s">
        <v>20</v>
      </c>
      <c r="FG253" s="28" t="s">
        <v>21</v>
      </c>
      <c r="FH253" s="28" t="s">
        <v>22</v>
      </c>
      <c r="FI253" s="28" t="s">
        <v>23</v>
      </c>
      <c r="FJ253" s="28" t="s">
        <v>24</v>
      </c>
      <c r="FK253" s="29" t="s">
        <v>25</v>
      </c>
      <c r="FL253" s="29" t="s">
        <v>26</v>
      </c>
      <c r="FM253" s="29" t="s">
        <v>27</v>
      </c>
      <c r="FS253" s="92"/>
      <c r="FU253" s="27" t="s">
        <v>29</v>
      </c>
      <c r="FV253" s="27" t="s">
        <v>30</v>
      </c>
      <c r="FW253" s="28" t="s">
        <v>31</v>
      </c>
      <c r="FX253" s="28" t="s">
        <v>32</v>
      </c>
      <c r="FY253" s="28" t="s">
        <v>33</v>
      </c>
      <c r="FZ253" s="28" t="s">
        <v>34</v>
      </c>
      <c r="GA253" s="28" t="s">
        <v>35</v>
      </c>
      <c r="GB253" s="28" t="s">
        <v>36</v>
      </c>
      <c r="GC253" s="28" t="s">
        <v>37</v>
      </c>
      <c r="GD253" s="28" t="s">
        <v>38</v>
      </c>
      <c r="GE253" s="28" t="s">
        <v>39</v>
      </c>
      <c r="GF253" s="28" t="s">
        <v>40</v>
      </c>
      <c r="GG253" s="28" t="s">
        <v>41</v>
      </c>
      <c r="GH253" s="28" t="s">
        <v>42</v>
      </c>
      <c r="GI253" s="28" t="s">
        <v>73</v>
      </c>
      <c r="GK253" s="27" t="s">
        <v>29</v>
      </c>
      <c r="GL253" s="27" t="s">
        <v>30</v>
      </c>
      <c r="GM253" s="28" t="s">
        <v>31</v>
      </c>
      <c r="GN253" s="28" t="s">
        <v>32</v>
      </c>
      <c r="GO253" s="28" t="s">
        <v>33</v>
      </c>
      <c r="GP253" s="28" t="s">
        <v>34</v>
      </c>
      <c r="GQ253" s="28" t="s">
        <v>35</v>
      </c>
      <c r="GR253" s="28" t="s">
        <v>36</v>
      </c>
      <c r="GS253" s="28" t="s">
        <v>37</v>
      </c>
      <c r="GT253" s="28" t="s">
        <v>38</v>
      </c>
      <c r="GU253" s="28" t="s">
        <v>39</v>
      </c>
      <c r="GV253" s="28" t="s">
        <v>40</v>
      </c>
      <c r="GW253" s="28" t="s">
        <v>41</v>
      </c>
      <c r="GX253" s="28" t="s">
        <v>42</v>
      </c>
      <c r="GY253" s="28" t="s">
        <v>73</v>
      </c>
    </row>
    <row r="254" spans="1:209" ht="22.5" customHeight="1">
      <c r="A254" s="30"/>
      <c r="B254" s="93"/>
      <c r="C254" s="72"/>
      <c r="D254" s="33"/>
      <c r="E254" s="34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54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94"/>
      <c r="AK254" s="94"/>
      <c r="AL254" s="13"/>
      <c r="AM254" s="13">
        <f>SUM(C254,C255,C256,C257,C258,C259,C260,C261,C262,C265,C266,C268,C269)</f>
        <v>0</v>
      </c>
      <c r="AN254" s="13">
        <f>SUM(D254,D255,D256,D257,D258,D259,D260,D261,D262,D265,D266,D268,D269)</f>
        <v>0</v>
      </c>
      <c r="AO254" s="95" t="str">
        <f>IF(AN254=0,"",AN254/AM254)</f>
        <v/>
      </c>
      <c r="AP254" s="96">
        <f>SUM(F254,F255,F256,F257,F258,F259,F260,F261,F262,F265,F266,F268,F269)</f>
        <v>0</v>
      </c>
      <c r="AQ254" s="96">
        <f>SUM(G254,G255,G256,G257,G258,G259,G260,G261,G262,G265,G266,G268,G269)</f>
        <v>0</v>
      </c>
      <c r="AR254" s="96">
        <f>SUM(H254,H255,H256,H257,H258,H259,H260,H261,H262,H265,H266,H268,H269)</f>
        <v>0</v>
      </c>
      <c r="AS254" s="96">
        <f>SUM(I254,I255,I256,I257,I258,I259,I260,I261,I262,I265,I266,I268,I269)</f>
        <v>0</v>
      </c>
      <c r="AT254" s="96">
        <f>SUM(J254,J255,J256,J257,J258,J259,J260,J261,J262,J265,J266,J268,J269)</f>
        <v>0</v>
      </c>
      <c r="AU254" s="96">
        <f>SUM(K254,K255,K256,K257,K258,K259,K260,K261,K262,K265,K266,K268,K269)</f>
        <v>0</v>
      </c>
      <c r="AV254" s="96">
        <f>SUM(L254,L255,L256,L257,L258,L259,L260,L261,L262,L265,L266,L268,L269)</f>
        <v>0</v>
      </c>
      <c r="AW254" s="96">
        <f>SUM(M254,M255,M256,M257,M258,M259,M260,M261,M262,M265,M266,M268,M269)</f>
        <v>0</v>
      </c>
      <c r="AX254" s="96">
        <f>SUM(N254,N255,N256,N257,N258,N259,N260,N261,N262,N265,N266,N268,N269)</f>
        <v>0</v>
      </c>
      <c r="AY254" s="96">
        <f>SUM(O254,O255,O256,O257,O258,O259,O260,O261,O262,O265,O266,O268,O269)</f>
        <v>0</v>
      </c>
      <c r="AZ254" s="96">
        <f>SUM(P254,P255,P256,P257,P258,P259,P260,P261,P262,P265,P266,P268,P269)</f>
        <v>0</v>
      </c>
      <c r="BA254" s="96">
        <f t="shared" ref="BA254:BC254" si="245">SUM(Q254,Q255,Q256,Q257,Q258,Q259,Q260,Q261,Q262,Q265,Q266,Q268,Q269)</f>
        <v>0</v>
      </c>
      <c r="BB254" s="96">
        <f t="shared" si="245"/>
        <v>0</v>
      </c>
      <c r="BC254" s="96">
        <f t="shared" si="245"/>
        <v>0</v>
      </c>
      <c r="BD254" s="66">
        <f>SUM(T254,T255,T256,T257,T258,T259,T260,T261,T262,T265,T266,T268,T269)</f>
        <v>0</v>
      </c>
      <c r="BE254" s="13">
        <f>SUM(U254,U255,U256,U257,U258,U259,U260,U261,U262,U265,U266,U268,U269)</f>
        <v>0</v>
      </c>
      <c r="BF254" s="13">
        <f>SUM(V254,V255,V256,V257,V258,V259,V260,V261,V262,V265,V266,V268,V269)</f>
        <v>0</v>
      </c>
      <c r="BG254" s="13">
        <f>SUM(W254,W255,W256,W257,W258,W259,W260,W261,W262,W265,W266,W268,W269)</f>
        <v>0</v>
      </c>
      <c r="BH254" s="13">
        <f>SUM(X254,X255,X256,X257,X258,X259,X260,X261,X262,X265,X266,X268,X269)</f>
        <v>0</v>
      </c>
      <c r="BI254" s="13">
        <f>SUM(Y254,Y255,Y256,Y257,Y258,Y259,Y260,Y261,Y262,Y265,Y266,Y268,Y269)</f>
        <v>0</v>
      </c>
      <c r="BJ254" s="13">
        <f>SUM(Z254,Z255,Z256,Z257,Z258,Z259,Z260,Z261,Z262,Z265,Z266,Z268,Z269)</f>
        <v>0</v>
      </c>
      <c r="BK254" s="13">
        <f>SUM(AA254,AA255,AA256,AA257,AA258,AA259,AA260,AA261,AA262,AA265,AA266,AA268,AA269)</f>
        <v>0</v>
      </c>
      <c r="BL254" s="13">
        <f>SUM(AB254,AB255,AB256,AB257,AB258,AB259,AB260,AB261,AB262,AB265,AB266,AB268,AB269)</f>
        <v>0</v>
      </c>
      <c r="BM254" s="13">
        <f>SUM(AC254,AC255,AC256,AC257,AC258,AC259,AC260,AC261,AC262,AC265,AC266,AC268,AC269)</f>
        <v>0</v>
      </c>
      <c r="BN254" s="13">
        <f>SUM(AD254,AD255,AD256,AD257,AD258,AD259,AD260,AD261,AD262,AD265,AD266,AD268,AD269)</f>
        <v>0</v>
      </c>
      <c r="BO254" s="13">
        <f>SUM(AE254,AE255,AE256,AE257,AE258,AE259,AE260,AE261,AE262,AE265,AE266,AE268,AE269)</f>
        <v>0</v>
      </c>
      <c r="BP254" s="13">
        <f>SUM(AF254,AF255,AF256,AF257,AF258,AF259,AF260,AF261,AF262,AF265,AF266,AF268,AF269)</f>
        <v>0</v>
      </c>
      <c r="BQ254" s="13">
        <f>SUM(AG254,AG255,AG256,AG257,AG258,AG259,AG260,AG261,AG262,AG265,AG266,AG268,AG269)</f>
        <v>0</v>
      </c>
      <c r="BR254" s="13">
        <f>SUM(AH254,AH255,AH256,AH257,AH258,AH259,AH260,AH261,AH262,AH265,AH266,AH268,AH269)</f>
        <v>0</v>
      </c>
      <c r="BS254" s="13">
        <f>SUM(AI254,AI255,AI256,AI257,AI258,AI259,AI260,AI261,AI262,AI265,AI266,AI268,AI269)</f>
        <v>0</v>
      </c>
      <c r="BT254" s="13">
        <f>SUM(AJ254,AJ255,AJ256,AJ257,AJ258,AJ259,AJ260,AJ261,AJ262,AJ265,AJ266,AJ268,AJ269)</f>
        <v>0</v>
      </c>
      <c r="BU254" s="13">
        <f>SUM(AK254,AK255,AK256,AK257,AK258,AK259,AK260,AK261,AK262,AK265,AK266,AK268,AK269)</f>
        <v>0</v>
      </c>
      <c r="BV254" s="30"/>
      <c r="BW254" s="30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54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94"/>
      <c r="DC254" s="13"/>
      <c r="DD254" s="13" t="e">
        <f>(DD248/BZ260)</f>
        <v>#DIV/0!</v>
      </c>
      <c r="DE254" s="96">
        <f>SUM(BX254,BX255,BX256,BX257,BX258,BX259,BX260,BX261,BX262,BX265,BX266,BX268,BX269)</f>
        <v>0</v>
      </c>
      <c r="DF254" s="96">
        <f>SUM(BY254,BY255,BY256,BY257,BY258,BY259,BY260,BY261,BY262,BY265,BY266,BY268,BY269)</f>
        <v>0</v>
      </c>
      <c r="DG254" s="96">
        <f>SUM(BZ254,BZ255,BZ256,BZ257,BZ258,BZ259,BZ260,BZ261,BZ262,BZ265,BZ266,BZ268,BZ269)</f>
        <v>0</v>
      </c>
      <c r="DH254" s="96">
        <f>SUM(CA254,CA255,CA256,CA257,CA258,CA259,CA260,CA261,CA262,CA265,CA266,CA268,CA269)</f>
        <v>0</v>
      </c>
      <c r="DI254" s="96">
        <f>SUM(CB254,CB255,CB256,CB257,CB258,CB259,CB260,CB261,CB262,CB265,CB266,CB268,CB269)</f>
        <v>0</v>
      </c>
      <c r="DJ254" s="96">
        <f>SUM(CC254,CC255,CC256,CC257,CC258,CC259,CC260,CC261,CC262,CC265,CC266,CC268,CC269)</f>
        <v>0</v>
      </c>
      <c r="DK254" s="96">
        <f>SUM(CD254,CD255,CD256,CD257,CD258,CD259,CD260,CD261,CD262,CD265,CD266,CD268,CD269)</f>
        <v>0</v>
      </c>
      <c r="DL254" s="96">
        <f>SUM(CE254,CE255,CE256,CE257,CE258,CE259,CE260,CE261,CE262,CE265,CE266,CE268,CE269)</f>
        <v>0</v>
      </c>
      <c r="DM254" s="96">
        <f>SUM(CF254,CF255,CF256,CF257,CF258,CF259,CF260,CF261,CF262,CF265,CF266,CF268,CF269)</f>
        <v>0</v>
      </c>
      <c r="DN254" s="96">
        <f>SUM(CG254,CG255,CG256,CG257,CG258,CG259,CG260,CG261,CG262,CG265,CG266,CG268,CG269)</f>
        <v>0</v>
      </c>
      <c r="DO254" s="96">
        <f>SUM(CH254,CH255,CH256,CH257,CH258,CH259,CH260,CH261,CH262,CH265,CH266,CH268,CH269)</f>
        <v>0</v>
      </c>
      <c r="DP254" s="96">
        <f t="shared" ref="DP254:DR254" si="246">SUM(CI254,CI255,CI256,CI257,CI258,CI259,CI260,CI261,CI262,CI265,CI266,CI268,CI269)</f>
        <v>0</v>
      </c>
      <c r="DQ254" s="96">
        <f t="shared" si="246"/>
        <v>0</v>
      </c>
      <c r="DR254" s="96">
        <f t="shared" si="246"/>
        <v>0</v>
      </c>
      <c r="DS254" s="66">
        <f>SUM(CL254,CL255,CL256,CL257,CL258,CL259,CL260,CL261,CL262,CL265,CL266,CL268,CL269)</f>
        <v>0</v>
      </c>
      <c r="DT254" s="96">
        <f>SUM(CM254,CM255,CM256,CM257,CM258,CM259,CM260,CM261,CM262,CM265,CM266,CM268,CM269)</f>
        <v>0</v>
      </c>
      <c r="DU254" s="96">
        <f>SUM(CN254,CN255,CN256,CN257,CN258,CN259,CN260,CN261,CN262,CN265,CN266,CN268,CN269)</f>
        <v>0</v>
      </c>
      <c r="DV254" s="96">
        <f>SUM(CO254,CO255,CO256,CO257,CO258,CO259,CO260,CO261,CO262,CO265,CO266,CO268,CO269)</f>
        <v>0</v>
      </c>
      <c r="DW254" s="96">
        <f>SUM(CP254,CP255,CP256,CP257,CP258,CP259,CP260,CP261,CP262,CP265,CP266,CP268,CP269)</f>
        <v>0</v>
      </c>
      <c r="DX254" s="96">
        <f>SUM(CQ254,CQ255,CQ256,CQ257,CQ258,CQ259,CQ260,CQ261,CQ262,CQ265,CQ266,CQ268,CQ269)</f>
        <v>0</v>
      </c>
      <c r="DY254" s="96">
        <f>SUM(CR254,CR255,CR256,CR257,CR258,CR259,CR260,CR261,CR262,CR265,CR266,CR268,CR269)</f>
        <v>0</v>
      </c>
      <c r="DZ254" s="96">
        <f>SUM(CS254,CS255,CS256,CS257,CS258,CS259,CS260,CS261,CS262,CS265,CS266,CS268,CS269)</f>
        <v>0</v>
      </c>
      <c r="EA254" s="96">
        <f>SUM(CT254,CT255,CT256,CT257,CT258,CT259,CT260,CT261,CT262,CT265,CT266,CT268,CT269)</f>
        <v>0</v>
      </c>
      <c r="EB254" s="96">
        <f>SUM(CU254,CU255,CU256,CU257,CU258,CU259,CU260,CU261,CU262,CU265,CU266,CU268,CU269)</f>
        <v>0</v>
      </c>
      <c r="EC254" s="96">
        <f>SUM(CV254,CV255,CV256,CV257,CV258,CV259,CV260,CV261,CV262,CV265,CV266,CV268,CV269)</f>
        <v>0</v>
      </c>
      <c r="ED254" s="96">
        <f>SUM(CW254,CW255,CW256,CW257,CW258,CW259,CW260,CW261,CW262,CW265,CW266,CW268,CW269)</f>
        <v>0</v>
      </c>
      <c r="EE254" s="96">
        <f>SUM(CX254,CX255,CX256,CX257,CX258,CX259,CX260,CX261,CX262,CX265,CX266,CX268,CX269)</f>
        <v>0</v>
      </c>
      <c r="EF254" s="96">
        <f>SUM(CY254,CY255,CY256,CY257,CY258,CY259,CY260,CY261,CY262,CY265,CY266,CY268,CY269)</f>
        <v>0</v>
      </c>
      <c r="EG254" s="96">
        <f>SUM(CZ254,CZ255,CZ256,CZ257,CZ258,CZ259,CZ260,CZ261,CZ262,CZ265,CZ266,CZ268,CZ269)</f>
        <v>0</v>
      </c>
      <c r="EH254" s="96">
        <f>SUM(DA254,DA255,DA256,DA257,DA258,DA259,DA260,DA261,DA262,DA265,DA266,DA268,DA269)</f>
        <v>0</v>
      </c>
      <c r="EI254" s="97" t="s">
        <v>74</v>
      </c>
      <c r="EJ254" s="98">
        <v>521</v>
      </c>
      <c r="EK254" s="39">
        <f>$EJ254*F254</f>
        <v>0</v>
      </c>
      <c r="EL254" s="39">
        <f t="shared" ref="EL254:EX269" si="247">$EJ254*G254</f>
        <v>0</v>
      </c>
      <c r="EM254" s="39">
        <f t="shared" si="247"/>
        <v>0</v>
      </c>
      <c r="EN254" s="39">
        <f t="shared" si="247"/>
        <v>0</v>
      </c>
      <c r="EO254" s="39">
        <f t="shared" si="247"/>
        <v>0</v>
      </c>
      <c r="EP254" s="39">
        <f t="shared" si="247"/>
        <v>0</v>
      </c>
      <c r="EQ254" s="39">
        <f t="shared" si="247"/>
        <v>0</v>
      </c>
      <c r="ER254" s="39">
        <f t="shared" si="247"/>
        <v>0</v>
      </c>
      <c r="ES254" s="39">
        <f t="shared" si="247"/>
        <v>0</v>
      </c>
      <c r="ET254" s="39">
        <f t="shared" si="247"/>
        <v>0</v>
      </c>
      <c r="EU254" s="39">
        <f t="shared" si="247"/>
        <v>0</v>
      </c>
      <c r="EV254" s="39">
        <f t="shared" si="247"/>
        <v>0</v>
      </c>
      <c r="EW254" s="39">
        <f t="shared" si="247"/>
        <v>0</v>
      </c>
      <c r="EX254" s="39">
        <f t="shared" si="247"/>
        <v>0</v>
      </c>
      <c r="EY254" s="39">
        <f>SUM(EK254:EX254)</f>
        <v>0</v>
      </c>
      <c r="EZ254" s="39">
        <f>BX254*$EJ254</f>
        <v>0</v>
      </c>
      <c r="FA254" s="39">
        <f>BY254*$EJ254</f>
        <v>0</v>
      </c>
      <c r="FB254" s="39">
        <f>BZ254*$EJ254</f>
        <v>0</v>
      </c>
      <c r="FC254" s="39">
        <f>CA254*$EJ254</f>
        <v>0</v>
      </c>
      <c r="FD254" s="39">
        <f>CB254*$EJ254</f>
        <v>0</v>
      </c>
      <c r="FE254" s="39">
        <f>CC254*$EJ254</f>
        <v>0</v>
      </c>
      <c r="FF254" s="39">
        <f>CD254*$EJ254</f>
        <v>0</v>
      </c>
      <c r="FG254" s="39">
        <f>CE254*$EJ254</f>
        <v>0</v>
      </c>
      <c r="FH254" s="39">
        <f>CF254*$EJ254</f>
        <v>0</v>
      </c>
      <c r="FI254" s="39">
        <f>CG254*$EJ254</f>
        <v>0</v>
      </c>
      <c r="FJ254" s="39">
        <f t="shared" ref="FJ254:FM269" si="248">CH254*$EJ254</f>
        <v>0</v>
      </c>
      <c r="FK254" s="39">
        <f t="shared" si="248"/>
        <v>0</v>
      </c>
      <c r="FL254" s="39">
        <f t="shared" si="248"/>
        <v>0</v>
      </c>
      <c r="FM254" s="39">
        <f t="shared" si="248"/>
        <v>0</v>
      </c>
      <c r="FN254" s="39">
        <f>SUM(EZ254:FM254)</f>
        <v>0</v>
      </c>
      <c r="FO254" s="39">
        <f>SUM(EZ254:FJ254)</f>
        <v>0</v>
      </c>
      <c r="FS254" s="567" t="s">
        <v>74</v>
      </c>
      <c r="FT254" s="567"/>
      <c r="FU254" s="39">
        <f>U254</f>
        <v>0</v>
      </c>
      <c r="FV254" s="39">
        <f>V254</f>
        <v>0</v>
      </c>
      <c r="FW254" s="39">
        <f>W254</f>
        <v>0</v>
      </c>
      <c r="FX254" s="39">
        <f>X254</f>
        <v>0</v>
      </c>
      <c r="FY254" s="39">
        <f>Y254</f>
        <v>0</v>
      </c>
      <c r="FZ254" s="39">
        <f>Z254</f>
        <v>0</v>
      </c>
      <c r="GA254" s="39">
        <f>AA254</f>
        <v>0</v>
      </c>
      <c r="GB254" s="39">
        <f>AB254</f>
        <v>0</v>
      </c>
      <c r="GC254" s="39">
        <f>AC254</f>
        <v>0</v>
      </c>
      <c r="GD254" s="39">
        <f>AD254</f>
        <v>0</v>
      </c>
      <c r="GE254" s="39">
        <f>AE254</f>
        <v>0</v>
      </c>
      <c r="GF254" s="39">
        <f>AF254</f>
        <v>0</v>
      </c>
      <c r="GG254" s="39">
        <f>AG254</f>
        <v>0</v>
      </c>
      <c r="GH254" s="39">
        <f>AH254</f>
        <v>0</v>
      </c>
      <c r="GI254" s="99">
        <v>0</v>
      </c>
      <c r="GJ254" s="39">
        <f>SUM(FU254:GI254)</f>
        <v>0</v>
      </c>
      <c r="GK254" s="39">
        <f>CM254</f>
        <v>0</v>
      </c>
      <c r="GL254" s="39">
        <f>CN254</f>
        <v>0</v>
      </c>
      <c r="GM254" s="39">
        <f>CO254</f>
        <v>0</v>
      </c>
      <c r="GN254" s="39">
        <f>CP254</f>
        <v>0</v>
      </c>
      <c r="GO254" s="39">
        <f>CQ254</f>
        <v>0</v>
      </c>
      <c r="GP254" s="39">
        <f>CR254</f>
        <v>0</v>
      </c>
      <c r="GQ254" s="39">
        <f>CS254</f>
        <v>0</v>
      </c>
      <c r="GR254" s="39">
        <f>CT254</f>
        <v>0</v>
      </c>
      <c r="GS254" s="39">
        <f>CU254</f>
        <v>0</v>
      </c>
      <c r="GT254" s="39">
        <f>CV254</f>
        <v>0</v>
      </c>
      <c r="GU254" s="39">
        <f>CW254</f>
        <v>0</v>
      </c>
      <c r="GV254" s="39">
        <f>CX254</f>
        <v>0</v>
      </c>
      <c r="GW254" s="39">
        <f>CY254</f>
        <v>0</v>
      </c>
      <c r="GX254" s="39">
        <f>CZ254</f>
        <v>0</v>
      </c>
      <c r="GY254" s="99">
        <v>0</v>
      </c>
      <c r="GZ254" s="39">
        <f>SUM(GK254:GY254)</f>
        <v>0</v>
      </c>
      <c r="HA254" s="39">
        <f>SUM(GK254:GY254)</f>
        <v>0</v>
      </c>
    </row>
    <row r="255" spans="1:209" ht="22.5" customHeight="1">
      <c r="A255" s="40"/>
      <c r="B255" s="100"/>
      <c r="C255" s="75"/>
      <c r="D255" s="43"/>
      <c r="E255" s="34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01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102"/>
      <c r="AK255" s="102"/>
      <c r="AL255" s="13"/>
      <c r="AM255" s="13"/>
      <c r="AN255" s="13"/>
      <c r="AO255" s="95" t="str">
        <f>IF(AN255=0,"",AN255/AM255)</f>
        <v/>
      </c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40"/>
      <c r="BW255" s="40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101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102"/>
      <c r="DC255" s="13"/>
      <c r="DD255" s="13"/>
      <c r="DE255" s="13"/>
      <c r="DF255" s="13"/>
      <c r="DG255" s="13"/>
      <c r="DH255" s="10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04" t="s">
        <v>75</v>
      </c>
      <c r="EJ255" s="98">
        <v>540</v>
      </c>
      <c r="EK255" s="39">
        <f t="shared" ref="EK255:EK269" si="249">$EJ255*F255</f>
        <v>0</v>
      </c>
      <c r="EL255" s="39">
        <f t="shared" si="247"/>
        <v>0</v>
      </c>
      <c r="EM255" s="39">
        <f t="shared" si="247"/>
        <v>0</v>
      </c>
      <c r="EN255" s="39">
        <f t="shared" si="247"/>
        <v>0</v>
      </c>
      <c r="EO255" s="39">
        <f t="shared" si="247"/>
        <v>0</v>
      </c>
      <c r="EP255" s="39">
        <f t="shared" si="247"/>
        <v>0</v>
      </c>
      <c r="EQ255" s="39">
        <f t="shared" si="247"/>
        <v>0</v>
      </c>
      <c r="ER255" s="39">
        <f t="shared" si="247"/>
        <v>0</v>
      </c>
      <c r="ES255" s="39">
        <f t="shared" si="247"/>
        <v>0</v>
      </c>
      <c r="ET255" s="39">
        <f t="shared" si="247"/>
        <v>0</v>
      </c>
      <c r="EU255" s="39">
        <f t="shared" si="247"/>
        <v>0</v>
      </c>
      <c r="EV255" s="39">
        <f t="shared" si="247"/>
        <v>0</v>
      </c>
      <c r="EW255" s="39">
        <f t="shared" si="247"/>
        <v>0</v>
      </c>
      <c r="EX255" s="39">
        <f t="shared" si="247"/>
        <v>0</v>
      </c>
      <c r="EY255" s="39">
        <f t="shared" ref="EY255:EY269" si="250">SUM(EK255:EX255)</f>
        <v>0</v>
      </c>
      <c r="EZ255" s="39">
        <f>BX255*$EJ255</f>
        <v>0</v>
      </c>
      <c r="FA255" s="39">
        <f>BY255*$EJ255</f>
        <v>0</v>
      </c>
      <c r="FB255" s="39">
        <f>BZ255*$EJ255</f>
        <v>0</v>
      </c>
      <c r="FC255" s="39">
        <f>CA255*$EJ255</f>
        <v>0</v>
      </c>
      <c r="FD255" s="39">
        <f>CB255*$EJ255</f>
        <v>0</v>
      </c>
      <c r="FE255" s="39">
        <f>CC255*$EJ255</f>
        <v>0</v>
      </c>
      <c r="FF255" s="39">
        <f>CD255*$EJ255</f>
        <v>0</v>
      </c>
      <c r="FG255" s="39">
        <f>CE255*$EJ255</f>
        <v>0</v>
      </c>
      <c r="FH255" s="39">
        <f>CF255*$EJ255</f>
        <v>0</v>
      </c>
      <c r="FI255" s="39">
        <f>CG255*$EJ255</f>
        <v>0</v>
      </c>
      <c r="FJ255" s="39">
        <f t="shared" si="248"/>
        <v>0</v>
      </c>
      <c r="FK255" s="39">
        <f t="shared" si="248"/>
        <v>0</v>
      </c>
      <c r="FL255" s="39">
        <f t="shared" si="248"/>
        <v>0</v>
      </c>
      <c r="FM255" s="39">
        <f t="shared" si="248"/>
        <v>0</v>
      </c>
      <c r="FN255" s="39">
        <f t="shared" ref="FN255:FN269" si="251">SUM(EZ255:FM255)</f>
        <v>0</v>
      </c>
      <c r="FO255" s="39">
        <f>SUM(EZ255:FJ255)</f>
        <v>0</v>
      </c>
      <c r="FS255" s="567" t="s">
        <v>75</v>
      </c>
      <c r="FT255" s="567"/>
      <c r="FU255" s="39">
        <f>U255</f>
        <v>0</v>
      </c>
      <c r="FV255" s="39">
        <f>V255</f>
        <v>0</v>
      </c>
      <c r="FW255" s="39">
        <f>W255</f>
        <v>0</v>
      </c>
      <c r="FX255" s="39">
        <f>X255</f>
        <v>0</v>
      </c>
      <c r="FY255" s="39">
        <f>Y255</f>
        <v>0</v>
      </c>
      <c r="FZ255" s="39">
        <f>Z255</f>
        <v>0</v>
      </c>
      <c r="GA255" s="39">
        <f>AA255</f>
        <v>0</v>
      </c>
      <c r="GB255" s="39">
        <f>AB255</f>
        <v>0</v>
      </c>
      <c r="GC255" s="39">
        <f>AC255</f>
        <v>0</v>
      </c>
      <c r="GD255" s="39">
        <f>AD255</f>
        <v>0</v>
      </c>
      <c r="GE255" s="39">
        <f>AE255</f>
        <v>0</v>
      </c>
      <c r="GF255" s="39">
        <f>AF255</f>
        <v>0</v>
      </c>
      <c r="GG255" s="39">
        <f>AG255</f>
        <v>0</v>
      </c>
      <c r="GH255" s="39">
        <f>AH255</f>
        <v>0</v>
      </c>
      <c r="GI255" s="99">
        <v>0</v>
      </c>
      <c r="GJ255" s="39">
        <f>SUM(FU255:GI255)</f>
        <v>0</v>
      </c>
      <c r="GK255" s="39">
        <f>CM255</f>
        <v>0</v>
      </c>
      <c r="GL255" s="39">
        <f>CN255</f>
        <v>0</v>
      </c>
      <c r="GM255" s="39">
        <f>CO255</f>
        <v>0</v>
      </c>
      <c r="GN255" s="39">
        <f>CP255</f>
        <v>0</v>
      </c>
      <c r="GO255" s="39">
        <f>CQ255</f>
        <v>0</v>
      </c>
      <c r="GP255" s="39">
        <f>CR255</f>
        <v>0</v>
      </c>
      <c r="GQ255" s="39">
        <f>CS255</f>
        <v>0</v>
      </c>
      <c r="GR255" s="39">
        <f>CT255</f>
        <v>0</v>
      </c>
      <c r="GS255" s="39">
        <f>CU255</f>
        <v>0</v>
      </c>
      <c r="GT255" s="39">
        <f>CV255</f>
        <v>0</v>
      </c>
      <c r="GU255" s="39">
        <f>CW255</f>
        <v>0</v>
      </c>
      <c r="GV255" s="39">
        <f>CX255</f>
        <v>0</v>
      </c>
      <c r="GW255" s="39">
        <f>CY255</f>
        <v>0</v>
      </c>
      <c r="GX255" s="39">
        <f>CZ255</f>
        <v>0</v>
      </c>
      <c r="GY255" s="99">
        <v>0</v>
      </c>
      <c r="GZ255" s="39">
        <f>SUM(GK255:GY255)</f>
        <v>0</v>
      </c>
      <c r="HA255" s="39">
        <f>SUM(GK255:GY255)</f>
        <v>0</v>
      </c>
    </row>
    <row r="256" spans="1:209" ht="22.5" customHeight="1">
      <c r="A256" s="30"/>
      <c r="B256" s="93"/>
      <c r="C256" s="72"/>
      <c r="D256" s="33"/>
      <c r="E256" s="34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54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94"/>
      <c r="AK256" s="94"/>
      <c r="AL256" s="568" t="s">
        <v>76</v>
      </c>
      <c r="AM256" s="13">
        <f>SUM(C263,C264,C267)</f>
        <v>0</v>
      </c>
      <c r="AN256" s="13">
        <f>SUM(D263,D264,D267)</f>
        <v>0</v>
      </c>
      <c r="AO256" s="95" t="str">
        <f>IF(AN256=0,"",AN256/AM256)</f>
        <v/>
      </c>
      <c r="AP256" s="13">
        <f>SUM(F263,F264,F267)</f>
        <v>0</v>
      </c>
      <c r="AQ256" s="13">
        <f>SUM(G263,G264,G267)</f>
        <v>0</v>
      </c>
      <c r="AR256" s="13">
        <f>SUM(H263,H264,H267)</f>
        <v>0</v>
      </c>
      <c r="AS256" s="13">
        <f>SUM(I263,I264,I267)</f>
        <v>0</v>
      </c>
      <c r="AT256" s="13">
        <f>SUM(J263,J264,J267)</f>
        <v>0</v>
      </c>
      <c r="AU256" s="13">
        <f>SUM(K263,K264,K267)</f>
        <v>0</v>
      </c>
      <c r="AV256" s="13">
        <f>SUM(L263,L264,L267)</f>
        <v>0</v>
      </c>
      <c r="AW256" s="13">
        <f>SUM(M263,M264,M267)</f>
        <v>0</v>
      </c>
      <c r="AX256" s="13">
        <f>SUM(N263,N264,N267)</f>
        <v>0</v>
      </c>
      <c r="AY256" s="13">
        <f>SUM(O263,O264,O267)</f>
        <v>0</v>
      </c>
      <c r="AZ256" s="13">
        <f>SUM(P263,P264,P267)</f>
        <v>0</v>
      </c>
      <c r="BA256" s="13">
        <f t="shared" ref="BA256:BC256" si="252">SUM(Q263,Q264,Q267)</f>
        <v>0</v>
      </c>
      <c r="BB256" s="13">
        <f t="shared" si="252"/>
        <v>0</v>
      </c>
      <c r="BC256" s="13">
        <f t="shared" si="252"/>
        <v>0</v>
      </c>
      <c r="BD256" s="66">
        <f>SUM(T263,T264,T267)</f>
        <v>0</v>
      </c>
      <c r="BE256" s="13">
        <f>SUM(U263,U264,U267)</f>
        <v>0</v>
      </c>
      <c r="BF256" s="13">
        <f>SUM(V263,V264,V267)</f>
        <v>0</v>
      </c>
      <c r="BG256" s="105">
        <f>SUM(W263,W264,W267)</f>
        <v>0</v>
      </c>
      <c r="BH256" s="13">
        <f>SUM(X263,X264,X267)</f>
        <v>0</v>
      </c>
      <c r="BI256" s="13">
        <f>SUM(Y263,Y264,Y267)</f>
        <v>0</v>
      </c>
      <c r="BJ256" s="13">
        <f>SUM(Z263,Z264,Z267)</f>
        <v>0</v>
      </c>
      <c r="BK256" s="13">
        <f>SUM(AA263,AA264,AA267)</f>
        <v>0</v>
      </c>
      <c r="BL256" s="13">
        <f>SUM(AB263,AB264,AB267)</f>
        <v>0</v>
      </c>
      <c r="BM256" s="13">
        <f>SUM(AC263,AC264,AC267)</f>
        <v>0</v>
      </c>
      <c r="BN256" s="13">
        <f>SUM(AD263,AD264,AD267)</f>
        <v>0</v>
      </c>
      <c r="BO256" s="13">
        <f>SUM(AE263,AE264,AE267)</f>
        <v>0</v>
      </c>
      <c r="BP256" s="13">
        <f>SUM(AF263,AF264,AF267)</f>
        <v>0</v>
      </c>
      <c r="BQ256" s="106">
        <f>SUM(AG263,AG264,AG267)</f>
        <v>0</v>
      </c>
      <c r="BR256" s="106">
        <f>SUM(AH263,AH264,AH267)</f>
        <v>0</v>
      </c>
      <c r="BS256" s="13">
        <f>SUM(AI263,AI264,AI267)</f>
        <v>0</v>
      </c>
      <c r="BT256" s="65" t="e">
        <f>AVERAGE(AJ263,AJ264,AJ267)</f>
        <v>#DIV/0!</v>
      </c>
      <c r="BU256" s="65"/>
      <c r="BV256" s="30"/>
      <c r="BW256" s="30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54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94"/>
      <c r="DC256" s="568" t="s">
        <v>77</v>
      </c>
      <c r="DD256" s="13"/>
      <c r="DE256" s="13">
        <f>SUM(BX263,BX264,BX267)</f>
        <v>0</v>
      </c>
      <c r="DF256" s="13">
        <f>SUM(BY263,BY264,BY267)</f>
        <v>0</v>
      </c>
      <c r="DG256" s="13">
        <f>SUM(BZ263,BZ264,BZ267)</f>
        <v>0</v>
      </c>
      <c r="DH256" s="13">
        <f>SUM(CA263,CA264,CA267)</f>
        <v>0</v>
      </c>
      <c r="DI256" s="13">
        <f>SUM(CB263,CB264,CB267)</f>
        <v>0</v>
      </c>
      <c r="DJ256" s="13">
        <f>SUM(CC263,CC264,CC267)</f>
        <v>0</v>
      </c>
      <c r="DK256" s="13">
        <f>SUM(CD263,CD264,CD267)</f>
        <v>0</v>
      </c>
      <c r="DL256" s="13">
        <f>SUM(CE263,CE264,CE267)</f>
        <v>0</v>
      </c>
      <c r="DM256" s="13">
        <f>SUM(CF263,CF264,CF267)</f>
        <v>0</v>
      </c>
      <c r="DN256" s="13">
        <f>SUM(CG263,CG264,CG267)</f>
        <v>0</v>
      </c>
      <c r="DO256" s="13">
        <f>SUM(CH263,CH264,CH267)</f>
        <v>0</v>
      </c>
      <c r="DP256" s="13">
        <f t="shared" ref="DP256:DR256" si="253">SUM(CI263,CI264,CI267)</f>
        <v>0</v>
      </c>
      <c r="DQ256" s="13">
        <f t="shared" si="253"/>
        <v>0</v>
      </c>
      <c r="DR256" s="13">
        <f t="shared" si="253"/>
        <v>0</v>
      </c>
      <c r="DS256" s="66">
        <f>SUM(CL263,CL264,CL267)</f>
        <v>0</v>
      </c>
      <c r="DT256" s="13">
        <f>SUM(CM263,CM264,CM267)</f>
        <v>0</v>
      </c>
      <c r="DU256" s="13">
        <f>SUM(CN263,CN264,CN267)</f>
        <v>0</v>
      </c>
      <c r="DV256" s="13">
        <f>SUM(CO263,CO264,CO267)</f>
        <v>0</v>
      </c>
      <c r="DW256" s="13">
        <f>SUM(CP263,CP264,CP267)</f>
        <v>0</v>
      </c>
      <c r="DX256" s="13">
        <f>SUM(CQ263,CQ264,CQ267)</f>
        <v>0</v>
      </c>
      <c r="DY256" s="13">
        <f>SUM(CR263,CR264,CR267)</f>
        <v>0</v>
      </c>
      <c r="DZ256" s="13">
        <f>SUM(CS263,CS264,CS267)</f>
        <v>0</v>
      </c>
      <c r="EA256" s="13">
        <f>SUM(CT263,CT264,CT267)</f>
        <v>0</v>
      </c>
      <c r="EB256" s="13">
        <f>SUM(CU263,CU264,CU267)</f>
        <v>0</v>
      </c>
      <c r="EC256" s="13">
        <f>SUM(CV263,CV264,CV267)</f>
        <v>0</v>
      </c>
      <c r="ED256" s="13">
        <f>SUM(CW263,CW264,CW267)</f>
        <v>0</v>
      </c>
      <c r="EE256" s="13">
        <f>SUM(CX263,CX264,CX267)</f>
        <v>0</v>
      </c>
      <c r="EF256" s="13">
        <f>SUM(CY263,CY264,CY267)</f>
        <v>0</v>
      </c>
      <c r="EG256" s="13">
        <f>SUM(CZ263,CZ264,CZ267)</f>
        <v>0</v>
      </c>
      <c r="EH256" s="13">
        <f>SUM(DA263,DA264,DA267)</f>
        <v>0</v>
      </c>
      <c r="EI256" s="97" t="s">
        <v>78</v>
      </c>
      <c r="EJ256" s="98">
        <v>441.24</v>
      </c>
      <c r="EK256" s="39">
        <f t="shared" si="249"/>
        <v>0</v>
      </c>
      <c r="EL256" s="39">
        <f t="shared" si="247"/>
        <v>0</v>
      </c>
      <c r="EM256" s="39">
        <f t="shared" si="247"/>
        <v>0</v>
      </c>
      <c r="EN256" s="39">
        <f t="shared" si="247"/>
        <v>0</v>
      </c>
      <c r="EO256" s="39">
        <f t="shared" si="247"/>
        <v>0</v>
      </c>
      <c r="EP256" s="39">
        <f t="shared" si="247"/>
        <v>0</v>
      </c>
      <c r="EQ256" s="39">
        <f t="shared" si="247"/>
        <v>0</v>
      </c>
      <c r="ER256" s="39">
        <f t="shared" si="247"/>
        <v>0</v>
      </c>
      <c r="ES256" s="39">
        <f t="shared" si="247"/>
        <v>0</v>
      </c>
      <c r="ET256" s="39">
        <f t="shared" si="247"/>
        <v>0</v>
      </c>
      <c r="EU256" s="39">
        <f t="shared" si="247"/>
        <v>0</v>
      </c>
      <c r="EV256" s="39">
        <f t="shared" si="247"/>
        <v>0</v>
      </c>
      <c r="EW256" s="39">
        <f t="shared" si="247"/>
        <v>0</v>
      </c>
      <c r="EX256" s="39">
        <f t="shared" si="247"/>
        <v>0</v>
      </c>
      <c r="EY256" s="39">
        <f t="shared" si="250"/>
        <v>0</v>
      </c>
      <c r="EZ256" s="39">
        <f>BX256*$EJ256</f>
        <v>0</v>
      </c>
      <c r="FA256" s="39">
        <f>BY256*$EJ256</f>
        <v>0</v>
      </c>
      <c r="FB256" s="39">
        <f>BZ256*$EJ256</f>
        <v>0</v>
      </c>
      <c r="FC256" s="39">
        <f>CA256*$EJ256</f>
        <v>0</v>
      </c>
      <c r="FD256" s="39">
        <f>CB256*$EJ256</f>
        <v>0</v>
      </c>
      <c r="FE256" s="39">
        <f>CC256*$EJ256</f>
        <v>0</v>
      </c>
      <c r="FF256" s="39">
        <f>CD256*$EJ256</f>
        <v>0</v>
      </c>
      <c r="FG256" s="39">
        <f>CE256*$EJ256</f>
        <v>0</v>
      </c>
      <c r="FH256" s="39">
        <f>CF256*$EJ256</f>
        <v>0</v>
      </c>
      <c r="FI256" s="39">
        <f>CG256*$EJ256</f>
        <v>0</v>
      </c>
      <c r="FJ256" s="39">
        <f t="shared" si="248"/>
        <v>0</v>
      </c>
      <c r="FK256" s="39">
        <f t="shared" si="248"/>
        <v>0</v>
      </c>
      <c r="FL256" s="39">
        <f t="shared" si="248"/>
        <v>0</v>
      </c>
      <c r="FM256" s="39">
        <f t="shared" si="248"/>
        <v>0</v>
      </c>
      <c r="FN256" s="39">
        <f t="shared" si="251"/>
        <v>0</v>
      </c>
      <c r="FO256" s="39">
        <f>SUM(EZ256:FJ256)</f>
        <v>0</v>
      </c>
      <c r="FS256" s="567" t="s">
        <v>78</v>
      </c>
      <c r="FT256" s="567"/>
      <c r="FU256" s="39">
        <f>U256</f>
        <v>0</v>
      </c>
      <c r="FV256" s="39">
        <f>V256</f>
        <v>0</v>
      </c>
      <c r="FW256" s="39">
        <f>W256</f>
        <v>0</v>
      </c>
      <c r="FX256" s="39">
        <f>X256</f>
        <v>0</v>
      </c>
      <c r="FY256" s="39">
        <f>Y256</f>
        <v>0</v>
      </c>
      <c r="FZ256" s="39">
        <f>Z256</f>
        <v>0</v>
      </c>
      <c r="GA256" s="39">
        <f>AA256</f>
        <v>0</v>
      </c>
      <c r="GB256" s="39">
        <f>AB256</f>
        <v>0</v>
      </c>
      <c r="GC256" s="39">
        <f>AC256</f>
        <v>0</v>
      </c>
      <c r="GD256" s="39">
        <f>AD256</f>
        <v>0</v>
      </c>
      <c r="GE256" s="39">
        <f>AE256</f>
        <v>0</v>
      </c>
      <c r="GF256" s="39">
        <f>AF256</f>
        <v>0</v>
      </c>
      <c r="GG256" s="39">
        <f>AG256</f>
        <v>0</v>
      </c>
      <c r="GH256" s="39">
        <f>AH256</f>
        <v>0</v>
      </c>
      <c r="GI256" s="99">
        <v>0</v>
      </c>
      <c r="GJ256" s="39">
        <f>SUM(FU256:GI256)</f>
        <v>0</v>
      </c>
      <c r="GK256" s="39">
        <f>CM256</f>
        <v>0</v>
      </c>
      <c r="GL256" s="39">
        <f>CN256</f>
        <v>0</v>
      </c>
      <c r="GM256" s="39">
        <f>CO256</f>
        <v>0</v>
      </c>
      <c r="GN256" s="39">
        <f>CP256</f>
        <v>0</v>
      </c>
      <c r="GO256" s="39">
        <f>CQ256</f>
        <v>0</v>
      </c>
      <c r="GP256" s="39">
        <f>CR256</f>
        <v>0</v>
      </c>
      <c r="GQ256" s="39">
        <f>CS256</f>
        <v>0</v>
      </c>
      <c r="GR256" s="39">
        <f>CT256</f>
        <v>0</v>
      </c>
      <c r="GS256" s="39">
        <f>CU256</f>
        <v>0</v>
      </c>
      <c r="GT256" s="39">
        <f>CV256</f>
        <v>0</v>
      </c>
      <c r="GU256" s="39">
        <f>CW256</f>
        <v>0</v>
      </c>
      <c r="GV256" s="39">
        <f>CX256</f>
        <v>0</v>
      </c>
      <c r="GW256" s="39">
        <f>CY256</f>
        <v>0</v>
      </c>
      <c r="GX256" s="39">
        <f>CZ256</f>
        <v>0</v>
      </c>
      <c r="GY256" s="99">
        <v>0</v>
      </c>
      <c r="GZ256" s="39">
        <f>SUM(GK256:GY256)</f>
        <v>0</v>
      </c>
      <c r="HA256" s="39">
        <f>SUM(GK256:GY256)</f>
        <v>0</v>
      </c>
    </row>
    <row r="257" spans="1:209" ht="22.5" customHeight="1">
      <c r="A257" s="40"/>
      <c r="B257" s="100"/>
      <c r="C257" s="75"/>
      <c r="D257" s="43"/>
      <c r="E257" s="34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01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102"/>
      <c r="AK257" s="102"/>
      <c r="AL257" s="56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40"/>
      <c r="BW257" s="40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101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102"/>
      <c r="DC257" s="568"/>
      <c r="DD257" s="13"/>
      <c r="EI257" s="104" t="s">
        <v>79</v>
      </c>
      <c r="EJ257" s="98">
        <v>294.47000000000003</v>
      </c>
      <c r="EK257" s="39">
        <f t="shared" si="249"/>
        <v>0</v>
      </c>
      <c r="EL257" s="39">
        <f t="shared" si="247"/>
        <v>0</v>
      </c>
      <c r="EM257" s="39">
        <f t="shared" si="247"/>
        <v>0</v>
      </c>
      <c r="EN257" s="39">
        <f t="shared" si="247"/>
        <v>0</v>
      </c>
      <c r="EO257" s="39">
        <f t="shared" si="247"/>
        <v>0</v>
      </c>
      <c r="EP257" s="39">
        <f t="shared" si="247"/>
        <v>0</v>
      </c>
      <c r="EQ257" s="39">
        <f t="shared" si="247"/>
        <v>0</v>
      </c>
      <c r="ER257" s="39">
        <f t="shared" si="247"/>
        <v>0</v>
      </c>
      <c r="ES257" s="39">
        <f t="shared" si="247"/>
        <v>0</v>
      </c>
      <c r="ET257" s="39">
        <f t="shared" si="247"/>
        <v>0</v>
      </c>
      <c r="EU257" s="39">
        <f t="shared" si="247"/>
        <v>0</v>
      </c>
      <c r="EV257" s="39">
        <f t="shared" si="247"/>
        <v>0</v>
      </c>
      <c r="EW257" s="39">
        <f t="shared" si="247"/>
        <v>0</v>
      </c>
      <c r="EX257" s="39">
        <f t="shared" si="247"/>
        <v>0</v>
      </c>
      <c r="EY257" s="39">
        <f t="shared" si="250"/>
        <v>0</v>
      </c>
      <c r="EZ257" s="39">
        <f>BX257*$EJ257</f>
        <v>0</v>
      </c>
      <c r="FA257" s="39">
        <f>BY257*$EJ257</f>
        <v>0</v>
      </c>
      <c r="FB257" s="39">
        <f>BZ257*$EJ257</f>
        <v>0</v>
      </c>
      <c r="FC257" s="39">
        <f>CA257*$EJ257</f>
        <v>0</v>
      </c>
      <c r="FD257" s="39">
        <f>CB257*$EJ257</f>
        <v>0</v>
      </c>
      <c r="FE257" s="39">
        <f>CC257*$EJ257</f>
        <v>0</v>
      </c>
      <c r="FF257" s="39">
        <f>CD257*$EJ257</f>
        <v>0</v>
      </c>
      <c r="FG257" s="39">
        <f>CE257*$EJ257</f>
        <v>0</v>
      </c>
      <c r="FH257" s="39">
        <f>CF257*$EJ257</f>
        <v>0</v>
      </c>
      <c r="FI257" s="39">
        <f>CG257*$EJ257</f>
        <v>0</v>
      </c>
      <c r="FJ257" s="39">
        <f t="shared" si="248"/>
        <v>0</v>
      </c>
      <c r="FK257" s="39">
        <f t="shared" si="248"/>
        <v>0</v>
      </c>
      <c r="FL257" s="39">
        <f t="shared" si="248"/>
        <v>0</v>
      </c>
      <c r="FM257" s="39">
        <f t="shared" si="248"/>
        <v>0</v>
      </c>
      <c r="FN257" s="39">
        <f t="shared" si="251"/>
        <v>0</v>
      </c>
      <c r="FO257" s="39">
        <f>SUM(EZ257:FJ257)</f>
        <v>0</v>
      </c>
      <c r="FS257" s="567" t="s">
        <v>79</v>
      </c>
      <c r="FT257" s="567"/>
      <c r="FU257" s="39">
        <f>U257</f>
        <v>0</v>
      </c>
      <c r="FV257" s="39">
        <f>V257</f>
        <v>0</v>
      </c>
      <c r="FW257" s="39">
        <f>W257</f>
        <v>0</v>
      </c>
      <c r="FX257" s="39">
        <f>X257</f>
        <v>0</v>
      </c>
      <c r="FY257" s="39">
        <f>Y257</f>
        <v>0</v>
      </c>
      <c r="FZ257" s="39">
        <f>Z257</f>
        <v>0</v>
      </c>
      <c r="GA257" s="39">
        <f>AA257</f>
        <v>0</v>
      </c>
      <c r="GB257" s="39">
        <f>AB257</f>
        <v>0</v>
      </c>
      <c r="GC257" s="39">
        <f>AC257</f>
        <v>0</v>
      </c>
      <c r="GD257" s="39">
        <f>AD257</f>
        <v>0</v>
      </c>
      <c r="GE257" s="39">
        <f>AE257</f>
        <v>0</v>
      </c>
      <c r="GF257" s="39">
        <f>AF257</f>
        <v>0</v>
      </c>
      <c r="GG257" s="39">
        <f>AG257</f>
        <v>0</v>
      </c>
      <c r="GH257" s="39">
        <f>AH257</f>
        <v>0</v>
      </c>
      <c r="GI257" s="99">
        <v>0</v>
      </c>
      <c r="GJ257" s="39">
        <f>SUM(FU257:GI257)</f>
        <v>0</v>
      </c>
      <c r="GK257" s="39">
        <f>CM257</f>
        <v>0</v>
      </c>
      <c r="GL257" s="39">
        <f>CN257</f>
        <v>0</v>
      </c>
      <c r="GM257" s="39">
        <f>CO257</f>
        <v>0</v>
      </c>
      <c r="GN257" s="39">
        <f>CP257</f>
        <v>0</v>
      </c>
      <c r="GO257" s="39">
        <f>CQ257</f>
        <v>0</v>
      </c>
      <c r="GP257" s="39">
        <f>CR257</f>
        <v>0</v>
      </c>
      <c r="GQ257" s="39">
        <f>CS257</f>
        <v>0</v>
      </c>
      <c r="GR257" s="39">
        <f>CT257</f>
        <v>0</v>
      </c>
      <c r="GS257" s="39">
        <f>CU257</f>
        <v>0</v>
      </c>
      <c r="GT257" s="39">
        <f>CV257</f>
        <v>0</v>
      </c>
      <c r="GU257" s="39">
        <f>CW257</f>
        <v>0</v>
      </c>
      <c r="GV257" s="39">
        <f>CX257</f>
        <v>0</v>
      </c>
      <c r="GW257" s="39">
        <f>CY257</f>
        <v>0</v>
      </c>
      <c r="GX257" s="39">
        <f>CZ257</f>
        <v>0</v>
      </c>
      <c r="GY257" s="99">
        <v>0</v>
      </c>
      <c r="GZ257" s="39">
        <f>SUM(GK257:GY257)</f>
        <v>0</v>
      </c>
      <c r="HA257" s="39">
        <f>SUM(GK257:GY257)</f>
        <v>0</v>
      </c>
    </row>
    <row r="258" spans="1:209" ht="22.5" customHeight="1">
      <c r="A258" s="30"/>
      <c r="B258" s="93"/>
      <c r="C258" s="72"/>
      <c r="D258" s="33"/>
      <c r="E258" s="34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54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94"/>
      <c r="AK258" s="94"/>
      <c r="AL258" s="565" t="e">
        <f>T270/D270</f>
        <v>#DIV/0!</v>
      </c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30"/>
      <c r="BW258" s="30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54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94"/>
      <c r="DC258" s="566" t="e">
        <f>CL270/T270</f>
        <v>#DIV/0!</v>
      </c>
      <c r="DD258" s="13"/>
      <c r="EI258" s="97" t="s">
        <v>80</v>
      </c>
      <c r="EJ258" s="98">
        <v>422</v>
      </c>
      <c r="EK258" s="39">
        <f t="shared" si="249"/>
        <v>0</v>
      </c>
      <c r="EL258" s="39">
        <f t="shared" si="247"/>
        <v>0</v>
      </c>
      <c r="EM258" s="39">
        <f t="shared" si="247"/>
        <v>0</v>
      </c>
      <c r="EN258" s="39">
        <f t="shared" si="247"/>
        <v>0</v>
      </c>
      <c r="EO258" s="39">
        <f t="shared" si="247"/>
        <v>0</v>
      </c>
      <c r="EP258" s="39">
        <f t="shared" si="247"/>
        <v>0</v>
      </c>
      <c r="EQ258" s="39">
        <f t="shared" si="247"/>
        <v>0</v>
      </c>
      <c r="ER258" s="39">
        <f t="shared" si="247"/>
        <v>0</v>
      </c>
      <c r="ES258" s="39">
        <f t="shared" si="247"/>
        <v>0</v>
      </c>
      <c r="ET258" s="39">
        <f t="shared" si="247"/>
        <v>0</v>
      </c>
      <c r="EU258" s="39">
        <f t="shared" si="247"/>
        <v>0</v>
      </c>
      <c r="EV258" s="39">
        <f t="shared" si="247"/>
        <v>0</v>
      </c>
      <c r="EW258" s="39">
        <f t="shared" si="247"/>
        <v>0</v>
      </c>
      <c r="EX258" s="39">
        <f t="shared" si="247"/>
        <v>0</v>
      </c>
      <c r="EY258" s="39">
        <f t="shared" si="250"/>
        <v>0</v>
      </c>
      <c r="EZ258" s="39">
        <f>BX258*$EJ258</f>
        <v>0</v>
      </c>
      <c r="FA258" s="39">
        <f>BY258*$EJ258</f>
        <v>0</v>
      </c>
      <c r="FB258" s="39">
        <f>BZ258*$EJ258</f>
        <v>0</v>
      </c>
      <c r="FC258" s="39">
        <f>CA258*$EJ258</f>
        <v>0</v>
      </c>
      <c r="FD258" s="39">
        <f>CB258*$EJ258</f>
        <v>0</v>
      </c>
      <c r="FE258" s="39">
        <f>CC258*$EJ258</f>
        <v>0</v>
      </c>
      <c r="FF258" s="39">
        <f>CD258*$EJ258</f>
        <v>0</v>
      </c>
      <c r="FG258" s="39">
        <f>CE258*$EJ258</f>
        <v>0</v>
      </c>
      <c r="FH258" s="39">
        <f>CF258*$EJ258</f>
        <v>0</v>
      </c>
      <c r="FI258" s="39">
        <f>CG258*$EJ258</f>
        <v>0</v>
      </c>
      <c r="FJ258" s="39">
        <f t="shared" si="248"/>
        <v>0</v>
      </c>
      <c r="FK258" s="39">
        <f t="shared" si="248"/>
        <v>0</v>
      </c>
      <c r="FL258" s="39">
        <f t="shared" si="248"/>
        <v>0</v>
      </c>
      <c r="FM258" s="39">
        <f t="shared" si="248"/>
        <v>0</v>
      </c>
      <c r="FN258" s="39">
        <f t="shared" si="251"/>
        <v>0</v>
      </c>
      <c r="FO258" s="39">
        <f>SUM(EZ258:FJ258)</f>
        <v>0</v>
      </c>
      <c r="FS258" s="567" t="s">
        <v>80</v>
      </c>
      <c r="FT258" s="567"/>
      <c r="FU258" s="39">
        <f>U258</f>
        <v>0</v>
      </c>
      <c r="FV258" s="39">
        <f>V258</f>
        <v>0</v>
      </c>
      <c r="FW258" s="39">
        <f>W258</f>
        <v>0</v>
      </c>
      <c r="FX258" s="39">
        <f>X258</f>
        <v>0</v>
      </c>
      <c r="FY258" s="39">
        <f>Y258</f>
        <v>0</v>
      </c>
      <c r="FZ258" s="39">
        <f>Z258</f>
        <v>0</v>
      </c>
      <c r="GA258" s="39">
        <f>AA258</f>
        <v>0</v>
      </c>
      <c r="GB258" s="39">
        <f>AB258</f>
        <v>0</v>
      </c>
      <c r="GC258" s="39">
        <f>AC258</f>
        <v>0</v>
      </c>
      <c r="GD258" s="39">
        <f>AD258</f>
        <v>0</v>
      </c>
      <c r="GE258" s="39">
        <f>AE258</f>
        <v>0</v>
      </c>
      <c r="GF258" s="39">
        <f>AF258</f>
        <v>0</v>
      </c>
      <c r="GG258" s="39">
        <f>AG258</f>
        <v>0</v>
      </c>
      <c r="GH258" s="39">
        <f>AH258</f>
        <v>0</v>
      </c>
      <c r="GI258" s="99">
        <v>0</v>
      </c>
      <c r="GJ258" s="39">
        <f>SUM(FU258:GI258)</f>
        <v>0</v>
      </c>
      <c r="GK258" s="39">
        <f>CM258</f>
        <v>0</v>
      </c>
      <c r="GL258" s="39">
        <f>CN258</f>
        <v>0</v>
      </c>
      <c r="GM258" s="39">
        <f>CO258</f>
        <v>0</v>
      </c>
      <c r="GN258" s="39">
        <f>CP258</f>
        <v>0</v>
      </c>
      <c r="GO258" s="39">
        <f>CQ258</f>
        <v>0</v>
      </c>
      <c r="GP258" s="39">
        <f>CR258</f>
        <v>0</v>
      </c>
      <c r="GQ258" s="39">
        <f>CS258</f>
        <v>0</v>
      </c>
      <c r="GR258" s="39">
        <f>CT258</f>
        <v>0</v>
      </c>
      <c r="GS258" s="39">
        <f>CU258</f>
        <v>0</v>
      </c>
      <c r="GT258" s="39">
        <f>CV258</f>
        <v>0</v>
      </c>
      <c r="GU258" s="39">
        <f>CW258</f>
        <v>0</v>
      </c>
      <c r="GV258" s="39">
        <f>CX258</f>
        <v>0</v>
      </c>
      <c r="GW258" s="39">
        <f>CY258</f>
        <v>0</v>
      </c>
      <c r="GX258" s="39">
        <f>CZ258</f>
        <v>0</v>
      </c>
      <c r="GY258" s="99">
        <v>0</v>
      </c>
      <c r="GZ258" s="39">
        <f>SUM(GK258:GY258)</f>
        <v>0</v>
      </c>
      <c r="HA258" s="39">
        <f>SUM(GK258:GY258)</f>
        <v>0</v>
      </c>
    </row>
    <row r="259" spans="1:209" ht="22.5" customHeight="1">
      <c r="A259" s="40"/>
      <c r="B259" s="100"/>
      <c r="C259" s="75"/>
      <c r="D259" s="43"/>
      <c r="E259" s="34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01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102"/>
      <c r="AK259" s="102"/>
      <c r="AL259" s="565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40"/>
      <c r="BW259" s="40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101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102"/>
      <c r="DC259" s="566"/>
      <c r="DD259" s="13"/>
      <c r="EI259" s="104" t="s">
        <v>81</v>
      </c>
      <c r="EJ259" s="98">
        <v>416.19</v>
      </c>
      <c r="EK259" s="39">
        <f t="shared" si="249"/>
        <v>0</v>
      </c>
      <c r="EL259" s="39">
        <f t="shared" si="247"/>
        <v>0</v>
      </c>
      <c r="EM259" s="39">
        <f t="shared" si="247"/>
        <v>0</v>
      </c>
      <c r="EN259" s="39">
        <f t="shared" si="247"/>
        <v>0</v>
      </c>
      <c r="EO259" s="39">
        <f t="shared" si="247"/>
        <v>0</v>
      </c>
      <c r="EP259" s="39">
        <f t="shared" si="247"/>
        <v>0</v>
      </c>
      <c r="EQ259" s="39">
        <f t="shared" si="247"/>
        <v>0</v>
      </c>
      <c r="ER259" s="39">
        <f t="shared" si="247"/>
        <v>0</v>
      </c>
      <c r="ES259" s="39">
        <f t="shared" si="247"/>
        <v>0</v>
      </c>
      <c r="ET259" s="39">
        <f t="shared" si="247"/>
        <v>0</v>
      </c>
      <c r="EU259" s="39">
        <f t="shared" si="247"/>
        <v>0</v>
      </c>
      <c r="EV259" s="39">
        <f t="shared" si="247"/>
        <v>0</v>
      </c>
      <c r="EW259" s="39">
        <f t="shared" si="247"/>
        <v>0</v>
      </c>
      <c r="EX259" s="39">
        <f t="shared" si="247"/>
        <v>0</v>
      </c>
      <c r="EY259" s="39">
        <f t="shared" si="250"/>
        <v>0</v>
      </c>
      <c r="EZ259" s="39">
        <f>BX259*$EJ259</f>
        <v>0</v>
      </c>
      <c r="FA259" s="39">
        <f>BY259*$EJ259</f>
        <v>0</v>
      </c>
      <c r="FB259" s="39">
        <f>BZ259*$EJ259</f>
        <v>0</v>
      </c>
      <c r="FC259" s="39">
        <f>CA259*$EJ259</f>
        <v>0</v>
      </c>
      <c r="FD259" s="39">
        <f>CB259*$EJ259</f>
        <v>0</v>
      </c>
      <c r="FE259" s="39">
        <f>CC259*$EJ259</f>
        <v>0</v>
      </c>
      <c r="FF259" s="39">
        <f>CD259*$EJ259</f>
        <v>0</v>
      </c>
      <c r="FG259" s="39">
        <f>CE259*$EJ259</f>
        <v>0</v>
      </c>
      <c r="FH259" s="39">
        <f>CF259*$EJ259</f>
        <v>0</v>
      </c>
      <c r="FI259" s="39">
        <f>CG259*$EJ259</f>
        <v>0</v>
      </c>
      <c r="FJ259" s="39">
        <f t="shared" si="248"/>
        <v>0</v>
      </c>
      <c r="FK259" s="39">
        <f t="shared" si="248"/>
        <v>0</v>
      </c>
      <c r="FL259" s="39">
        <f t="shared" si="248"/>
        <v>0</v>
      </c>
      <c r="FM259" s="39">
        <f t="shared" si="248"/>
        <v>0</v>
      </c>
      <c r="FN259" s="39">
        <f t="shared" si="251"/>
        <v>0</v>
      </c>
      <c r="FO259" s="39">
        <f>SUM(EZ259:FJ259)</f>
        <v>0</v>
      </c>
      <c r="FS259" s="567" t="s">
        <v>81</v>
      </c>
      <c r="FT259" s="567"/>
      <c r="FU259" s="39">
        <f>U259</f>
        <v>0</v>
      </c>
      <c r="FV259" s="39">
        <f>V259</f>
        <v>0</v>
      </c>
      <c r="FW259" s="39">
        <f>W259</f>
        <v>0</v>
      </c>
      <c r="FX259" s="39">
        <f>X259</f>
        <v>0</v>
      </c>
      <c r="FY259" s="39">
        <f>Y259</f>
        <v>0</v>
      </c>
      <c r="FZ259" s="39">
        <f>Z259</f>
        <v>0</v>
      </c>
      <c r="GA259" s="39">
        <f>AA259</f>
        <v>0</v>
      </c>
      <c r="GB259" s="39">
        <f>AB259</f>
        <v>0</v>
      </c>
      <c r="GC259" s="39">
        <f>AC259</f>
        <v>0</v>
      </c>
      <c r="GD259" s="39">
        <f>AD259</f>
        <v>0</v>
      </c>
      <c r="GE259" s="39">
        <f>AE259</f>
        <v>0</v>
      </c>
      <c r="GF259" s="39">
        <f>AF259</f>
        <v>0</v>
      </c>
      <c r="GG259" s="39">
        <f>AG259</f>
        <v>0</v>
      </c>
      <c r="GH259" s="39">
        <f>AH259</f>
        <v>0</v>
      </c>
      <c r="GI259" s="99">
        <v>0</v>
      </c>
      <c r="GJ259" s="39">
        <f>SUM(FU259:GI259)</f>
        <v>0</v>
      </c>
      <c r="GK259" s="39">
        <f>CM259</f>
        <v>0</v>
      </c>
      <c r="GL259" s="39">
        <f>CN259</f>
        <v>0</v>
      </c>
      <c r="GM259" s="39">
        <f>CO259</f>
        <v>0</v>
      </c>
      <c r="GN259" s="39">
        <f>CP259</f>
        <v>0</v>
      </c>
      <c r="GO259" s="39">
        <f>CQ259</f>
        <v>0</v>
      </c>
      <c r="GP259" s="39">
        <f>CR259</f>
        <v>0</v>
      </c>
      <c r="GQ259" s="39">
        <f>CS259</f>
        <v>0</v>
      </c>
      <c r="GR259" s="39">
        <f>CT259</f>
        <v>0</v>
      </c>
      <c r="GS259" s="39">
        <f>CU259</f>
        <v>0</v>
      </c>
      <c r="GT259" s="39">
        <f>CV259</f>
        <v>0</v>
      </c>
      <c r="GU259" s="39">
        <f>CW259</f>
        <v>0</v>
      </c>
      <c r="GV259" s="39">
        <f>CX259</f>
        <v>0</v>
      </c>
      <c r="GW259" s="39">
        <f>CY259</f>
        <v>0</v>
      </c>
      <c r="GX259" s="39">
        <f>CZ259</f>
        <v>0</v>
      </c>
      <c r="GY259" s="99">
        <v>0</v>
      </c>
      <c r="GZ259" s="39">
        <f>SUM(GK259:GY259)</f>
        <v>0</v>
      </c>
      <c r="HA259" s="39">
        <f>SUM(GK259:GY259)</f>
        <v>0</v>
      </c>
    </row>
    <row r="260" spans="1:209" ht="22.5" customHeight="1">
      <c r="A260" s="30"/>
      <c r="B260" s="93"/>
      <c r="C260" s="72"/>
      <c r="D260" s="33"/>
      <c r="E260" s="34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54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94"/>
      <c r="AK260" s="94"/>
      <c r="AL260" s="568" t="s">
        <v>82</v>
      </c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30"/>
      <c r="BW260" s="30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54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94"/>
      <c r="DC260" s="1"/>
      <c r="DD260" s="13"/>
      <c r="EI260" s="97" t="s">
        <v>83</v>
      </c>
      <c r="EJ260" s="98">
        <v>375</v>
      </c>
      <c r="EK260" s="39">
        <f t="shared" si="249"/>
        <v>0</v>
      </c>
      <c r="EL260" s="39">
        <f t="shared" si="247"/>
        <v>0</v>
      </c>
      <c r="EM260" s="39">
        <f t="shared" si="247"/>
        <v>0</v>
      </c>
      <c r="EN260" s="39">
        <f t="shared" si="247"/>
        <v>0</v>
      </c>
      <c r="EO260" s="39">
        <f t="shared" si="247"/>
        <v>0</v>
      </c>
      <c r="EP260" s="39">
        <f t="shared" si="247"/>
        <v>0</v>
      </c>
      <c r="EQ260" s="39">
        <f t="shared" si="247"/>
        <v>0</v>
      </c>
      <c r="ER260" s="39">
        <f t="shared" si="247"/>
        <v>0</v>
      </c>
      <c r="ES260" s="39">
        <f t="shared" si="247"/>
        <v>0</v>
      </c>
      <c r="ET260" s="39">
        <f t="shared" si="247"/>
        <v>0</v>
      </c>
      <c r="EU260" s="39">
        <f t="shared" si="247"/>
        <v>0</v>
      </c>
      <c r="EV260" s="39">
        <f t="shared" si="247"/>
        <v>0</v>
      </c>
      <c r="EW260" s="39">
        <f t="shared" si="247"/>
        <v>0</v>
      </c>
      <c r="EX260" s="39">
        <f t="shared" si="247"/>
        <v>0</v>
      </c>
      <c r="EY260" s="39">
        <f t="shared" si="250"/>
        <v>0</v>
      </c>
      <c r="EZ260" s="39">
        <f>BX260*$EJ260</f>
        <v>0</v>
      </c>
      <c r="FA260" s="39">
        <f>BY260*$EJ260</f>
        <v>0</v>
      </c>
      <c r="FB260" s="39">
        <f>BZ260*$EJ260</f>
        <v>0</v>
      </c>
      <c r="FC260" s="39">
        <f>CA260*$EJ260</f>
        <v>0</v>
      </c>
      <c r="FD260" s="39">
        <f>CB260*$EJ260</f>
        <v>0</v>
      </c>
      <c r="FE260" s="39">
        <f>CC260*$EJ260</f>
        <v>0</v>
      </c>
      <c r="FF260" s="39">
        <f>CD260*$EJ260</f>
        <v>0</v>
      </c>
      <c r="FG260" s="39">
        <f>CE260*$EJ260</f>
        <v>0</v>
      </c>
      <c r="FH260" s="39">
        <f>CF260*$EJ260</f>
        <v>0</v>
      </c>
      <c r="FI260" s="39">
        <f>CG260*$EJ260</f>
        <v>0</v>
      </c>
      <c r="FJ260" s="39">
        <f t="shared" si="248"/>
        <v>0</v>
      </c>
      <c r="FK260" s="39">
        <f t="shared" si="248"/>
        <v>0</v>
      </c>
      <c r="FL260" s="39">
        <f t="shared" si="248"/>
        <v>0</v>
      </c>
      <c r="FM260" s="39">
        <f t="shared" si="248"/>
        <v>0</v>
      </c>
      <c r="FN260" s="39">
        <f t="shared" si="251"/>
        <v>0</v>
      </c>
      <c r="FO260" s="39">
        <f>SUM(EZ260:FJ260)</f>
        <v>0</v>
      </c>
      <c r="FS260" s="567" t="s">
        <v>83</v>
      </c>
      <c r="FT260" s="567"/>
      <c r="FU260" s="39">
        <f>U260</f>
        <v>0</v>
      </c>
      <c r="FV260" s="39">
        <f>V260</f>
        <v>0</v>
      </c>
      <c r="FW260" s="39">
        <f>W260</f>
        <v>0</v>
      </c>
      <c r="FX260" s="39">
        <f>X260</f>
        <v>0</v>
      </c>
      <c r="FY260" s="39">
        <f>Y260</f>
        <v>0</v>
      </c>
      <c r="FZ260" s="39">
        <f>Z260</f>
        <v>0</v>
      </c>
      <c r="GA260" s="39">
        <f>AA260</f>
        <v>0</v>
      </c>
      <c r="GB260" s="39">
        <f>AB260</f>
        <v>0</v>
      </c>
      <c r="GC260" s="39">
        <f>AC260</f>
        <v>0</v>
      </c>
      <c r="GD260" s="39">
        <f>AD260</f>
        <v>0</v>
      </c>
      <c r="GE260" s="39">
        <f>AE260</f>
        <v>0</v>
      </c>
      <c r="GF260" s="39">
        <f>AF260</f>
        <v>0</v>
      </c>
      <c r="GG260" s="39">
        <f>AG260</f>
        <v>0</v>
      </c>
      <c r="GH260" s="39">
        <f>AH260</f>
        <v>0</v>
      </c>
      <c r="GI260" s="99">
        <v>0</v>
      </c>
      <c r="GJ260" s="39">
        <f>SUM(FU260:GI260)</f>
        <v>0</v>
      </c>
      <c r="GK260" s="39">
        <f>CM260</f>
        <v>0</v>
      </c>
      <c r="GL260" s="39">
        <f>CN260</f>
        <v>0</v>
      </c>
      <c r="GM260" s="39">
        <f>CO260</f>
        <v>0</v>
      </c>
      <c r="GN260" s="39">
        <f>CP260</f>
        <v>0</v>
      </c>
      <c r="GO260" s="39">
        <f>CQ260</f>
        <v>0</v>
      </c>
      <c r="GP260" s="39">
        <f>CR260</f>
        <v>0</v>
      </c>
      <c r="GQ260" s="39">
        <f>CS260</f>
        <v>0</v>
      </c>
      <c r="GR260" s="39">
        <f>CT260</f>
        <v>0</v>
      </c>
      <c r="GS260" s="39">
        <f>CU260</f>
        <v>0</v>
      </c>
      <c r="GT260" s="39">
        <f>CV260</f>
        <v>0</v>
      </c>
      <c r="GU260" s="39">
        <f>CW260</f>
        <v>0</v>
      </c>
      <c r="GV260" s="39">
        <f>CX260</f>
        <v>0</v>
      </c>
      <c r="GW260" s="39">
        <f>CY260</f>
        <v>0</v>
      </c>
      <c r="GX260" s="39">
        <f>CZ260</f>
        <v>0</v>
      </c>
      <c r="GY260" s="99">
        <v>0</v>
      </c>
      <c r="GZ260" s="39">
        <f>SUM(GK260:GY260)</f>
        <v>0</v>
      </c>
      <c r="HA260" s="39">
        <f>SUM(GK260:GY260)</f>
        <v>0</v>
      </c>
    </row>
    <row r="261" spans="1:209" ht="22.5" customHeight="1">
      <c r="A261" s="40"/>
      <c r="B261" s="100"/>
      <c r="C261" s="75"/>
      <c r="D261" s="43"/>
      <c r="E261" s="34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01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102"/>
      <c r="AK261" s="102"/>
      <c r="AL261" s="56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40"/>
      <c r="BW261" s="40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101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102"/>
      <c r="DC261" s="1"/>
      <c r="DD261" s="13"/>
      <c r="EI261" s="104" t="s">
        <v>84</v>
      </c>
      <c r="EJ261" s="98">
        <v>730</v>
      </c>
      <c r="EK261" s="39">
        <f t="shared" si="249"/>
        <v>0</v>
      </c>
      <c r="EL261" s="39">
        <f t="shared" si="247"/>
        <v>0</v>
      </c>
      <c r="EM261" s="39">
        <f t="shared" si="247"/>
        <v>0</v>
      </c>
      <c r="EN261" s="39">
        <f t="shared" si="247"/>
        <v>0</v>
      </c>
      <c r="EO261" s="39">
        <f t="shared" si="247"/>
        <v>0</v>
      </c>
      <c r="EP261" s="39">
        <f t="shared" si="247"/>
        <v>0</v>
      </c>
      <c r="EQ261" s="39">
        <f t="shared" si="247"/>
        <v>0</v>
      </c>
      <c r="ER261" s="39">
        <f t="shared" si="247"/>
        <v>0</v>
      </c>
      <c r="ES261" s="39">
        <f t="shared" si="247"/>
        <v>0</v>
      </c>
      <c r="ET261" s="39">
        <f t="shared" si="247"/>
        <v>0</v>
      </c>
      <c r="EU261" s="39">
        <f t="shared" si="247"/>
        <v>0</v>
      </c>
      <c r="EV261" s="39">
        <f t="shared" si="247"/>
        <v>0</v>
      </c>
      <c r="EW261" s="39">
        <f t="shared" si="247"/>
        <v>0</v>
      </c>
      <c r="EX261" s="39">
        <f t="shared" si="247"/>
        <v>0</v>
      </c>
      <c r="EY261" s="39">
        <f t="shared" si="250"/>
        <v>0</v>
      </c>
      <c r="EZ261" s="39">
        <f>BX261*$EJ261</f>
        <v>0</v>
      </c>
      <c r="FA261" s="39">
        <f>BY261*$EJ261</f>
        <v>0</v>
      </c>
      <c r="FB261" s="39">
        <f>BZ261*$EJ261</f>
        <v>0</v>
      </c>
      <c r="FC261" s="39">
        <f>CA261*$EJ261</f>
        <v>0</v>
      </c>
      <c r="FD261" s="39">
        <f>CB261*$EJ261</f>
        <v>0</v>
      </c>
      <c r="FE261" s="39">
        <f>CC261*$EJ261</f>
        <v>0</v>
      </c>
      <c r="FF261" s="39">
        <f>CD261*$EJ261</f>
        <v>0</v>
      </c>
      <c r="FG261" s="39">
        <f>CE261*$EJ261</f>
        <v>0</v>
      </c>
      <c r="FH261" s="39">
        <f>CF261*$EJ261</f>
        <v>0</v>
      </c>
      <c r="FI261" s="39">
        <f>CG261*$EJ261</f>
        <v>0</v>
      </c>
      <c r="FJ261" s="39">
        <f t="shared" si="248"/>
        <v>0</v>
      </c>
      <c r="FK261" s="39">
        <f t="shared" si="248"/>
        <v>0</v>
      </c>
      <c r="FL261" s="39">
        <f t="shared" si="248"/>
        <v>0</v>
      </c>
      <c r="FM261" s="39">
        <f t="shared" si="248"/>
        <v>0</v>
      </c>
      <c r="FN261" s="39">
        <f t="shared" si="251"/>
        <v>0</v>
      </c>
      <c r="FO261" s="39">
        <f>SUM(EZ261:FJ261)</f>
        <v>0</v>
      </c>
      <c r="FS261" s="567" t="s">
        <v>84</v>
      </c>
      <c r="FT261" s="567"/>
      <c r="FU261" s="39">
        <f>U261</f>
        <v>0</v>
      </c>
      <c r="FV261" s="39">
        <f>V261</f>
        <v>0</v>
      </c>
      <c r="FW261" s="39">
        <f>W261</f>
        <v>0</v>
      </c>
      <c r="FX261" s="39">
        <f>X261</f>
        <v>0</v>
      </c>
      <c r="FY261" s="39">
        <f>Y261</f>
        <v>0</v>
      </c>
      <c r="FZ261" s="39">
        <f>Z261</f>
        <v>0</v>
      </c>
      <c r="GA261" s="39">
        <f>AA261</f>
        <v>0</v>
      </c>
      <c r="GB261" s="39">
        <f>AB261</f>
        <v>0</v>
      </c>
      <c r="GC261" s="39">
        <f>AC261</f>
        <v>0</v>
      </c>
      <c r="GD261" s="39">
        <f>AD261</f>
        <v>0</v>
      </c>
      <c r="GE261" s="39">
        <f>AE261</f>
        <v>0</v>
      </c>
      <c r="GF261" s="39">
        <f>AF261</f>
        <v>0</v>
      </c>
      <c r="GG261" s="39">
        <f>AG261</f>
        <v>0</v>
      </c>
      <c r="GH261" s="39">
        <f>AH261</f>
        <v>0</v>
      </c>
      <c r="GI261" s="99">
        <v>0</v>
      </c>
      <c r="GJ261" s="39">
        <f>SUM(FU261:GI261)</f>
        <v>0</v>
      </c>
      <c r="GK261" s="39">
        <f>CM261</f>
        <v>0</v>
      </c>
      <c r="GL261" s="39">
        <f>CN261</f>
        <v>0</v>
      </c>
      <c r="GM261" s="39">
        <f>CO261</f>
        <v>0</v>
      </c>
      <c r="GN261" s="39">
        <f>CP261</f>
        <v>0</v>
      </c>
      <c r="GO261" s="39">
        <f>CQ261</f>
        <v>0</v>
      </c>
      <c r="GP261" s="39">
        <f>CR261</f>
        <v>0</v>
      </c>
      <c r="GQ261" s="39">
        <f>CS261</f>
        <v>0</v>
      </c>
      <c r="GR261" s="39">
        <f>CT261</f>
        <v>0</v>
      </c>
      <c r="GS261" s="39">
        <f>CU261</f>
        <v>0</v>
      </c>
      <c r="GT261" s="39">
        <f>CV261</f>
        <v>0</v>
      </c>
      <c r="GU261" s="39">
        <f>CW261</f>
        <v>0</v>
      </c>
      <c r="GV261" s="39">
        <f>CX261</f>
        <v>0</v>
      </c>
      <c r="GW261" s="39">
        <f>CY261</f>
        <v>0</v>
      </c>
      <c r="GX261" s="39">
        <f>CZ261</f>
        <v>0</v>
      </c>
      <c r="GY261" s="99">
        <v>0</v>
      </c>
      <c r="GZ261" s="39">
        <f>SUM(GK261:GY261)</f>
        <v>0</v>
      </c>
      <c r="HA261" s="39">
        <f>SUM(GK261:GY261)</f>
        <v>0</v>
      </c>
    </row>
    <row r="262" spans="1:209" ht="22.5" customHeight="1">
      <c r="A262" s="30"/>
      <c r="B262" s="93"/>
      <c r="C262" s="72"/>
      <c r="D262" s="33"/>
      <c r="E262" s="34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54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94"/>
      <c r="AK262" s="94"/>
      <c r="AL262" s="571" t="e">
        <f ca="1">f2720bn272</f>
        <v>#NAME?</v>
      </c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30"/>
      <c r="BW262" s="30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54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94"/>
      <c r="DC262" s="1"/>
      <c r="DD262" s="13"/>
      <c r="EI262" s="97" t="s">
        <v>85</v>
      </c>
      <c r="EJ262" s="98">
        <v>178</v>
      </c>
      <c r="EK262" s="39">
        <f t="shared" si="249"/>
        <v>0</v>
      </c>
      <c r="EL262" s="39">
        <f t="shared" si="247"/>
        <v>0</v>
      </c>
      <c r="EM262" s="39">
        <f t="shared" si="247"/>
        <v>0</v>
      </c>
      <c r="EN262" s="39">
        <f t="shared" si="247"/>
        <v>0</v>
      </c>
      <c r="EO262" s="39">
        <f t="shared" si="247"/>
        <v>0</v>
      </c>
      <c r="EP262" s="39">
        <f t="shared" si="247"/>
        <v>0</v>
      </c>
      <c r="EQ262" s="39">
        <f t="shared" si="247"/>
        <v>0</v>
      </c>
      <c r="ER262" s="39">
        <f t="shared" si="247"/>
        <v>0</v>
      </c>
      <c r="ES262" s="39">
        <f t="shared" si="247"/>
        <v>0</v>
      </c>
      <c r="ET262" s="39">
        <f t="shared" si="247"/>
        <v>0</v>
      </c>
      <c r="EU262" s="39">
        <f t="shared" si="247"/>
        <v>0</v>
      </c>
      <c r="EV262" s="39">
        <f t="shared" si="247"/>
        <v>0</v>
      </c>
      <c r="EW262" s="39">
        <f t="shared" si="247"/>
        <v>0</v>
      </c>
      <c r="EX262" s="39">
        <f t="shared" si="247"/>
        <v>0</v>
      </c>
      <c r="EY262" s="39">
        <f t="shared" si="250"/>
        <v>0</v>
      </c>
      <c r="EZ262" s="39">
        <f>BX262*$EJ262</f>
        <v>0</v>
      </c>
      <c r="FA262" s="39">
        <f>BY262*$EJ262</f>
        <v>0</v>
      </c>
      <c r="FB262" s="39">
        <f>BZ262*$EJ262</f>
        <v>0</v>
      </c>
      <c r="FC262" s="39">
        <f>CA262*$EJ262</f>
        <v>0</v>
      </c>
      <c r="FD262" s="39">
        <f>CB262*$EJ262</f>
        <v>0</v>
      </c>
      <c r="FE262" s="39">
        <f>CC262*$EJ262</f>
        <v>0</v>
      </c>
      <c r="FF262" s="39">
        <f>CD262*$EJ262</f>
        <v>0</v>
      </c>
      <c r="FG262" s="39">
        <f>CE262*$EJ262</f>
        <v>0</v>
      </c>
      <c r="FH262" s="39">
        <f>CF262*$EJ262</f>
        <v>0</v>
      </c>
      <c r="FI262" s="39">
        <f>CG262*$EJ262</f>
        <v>0</v>
      </c>
      <c r="FJ262" s="39">
        <f t="shared" si="248"/>
        <v>0</v>
      </c>
      <c r="FK262" s="39">
        <f t="shared" si="248"/>
        <v>0</v>
      </c>
      <c r="FL262" s="39">
        <f t="shared" si="248"/>
        <v>0</v>
      </c>
      <c r="FM262" s="39">
        <f t="shared" si="248"/>
        <v>0</v>
      </c>
      <c r="FN262" s="39">
        <f t="shared" si="251"/>
        <v>0</v>
      </c>
      <c r="FO262" s="39">
        <f>SUM(EZ262:FJ262)</f>
        <v>0</v>
      </c>
      <c r="FS262" s="567" t="s">
        <v>85</v>
      </c>
      <c r="FT262" s="567"/>
      <c r="FU262" s="39">
        <f>U262</f>
        <v>0</v>
      </c>
      <c r="FV262" s="39">
        <f>V262</f>
        <v>0</v>
      </c>
      <c r="FW262" s="39">
        <f>W262</f>
        <v>0</v>
      </c>
      <c r="FX262" s="39">
        <f>X262</f>
        <v>0</v>
      </c>
      <c r="FY262" s="39">
        <f>Y262</f>
        <v>0</v>
      </c>
      <c r="FZ262" s="39">
        <f>Z262</f>
        <v>0</v>
      </c>
      <c r="GA262" s="39">
        <f>AA262</f>
        <v>0</v>
      </c>
      <c r="GB262" s="39">
        <f>AB262</f>
        <v>0</v>
      </c>
      <c r="GC262" s="39">
        <f>AC262</f>
        <v>0</v>
      </c>
      <c r="GD262" s="39">
        <f>AD262</f>
        <v>0</v>
      </c>
      <c r="GE262" s="39">
        <f>AE262</f>
        <v>0</v>
      </c>
      <c r="GF262" s="39">
        <f>AF262</f>
        <v>0</v>
      </c>
      <c r="GG262" s="39">
        <f>AG262</f>
        <v>0</v>
      </c>
      <c r="GH262" s="39">
        <f>AH262</f>
        <v>0</v>
      </c>
      <c r="GI262" s="99">
        <v>0</v>
      </c>
      <c r="GJ262" s="39">
        <f>SUM(FU262:GI262)</f>
        <v>0</v>
      </c>
      <c r="GK262" s="39">
        <f>CM262</f>
        <v>0</v>
      </c>
      <c r="GL262" s="39">
        <f>CN262</f>
        <v>0</v>
      </c>
      <c r="GM262" s="39">
        <f>CO262</f>
        <v>0</v>
      </c>
      <c r="GN262" s="39">
        <f>CP262</f>
        <v>0</v>
      </c>
      <c r="GO262" s="39">
        <f>CQ262</f>
        <v>0</v>
      </c>
      <c r="GP262" s="39">
        <f>CR262</f>
        <v>0</v>
      </c>
      <c r="GQ262" s="39">
        <f>CS262</f>
        <v>0</v>
      </c>
      <c r="GR262" s="39">
        <f>CT262</f>
        <v>0</v>
      </c>
      <c r="GS262" s="39">
        <f>CU262</f>
        <v>0</v>
      </c>
      <c r="GT262" s="39">
        <f>CV262</f>
        <v>0</v>
      </c>
      <c r="GU262" s="39">
        <f>CW262</f>
        <v>0</v>
      </c>
      <c r="GV262" s="39">
        <f>CX262</f>
        <v>0</v>
      </c>
      <c r="GW262" s="39">
        <f>CY262</f>
        <v>0</v>
      </c>
      <c r="GX262" s="39">
        <f>CZ262</f>
        <v>0</v>
      </c>
      <c r="GY262" s="99">
        <v>0</v>
      </c>
      <c r="GZ262" s="39">
        <f>SUM(GK262:GY262)</f>
        <v>0</v>
      </c>
      <c r="HA262" s="39">
        <f>SUM(GK262:GY262)</f>
        <v>0</v>
      </c>
    </row>
    <row r="263" spans="1:209" ht="22.5" customHeight="1">
      <c r="A263" s="40"/>
      <c r="B263" s="100"/>
      <c r="C263" s="75"/>
      <c r="D263" s="43"/>
      <c r="E263" s="34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01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102"/>
      <c r="AK263" s="102"/>
      <c r="AL263" s="571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40"/>
      <c r="BW263" s="40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101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102"/>
      <c r="DC263" s="1"/>
      <c r="DD263" s="13"/>
      <c r="EI263" s="104" t="s">
        <v>86</v>
      </c>
      <c r="EJ263" s="98">
        <v>263</v>
      </c>
      <c r="EK263" s="39">
        <f t="shared" si="249"/>
        <v>0</v>
      </c>
      <c r="EL263" s="39">
        <f t="shared" si="247"/>
        <v>0</v>
      </c>
      <c r="EM263" s="39">
        <f t="shared" si="247"/>
        <v>0</v>
      </c>
      <c r="EN263" s="39">
        <f t="shared" si="247"/>
        <v>0</v>
      </c>
      <c r="EO263" s="39">
        <f t="shared" si="247"/>
        <v>0</v>
      </c>
      <c r="EP263" s="39">
        <f t="shared" si="247"/>
        <v>0</v>
      </c>
      <c r="EQ263" s="39">
        <f t="shared" si="247"/>
        <v>0</v>
      </c>
      <c r="ER263" s="39">
        <f t="shared" si="247"/>
        <v>0</v>
      </c>
      <c r="ES263" s="39">
        <f t="shared" si="247"/>
        <v>0</v>
      </c>
      <c r="ET263" s="39">
        <f t="shared" si="247"/>
        <v>0</v>
      </c>
      <c r="EU263" s="39">
        <f t="shared" si="247"/>
        <v>0</v>
      </c>
      <c r="EV263" s="39">
        <f t="shared" si="247"/>
        <v>0</v>
      </c>
      <c r="EW263" s="39">
        <f t="shared" si="247"/>
        <v>0</v>
      </c>
      <c r="EX263" s="39">
        <f t="shared" si="247"/>
        <v>0</v>
      </c>
      <c r="EY263" s="39">
        <f t="shared" si="250"/>
        <v>0</v>
      </c>
      <c r="EZ263" s="39">
        <f>BX263*$EJ263</f>
        <v>0</v>
      </c>
      <c r="FA263" s="39">
        <f>BY263*$EJ263</f>
        <v>0</v>
      </c>
      <c r="FB263" s="39">
        <f>BZ263*$EJ263</f>
        <v>0</v>
      </c>
      <c r="FC263" s="39">
        <f>CA263*$EJ263</f>
        <v>0</v>
      </c>
      <c r="FD263" s="39">
        <f>CB263*$EJ263</f>
        <v>0</v>
      </c>
      <c r="FE263" s="39">
        <f>CC263*$EJ263</f>
        <v>0</v>
      </c>
      <c r="FF263" s="39">
        <f>CD263*$EJ263</f>
        <v>0</v>
      </c>
      <c r="FG263" s="39">
        <f>CE263*$EJ263</f>
        <v>0</v>
      </c>
      <c r="FH263" s="39">
        <f>CF263*$EJ263</f>
        <v>0</v>
      </c>
      <c r="FI263" s="39">
        <f>CG263*$EJ263</f>
        <v>0</v>
      </c>
      <c r="FJ263" s="39">
        <f t="shared" si="248"/>
        <v>0</v>
      </c>
      <c r="FK263" s="39">
        <f t="shared" si="248"/>
        <v>0</v>
      </c>
      <c r="FL263" s="39">
        <f t="shared" si="248"/>
        <v>0</v>
      </c>
      <c r="FM263" s="39">
        <f t="shared" si="248"/>
        <v>0</v>
      </c>
      <c r="FN263" s="39">
        <f t="shared" si="251"/>
        <v>0</v>
      </c>
      <c r="FO263" s="39">
        <f>SUM(EZ263:FJ263)</f>
        <v>0</v>
      </c>
      <c r="FS263" s="567" t="s">
        <v>86</v>
      </c>
      <c r="FT263" s="567"/>
      <c r="FU263" s="99">
        <v>0</v>
      </c>
      <c r="FV263" s="99">
        <v>0</v>
      </c>
      <c r="FW263" s="39">
        <f>W263</f>
        <v>0</v>
      </c>
      <c r="FX263" s="39">
        <f>X263</f>
        <v>0</v>
      </c>
      <c r="FY263" s="39">
        <f>Y263</f>
        <v>0</v>
      </c>
      <c r="FZ263" s="99">
        <v>0</v>
      </c>
      <c r="GA263" s="99">
        <v>0</v>
      </c>
      <c r="GB263" s="99">
        <v>0</v>
      </c>
      <c r="GC263" s="39">
        <f>AC263</f>
        <v>0</v>
      </c>
      <c r="GD263" s="39">
        <f>AD263</f>
        <v>0</v>
      </c>
      <c r="GE263" s="39">
        <f>AE263</f>
        <v>0</v>
      </c>
      <c r="GF263" s="39">
        <f>AF263</f>
        <v>0</v>
      </c>
      <c r="GG263" s="39">
        <f>AG263</f>
        <v>0</v>
      </c>
      <c r="GH263" s="99">
        <v>0</v>
      </c>
      <c r="GI263" s="39">
        <f>AI263</f>
        <v>0</v>
      </c>
      <c r="GJ263" s="39">
        <f>SUM(FU263:GI263)</f>
        <v>0</v>
      </c>
      <c r="GK263" s="99">
        <v>0</v>
      </c>
      <c r="GL263" s="99">
        <v>0</v>
      </c>
      <c r="GM263" s="39">
        <f>CO263</f>
        <v>0</v>
      </c>
      <c r="GN263" s="39">
        <f>CP263</f>
        <v>0</v>
      </c>
      <c r="GO263" s="39">
        <f>CQ263</f>
        <v>0</v>
      </c>
      <c r="GP263" s="99">
        <v>0</v>
      </c>
      <c r="GQ263" s="99">
        <v>0</v>
      </c>
      <c r="GR263" s="99">
        <v>0</v>
      </c>
      <c r="GS263" s="39">
        <f>CU263</f>
        <v>0</v>
      </c>
      <c r="GT263" s="39">
        <f>CV263</f>
        <v>0</v>
      </c>
      <c r="GU263" s="39">
        <f>CW263</f>
        <v>0</v>
      </c>
      <c r="GV263" s="39">
        <f>CX263</f>
        <v>0</v>
      </c>
      <c r="GW263" s="39">
        <f>CY263</f>
        <v>0</v>
      </c>
      <c r="GX263" s="99">
        <v>0</v>
      </c>
      <c r="GY263" s="39">
        <f>DA263</f>
        <v>0</v>
      </c>
      <c r="GZ263" s="39">
        <f>SUM(GK263:GY263)</f>
        <v>0</v>
      </c>
      <c r="HA263" s="39">
        <f>SUM(GK263:GY263)</f>
        <v>0</v>
      </c>
    </row>
    <row r="264" spans="1:209" ht="22.5" customHeight="1">
      <c r="A264" s="30"/>
      <c r="B264" s="93"/>
      <c r="C264" s="72"/>
      <c r="D264" s="33"/>
      <c r="E264" s="34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54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94"/>
      <c r="AK264" s="94"/>
      <c r="AL264" s="568" t="s">
        <v>87</v>
      </c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30"/>
      <c r="BW264" s="30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54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94"/>
      <c r="DC264" s="1"/>
      <c r="DD264" s="13"/>
      <c r="EI264" s="97" t="s">
        <v>88</v>
      </c>
      <c r="EJ264" s="98">
        <v>405</v>
      </c>
      <c r="EK264" s="39">
        <f t="shared" si="249"/>
        <v>0</v>
      </c>
      <c r="EL264" s="39">
        <f t="shared" si="247"/>
        <v>0</v>
      </c>
      <c r="EM264" s="39">
        <f t="shared" si="247"/>
        <v>0</v>
      </c>
      <c r="EN264" s="39">
        <f t="shared" si="247"/>
        <v>0</v>
      </c>
      <c r="EO264" s="39">
        <f t="shared" si="247"/>
        <v>0</v>
      </c>
      <c r="EP264" s="39">
        <f t="shared" si="247"/>
        <v>0</v>
      </c>
      <c r="EQ264" s="39">
        <f t="shared" si="247"/>
        <v>0</v>
      </c>
      <c r="ER264" s="39">
        <f t="shared" si="247"/>
        <v>0</v>
      </c>
      <c r="ES264" s="39">
        <f t="shared" si="247"/>
        <v>0</v>
      </c>
      <c r="ET264" s="39">
        <f t="shared" si="247"/>
        <v>0</v>
      </c>
      <c r="EU264" s="39">
        <f t="shared" si="247"/>
        <v>0</v>
      </c>
      <c r="EV264" s="39">
        <f t="shared" si="247"/>
        <v>0</v>
      </c>
      <c r="EW264" s="39">
        <f t="shared" si="247"/>
        <v>0</v>
      </c>
      <c r="EX264" s="39">
        <f t="shared" si="247"/>
        <v>0</v>
      </c>
      <c r="EY264" s="39">
        <f t="shared" si="250"/>
        <v>0</v>
      </c>
      <c r="EZ264" s="39">
        <f>BX264*$EJ264</f>
        <v>0</v>
      </c>
      <c r="FA264" s="39">
        <f>BY264*$EJ264</f>
        <v>0</v>
      </c>
      <c r="FB264" s="39">
        <f>BZ264*$EJ264</f>
        <v>0</v>
      </c>
      <c r="FC264" s="39">
        <f>CA264*$EJ264</f>
        <v>0</v>
      </c>
      <c r="FD264" s="39">
        <f>CB264*$EJ264</f>
        <v>0</v>
      </c>
      <c r="FE264" s="39">
        <f>CC264*$EJ264</f>
        <v>0</v>
      </c>
      <c r="FF264" s="39">
        <f>CD264*$EJ264</f>
        <v>0</v>
      </c>
      <c r="FG264" s="39">
        <f>CE264*$EJ264</f>
        <v>0</v>
      </c>
      <c r="FH264" s="39">
        <f>CF264*$EJ264</f>
        <v>0</v>
      </c>
      <c r="FI264" s="39">
        <f>CG264*$EJ264</f>
        <v>0</v>
      </c>
      <c r="FJ264" s="39">
        <f t="shared" si="248"/>
        <v>0</v>
      </c>
      <c r="FK264" s="39">
        <f t="shared" si="248"/>
        <v>0</v>
      </c>
      <c r="FL264" s="39">
        <f t="shared" si="248"/>
        <v>0</v>
      </c>
      <c r="FM264" s="39">
        <f t="shared" si="248"/>
        <v>0</v>
      </c>
      <c r="FN264" s="39">
        <f t="shared" si="251"/>
        <v>0</v>
      </c>
      <c r="FO264" s="39">
        <f>SUM(EZ264:FJ264)</f>
        <v>0</v>
      </c>
      <c r="FS264" s="567" t="s">
        <v>88</v>
      </c>
      <c r="FT264" s="567"/>
      <c r="FU264" s="99">
        <v>0</v>
      </c>
      <c r="FV264" s="99">
        <v>0</v>
      </c>
      <c r="FW264" s="39">
        <f>W264</f>
        <v>0</v>
      </c>
      <c r="FX264" s="39">
        <f>X264</f>
        <v>0</v>
      </c>
      <c r="FY264" s="39">
        <f>Y264</f>
        <v>0</v>
      </c>
      <c r="FZ264" s="99">
        <v>0</v>
      </c>
      <c r="GA264" s="99">
        <v>0</v>
      </c>
      <c r="GB264" s="99">
        <v>0</v>
      </c>
      <c r="GC264" s="39">
        <f>AC264</f>
        <v>0</v>
      </c>
      <c r="GD264" s="39">
        <f>AD264</f>
        <v>0</v>
      </c>
      <c r="GE264" s="39">
        <f>AE264</f>
        <v>0</v>
      </c>
      <c r="GF264" s="39">
        <f>AF264</f>
        <v>0</v>
      </c>
      <c r="GG264" s="39">
        <f>AG264</f>
        <v>0</v>
      </c>
      <c r="GH264" s="99">
        <v>0</v>
      </c>
      <c r="GI264" s="39">
        <f>AI264</f>
        <v>0</v>
      </c>
      <c r="GJ264" s="39">
        <f>SUM(FU264:GI264)</f>
        <v>0</v>
      </c>
      <c r="GK264" s="99">
        <v>0</v>
      </c>
      <c r="GL264" s="99">
        <v>0</v>
      </c>
      <c r="GM264" s="39">
        <f>CO264</f>
        <v>0</v>
      </c>
      <c r="GN264" s="39">
        <f>CP264</f>
        <v>0</v>
      </c>
      <c r="GO264" s="39">
        <f>CQ264</f>
        <v>0</v>
      </c>
      <c r="GP264" s="99">
        <v>0</v>
      </c>
      <c r="GQ264" s="99">
        <v>0</v>
      </c>
      <c r="GR264" s="99">
        <v>0</v>
      </c>
      <c r="GS264" s="39">
        <f>CU264</f>
        <v>0</v>
      </c>
      <c r="GT264" s="39">
        <f>CV264</f>
        <v>0</v>
      </c>
      <c r="GU264" s="39">
        <f>CW264</f>
        <v>0</v>
      </c>
      <c r="GV264" s="39">
        <f>CX264</f>
        <v>0</v>
      </c>
      <c r="GW264" s="39">
        <f>CY264</f>
        <v>0</v>
      </c>
      <c r="GX264" s="39">
        <f>CZ264</f>
        <v>0</v>
      </c>
      <c r="GY264" s="39">
        <f>DA264</f>
        <v>0</v>
      </c>
      <c r="GZ264" s="39">
        <f>SUM(GK264:GY264)</f>
        <v>0</v>
      </c>
      <c r="HA264" s="39">
        <f>SUM(GK264:GY264)</f>
        <v>0</v>
      </c>
    </row>
    <row r="265" spans="1:209" ht="22.5" customHeight="1">
      <c r="A265" s="40"/>
      <c r="B265" s="100"/>
      <c r="C265" s="75"/>
      <c r="D265" s="43"/>
      <c r="E265" s="34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01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102"/>
      <c r="AK265" s="102"/>
      <c r="AL265" s="568"/>
      <c r="AM265" s="13"/>
      <c r="AN265" s="13"/>
      <c r="AO265" s="65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66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65"/>
      <c r="BU265" s="65"/>
      <c r="BV265" s="40"/>
      <c r="BW265" s="40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101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102"/>
      <c r="DC265" s="1"/>
      <c r="DD265" s="13"/>
      <c r="DS265" s="108"/>
      <c r="EI265" s="104" t="s">
        <v>89</v>
      </c>
      <c r="EJ265" s="98">
        <v>1287</v>
      </c>
      <c r="EK265" s="39">
        <f t="shared" si="249"/>
        <v>0</v>
      </c>
      <c r="EL265" s="39">
        <f t="shared" si="247"/>
        <v>0</v>
      </c>
      <c r="EM265" s="39">
        <f t="shared" si="247"/>
        <v>0</v>
      </c>
      <c r="EN265" s="39">
        <f t="shared" si="247"/>
        <v>0</v>
      </c>
      <c r="EO265" s="39">
        <f t="shared" si="247"/>
        <v>0</v>
      </c>
      <c r="EP265" s="39">
        <f t="shared" si="247"/>
        <v>0</v>
      </c>
      <c r="EQ265" s="39">
        <f t="shared" si="247"/>
        <v>0</v>
      </c>
      <c r="ER265" s="39">
        <f t="shared" si="247"/>
        <v>0</v>
      </c>
      <c r="ES265" s="39">
        <f t="shared" si="247"/>
        <v>0</v>
      </c>
      <c r="ET265" s="39">
        <f t="shared" si="247"/>
        <v>0</v>
      </c>
      <c r="EU265" s="39">
        <f t="shared" si="247"/>
        <v>0</v>
      </c>
      <c r="EV265" s="39">
        <f t="shared" si="247"/>
        <v>0</v>
      </c>
      <c r="EW265" s="39">
        <f t="shared" si="247"/>
        <v>0</v>
      </c>
      <c r="EX265" s="39">
        <f t="shared" si="247"/>
        <v>0</v>
      </c>
      <c r="EY265" s="39">
        <f t="shared" si="250"/>
        <v>0</v>
      </c>
      <c r="EZ265" s="39">
        <f>BX265*$EJ265</f>
        <v>0</v>
      </c>
      <c r="FA265" s="39">
        <f>BY265*$EJ265</f>
        <v>0</v>
      </c>
      <c r="FB265" s="39">
        <f>BZ265*$EJ265</f>
        <v>0</v>
      </c>
      <c r="FC265" s="39">
        <f>CA265*$EJ265</f>
        <v>0</v>
      </c>
      <c r="FD265" s="39">
        <f>CB265*$EJ265</f>
        <v>0</v>
      </c>
      <c r="FE265" s="39">
        <f>CC265*$EJ265</f>
        <v>0</v>
      </c>
      <c r="FF265" s="39">
        <f>CD265*$EJ265</f>
        <v>0</v>
      </c>
      <c r="FG265" s="39">
        <f>CE265*$EJ265</f>
        <v>0</v>
      </c>
      <c r="FH265" s="39">
        <f>CF265*$EJ265</f>
        <v>0</v>
      </c>
      <c r="FI265" s="39">
        <f>CG265*$EJ265</f>
        <v>0</v>
      </c>
      <c r="FJ265" s="39">
        <f t="shared" si="248"/>
        <v>0</v>
      </c>
      <c r="FK265" s="39">
        <f t="shared" si="248"/>
        <v>0</v>
      </c>
      <c r="FL265" s="39">
        <f t="shared" si="248"/>
        <v>0</v>
      </c>
      <c r="FM265" s="39">
        <f t="shared" si="248"/>
        <v>0</v>
      </c>
      <c r="FN265" s="39">
        <f t="shared" si="251"/>
        <v>0</v>
      </c>
      <c r="FO265" s="39">
        <f>SUM(EZ265:FJ265)</f>
        <v>0</v>
      </c>
      <c r="FS265" s="567" t="s">
        <v>89</v>
      </c>
      <c r="FT265" s="567"/>
      <c r="FU265" s="99">
        <v>0</v>
      </c>
      <c r="FV265" s="99">
        <v>0</v>
      </c>
      <c r="FW265" s="39">
        <f>W265</f>
        <v>0</v>
      </c>
      <c r="FX265" s="39">
        <f>X265</f>
        <v>0</v>
      </c>
      <c r="FY265" s="39">
        <f>Y265</f>
        <v>0</v>
      </c>
      <c r="FZ265" s="39">
        <f>Z265</f>
        <v>0</v>
      </c>
      <c r="GA265" s="39">
        <f>AA265</f>
        <v>0</v>
      </c>
      <c r="GB265" s="39">
        <f>AB265</f>
        <v>0</v>
      </c>
      <c r="GC265" s="39">
        <f>AC265</f>
        <v>0</v>
      </c>
      <c r="GD265" s="39">
        <f>AD265</f>
        <v>0</v>
      </c>
      <c r="GE265" s="39">
        <f>AE265</f>
        <v>0</v>
      </c>
      <c r="GF265" s="39">
        <f>AF265</f>
        <v>0</v>
      </c>
      <c r="GG265" s="39">
        <f>AG265</f>
        <v>0</v>
      </c>
      <c r="GH265" s="39">
        <f>AH265</f>
        <v>0</v>
      </c>
      <c r="GI265" s="99">
        <v>0</v>
      </c>
      <c r="GJ265" s="39">
        <f>SUM(FU265:GI265)</f>
        <v>0</v>
      </c>
      <c r="GK265" s="99">
        <v>0</v>
      </c>
      <c r="GL265" s="99">
        <v>0</v>
      </c>
      <c r="GM265" s="39">
        <f>CO265</f>
        <v>0</v>
      </c>
      <c r="GN265" s="39">
        <f>CP265</f>
        <v>0</v>
      </c>
      <c r="GO265" s="39">
        <f>CQ265</f>
        <v>0</v>
      </c>
      <c r="GP265" s="39">
        <f>CR265</f>
        <v>0</v>
      </c>
      <c r="GQ265" s="39">
        <f>CS265</f>
        <v>0</v>
      </c>
      <c r="GR265" s="39">
        <f>CT265</f>
        <v>0</v>
      </c>
      <c r="GS265" s="39">
        <f>CU265</f>
        <v>0</v>
      </c>
      <c r="GT265" s="39">
        <f>CV265</f>
        <v>0</v>
      </c>
      <c r="GU265" s="39">
        <f>CW265</f>
        <v>0</v>
      </c>
      <c r="GV265" s="39">
        <f>CX265</f>
        <v>0</v>
      </c>
      <c r="GW265" s="39">
        <f>CY265</f>
        <v>0</v>
      </c>
      <c r="GX265" s="39">
        <f>CZ265</f>
        <v>0</v>
      </c>
      <c r="GY265" s="99">
        <v>0</v>
      </c>
      <c r="GZ265" s="39">
        <f>SUM(GK265:GY265)</f>
        <v>0</v>
      </c>
      <c r="HA265" s="39">
        <f>SUM(GK265:GY265)</f>
        <v>0</v>
      </c>
    </row>
    <row r="266" spans="1:209" ht="22.5" customHeight="1">
      <c r="A266" s="30"/>
      <c r="B266" s="93"/>
      <c r="C266" s="72"/>
      <c r="D266" s="33"/>
      <c r="E266" s="34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54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94"/>
      <c r="AK266" s="94"/>
      <c r="AL266" s="569" t="e">
        <f ca="1">(AL262/F271)</f>
        <v>#NAME?</v>
      </c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30"/>
      <c r="BW266" s="30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54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94"/>
      <c r="DC266" s="1"/>
      <c r="DD266" s="13"/>
      <c r="EI266" s="97" t="s">
        <v>90</v>
      </c>
      <c r="EJ266" s="98">
        <v>326.07</v>
      </c>
      <c r="EK266" s="39">
        <f t="shared" si="249"/>
        <v>0</v>
      </c>
      <c r="EL266" s="39">
        <f t="shared" si="247"/>
        <v>0</v>
      </c>
      <c r="EM266" s="39">
        <f t="shared" si="247"/>
        <v>0</v>
      </c>
      <c r="EN266" s="39">
        <f t="shared" si="247"/>
        <v>0</v>
      </c>
      <c r="EO266" s="39">
        <f t="shared" si="247"/>
        <v>0</v>
      </c>
      <c r="EP266" s="39">
        <f t="shared" si="247"/>
        <v>0</v>
      </c>
      <c r="EQ266" s="39">
        <f t="shared" si="247"/>
        <v>0</v>
      </c>
      <c r="ER266" s="39">
        <f t="shared" si="247"/>
        <v>0</v>
      </c>
      <c r="ES266" s="39">
        <f t="shared" si="247"/>
        <v>0</v>
      </c>
      <c r="ET266" s="39">
        <f t="shared" si="247"/>
        <v>0</v>
      </c>
      <c r="EU266" s="39">
        <f t="shared" si="247"/>
        <v>0</v>
      </c>
      <c r="EV266" s="39">
        <f t="shared" si="247"/>
        <v>0</v>
      </c>
      <c r="EW266" s="39">
        <f t="shared" si="247"/>
        <v>0</v>
      </c>
      <c r="EX266" s="39">
        <f t="shared" si="247"/>
        <v>0</v>
      </c>
      <c r="EY266" s="39">
        <f t="shared" si="250"/>
        <v>0</v>
      </c>
      <c r="EZ266" s="39">
        <f>BX266*$EJ266</f>
        <v>0</v>
      </c>
      <c r="FA266" s="39">
        <f>BY266*$EJ266</f>
        <v>0</v>
      </c>
      <c r="FB266" s="39">
        <f>BZ266*$EJ266</f>
        <v>0</v>
      </c>
      <c r="FC266" s="39">
        <f>CA266*$EJ266</f>
        <v>0</v>
      </c>
      <c r="FD266" s="39">
        <f>CB266*$EJ266</f>
        <v>0</v>
      </c>
      <c r="FE266" s="39">
        <f>CC266*$EJ266</f>
        <v>0</v>
      </c>
      <c r="FF266" s="39">
        <f>CD266*$EJ266</f>
        <v>0</v>
      </c>
      <c r="FG266" s="39">
        <f>CE266*$EJ266</f>
        <v>0</v>
      </c>
      <c r="FH266" s="39">
        <f>CF266*$EJ266</f>
        <v>0</v>
      </c>
      <c r="FI266" s="39">
        <f>CG266*$EJ266</f>
        <v>0</v>
      </c>
      <c r="FJ266" s="39">
        <f t="shared" si="248"/>
        <v>0</v>
      </c>
      <c r="FK266" s="39">
        <f t="shared" si="248"/>
        <v>0</v>
      </c>
      <c r="FL266" s="39">
        <f t="shared" si="248"/>
        <v>0</v>
      </c>
      <c r="FM266" s="39">
        <f t="shared" si="248"/>
        <v>0</v>
      </c>
      <c r="FN266" s="39">
        <f t="shared" si="251"/>
        <v>0</v>
      </c>
      <c r="FO266" s="39">
        <f>SUM(EZ266:FJ266)</f>
        <v>0</v>
      </c>
      <c r="FS266" s="567" t="s">
        <v>90</v>
      </c>
      <c r="FT266" s="567"/>
      <c r="FU266" s="99">
        <v>0</v>
      </c>
      <c r="FV266" s="99">
        <v>0</v>
      </c>
      <c r="FW266" s="39">
        <f>W266</f>
        <v>0</v>
      </c>
      <c r="FX266" s="39">
        <f>X266</f>
        <v>0</v>
      </c>
      <c r="FY266" s="39">
        <f>Y266</f>
        <v>0</v>
      </c>
      <c r="FZ266" s="39">
        <f>Z266</f>
        <v>0</v>
      </c>
      <c r="GA266" s="39">
        <f>AA266</f>
        <v>0</v>
      </c>
      <c r="GB266" s="39">
        <f>AB266</f>
        <v>0</v>
      </c>
      <c r="GC266" s="39">
        <f>AC266</f>
        <v>0</v>
      </c>
      <c r="GD266" s="39">
        <f>AD266</f>
        <v>0</v>
      </c>
      <c r="GE266" s="39">
        <f>AE266</f>
        <v>0</v>
      </c>
      <c r="GF266" s="39">
        <f>AF266</f>
        <v>0</v>
      </c>
      <c r="GG266" s="39">
        <f>AG266</f>
        <v>0</v>
      </c>
      <c r="GH266" s="39">
        <f>AH266</f>
        <v>0</v>
      </c>
      <c r="GI266" s="99">
        <v>0</v>
      </c>
      <c r="GJ266" s="39">
        <f>SUM(FU266:GI266)</f>
        <v>0</v>
      </c>
      <c r="GK266" s="99">
        <v>0</v>
      </c>
      <c r="GL266" s="99">
        <v>0</v>
      </c>
      <c r="GM266" s="39">
        <f>CO266</f>
        <v>0</v>
      </c>
      <c r="GN266" s="39">
        <f>CP266</f>
        <v>0</v>
      </c>
      <c r="GO266" s="39">
        <f>CQ266</f>
        <v>0</v>
      </c>
      <c r="GP266" s="39">
        <f>CR266</f>
        <v>0</v>
      </c>
      <c r="GQ266" s="39">
        <f>CS266</f>
        <v>0</v>
      </c>
      <c r="GR266" s="39">
        <f>CT266</f>
        <v>0</v>
      </c>
      <c r="GS266" s="39">
        <f>CU266</f>
        <v>0</v>
      </c>
      <c r="GT266" s="39">
        <f>CV266</f>
        <v>0</v>
      </c>
      <c r="GU266" s="39">
        <f>CW266</f>
        <v>0</v>
      </c>
      <c r="GV266" s="39">
        <f>CX266</f>
        <v>0</v>
      </c>
      <c r="GW266" s="39">
        <f>CY266</f>
        <v>0</v>
      </c>
      <c r="GX266" s="39">
        <f>CZ266</f>
        <v>0</v>
      </c>
      <c r="GY266" s="99">
        <v>0</v>
      </c>
      <c r="GZ266" s="39">
        <f>SUM(GK266:GY266)</f>
        <v>0</v>
      </c>
      <c r="HA266" s="39">
        <f>SUM(GK266:GY266)</f>
        <v>0</v>
      </c>
    </row>
    <row r="267" spans="1:209" ht="22.5" customHeight="1">
      <c r="A267" s="40"/>
      <c r="B267" s="100"/>
      <c r="C267" s="75"/>
      <c r="D267" s="43"/>
      <c r="E267" s="34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01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102"/>
      <c r="AK267" s="102"/>
      <c r="AL267" s="569"/>
      <c r="AM267" s="66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40"/>
      <c r="BW267" s="40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101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102"/>
      <c r="DC267" s="1"/>
      <c r="DD267" s="107" t="e">
        <f>CM281/(E281*10)</f>
        <v>#DIV/0!</v>
      </c>
      <c r="EI267" s="104" t="s">
        <v>91</v>
      </c>
      <c r="EJ267" s="98">
        <v>357</v>
      </c>
      <c r="EK267" s="39">
        <f t="shared" si="249"/>
        <v>0</v>
      </c>
      <c r="EL267" s="39">
        <f t="shared" si="247"/>
        <v>0</v>
      </c>
      <c r="EM267" s="39">
        <f t="shared" si="247"/>
        <v>0</v>
      </c>
      <c r="EN267" s="39">
        <f t="shared" si="247"/>
        <v>0</v>
      </c>
      <c r="EO267" s="39">
        <f t="shared" si="247"/>
        <v>0</v>
      </c>
      <c r="EP267" s="39">
        <f t="shared" si="247"/>
        <v>0</v>
      </c>
      <c r="EQ267" s="39">
        <f t="shared" si="247"/>
        <v>0</v>
      </c>
      <c r="ER267" s="39">
        <f t="shared" si="247"/>
        <v>0</v>
      </c>
      <c r="ES267" s="39">
        <f t="shared" si="247"/>
        <v>0</v>
      </c>
      <c r="ET267" s="39">
        <f t="shared" si="247"/>
        <v>0</v>
      </c>
      <c r="EU267" s="39">
        <f t="shared" si="247"/>
        <v>0</v>
      </c>
      <c r="EV267" s="39">
        <f t="shared" si="247"/>
        <v>0</v>
      </c>
      <c r="EW267" s="39">
        <f t="shared" si="247"/>
        <v>0</v>
      </c>
      <c r="EX267" s="39">
        <f t="shared" si="247"/>
        <v>0</v>
      </c>
      <c r="EY267" s="39">
        <f t="shared" si="250"/>
        <v>0</v>
      </c>
      <c r="EZ267" s="39">
        <f>BX267*$EJ267</f>
        <v>0</v>
      </c>
      <c r="FA267" s="39">
        <f>BY267*$EJ267</f>
        <v>0</v>
      </c>
      <c r="FB267" s="39">
        <f>BZ267*$EJ267</f>
        <v>0</v>
      </c>
      <c r="FC267" s="39">
        <f>CA267*$EJ267</f>
        <v>0</v>
      </c>
      <c r="FD267" s="39">
        <f>CB267*$EJ267</f>
        <v>0</v>
      </c>
      <c r="FE267" s="39">
        <f>CC267*$EJ267</f>
        <v>0</v>
      </c>
      <c r="FF267" s="39">
        <f>CD267*$EJ267</f>
        <v>0</v>
      </c>
      <c r="FG267" s="39">
        <f>CE267*$EJ267</f>
        <v>0</v>
      </c>
      <c r="FH267" s="39">
        <f>CF267*$EJ267</f>
        <v>0</v>
      </c>
      <c r="FI267" s="39">
        <f>CG267*$EJ267</f>
        <v>0</v>
      </c>
      <c r="FJ267" s="39">
        <f t="shared" si="248"/>
        <v>0</v>
      </c>
      <c r="FK267" s="39">
        <f t="shared" si="248"/>
        <v>0</v>
      </c>
      <c r="FL267" s="39">
        <f t="shared" si="248"/>
        <v>0</v>
      </c>
      <c r="FM267" s="39">
        <f t="shared" si="248"/>
        <v>0</v>
      </c>
      <c r="FN267" s="39">
        <f t="shared" si="251"/>
        <v>0</v>
      </c>
      <c r="FO267" s="39">
        <f>SUM(EZ267:FJ267)</f>
        <v>0</v>
      </c>
      <c r="FS267" s="567" t="s">
        <v>91</v>
      </c>
      <c r="FT267" s="567"/>
      <c r="FU267" s="99">
        <v>0</v>
      </c>
      <c r="FV267" s="99">
        <v>0</v>
      </c>
      <c r="FW267" s="39">
        <f>W267</f>
        <v>0</v>
      </c>
      <c r="FX267" s="39">
        <f>X267</f>
        <v>0</v>
      </c>
      <c r="FY267" s="39">
        <f>Y267</f>
        <v>0</v>
      </c>
      <c r="FZ267" s="99">
        <v>0</v>
      </c>
      <c r="GA267" s="99">
        <v>0</v>
      </c>
      <c r="GB267" s="99">
        <v>0</v>
      </c>
      <c r="GC267" s="39">
        <f>AC267</f>
        <v>0</v>
      </c>
      <c r="GD267" s="39">
        <f>AD267</f>
        <v>0</v>
      </c>
      <c r="GE267" s="39">
        <f>AE267</f>
        <v>0</v>
      </c>
      <c r="GF267" s="39">
        <f>AF267</f>
        <v>0</v>
      </c>
      <c r="GG267" s="39">
        <f>AG267</f>
        <v>0</v>
      </c>
      <c r="GH267" s="99">
        <v>0</v>
      </c>
      <c r="GI267" s="39">
        <f>AI267</f>
        <v>0</v>
      </c>
      <c r="GJ267" s="39">
        <f>SUM(FU267:GI267)</f>
        <v>0</v>
      </c>
      <c r="GK267" s="99">
        <v>0</v>
      </c>
      <c r="GL267" s="99">
        <v>0</v>
      </c>
      <c r="GM267" s="39">
        <f>CO267</f>
        <v>0</v>
      </c>
      <c r="GN267" s="39">
        <f>CP267</f>
        <v>0</v>
      </c>
      <c r="GO267" s="39">
        <f>CQ267</f>
        <v>0</v>
      </c>
      <c r="GP267" s="99">
        <v>0</v>
      </c>
      <c r="GQ267" s="99">
        <v>0</v>
      </c>
      <c r="GR267" s="99">
        <v>0</v>
      </c>
      <c r="GS267" s="39">
        <f>CU267</f>
        <v>0</v>
      </c>
      <c r="GT267" s="39">
        <f>CV267</f>
        <v>0</v>
      </c>
      <c r="GU267" s="39">
        <f>CW267</f>
        <v>0</v>
      </c>
      <c r="GV267" s="39">
        <f>CX267</f>
        <v>0</v>
      </c>
      <c r="GW267" s="39">
        <f>CY267</f>
        <v>0</v>
      </c>
      <c r="GX267" s="99">
        <v>0</v>
      </c>
      <c r="GY267" s="39">
        <f>DA267</f>
        <v>0</v>
      </c>
      <c r="GZ267" s="39">
        <f>SUM(GK267:GY267)</f>
        <v>0</v>
      </c>
      <c r="HA267" s="39">
        <f>SUM(GK267:GY267)</f>
        <v>0</v>
      </c>
    </row>
    <row r="268" spans="1:209" ht="22.5" customHeight="1">
      <c r="A268" s="30"/>
      <c r="B268" s="93"/>
      <c r="C268" s="72"/>
      <c r="D268" s="33"/>
      <c r="E268" s="34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54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94"/>
      <c r="AK268" s="94"/>
      <c r="AL268" s="569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30"/>
      <c r="BW268" s="30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54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94"/>
      <c r="DC268" s="1"/>
      <c r="DD268" s="13"/>
      <c r="EI268" s="97" t="s">
        <v>92</v>
      </c>
      <c r="EJ268" s="98">
        <v>482</v>
      </c>
      <c r="EK268" s="39">
        <f t="shared" si="249"/>
        <v>0</v>
      </c>
      <c r="EL268" s="39">
        <f t="shared" si="247"/>
        <v>0</v>
      </c>
      <c r="EM268" s="39">
        <f t="shared" si="247"/>
        <v>0</v>
      </c>
      <c r="EN268" s="39">
        <f t="shared" si="247"/>
        <v>0</v>
      </c>
      <c r="EO268" s="39">
        <f t="shared" si="247"/>
        <v>0</v>
      </c>
      <c r="EP268" s="39">
        <f t="shared" si="247"/>
        <v>0</v>
      </c>
      <c r="EQ268" s="39">
        <f t="shared" si="247"/>
        <v>0</v>
      </c>
      <c r="ER268" s="39">
        <f t="shared" si="247"/>
        <v>0</v>
      </c>
      <c r="ES268" s="39">
        <f t="shared" si="247"/>
        <v>0</v>
      </c>
      <c r="ET268" s="39">
        <f t="shared" si="247"/>
        <v>0</v>
      </c>
      <c r="EU268" s="39">
        <f t="shared" si="247"/>
        <v>0</v>
      </c>
      <c r="EV268" s="39">
        <f t="shared" si="247"/>
        <v>0</v>
      </c>
      <c r="EW268" s="39">
        <f t="shared" si="247"/>
        <v>0</v>
      </c>
      <c r="EX268" s="39">
        <f t="shared" si="247"/>
        <v>0</v>
      </c>
      <c r="EY268" s="39">
        <f t="shared" si="250"/>
        <v>0</v>
      </c>
      <c r="EZ268" s="39">
        <f>BX268*$EJ268</f>
        <v>0</v>
      </c>
      <c r="FA268" s="39">
        <f>BY268*$EJ268</f>
        <v>0</v>
      </c>
      <c r="FB268" s="39">
        <f>BZ268*$EJ268</f>
        <v>0</v>
      </c>
      <c r="FC268" s="39">
        <f>CA268*$EJ268</f>
        <v>0</v>
      </c>
      <c r="FD268" s="39">
        <f>CB268*$EJ268</f>
        <v>0</v>
      </c>
      <c r="FE268" s="39">
        <f>CC268*$EJ268</f>
        <v>0</v>
      </c>
      <c r="FF268" s="39">
        <f>CD268*$EJ268</f>
        <v>0</v>
      </c>
      <c r="FG268" s="39">
        <f>CE268*$EJ268</f>
        <v>0</v>
      </c>
      <c r="FH268" s="39">
        <f>CF268*$EJ268</f>
        <v>0</v>
      </c>
      <c r="FI268" s="39">
        <f>CG268*$EJ268</f>
        <v>0</v>
      </c>
      <c r="FJ268" s="39">
        <f t="shared" si="248"/>
        <v>0</v>
      </c>
      <c r="FK268" s="39">
        <f t="shared" si="248"/>
        <v>0</v>
      </c>
      <c r="FL268" s="39">
        <f t="shared" si="248"/>
        <v>0</v>
      </c>
      <c r="FM268" s="39">
        <f t="shared" si="248"/>
        <v>0</v>
      </c>
      <c r="FN268" s="39">
        <f t="shared" si="251"/>
        <v>0</v>
      </c>
      <c r="FO268" s="39">
        <f>SUM(EZ268:FJ268)</f>
        <v>0</v>
      </c>
      <c r="FS268" s="567" t="s">
        <v>92</v>
      </c>
      <c r="FT268" s="567"/>
      <c r="FU268" s="39">
        <f>U268</f>
        <v>0</v>
      </c>
      <c r="FV268" s="39">
        <f>V268</f>
        <v>0</v>
      </c>
      <c r="FW268" s="39">
        <f>W268</f>
        <v>0</v>
      </c>
      <c r="FX268" s="39">
        <f>X268</f>
        <v>0</v>
      </c>
      <c r="FY268" s="39">
        <f>Y268</f>
        <v>0</v>
      </c>
      <c r="FZ268" s="39">
        <f>Z268</f>
        <v>0</v>
      </c>
      <c r="GA268" s="39">
        <f>AA268</f>
        <v>0</v>
      </c>
      <c r="GB268" s="39">
        <f>AB268</f>
        <v>0</v>
      </c>
      <c r="GC268" s="39">
        <f>AC268</f>
        <v>0</v>
      </c>
      <c r="GD268" s="39">
        <f>AD268</f>
        <v>0</v>
      </c>
      <c r="GE268" s="39">
        <f>AE268</f>
        <v>0</v>
      </c>
      <c r="GF268" s="39">
        <f>AF268</f>
        <v>0</v>
      </c>
      <c r="GG268" s="39">
        <f>AG268</f>
        <v>0</v>
      </c>
      <c r="GH268" s="39">
        <f>AH268</f>
        <v>0</v>
      </c>
      <c r="GI268" s="39">
        <f>AI268</f>
        <v>0</v>
      </c>
      <c r="GJ268" s="39">
        <f>SUM(FU268:GI268)</f>
        <v>0</v>
      </c>
      <c r="GK268" s="39">
        <f>CM268</f>
        <v>0</v>
      </c>
      <c r="GL268" s="39">
        <f>CN268</f>
        <v>0</v>
      </c>
      <c r="GM268" s="39">
        <f>CO268</f>
        <v>0</v>
      </c>
      <c r="GN268" s="39">
        <f>CP268</f>
        <v>0</v>
      </c>
      <c r="GO268" s="39">
        <f>CQ268</f>
        <v>0</v>
      </c>
      <c r="GP268" s="39">
        <f>CR268</f>
        <v>0</v>
      </c>
      <c r="GQ268" s="39">
        <f>CS268</f>
        <v>0</v>
      </c>
      <c r="GR268" s="39">
        <f>CT268</f>
        <v>0</v>
      </c>
      <c r="GS268" s="39">
        <f>CU268</f>
        <v>0</v>
      </c>
      <c r="GT268" s="39">
        <f>CV268</f>
        <v>0</v>
      </c>
      <c r="GU268" s="39">
        <f>CW268</f>
        <v>0</v>
      </c>
      <c r="GV268" s="39">
        <f>CX268</f>
        <v>0</v>
      </c>
      <c r="GW268" s="39">
        <f>CY268</f>
        <v>0</v>
      </c>
      <c r="GX268" s="39">
        <f>CZ268</f>
        <v>0</v>
      </c>
      <c r="GY268" s="99">
        <v>0</v>
      </c>
      <c r="GZ268" s="39">
        <f>SUM(GK268:GY268)</f>
        <v>0</v>
      </c>
      <c r="HA268" s="39">
        <f>SUM(GK268:GY268)</f>
        <v>0</v>
      </c>
    </row>
    <row r="269" spans="1:209" ht="22.5" customHeight="1">
      <c r="A269" s="40"/>
      <c r="B269" s="100"/>
      <c r="C269" s="75"/>
      <c r="D269" s="43"/>
      <c r="E269" s="34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01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102"/>
      <c r="AK269" s="102"/>
      <c r="AL269" s="110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40"/>
      <c r="BW269" s="40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101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102"/>
      <c r="DC269" s="1"/>
      <c r="DD269" s="13"/>
      <c r="EI269" s="104" t="s">
        <v>93</v>
      </c>
      <c r="EJ269" s="98">
        <v>275.36</v>
      </c>
      <c r="EK269" s="39">
        <f t="shared" si="249"/>
        <v>0</v>
      </c>
      <c r="EL269" s="39">
        <f t="shared" si="247"/>
        <v>0</v>
      </c>
      <c r="EM269" s="39">
        <f t="shared" si="247"/>
        <v>0</v>
      </c>
      <c r="EN269" s="39">
        <f t="shared" si="247"/>
        <v>0</v>
      </c>
      <c r="EO269" s="39">
        <f t="shared" si="247"/>
        <v>0</v>
      </c>
      <c r="EP269" s="39">
        <f t="shared" si="247"/>
        <v>0</v>
      </c>
      <c r="EQ269" s="39">
        <f t="shared" si="247"/>
        <v>0</v>
      </c>
      <c r="ER269" s="39">
        <f t="shared" si="247"/>
        <v>0</v>
      </c>
      <c r="ES269" s="39">
        <f t="shared" si="247"/>
        <v>0</v>
      </c>
      <c r="ET269" s="39">
        <f t="shared" si="247"/>
        <v>0</v>
      </c>
      <c r="EU269" s="39">
        <f t="shared" si="247"/>
        <v>0</v>
      </c>
      <c r="EV269" s="39">
        <f t="shared" si="247"/>
        <v>0</v>
      </c>
      <c r="EW269" s="39">
        <f t="shared" si="247"/>
        <v>0</v>
      </c>
      <c r="EX269" s="39">
        <f t="shared" si="247"/>
        <v>0</v>
      </c>
      <c r="EY269" s="39">
        <f t="shared" si="250"/>
        <v>0</v>
      </c>
      <c r="EZ269" s="39">
        <f>BX269*$EJ269</f>
        <v>0</v>
      </c>
      <c r="FA269" s="39">
        <f>BY269*$EJ269</f>
        <v>0</v>
      </c>
      <c r="FB269" s="39">
        <f>BZ269*$EJ269</f>
        <v>0</v>
      </c>
      <c r="FC269" s="39">
        <f>CA269*$EJ269</f>
        <v>0</v>
      </c>
      <c r="FD269" s="39">
        <f>CB269*$EJ269</f>
        <v>0</v>
      </c>
      <c r="FE269" s="39">
        <f>CC269*$EJ269</f>
        <v>0</v>
      </c>
      <c r="FF269" s="39">
        <f>CD269*$EJ269</f>
        <v>0</v>
      </c>
      <c r="FG269" s="39">
        <f>CE269*$EJ269</f>
        <v>0</v>
      </c>
      <c r="FH269" s="39">
        <f>CF269*$EJ269</f>
        <v>0</v>
      </c>
      <c r="FI269" s="39">
        <f>CG269*$EJ269</f>
        <v>0</v>
      </c>
      <c r="FJ269" s="39">
        <f t="shared" si="248"/>
        <v>0</v>
      </c>
      <c r="FK269" s="39">
        <f t="shared" si="248"/>
        <v>0</v>
      </c>
      <c r="FL269" s="39">
        <f t="shared" si="248"/>
        <v>0</v>
      </c>
      <c r="FM269" s="39">
        <f t="shared" si="248"/>
        <v>0</v>
      </c>
      <c r="FN269" s="39">
        <f t="shared" si="251"/>
        <v>0</v>
      </c>
      <c r="FO269" s="39">
        <f>SUM(EZ269:FJ269)</f>
        <v>0</v>
      </c>
      <c r="FS269" s="567" t="s">
        <v>93</v>
      </c>
      <c r="FT269" s="567"/>
      <c r="FU269" s="39">
        <f>U269</f>
        <v>0</v>
      </c>
      <c r="FV269" s="39">
        <f>V269</f>
        <v>0</v>
      </c>
      <c r="FW269" s="39">
        <f>W269</f>
        <v>0</v>
      </c>
      <c r="FX269" s="39">
        <f>X269</f>
        <v>0</v>
      </c>
      <c r="FY269" s="39">
        <f>Y269</f>
        <v>0</v>
      </c>
      <c r="FZ269" s="39">
        <f>Z269</f>
        <v>0</v>
      </c>
      <c r="GA269" s="39">
        <f>AA269</f>
        <v>0</v>
      </c>
      <c r="GB269" s="39">
        <f>AB269</f>
        <v>0</v>
      </c>
      <c r="GC269" s="39">
        <f>AC269</f>
        <v>0</v>
      </c>
      <c r="GD269" s="39">
        <f>AD269</f>
        <v>0</v>
      </c>
      <c r="GE269" s="39">
        <f>AE269</f>
        <v>0</v>
      </c>
      <c r="GF269" s="39">
        <f>AF269</f>
        <v>0</v>
      </c>
      <c r="GG269" s="39">
        <f>AG269</f>
        <v>0</v>
      </c>
      <c r="GH269" s="39">
        <f>AH269</f>
        <v>0</v>
      </c>
      <c r="GI269" s="99">
        <v>0</v>
      </c>
      <c r="GJ269" s="39">
        <f>SUM(FU269:GI269)</f>
        <v>0</v>
      </c>
      <c r="GK269" s="39">
        <f>CM269</f>
        <v>0</v>
      </c>
      <c r="GL269" s="39">
        <f>CN269</f>
        <v>0</v>
      </c>
      <c r="GM269" s="39">
        <f>CO269</f>
        <v>0</v>
      </c>
      <c r="GN269" s="39">
        <f>CP269</f>
        <v>0</v>
      </c>
      <c r="GO269" s="39">
        <f>CQ269</f>
        <v>0</v>
      </c>
      <c r="GP269" s="39">
        <f>CR269</f>
        <v>0</v>
      </c>
      <c r="GQ269" s="39">
        <f>CS269</f>
        <v>0</v>
      </c>
      <c r="GR269" s="39">
        <f>CT269</f>
        <v>0</v>
      </c>
      <c r="GS269" s="39">
        <f>CU269</f>
        <v>0</v>
      </c>
      <c r="GT269" s="39">
        <f>CV269</f>
        <v>0</v>
      </c>
      <c r="GU269" s="39">
        <f>CW269</f>
        <v>0</v>
      </c>
      <c r="GV269" s="39">
        <f>CX269</f>
        <v>0</v>
      </c>
      <c r="GW269" s="39">
        <f>CY269</f>
        <v>0</v>
      </c>
      <c r="GX269" s="39">
        <f>CZ269</f>
        <v>0</v>
      </c>
      <c r="GY269" s="99">
        <v>0</v>
      </c>
      <c r="GZ269" s="39">
        <f>SUM(GK269:GY269)</f>
        <v>0</v>
      </c>
      <c r="HA269" s="39">
        <f>SUM(GK269:GY269)</f>
        <v>0</v>
      </c>
    </row>
    <row r="270" spans="1:209" ht="18">
      <c r="A270" s="55"/>
      <c r="B270" s="111" t="s">
        <v>64</v>
      </c>
      <c r="C270" s="115">
        <f>SUM(C254:C269)</f>
        <v>0</v>
      </c>
      <c r="D270" s="58">
        <f>SUM(D254:D269)</f>
        <v>0</v>
      </c>
      <c r="E270" s="59" t="e">
        <f>AVERAGE(D270/C270)</f>
        <v>#DIV/0!</v>
      </c>
      <c r="F270" s="60">
        <f>SUM(F254:F269)</f>
        <v>0</v>
      </c>
      <c r="G270" s="60"/>
      <c r="H270" s="60">
        <f>SUM(H254:H269)</f>
        <v>0</v>
      </c>
      <c r="I270" s="60">
        <f>SUM(I254:I269)</f>
        <v>0</v>
      </c>
      <c r="J270" s="60">
        <f>SUM(J254:J269)</f>
        <v>0</v>
      </c>
      <c r="K270" s="60">
        <f>SUM(K254:K269)</f>
        <v>0</v>
      </c>
      <c r="L270" s="60">
        <f>SUM(L254:L269)</f>
        <v>0</v>
      </c>
      <c r="M270" s="60"/>
      <c r="N270" s="60">
        <f>SUM(N254:N269)</f>
        <v>0</v>
      </c>
      <c r="O270" s="60">
        <f>SUM(O254:O269)</f>
        <v>0</v>
      </c>
      <c r="P270" s="60">
        <f>SUM(P254:P269)</f>
        <v>0</v>
      </c>
      <c r="Q270" s="60"/>
      <c r="R270" s="60"/>
      <c r="S270" s="60"/>
      <c r="T270" s="61">
        <f>SUM(F270:P270)</f>
        <v>0</v>
      </c>
      <c r="U270" s="62">
        <f>SUM(U254:U269)</f>
        <v>0</v>
      </c>
      <c r="V270" s="62">
        <f>SUM(V254:V269)</f>
        <v>0</v>
      </c>
      <c r="W270" s="62">
        <f>SUM(W254:W269)</f>
        <v>0</v>
      </c>
      <c r="X270" s="62">
        <f>SUM(X254:X269)</f>
        <v>0</v>
      </c>
      <c r="Y270" s="62">
        <f>SUM(Y254:Y269)</f>
        <v>0</v>
      </c>
      <c r="Z270" s="62">
        <f>SUM(Z254:Z269)</f>
        <v>0</v>
      </c>
      <c r="AA270" s="62">
        <f>SUM(AA254:AA269)</f>
        <v>0</v>
      </c>
      <c r="AB270" s="62">
        <f>SUM(AB254:AB269)</f>
        <v>0</v>
      </c>
      <c r="AC270" s="62">
        <f>SUM(AC254:AC269)</f>
        <v>0</v>
      </c>
      <c r="AD270" s="62">
        <f>SUM(AD254:AD269)</f>
        <v>0</v>
      </c>
      <c r="AE270" s="62">
        <f>SUM(AE254:AE269)</f>
        <v>0</v>
      </c>
      <c r="AF270" s="62">
        <f>SUM(AF254:AF269)</f>
        <v>0</v>
      </c>
      <c r="AG270" s="62">
        <f>SUM(AG254:AG269)</f>
        <v>0</v>
      </c>
      <c r="AH270" s="62">
        <f>SUM(AH254:AH269)</f>
        <v>0</v>
      </c>
      <c r="AI270" s="62">
        <f>SUM(AI254:AI269)</f>
        <v>0</v>
      </c>
      <c r="AJ270" s="1"/>
      <c r="AK270" s="1"/>
      <c r="AL270" s="1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  <c r="BW270" s="56" t="s">
        <v>64</v>
      </c>
      <c r="BX270" s="60">
        <f>SUM(BX254:BX269)</f>
        <v>0</v>
      </c>
      <c r="BY270" s="60"/>
      <c r="BZ270" s="60">
        <f>SUM(BZ254:BZ269)</f>
        <v>0</v>
      </c>
      <c r="CA270" s="60">
        <f>SUM(CA254:CA269)</f>
        <v>0</v>
      </c>
      <c r="CB270" s="60">
        <f>SUM(CB254:CB269)</f>
        <v>0</v>
      </c>
      <c r="CC270" s="60">
        <f>SUM(CC254:CC269)</f>
        <v>0</v>
      </c>
      <c r="CD270" s="60">
        <f>SUM(CD254:CD269)</f>
        <v>0</v>
      </c>
      <c r="CE270" s="60"/>
      <c r="CF270" s="60">
        <f>SUM(CF254:CF269)</f>
        <v>0</v>
      </c>
      <c r="CG270" s="60">
        <f>SUM(CG254:CG269)</f>
        <v>0</v>
      </c>
      <c r="CH270" s="60">
        <f>SUM(CH254:CH269)</f>
        <v>0</v>
      </c>
      <c r="CI270" s="60"/>
      <c r="CJ270" s="60"/>
      <c r="CK270" s="60"/>
      <c r="CL270" s="61">
        <f>SUM(BX270:CH270)</f>
        <v>0</v>
      </c>
      <c r="CM270" s="62">
        <f>SUM(CM254:CM269)</f>
        <v>0</v>
      </c>
      <c r="CN270" s="62">
        <f>SUM(CN254:CN269)</f>
        <v>0</v>
      </c>
      <c r="CO270" s="62">
        <f>SUM(CO254:CO269)</f>
        <v>0</v>
      </c>
      <c r="CP270" s="62">
        <f>SUM(CP254:CP269)</f>
        <v>0</v>
      </c>
      <c r="CQ270" s="62">
        <f>SUM(CQ254:CQ269)</f>
        <v>0</v>
      </c>
      <c r="CR270" s="62">
        <f>SUM(CR254:CR269)</f>
        <v>0</v>
      </c>
      <c r="CS270" s="62">
        <f>SUM(CS254:CS269)</f>
        <v>0</v>
      </c>
      <c r="CT270" s="62">
        <f>SUM(CT254:CT269)</f>
        <v>0</v>
      </c>
      <c r="CU270" s="62">
        <f>SUM(CU254:CU269)</f>
        <v>0</v>
      </c>
      <c r="CV270" s="62">
        <f>SUM(CV254:CV269)</f>
        <v>0</v>
      </c>
      <c r="CW270" s="62">
        <f>SUM(CW254:CW269)</f>
        <v>0</v>
      </c>
      <c r="CX270" s="62">
        <f>SUM(CX254:CX269)</f>
        <v>0</v>
      </c>
      <c r="CY270" s="62">
        <f>SUM(CY254:CY269)</f>
        <v>0</v>
      </c>
      <c r="CZ270" s="62">
        <f>SUM(CZ254:CZ269)</f>
        <v>0</v>
      </c>
      <c r="DA270" s="62">
        <f>SUM(DA254:DA269)</f>
        <v>0</v>
      </c>
      <c r="DB270" s="1"/>
      <c r="DC270" s="1"/>
      <c r="DD270" s="1"/>
      <c r="EJ270" s="2" t="s">
        <v>94</v>
      </c>
      <c r="EK270" s="39">
        <f>$EJ$254*F270</f>
        <v>0</v>
      </c>
      <c r="EL270" s="39">
        <f>$EJ$254*G270</f>
        <v>0</v>
      </c>
      <c r="EM270" s="39">
        <f>$EJ$254*H270</f>
        <v>0</v>
      </c>
      <c r="EN270" s="39">
        <f>$EJ$254*I270</f>
        <v>0</v>
      </c>
      <c r="EO270" s="39">
        <f>$EJ$254*J270</f>
        <v>0</v>
      </c>
      <c r="EP270" s="39">
        <f>$EJ$254*K270</f>
        <v>0</v>
      </c>
      <c r="EQ270" s="39">
        <f>$EJ$254*L270</f>
        <v>0</v>
      </c>
      <c r="ER270" s="39">
        <f>$EJ$254*M270</f>
        <v>0</v>
      </c>
      <c r="ES270" s="39">
        <f>ES254+ES255+ES256+ES257+ES258+ES259+ES260+ES261+ES262+ES265+ES266+ES268+ES269</f>
        <v>0</v>
      </c>
      <c r="ET270" s="39">
        <f>ET254+ET255+ET256+ET257+ET258+ET259+ET260+ET261+ET262+ET265+ET266+ET268+ET269</f>
        <v>0</v>
      </c>
      <c r="EU270" s="39">
        <f>EU254+EU255+EU256+EU257+EU258+EU259+EU260+EU261+EU262+EU265+EU266+EU268+EU269</f>
        <v>0</v>
      </c>
      <c r="EV270" s="39">
        <f t="shared" ref="EV270:EX270" si="254">EV254+EV255+EV256+EV257+EV258+EV259+EV260+EV261+EV262+EV265+EV266+EV268+EV269</f>
        <v>0</v>
      </c>
      <c r="EW270" s="39">
        <f t="shared" si="254"/>
        <v>0</v>
      </c>
      <c r="EX270" s="39">
        <f t="shared" si="254"/>
        <v>0</v>
      </c>
      <c r="EY270" s="39">
        <f>EY254+EY255+EY256+EY257+EY258+EY259+EY260+EY261+EY262+EY265+EY266+EY268+EY269</f>
        <v>0</v>
      </c>
      <c r="EZ270" s="39">
        <f>EZ254+EZ255+EZ256+EZ257+EZ258+EZ259+EZ260+EZ261+EZ262+EZ265+EZ266+EZ268+EZ269</f>
        <v>0</v>
      </c>
      <c r="FA270" s="39">
        <f>FA254+FA255+FA256+FA257+FA258+FA259+FA260+FA261+FA262+FA265+FA266+FA268+FA269</f>
        <v>0</v>
      </c>
      <c r="FB270" s="39">
        <f>FB254+FB255+FB256+FB257+FB258+FB259+FB260+FB261+FB262+FB265+FB266+FB268+FB269</f>
        <v>0</v>
      </c>
      <c r="FC270" s="39">
        <f>FC254+FC255+FC256+FC257+FC258+FC259+FC260+FC261+FC262+FC265+FC266+FC268+FC269</f>
        <v>0</v>
      </c>
      <c r="FD270" s="39">
        <f>FD254+FD255+FD256+FD257+FD258+FD259+FD260+FD261+FD262+FD265+FD266+FD268+FD269</f>
        <v>0</v>
      </c>
      <c r="FE270" s="39">
        <f>FE254+FE255+FE256+FE257+FE258+FE259+FE260+FE261+FE262+FE265+FE266+FE268+FE269</f>
        <v>0</v>
      </c>
      <c r="FF270" s="39">
        <f>FF254+FF255+FF256+FF257+FF258+FF259+FF260+FF261+FF262+FF265+FF266+FF268+FF269</f>
        <v>0</v>
      </c>
      <c r="FG270" s="39">
        <f>FG254+FG255+FG256+FG257+FG258+FG259+FG260+FG261+FG262+FG265+FG266+FG268+FG269</f>
        <v>0</v>
      </c>
      <c r="FH270" s="39">
        <f>FH254+FH255+FH256+FH257+FH258+FH259+FH260+FH261+FH262+FH265+FH266+FH268+FH269</f>
        <v>0</v>
      </c>
      <c r="FI270" s="39">
        <f>FI254+FI255+FI256+FI257+FI258+FI259+FI260+FI261+FI262+FI265+FI266+FI268+FI269</f>
        <v>0</v>
      </c>
      <c r="FJ270" s="39">
        <f>FJ254+FJ255+FJ256+FJ257+FJ258+FJ259+FJ260+FJ261+FJ262+FJ265+FJ266+FJ268+FJ269</f>
        <v>0</v>
      </c>
      <c r="FK270" s="39">
        <f t="shared" ref="FK270:FM270" si="255">FK254+FK255+FK256+FK257+FK258+FK259+FK260+FK261+FK262+FK265+FK266+FK268+FK269</f>
        <v>0</v>
      </c>
      <c r="FL270" s="39">
        <f t="shared" si="255"/>
        <v>0</v>
      </c>
      <c r="FM270" s="39">
        <f t="shared" si="255"/>
        <v>0</v>
      </c>
      <c r="FN270" s="39">
        <f>FN254+FN255+FN256+FN257+FN258+FN259+FN260+FN261+FN262+FN265+FN266+FN268+FN269</f>
        <v>0</v>
      </c>
      <c r="FS270" s="564" t="s">
        <v>94</v>
      </c>
      <c r="FT270" s="564"/>
      <c r="FU270" s="39">
        <f>FU254+FU255+FU256+FU257+FU258+FU259+FU260+FU261+FU262+FU265+FU266+FU268+FU269</f>
        <v>0</v>
      </c>
      <c r="FV270" s="39">
        <f>FV254+FV255+FV256+FV257+FV258+FV259+FV260+FV261+FV262+FV265+FV266+FV268+FV269</f>
        <v>0</v>
      </c>
      <c r="FW270" s="39">
        <f>FW254+FW255+FW256+FW257+FW258+FW259+FW260+FW261+FW262+FW265+FW266+FW268+FW269</f>
        <v>0</v>
      </c>
      <c r="FX270" s="39">
        <f>FX254+FX255+FX256+FX257+FX258+FX259+FX260+FX261+FX262+FX265+FX266+FX268+FX269</f>
        <v>0</v>
      </c>
      <c r="FY270" s="39">
        <f>FY254+FY255+FY256+FY257+FY258+FY259+FY260+FY261+FY262+FY265+FY266+FY268+FY269</f>
        <v>0</v>
      </c>
      <c r="FZ270" s="39">
        <f>FZ254+FZ255+FZ256+FZ257+FZ258+FZ259+FZ260+FZ261+FZ262+FZ265+FZ266+FZ268+FZ269</f>
        <v>0</v>
      </c>
      <c r="GA270" s="39">
        <f>GA254+GA255+GA256+GA257+GA258+GA259+GA260+GA261+GA262+GA265+GA266+GA268+GA269</f>
        <v>0</v>
      </c>
      <c r="GB270" s="39">
        <f>GB254+GB255+GB256+GB257+GB258+GB259+GB260+GB261+GB262+GB265+GB266+GB268+GB269</f>
        <v>0</v>
      </c>
      <c r="GC270" s="39">
        <f>GC254+GC255+GC256+GC257+GC258+GC259+GC260+GC261+GC262+GC265+GC266+GC268+GC269</f>
        <v>0</v>
      </c>
      <c r="GD270" s="39">
        <f>GD254+GD255+GD256+GD257+GD258+GD259+GD260+GD261+GD262+GD265+GD266+GD268+GD269</f>
        <v>0</v>
      </c>
      <c r="GE270" s="39">
        <f>GE254+GE255+GE256+GE257+GE258+GE259+GE260+GE261+GE262+GE265+GE266+GE268+GE269</f>
        <v>0</v>
      </c>
      <c r="GF270" s="39">
        <f>GF254+GF255+GF256+GF257+GF258+GF259+GF260+GF261+GF262+GF265+GF266+GF268+GF269</f>
        <v>0</v>
      </c>
      <c r="GG270" s="39">
        <f>GG254+GG255+GG256+GG257+GG258+GG259+GG260+GG261+GG262+GG265+GG266+GG268+GG269</f>
        <v>0</v>
      </c>
      <c r="GH270" s="39">
        <f>GH254+GH255+GH256+GH257+GH258+GH259+GH260+GH261+GH262+GH265+GH266+GH268+GH269</f>
        <v>0</v>
      </c>
      <c r="GI270" s="39">
        <f>GI254+GI255+GI256+GI257+GI258+GI259+GI260+GI261+GI262+GI265+GI266+GI268+GI269</f>
        <v>0</v>
      </c>
      <c r="GJ270" s="39">
        <f>GJ254+GJ255+GJ256+GJ257+GJ258+GJ259+GJ260+GJ261+GJ262+GJ265+GJ266+GJ268+GJ269</f>
        <v>0</v>
      </c>
      <c r="GK270" s="39">
        <f>GK254+GK255+GK256+GK257+GK258+GK259+GK260+GK261+GK262+GK265+GK266+GK268+GK269</f>
        <v>0</v>
      </c>
      <c r="GL270" s="39">
        <f>GL254+GL255+GL256+GL257+GL258+GL259+GL260+GL261+GL262+GL265+GL266+GL268+GL269</f>
        <v>0</v>
      </c>
      <c r="GM270" s="39">
        <f>GM254+GM255+GM256+GM257+GM258+GM259+GM260+GM261+GM262+GM265+GM266+GM268+GM269</f>
        <v>0</v>
      </c>
      <c r="GN270" s="39">
        <f>GN254+GN255+GN256+GN257+GN258+GN259+GN260+GN261+GN262+GN265+GN266+GN268+GN269</f>
        <v>0</v>
      </c>
      <c r="GO270" s="39">
        <f>GO254+GO255+GO256+GO257+GO258+GO259+GO260+GO261+GO262+GO265+GO266+GO268+GO269</f>
        <v>0</v>
      </c>
      <c r="GP270" s="39">
        <f>GP254+GP255+GP256+GP257+GP258+GP259+GP260+GP261+GP262+GP265+GP266+GP268+GP269</f>
        <v>0</v>
      </c>
      <c r="GQ270" s="39">
        <f>GQ254+GQ255+GQ256+GQ257+GQ258+GQ259+GQ260+GQ261+GQ262+GQ265+GQ266+GQ268+GQ269</f>
        <v>0</v>
      </c>
      <c r="GR270" s="39">
        <f>GR254+GR255+GR256+GR257+GR258+GR259+GR260+GR261+GR262+GR265+GR266+GR268+GR269</f>
        <v>0</v>
      </c>
      <c r="GS270" s="39">
        <f>GS254+GS255+GS256+GS257+GS258+GS259+GS260+GS261+GS262+GS265+GS266+GS268+GS269</f>
        <v>0</v>
      </c>
      <c r="GT270" s="39">
        <f>GT254+GT255+GT256+GT257+GT258+GT259+GT260+GT261+GT262+GT265+GT266+GT268+GT269</f>
        <v>0</v>
      </c>
      <c r="GU270" s="39">
        <f>GU254+GU255+GU256+GU257+GU258+GU259+GU260+GU261+GU262+GU265+GU266+GU268+GU269</f>
        <v>0</v>
      </c>
      <c r="GV270" s="39">
        <f>GV254+GV255+GV256+GV257+GV258+GV259+GV260+GV261+GV262+GV265+GV266+GV268+GV269</f>
        <v>0</v>
      </c>
      <c r="GW270" s="39">
        <f>GW254+GW255+GW256+GW257+GW258+GW259+GW260+GW261+GW262+GW265+GW266+GW268+GW269</f>
        <v>0</v>
      </c>
      <c r="GX270" s="39">
        <f>GX254+GX255+GX256+GX257+GX258+GX259+GX260+GX261+GX262+GX265+GX266+GX268+GX269</f>
        <v>0</v>
      </c>
      <c r="GY270" s="39">
        <f>GY254+GY255+GY256+GY257+GY258+GY259+GY260+GY261+GY262+GY265+GY266+GY268+GY269</f>
        <v>0</v>
      </c>
      <c r="GZ270" s="39">
        <f>GZ254+GZ255+GZ256+GZ257+GZ258+GZ259+GZ260+GZ261+GZ262+GZ265+GZ266+GZ268+GZ269</f>
        <v>0</v>
      </c>
    </row>
    <row r="271" spans="1:209" ht="24" customHeight="1">
      <c r="A271" s="13"/>
      <c r="B271" s="112"/>
      <c r="C271" s="555" t="s">
        <v>65</v>
      </c>
      <c r="D271" s="555"/>
      <c r="E271" s="555"/>
      <c r="F271" s="556">
        <f>SUM(T254:T269)</f>
        <v>0</v>
      </c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"/>
      <c r="BX271" s="556">
        <f>SUM(CL254:CL269)</f>
        <v>0</v>
      </c>
      <c r="BY271" s="556"/>
      <c r="BZ271" s="556"/>
      <c r="CA271" s="556"/>
      <c r="CB271" s="556"/>
      <c r="CC271" s="556"/>
      <c r="CD271" s="556"/>
      <c r="CE271" s="556"/>
      <c r="CF271" s="556"/>
      <c r="CG271" s="556"/>
      <c r="CH271" s="556"/>
      <c r="CI271" s="556"/>
      <c r="CJ271" s="556"/>
      <c r="CK271" s="556"/>
      <c r="CL271" s="556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EJ271" s="2" t="s">
        <v>95</v>
      </c>
      <c r="EK271" s="39">
        <f>$EJ$254*F271</f>
        <v>0</v>
      </c>
      <c r="EL271" s="39">
        <f>$EJ$254*G271</f>
        <v>0</v>
      </c>
      <c r="EM271" s="39">
        <f>$EJ$254*H271</f>
        <v>0</v>
      </c>
      <c r="EN271" s="39">
        <f>$EJ$254*I271</f>
        <v>0</v>
      </c>
      <c r="EO271" s="39">
        <f>$EJ$254*J271</f>
        <v>0</v>
      </c>
      <c r="EP271" s="39">
        <f>$EJ$254*K271</f>
        <v>0</v>
      </c>
      <c r="EQ271" s="39">
        <f>$EJ$254*L271</f>
        <v>0</v>
      </c>
      <c r="ER271" s="39">
        <f>$EJ$254*M271</f>
        <v>0</v>
      </c>
      <c r="ES271" s="39">
        <f>ES263+ES264+ES267</f>
        <v>0</v>
      </c>
      <c r="ET271" s="39">
        <f>ET263+ET264+ET267</f>
        <v>0</v>
      </c>
      <c r="EU271" s="39">
        <f>EU263+EU264+EU267</f>
        <v>0</v>
      </c>
      <c r="EV271" s="39">
        <f t="shared" ref="EV271:EX271" si="256">EV263+EV264+EV267</f>
        <v>0</v>
      </c>
      <c r="EW271" s="39">
        <f t="shared" si="256"/>
        <v>0</v>
      </c>
      <c r="EX271" s="39">
        <f t="shared" si="256"/>
        <v>0</v>
      </c>
      <c r="EY271" s="39">
        <f>EY263+EY264+EY267</f>
        <v>0</v>
      </c>
      <c r="EZ271" s="39">
        <f>EZ263+EZ264+EZ267</f>
        <v>0</v>
      </c>
      <c r="FA271" s="39">
        <f>FA263+FA264+FA267</f>
        <v>0</v>
      </c>
      <c r="FB271" s="39">
        <f>FB263+FB264+FB267</f>
        <v>0</v>
      </c>
      <c r="FC271" s="39">
        <f>FC263+FC264+FC267</f>
        <v>0</v>
      </c>
      <c r="FD271" s="39">
        <f>FD263+FD264+FD267</f>
        <v>0</v>
      </c>
      <c r="FE271" s="39">
        <f>FE263+FE264+FE267</f>
        <v>0</v>
      </c>
      <c r="FF271" s="39">
        <f>FF263+FF264+FF267</f>
        <v>0</v>
      </c>
      <c r="FG271" s="39">
        <f>FG263+FG264+FG267</f>
        <v>0</v>
      </c>
      <c r="FH271" s="39">
        <f>FH263+FH264+FH267</f>
        <v>0</v>
      </c>
      <c r="FI271" s="39">
        <f>FI263+FI264+FI267</f>
        <v>0</v>
      </c>
      <c r="FJ271" s="39">
        <f>FJ263+FJ264+FJ267</f>
        <v>0</v>
      </c>
      <c r="FK271" s="39">
        <f t="shared" ref="FK271:FM271" si="257">FK263+FK264+FK267</f>
        <v>0</v>
      </c>
      <c r="FL271" s="39">
        <f t="shared" si="257"/>
        <v>0</v>
      </c>
      <c r="FM271" s="39">
        <f t="shared" si="257"/>
        <v>0</v>
      </c>
      <c r="FN271" s="39">
        <f>FN263+FN264+FN267</f>
        <v>0</v>
      </c>
      <c r="FS271" s="564" t="s">
        <v>95</v>
      </c>
      <c r="FT271" s="564"/>
      <c r="FU271" s="39">
        <f>FU263+FU264+FU267</f>
        <v>0</v>
      </c>
      <c r="FV271" s="39">
        <f>FV263+FV264+FV267</f>
        <v>0</v>
      </c>
      <c r="FW271" s="39">
        <f>FW263+FW264+FW267</f>
        <v>0</v>
      </c>
      <c r="FX271" s="39">
        <f>FX263+FX264+FX267</f>
        <v>0</v>
      </c>
      <c r="FY271" s="39">
        <f>FY263+FY264+FY267</f>
        <v>0</v>
      </c>
      <c r="FZ271" s="39">
        <f>FZ263+FZ264+FZ267</f>
        <v>0</v>
      </c>
      <c r="GA271" s="39">
        <f>GA263+GA264+GA267</f>
        <v>0</v>
      </c>
      <c r="GB271" s="39">
        <f>GB263+GB264+GB267</f>
        <v>0</v>
      </c>
      <c r="GC271" s="39">
        <f>GC263+GC264+GC267</f>
        <v>0</v>
      </c>
      <c r="GD271" s="39">
        <f>GD263+GD264+GD267</f>
        <v>0</v>
      </c>
      <c r="GE271" s="39">
        <f>GE263+GE264+GE267</f>
        <v>0</v>
      </c>
      <c r="GF271" s="39">
        <f>GF263+GF264+GF267</f>
        <v>0</v>
      </c>
      <c r="GG271" s="39">
        <f>GG263+GG264+GG267</f>
        <v>0</v>
      </c>
      <c r="GH271" s="39">
        <f>GH263+GH264+GH267</f>
        <v>0</v>
      </c>
      <c r="GI271" s="39">
        <f>GI263+GI264+GI267</f>
        <v>0</v>
      </c>
      <c r="GJ271" s="39">
        <f>GJ263+GJ264+GJ267</f>
        <v>0</v>
      </c>
      <c r="GK271" s="39">
        <f>GK263+GK264+GK267</f>
        <v>0</v>
      </c>
      <c r="GL271" s="39">
        <f>GL263+GL264+GL267</f>
        <v>0</v>
      </c>
      <c r="GM271" s="39">
        <f>GM263+GM264+GM267</f>
        <v>0</v>
      </c>
      <c r="GN271" s="39">
        <f>GN263+GN264+GN267</f>
        <v>0</v>
      </c>
      <c r="GO271" s="39">
        <f>GO263+GO264+GO267</f>
        <v>0</v>
      </c>
      <c r="GP271" s="39">
        <f>GP263+GP264+GP267</f>
        <v>0</v>
      </c>
      <c r="GQ271" s="39">
        <f>GQ263+GQ264+GQ267</f>
        <v>0</v>
      </c>
      <c r="GR271" s="39">
        <f>GR263+GR264+GR267</f>
        <v>0</v>
      </c>
      <c r="GS271" s="39">
        <f>GS263+GS264+GS267</f>
        <v>0</v>
      </c>
      <c r="GT271" s="39">
        <f>GT263+GT264+GT267</f>
        <v>0</v>
      </c>
      <c r="GU271" s="39">
        <f>GU263+GU264+GU267</f>
        <v>0</v>
      </c>
      <c r="GV271" s="39">
        <f>GV263+GV264+GV267</f>
        <v>0</v>
      </c>
      <c r="GW271" s="39">
        <f>GW263+GW264+GW267</f>
        <v>0</v>
      </c>
      <c r="GX271" s="39">
        <f>GX263+GX264+GX267</f>
        <v>0</v>
      </c>
      <c r="GY271" s="39">
        <f>GY263+GY264+GY267</f>
        <v>0</v>
      </c>
      <c r="GZ271" s="39">
        <f>GZ263+GZ264+GZ267</f>
        <v>0</v>
      </c>
    </row>
    <row r="272" spans="1:209">
      <c r="A272" s="1"/>
      <c r="B272" s="11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</row>
    <row r="273" spans="1:209">
      <c r="A273" s="1"/>
      <c r="B273" s="11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</row>
    <row r="274" spans="1:209">
      <c r="A274" s="13"/>
      <c r="B274" s="113"/>
      <c r="C274" s="14"/>
      <c r="D274" s="17"/>
      <c r="E274" s="17"/>
      <c r="F274" s="562" t="s">
        <v>7</v>
      </c>
      <c r="G274" s="562"/>
      <c r="H274" s="562"/>
      <c r="I274" s="562"/>
      <c r="J274" s="562"/>
      <c r="K274" s="562"/>
      <c r="L274" s="562"/>
      <c r="M274" s="562"/>
      <c r="N274" s="562"/>
      <c r="O274" s="562"/>
      <c r="P274" s="562"/>
      <c r="Q274" s="562"/>
      <c r="R274" s="562"/>
      <c r="S274" s="562"/>
      <c r="T274" s="562"/>
      <c r="U274" s="563" t="s">
        <v>8</v>
      </c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562" t="s">
        <v>7</v>
      </c>
      <c r="BY274" s="562"/>
      <c r="BZ274" s="562"/>
      <c r="CA274" s="562"/>
      <c r="CB274" s="562"/>
      <c r="CC274" s="562"/>
      <c r="CD274" s="562"/>
      <c r="CE274" s="562"/>
      <c r="CF274" s="562"/>
      <c r="CG274" s="562"/>
      <c r="CH274" s="562"/>
      <c r="CI274" s="562"/>
      <c r="CJ274" s="562"/>
      <c r="CK274" s="562"/>
      <c r="CL274" s="562"/>
      <c r="CM274" s="563" t="s">
        <v>8</v>
      </c>
      <c r="CN274" s="563"/>
      <c r="CO274" s="563"/>
      <c r="CP274" s="563"/>
      <c r="CQ274" s="563"/>
      <c r="CR274" s="563"/>
      <c r="CS274" s="563"/>
      <c r="CT274" s="563"/>
      <c r="CU274" s="563"/>
      <c r="CV274" s="563"/>
      <c r="CW274" s="563"/>
      <c r="CX274" s="563"/>
      <c r="CY274" s="563"/>
      <c r="CZ274" s="563"/>
      <c r="DA274" s="563"/>
      <c r="DB274" s="13"/>
      <c r="DC274" s="13"/>
      <c r="DD274" s="13"/>
      <c r="EK274" s="564" t="s">
        <v>70</v>
      </c>
      <c r="EL274" s="564"/>
      <c r="EM274" s="564"/>
      <c r="EN274" s="564"/>
      <c r="EO274" s="564"/>
      <c r="EP274" s="564"/>
      <c r="EQ274" s="564"/>
      <c r="ER274" s="564"/>
      <c r="ES274" s="564"/>
      <c r="ET274" s="564"/>
      <c r="EU274" s="564"/>
      <c r="EV274" s="89"/>
      <c r="EW274" s="89"/>
      <c r="EX274" s="89"/>
    </row>
    <row r="275" spans="1:209" ht="270">
      <c r="A275" s="19" t="s">
        <v>56</v>
      </c>
      <c r="B275" s="90" t="s">
        <v>72</v>
      </c>
      <c r="C275" s="21" t="s">
        <v>11</v>
      </c>
      <c r="D275" s="22" t="s">
        <v>12</v>
      </c>
      <c r="E275" s="22" t="s">
        <v>13</v>
      </c>
      <c r="F275" s="23" t="s">
        <v>14</v>
      </c>
      <c r="G275" s="23" t="s">
        <v>15</v>
      </c>
      <c r="H275" s="23" t="s">
        <v>16</v>
      </c>
      <c r="I275" s="24" t="s">
        <v>17</v>
      </c>
      <c r="J275" s="24" t="s">
        <v>18</v>
      </c>
      <c r="K275" s="24" t="s">
        <v>19</v>
      </c>
      <c r="L275" s="24" t="s">
        <v>20</v>
      </c>
      <c r="M275" s="24" t="s">
        <v>21</v>
      </c>
      <c r="N275" s="24" t="s">
        <v>22</v>
      </c>
      <c r="O275" s="24" t="s">
        <v>23</v>
      </c>
      <c r="P275" s="24" t="s">
        <v>24</v>
      </c>
      <c r="Q275" s="24" t="s">
        <v>25</v>
      </c>
      <c r="R275" s="24" t="s">
        <v>26</v>
      </c>
      <c r="S275" s="24" t="s">
        <v>27</v>
      </c>
      <c r="T275" s="25" t="s">
        <v>28</v>
      </c>
      <c r="U275" s="26" t="s">
        <v>29</v>
      </c>
      <c r="V275" s="26" t="s">
        <v>30</v>
      </c>
      <c r="W275" s="26" t="s">
        <v>31</v>
      </c>
      <c r="X275" s="26" t="s">
        <v>32</v>
      </c>
      <c r="Y275" s="26" t="s">
        <v>33</v>
      </c>
      <c r="Z275" s="26" t="s">
        <v>34</v>
      </c>
      <c r="AA275" s="26" t="s">
        <v>35</v>
      </c>
      <c r="AB275" s="26" t="s">
        <v>36</v>
      </c>
      <c r="AC275" s="26" t="s">
        <v>37</v>
      </c>
      <c r="AD275" s="26" t="s">
        <v>38</v>
      </c>
      <c r="AE275" s="26" t="s">
        <v>39</v>
      </c>
      <c r="AF275" s="26" t="s">
        <v>40</v>
      </c>
      <c r="AG275" s="26" t="s">
        <v>41</v>
      </c>
      <c r="AH275" s="26" t="s">
        <v>42</v>
      </c>
      <c r="AI275" s="26" t="s">
        <v>43</v>
      </c>
      <c r="AJ275" s="26" t="s">
        <v>44</v>
      </c>
      <c r="AK275" s="26" t="s">
        <v>45</v>
      </c>
      <c r="AL275" s="55"/>
      <c r="AM275" s="22" t="s">
        <v>11</v>
      </c>
      <c r="AN275" s="22" t="s">
        <v>12</v>
      </c>
      <c r="AO275" s="22" t="s">
        <v>13</v>
      </c>
      <c r="AP275" s="23" t="s">
        <v>14</v>
      </c>
      <c r="AQ275" s="23" t="s">
        <v>15</v>
      </c>
      <c r="AR275" s="23" t="s">
        <v>16</v>
      </c>
      <c r="AS275" s="24" t="s">
        <v>17</v>
      </c>
      <c r="AT275" s="24" t="s">
        <v>18</v>
      </c>
      <c r="AU275" s="24" t="s">
        <v>19</v>
      </c>
      <c r="AV275" s="24" t="s">
        <v>20</v>
      </c>
      <c r="AW275" s="24" t="s">
        <v>21</v>
      </c>
      <c r="AX275" s="24" t="s">
        <v>22</v>
      </c>
      <c r="AY275" s="24" t="s">
        <v>23</v>
      </c>
      <c r="AZ275" s="24" t="s">
        <v>24</v>
      </c>
      <c r="BA275" s="24" t="s">
        <v>25</v>
      </c>
      <c r="BB275" s="24" t="s">
        <v>26</v>
      </c>
      <c r="BC275" s="24" t="s">
        <v>27</v>
      </c>
      <c r="BD275" s="25" t="s">
        <v>28</v>
      </c>
      <c r="BE275" s="26" t="s">
        <v>29</v>
      </c>
      <c r="BF275" s="26" t="s">
        <v>30</v>
      </c>
      <c r="BG275" s="26" t="s">
        <v>31</v>
      </c>
      <c r="BH275" s="26" t="s">
        <v>32</v>
      </c>
      <c r="BI275" s="26" t="s">
        <v>33</v>
      </c>
      <c r="BJ275" s="26" t="s">
        <v>34</v>
      </c>
      <c r="BK275" s="26" t="s">
        <v>35</v>
      </c>
      <c r="BL275" s="26" t="s">
        <v>36</v>
      </c>
      <c r="BM275" s="26" t="s">
        <v>37</v>
      </c>
      <c r="BN275" s="26" t="s">
        <v>38</v>
      </c>
      <c r="BO275" s="26" t="s">
        <v>39</v>
      </c>
      <c r="BP275" s="26" t="s">
        <v>40</v>
      </c>
      <c r="BQ275" s="26" t="s">
        <v>41</v>
      </c>
      <c r="BR275" s="26" t="s">
        <v>42</v>
      </c>
      <c r="BS275" s="26" t="s">
        <v>43</v>
      </c>
      <c r="BT275" s="26" t="s">
        <v>44</v>
      </c>
      <c r="BU275" s="26" t="s">
        <v>45</v>
      </c>
      <c r="BV275" s="19" t="s">
        <v>56</v>
      </c>
      <c r="BW275" s="91" t="s">
        <v>68</v>
      </c>
      <c r="BX275" s="23" t="s">
        <v>14</v>
      </c>
      <c r="BY275" s="23" t="s">
        <v>15</v>
      </c>
      <c r="BZ275" s="23" t="s">
        <v>16</v>
      </c>
      <c r="CA275" s="24" t="s">
        <v>17</v>
      </c>
      <c r="CB275" s="24" t="s">
        <v>18</v>
      </c>
      <c r="CC275" s="24" t="s">
        <v>19</v>
      </c>
      <c r="CD275" s="24" t="s">
        <v>20</v>
      </c>
      <c r="CE275" s="24" t="s">
        <v>21</v>
      </c>
      <c r="CF275" s="24" t="s">
        <v>22</v>
      </c>
      <c r="CG275" s="24" t="s">
        <v>23</v>
      </c>
      <c r="CH275" s="24" t="s">
        <v>24</v>
      </c>
      <c r="CI275" s="24" t="s">
        <v>25</v>
      </c>
      <c r="CJ275" s="24" t="s">
        <v>26</v>
      </c>
      <c r="CK275" s="24" t="s">
        <v>27</v>
      </c>
      <c r="CL275" s="25" t="s">
        <v>28</v>
      </c>
      <c r="CM275" s="26" t="s">
        <v>29</v>
      </c>
      <c r="CN275" s="26" t="s">
        <v>30</v>
      </c>
      <c r="CO275" s="26" t="s">
        <v>31</v>
      </c>
      <c r="CP275" s="26" t="s">
        <v>32</v>
      </c>
      <c r="CQ275" s="26" t="s">
        <v>33</v>
      </c>
      <c r="CR275" s="26" t="s">
        <v>34</v>
      </c>
      <c r="CS275" s="26" t="s">
        <v>35</v>
      </c>
      <c r="CT275" s="26" t="s">
        <v>36</v>
      </c>
      <c r="CU275" s="26" t="s">
        <v>37</v>
      </c>
      <c r="CV275" s="26" t="s">
        <v>38</v>
      </c>
      <c r="CW275" s="26" t="s">
        <v>39</v>
      </c>
      <c r="CX275" s="26" t="s">
        <v>40</v>
      </c>
      <c r="CY275" s="26" t="s">
        <v>41</v>
      </c>
      <c r="CZ275" s="26" t="s">
        <v>42</v>
      </c>
      <c r="DA275" s="26" t="s">
        <v>43</v>
      </c>
      <c r="DB275" s="91" t="s">
        <v>44</v>
      </c>
      <c r="DC275" s="13"/>
      <c r="DD275" s="13"/>
      <c r="DE275" s="23" t="s">
        <v>14</v>
      </c>
      <c r="DF275" s="23" t="s">
        <v>15</v>
      </c>
      <c r="DG275" s="23" t="s">
        <v>16</v>
      </c>
      <c r="DH275" s="24" t="s">
        <v>17</v>
      </c>
      <c r="DI275" s="24" t="s">
        <v>18</v>
      </c>
      <c r="DJ275" s="24" t="s">
        <v>19</v>
      </c>
      <c r="DK275" s="24" t="s">
        <v>20</v>
      </c>
      <c r="DL275" s="24" t="s">
        <v>21</v>
      </c>
      <c r="DM275" s="24" t="s">
        <v>22</v>
      </c>
      <c r="DN275" s="24" t="s">
        <v>23</v>
      </c>
      <c r="DO275" s="24" t="s">
        <v>24</v>
      </c>
      <c r="DP275" s="24" t="s">
        <v>25</v>
      </c>
      <c r="DQ275" s="24" t="s">
        <v>26</v>
      </c>
      <c r="DR275" s="24" t="s">
        <v>27</v>
      </c>
      <c r="DS275" s="25" t="s">
        <v>28</v>
      </c>
      <c r="DT275" s="26" t="s">
        <v>29</v>
      </c>
      <c r="DU275" s="26" t="s">
        <v>30</v>
      </c>
      <c r="DV275" s="26" t="s">
        <v>31</v>
      </c>
      <c r="DW275" s="26" t="s">
        <v>32</v>
      </c>
      <c r="DX275" s="26" t="s">
        <v>33</v>
      </c>
      <c r="DY275" s="26" t="s">
        <v>34</v>
      </c>
      <c r="DZ275" s="26" t="s">
        <v>35</v>
      </c>
      <c r="EA275" s="26" t="s">
        <v>36</v>
      </c>
      <c r="EB275" s="26" t="s">
        <v>37</v>
      </c>
      <c r="EC275" s="26" t="s">
        <v>38</v>
      </c>
      <c r="ED275" s="26" t="s">
        <v>39</v>
      </c>
      <c r="EE275" s="26" t="s">
        <v>40</v>
      </c>
      <c r="EF275" s="26" t="s">
        <v>41</v>
      </c>
      <c r="EG275" s="26" t="s">
        <v>42</v>
      </c>
      <c r="EH275" s="26" t="s">
        <v>43</v>
      </c>
      <c r="EK275" s="27" t="s">
        <v>14</v>
      </c>
      <c r="EL275" s="27" t="s">
        <v>15</v>
      </c>
      <c r="EM275" s="27" t="s">
        <v>16</v>
      </c>
      <c r="EN275" s="28" t="s">
        <v>17</v>
      </c>
      <c r="EO275" s="28" t="s">
        <v>18</v>
      </c>
      <c r="EP275" s="28" t="s">
        <v>19</v>
      </c>
      <c r="EQ275" s="28" t="s">
        <v>20</v>
      </c>
      <c r="ER275" s="28" t="s">
        <v>21</v>
      </c>
      <c r="ES275" s="28" t="s">
        <v>22</v>
      </c>
      <c r="ET275" s="28" t="s">
        <v>23</v>
      </c>
      <c r="EU275" s="28" t="s">
        <v>24</v>
      </c>
      <c r="EV275" s="29" t="s">
        <v>25</v>
      </c>
      <c r="EW275" s="29" t="s">
        <v>26</v>
      </c>
      <c r="EX275" s="29" t="s">
        <v>27</v>
      </c>
      <c r="EZ275" s="27" t="s">
        <v>14</v>
      </c>
      <c r="FA275" s="27" t="s">
        <v>15</v>
      </c>
      <c r="FB275" s="27" t="s">
        <v>16</v>
      </c>
      <c r="FC275" s="28" t="s">
        <v>17</v>
      </c>
      <c r="FD275" s="28" t="s">
        <v>18</v>
      </c>
      <c r="FE275" s="28" t="s">
        <v>19</v>
      </c>
      <c r="FF275" s="28" t="s">
        <v>20</v>
      </c>
      <c r="FG275" s="28" t="s">
        <v>21</v>
      </c>
      <c r="FH275" s="28" t="s">
        <v>22</v>
      </c>
      <c r="FI275" s="28" t="s">
        <v>23</v>
      </c>
      <c r="FJ275" s="28" t="s">
        <v>24</v>
      </c>
      <c r="FK275" s="29" t="s">
        <v>25</v>
      </c>
      <c r="FL275" s="29" t="s">
        <v>26</v>
      </c>
      <c r="FM275" s="29" t="s">
        <v>27</v>
      </c>
      <c r="FS275" s="92"/>
      <c r="FU275" s="27" t="s">
        <v>29</v>
      </c>
      <c r="FV275" s="27" t="s">
        <v>30</v>
      </c>
      <c r="FW275" s="28" t="s">
        <v>31</v>
      </c>
      <c r="FX275" s="28" t="s">
        <v>32</v>
      </c>
      <c r="FY275" s="28" t="s">
        <v>33</v>
      </c>
      <c r="FZ275" s="28" t="s">
        <v>34</v>
      </c>
      <c r="GA275" s="28" t="s">
        <v>35</v>
      </c>
      <c r="GB275" s="28" t="s">
        <v>36</v>
      </c>
      <c r="GC275" s="28" t="s">
        <v>37</v>
      </c>
      <c r="GD275" s="28" t="s">
        <v>38</v>
      </c>
      <c r="GE275" s="28" t="s">
        <v>39</v>
      </c>
      <c r="GF275" s="28" t="s">
        <v>40</v>
      </c>
      <c r="GG275" s="28" t="s">
        <v>41</v>
      </c>
      <c r="GH275" s="28" t="s">
        <v>42</v>
      </c>
      <c r="GI275" s="28" t="s">
        <v>73</v>
      </c>
      <c r="GK275" s="27" t="s">
        <v>29</v>
      </c>
      <c r="GL275" s="27" t="s">
        <v>30</v>
      </c>
      <c r="GM275" s="28" t="s">
        <v>31</v>
      </c>
      <c r="GN275" s="28" t="s">
        <v>32</v>
      </c>
      <c r="GO275" s="28" t="s">
        <v>33</v>
      </c>
      <c r="GP275" s="28" t="s">
        <v>34</v>
      </c>
      <c r="GQ275" s="28" t="s">
        <v>35</v>
      </c>
      <c r="GR275" s="28" t="s">
        <v>36</v>
      </c>
      <c r="GS275" s="28" t="s">
        <v>37</v>
      </c>
      <c r="GT275" s="28" t="s">
        <v>38</v>
      </c>
      <c r="GU275" s="28" t="s">
        <v>39</v>
      </c>
      <c r="GV275" s="28" t="s">
        <v>40</v>
      </c>
      <c r="GW275" s="28" t="s">
        <v>41</v>
      </c>
      <c r="GX275" s="28" t="s">
        <v>42</v>
      </c>
      <c r="GY275" s="28" t="s">
        <v>73</v>
      </c>
    </row>
    <row r="276" spans="1:209" ht="21.75" customHeight="1">
      <c r="A276" s="30"/>
      <c r="B276" s="93"/>
      <c r="C276" s="72"/>
      <c r="D276" s="33"/>
      <c r="E276" s="34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54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94"/>
      <c r="AK276" s="94"/>
      <c r="AL276" s="13"/>
      <c r="AM276" s="13">
        <f>SUM(C276,C277,C278,C279,C280,C281,C282,C283,C284,C287,C288,C290,C291)</f>
        <v>0</v>
      </c>
      <c r="AN276" s="13">
        <f>SUM(D276,D277,D278,D279,D280,D281,D282,D283,D284,D287,D288,D290,D291)</f>
        <v>0</v>
      </c>
      <c r="AO276" s="95" t="str">
        <f>IF(AN276=0,"",AN276/AM276)</f>
        <v/>
      </c>
      <c r="AP276" s="96">
        <f>SUM(F276,F277,F278,F279,F280,F281,F282,F283,F284,F287,F288,F290,F291)</f>
        <v>0</v>
      </c>
      <c r="AQ276" s="96">
        <f>SUM(G276,G277,G278,G279,G280,G281,G282,G283,G284,G287,G288,G290,G291)</f>
        <v>0</v>
      </c>
      <c r="AR276" s="96">
        <f>SUM(H276,H277,H278,H279,H280,H281,H282,H283,H284,H287,H288,H290,H291)</f>
        <v>0</v>
      </c>
      <c r="AS276" s="96">
        <f>SUM(I276,I277,I278,I279,I280,I281,I282,I283,I284,I287,I288,I290,I291)</f>
        <v>0</v>
      </c>
      <c r="AT276" s="96">
        <f>SUM(J276,J277,J278,J279,J280,J281,J282,J283,J284,J287,J288,J290,J291)</f>
        <v>0</v>
      </c>
      <c r="AU276" s="96">
        <f>SUM(K276,K277,K278,K279,K280,K281,K282,K283,K284,K287,K288,K290,K291)</f>
        <v>0</v>
      </c>
      <c r="AV276" s="96">
        <f>SUM(L276,L277,L278,L279,L280,L281,L282,L283,L284,L287,L288,L290,L291)</f>
        <v>0</v>
      </c>
      <c r="AW276" s="96">
        <f>SUM(M276,M277,M278,M279,M280,M281,M282,M283,M284,M287,M288,M290,M291)</f>
        <v>0</v>
      </c>
      <c r="AX276" s="96">
        <f>SUM(N276,N277,N278,N279,N280,N281,N282,N283,N284,N287,N288,N290,N291)</f>
        <v>0</v>
      </c>
      <c r="AY276" s="96">
        <f>SUM(O276,O277,O278,O279,O280,O281,O282,O283,O284,O287,O288,O290,O291)</f>
        <v>0</v>
      </c>
      <c r="AZ276" s="96">
        <f>SUM(P276,P277,P278,P279,P280,P281,P282,P283,P284,P287,P288,P290,P291)</f>
        <v>0</v>
      </c>
      <c r="BA276" s="96">
        <f t="shared" ref="BA276:BC276" si="258">SUM(Q276,Q277,Q278,Q279,Q280,Q281,Q282,Q283,Q284,Q287,Q288,Q290,Q291)</f>
        <v>0</v>
      </c>
      <c r="BB276" s="96">
        <f t="shared" si="258"/>
        <v>0</v>
      </c>
      <c r="BC276" s="96">
        <f t="shared" si="258"/>
        <v>0</v>
      </c>
      <c r="BD276" s="66">
        <f>SUM(T276,T277,T278,T279,T280,T281,T282,T283,T284,T287,T288,T290,T291)</f>
        <v>0</v>
      </c>
      <c r="BE276" s="13">
        <f>SUM(U276,U277,U278,U279,U280,U281,U282,U283,U284,U287,U288,U290,U291)</f>
        <v>0</v>
      </c>
      <c r="BF276" s="13">
        <f>SUM(V276,V277,V278,V279,V280,V281,V282,V283,V284,V287,V288,V290,V291)</f>
        <v>0</v>
      </c>
      <c r="BG276" s="13">
        <f>SUM(W276,W277,W278,W279,W280,W281,W282,W283,W284,W287,W288,W290,W291)</f>
        <v>0</v>
      </c>
      <c r="BH276" s="13">
        <f>SUM(X276,X277,X278,X279,X280,X281,X282,X283,X284,X287,X288,X290,X291)</f>
        <v>0</v>
      </c>
      <c r="BI276" s="13">
        <f>SUM(Y276,Y277,Y278,Y279,Y280,Y281,Y282,Y283,Y284,Y287,Y288,Y290,Y291)</f>
        <v>0</v>
      </c>
      <c r="BJ276" s="13">
        <f>SUM(Z276,Z277,Z278,Z279,Z280,Z281,Z282,Z283,Z284,Z287,Z288,Z290,Z291)</f>
        <v>0</v>
      </c>
      <c r="BK276" s="13">
        <f>SUM(AA276,AA277,AA278,AA279,AA280,AA281,AA282,AA283,AA284,AA287,AA288,AA290,AA291)</f>
        <v>0</v>
      </c>
      <c r="BL276" s="13">
        <f>SUM(AB276,AB277,AB278,AB279,AB280,AB281,AB282,AB283,AB284,AB287,AB288,AB290,AB291)</f>
        <v>0</v>
      </c>
      <c r="BM276" s="13">
        <f>SUM(AC276,AC277,AC278,AC279,AC280,AC281,AC282,AC283,AC284,AC287,AC288,AC290,AC291)</f>
        <v>0</v>
      </c>
      <c r="BN276" s="13">
        <f>SUM(AD276,AD277,AD278,AD279,AD280,AD281,AD282,AD283,AD284,AD287,AD288,AD290,AD291)</f>
        <v>0</v>
      </c>
      <c r="BO276" s="13">
        <f>SUM(AE276,AE277,AE278,AE279,AE280,AE281,AE282,AE283,AE284,AE287,AE288,AE290,AE291)</f>
        <v>0</v>
      </c>
      <c r="BP276" s="13">
        <f>SUM(AF276,AF277,AF278,AF279,AF280,AF281,AF282,AF283,AF284,AF287,AF288,AF290,AF291)</f>
        <v>0</v>
      </c>
      <c r="BQ276" s="13">
        <f>SUM(AG276,AG277,AG278,AG279,AG280,AG281,AG282,AG283,AG284,AG287,AG288,AG290,AG291)</f>
        <v>0</v>
      </c>
      <c r="BR276" s="13">
        <f>SUM(AH276,AH277,AH278,AH279,AH280,AH281,AH282,AH283,AH284,AH287,AH288,AH290,AH291)</f>
        <v>0</v>
      </c>
      <c r="BS276" s="13">
        <f>SUM(AI276,AI277,AI278,AI279,AI280,AI281,AI282,AI283,AI284,AI287,AI288,AI290,AI291)</f>
        <v>0</v>
      </c>
      <c r="BT276" s="13">
        <f>SUM(AJ276,AJ277,AJ278,AJ279,AJ280,AJ281,AJ282,AJ283,AJ284,AJ287,AJ288,AJ290,AJ291)</f>
        <v>0</v>
      </c>
      <c r="BU276" s="13">
        <f>SUM(AK276,AK277,AK278,AK279,AK280,AK281,AK282,AK283,AK284,AK287,AK288,AK290,AK291)</f>
        <v>0</v>
      </c>
      <c r="BV276" s="167"/>
      <c r="BW276" s="167"/>
      <c r="BX276" s="168"/>
      <c r="BY276" s="168"/>
      <c r="BZ276" s="168"/>
      <c r="CA276" s="168"/>
      <c r="CB276" s="168"/>
      <c r="CC276" s="168"/>
      <c r="CD276" s="168"/>
      <c r="CE276" s="168"/>
      <c r="CF276" s="168"/>
      <c r="CG276" s="168"/>
      <c r="CH276" s="168"/>
      <c r="CI276" s="168"/>
      <c r="CJ276" s="168"/>
      <c r="CK276" s="168"/>
      <c r="CL276" s="169"/>
      <c r="CM276" s="170"/>
      <c r="CN276" s="170"/>
      <c r="CO276" s="170"/>
      <c r="CP276" s="170"/>
      <c r="CQ276" s="170"/>
      <c r="CR276" s="170"/>
      <c r="CS276" s="170"/>
      <c r="CT276" s="170"/>
      <c r="CU276" s="170"/>
      <c r="CV276" s="170"/>
      <c r="CW276" s="170"/>
      <c r="CX276" s="170"/>
      <c r="CY276" s="170"/>
      <c r="CZ276" s="170"/>
      <c r="DA276" s="170"/>
      <c r="DB276" s="94"/>
      <c r="DC276" s="13"/>
      <c r="DD276" s="13" t="e">
        <f>(DD270/BZ282)</f>
        <v>#DIV/0!</v>
      </c>
      <c r="DE276" s="96">
        <f>SUM(BX276,BX277,BX278,BX279,BX280,BX281,BX282,BX283,BX284,BX287,BX288,BX290,BX291)</f>
        <v>0</v>
      </c>
      <c r="DF276" s="96">
        <f>SUM(BY276,BY277,BY278,BY279,BY280,BY281,BY282,BY283,BY284,BY287,BY288,BY290,BY291)</f>
        <v>0</v>
      </c>
      <c r="DG276" s="96">
        <f>SUM(BZ276,BZ277,BZ278,BZ279,BZ280,BZ281,BZ282,BZ283,BZ284,BZ287,BZ288,BZ290,BZ291)</f>
        <v>0</v>
      </c>
      <c r="DH276" s="96">
        <f>SUM(CA276,CA277,CA278,CA279,CA280,CA281,CA282,CA283,CA284,CA287,CA288,CA290,CA291)</f>
        <v>0</v>
      </c>
      <c r="DI276" s="96">
        <f>SUM(CB276,CB277,CB278,CB279,CB280,CB281,CB282,CB283,CB284,CB287,CB288,CB290,CB291)</f>
        <v>0</v>
      </c>
      <c r="DJ276" s="96">
        <f>SUM(CC276,CC277,CC278,CC279,CC280,CC281,CC282,CC283,CC284,CC287,CC288,CC290,CC291)</f>
        <v>0</v>
      </c>
      <c r="DK276" s="96">
        <f>SUM(CD276,CD277,CD278,CD279,CD280,CD281,CD282,CD283,CD284,CD287,CD288,CD290,CD291)</f>
        <v>0</v>
      </c>
      <c r="DL276" s="96">
        <f>SUM(CE276,CE277,CE278,CE279,CE280,CE281,CE282,CE283,CE284,CE287,CE288,CE290,CE291)</f>
        <v>0</v>
      </c>
      <c r="DM276" s="96">
        <f>SUM(CF276,CF277,CF278,CF279,CF280,CF281,CF282,CF283,CF284,CF287,CF288,CF290,CF291)</f>
        <v>0</v>
      </c>
      <c r="DN276" s="96">
        <f>SUM(CG276,CG277,CG278,CG279,CG280,CG281,CG282,CG283,CG284,CG287,CG288,CG290,CG291)</f>
        <v>0</v>
      </c>
      <c r="DO276" s="96">
        <f>SUM(CH276,CH277,CH278,CH279,CH280,CH281,CH282,CH283,CH284,CH287,CH288,CH290,CH291)</f>
        <v>0</v>
      </c>
      <c r="DP276" s="96">
        <f t="shared" ref="DP276:DR276" si="259">SUM(CI276,CI277,CI278,CI279,CI280,CI281,CI282,CI283,CI284,CI287,CI288,CI290,CI291)</f>
        <v>0</v>
      </c>
      <c r="DQ276" s="96">
        <f t="shared" si="259"/>
        <v>0</v>
      </c>
      <c r="DR276" s="96">
        <f t="shared" si="259"/>
        <v>0</v>
      </c>
      <c r="DS276" s="66">
        <f>SUM(CL276,CL277,CL278,CL279,CL280,CL281,CL282,CL283,CL284,CL287,CL288,CL290,CL291)</f>
        <v>0</v>
      </c>
      <c r="DT276" s="96">
        <f>SUM(CM276,CM277,CM278,CM279,CM280,CM281,CM282,CM283,CM284,CM287,CM288,CM290,CM291)</f>
        <v>0</v>
      </c>
      <c r="DU276" s="96">
        <f>SUM(CN276,CN277,CN278,CN279,CN280,CN281,CN282,CN283,CN284,CN287,CN288,CN290,CN291)</f>
        <v>0</v>
      </c>
      <c r="DV276" s="96">
        <f>SUM(CO276,CO277,CO278,CO279,CO280,CO281,CO282,CO283,CO284,CO287,CO288,CO290,CO291)</f>
        <v>0</v>
      </c>
      <c r="DW276" s="96">
        <f>SUM(CP276,CP277,CP278,CP279,CP280,CP281,CP282,CP283,CP284,CP287,CP288,CP290,CP291)</f>
        <v>0</v>
      </c>
      <c r="DX276" s="96">
        <f>SUM(CQ276,CQ277,CQ278,CQ279,CQ280,CQ281,CQ282,CQ283,CQ284,CQ287,CQ288,CQ290,CQ291)</f>
        <v>0</v>
      </c>
      <c r="DY276" s="96">
        <f>SUM(CR276,CR277,CR278,CR279,CR280,CR281,CR282,CR283,CR284,CR287,CR288,CR290,CR291)</f>
        <v>0</v>
      </c>
      <c r="DZ276" s="96">
        <f>SUM(CS276,CS277,CS278,CS279,CS280,CS281,CS282,CS283,CS284,CS287,CS288,CS290,CS291)</f>
        <v>0</v>
      </c>
      <c r="EA276" s="96">
        <f>SUM(CT276,CT277,CT278,CT279,CT280,CT281,CT282,CT283,CT284,CT287,CT288,CT290,CT291)</f>
        <v>0</v>
      </c>
      <c r="EB276" s="96">
        <f>SUM(CU276,CU277,CU278,CU279,CU280,CU281,CU282,CU283,CU284,CU287,CU288,CU290,CU291)</f>
        <v>0</v>
      </c>
      <c r="EC276" s="96">
        <f>SUM(CV276,CV277,CV278,CV279,CV280,CV281,CV282,CV283,CV284,CV287,CV288,CV290,CV291)</f>
        <v>0</v>
      </c>
      <c r="ED276" s="96">
        <f>SUM(CW276,CW277,CW278,CW279,CW280,CW281,CW282,CW283,CW284,CW287,CW288,CW290,CW291)</f>
        <v>0</v>
      </c>
      <c r="EE276" s="96">
        <f>SUM(CX276,CX277,CX278,CX279,CX280,CX281,CX282,CX283,CX284,CX287,CX288,CX290,CX291)</f>
        <v>0</v>
      </c>
      <c r="EF276" s="96">
        <f>SUM(CY276,CY277,CY278,CY279,CY280,CY281,CY282,CY283,CY284,CY287,CY288,CY290,CY291)</f>
        <v>0</v>
      </c>
      <c r="EG276" s="96">
        <f>SUM(CZ276,CZ277,CZ278,CZ279,CZ280,CZ281,CZ282,CZ283,CZ284,CZ287,CZ288,CZ290,CZ291)</f>
        <v>0</v>
      </c>
      <c r="EH276" s="96">
        <f>SUM(DA276,DA277,DA278,DA279,DA280,DA281,DA282,DA283,DA284,DA287,DA288,DA290,DA291)</f>
        <v>0</v>
      </c>
      <c r="EI276" s="97" t="s">
        <v>74</v>
      </c>
      <c r="EJ276" s="98">
        <v>521</v>
      </c>
      <c r="EK276" s="39">
        <f>$EJ276*F276</f>
        <v>0</v>
      </c>
      <c r="EL276" s="39">
        <f>$EJ276*G276</f>
        <v>0</v>
      </c>
      <c r="EM276" s="39">
        <f>$EJ276*H276</f>
        <v>0</v>
      </c>
      <c r="EN276" s="39">
        <f>$EJ276*I276</f>
        <v>0</v>
      </c>
      <c r="EO276" s="39">
        <f>$EJ276*J276</f>
        <v>0</v>
      </c>
      <c r="EP276" s="39">
        <f>$EJ276*K276</f>
        <v>0</v>
      </c>
      <c r="EQ276" s="39">
        <f>$EJ276*L276</f>
        <v>0</v>
      </c>
      <c r="ER276" s="39">
        <f>$EJ276*M276</f>
        <v>0</v>
      </c>
      <c r="ES276" s="39">
        <f>$EJ276*N276</f>
        <v>0</v>
      </c>
      <c r="ET276" s="39">
        <f>$EJ276*O276</f>
        <v>0</v>
      </c>
      <c r="EU276" s="39">
        <f t="shared" ref="EU276:EX291" si="260">$EJ276*P276</f>
        <v>0</v>
      </c>
      <c r="EV276" s="39">
        <f t="shared" si="260"/>
        <v>0</v>
      </c>
      <c r="EW276" s="39">
        <f t="shared" si="260"/>
        <v>0</v>
      </c>
      <c r="EX276" s="39">
        <f t="shared" si="260"/>
        <v>0</v>
      </c>
      <c r="EY276" s="39">
        <f>SUM(EK276:EX276)</f>
        <v>0</v>
      </c>
      <c r="EZ276" s="39">
        <f>BX276*$EJ276</f>
        <v>0</v>
      </c>
      <c r="FA276" s="39">
        <f>BY276*$EJ276</f>
        <v>0</v>
      </c>
      <c r="FB276" s="39">
        <f>BZ276*$EJ276</f>
        <v>0</v>
      </c>
      <c r="FC276" s="39">
        <f>CA276*$EJ276</f>
        <v>0</v>
      </c>
      <c r="FD276" s="39">
        <f>CB276*$EJ276</f>
        <v>0</v>
      </c>
      <c r="FE276" s="39">
        <f>CC276*$EJ276</f>
        <v>0</v>
      </c>
      <c r="FF276" s="39">
        <f>CD276*$EJ276</f>
        <v>0</v>
      </c>
      <c r="FG276" s="39">
        <f>CE276*$EJ276</f>
        <v>0</v>
      </c>
      <c r="FH276" s="39">
        <f>CF276*$EJ276</f>
        <v>0</v>
      </c>
      <c r="FI276" s="39">
        <f>CG276*$EJ276</f>
        <v>0</v>
      </c>
      <c r="FJ276" s="39">
        <f t="shared" ref="FJ276:FM291" si="261">CH276*$EJ276</f>
        <v>0</v>
      </c>
      <c r="FK276" s="39">
        <f t="shared" si="261"/>
        <v>0</v>
      </c>
      <c r="FL276" s="39">
        <f t="shared" si="261"/>
        <v>0</v>
      </c>
      <c r="FM276" s="39">
        <f t="shared" si="261"/>
        <v>0</v>
      </c>
      <c r="FN276" s="39">
        <f>SUM(EZ276:FM276)</f>
        <v>0</v>
      </c>
      <c r="FO276" s="39">
        <f>SUM(EZ276:FJ276)</f>
        <v>0</v>
      </c>
      <c r="FS276" s="567" t="s">
        <v>74</v>
      </c>
      <c r="FT276" s="567"/>
      <c r="FU276" s="39">
        <f>U276</f>
        <v>0</v>
      </c>
      <c r="FV276" s="39">
        <f>V276</f>
        <v>0</v>
      </c>
      <c r="FW276" s="39">
        <f>W276</f>
        <v>0</v>
      </c>
      <c r="FX276" s="39">
        <f>X276</f>
        <v>0</v>
      </c>
      <c r="FY276" s="39">
        <f>Y276</f>
        <v>0</v>
      </c>
      <c r="FZ276" s="39">
        <f>Z276</f>
        <v>0</v>
      </c>
      <c r="GA276" s="39">
        <f>AA276</f>
        <v>0</v>
      </c>
      <c r="GB276" s="39">
        <f>AB276</f>
        <v>0</v>
      </c>
      <c r="GC276" s="39">
        <f>AC276</f>
        <v>0</v>
      </c>
      <c r="GD276" s="39">
        <f>AD276</f>
        <v>0</v>
      </c>
      <c r="GE276" s="39">
        <f>AE276</f>
        <v>0</v>
      </c>
      <c r="GF276" s="39">
        <f>AF276</f>
        <v>0</v>
      </c>
      <c r="GG276" s="39">
        <f>AG276</f>
        <v>0</v>
      </c>
      <c r="GH276" s="39">
        <f>AH276</f>
        <v>0</v>
      </c>
      <c r="GI276" s="99">
        <v>0</v>
      </c>
      <c r="GJ276" s="39">
        <f>SUM(FU276:GI276)</f>
        <v>0</v>
      </c>
      <c r="GK276" s="39">
        <f>CM276</f>
        <v>0</v>
      </c>
      <c r="GL276" s="39">
        <f>CN276</f>
        <v>0</v>
      </c>
      <c r="GM276" s="39">
        <f>CO276</f>
        <v>0</v>
      </c>
      <c r="GN276" s="39">
        <f>CP276</f>
        <v>0</v>
      </c>
      <c r="GO276" s="39">
        <f>CQ276</f>
        <v>0</v>
      </c>
      <c r="GP276" s="39">
        <f>CR276</f>
        <v>0</v>
      </c>
      <c r="GQ276" s="39">
        <f>CS276</f>
        <v>0</v>
      </c>
      <c r="GR276" s="39">
        <f>CT276</f>
        <v>0</v>
      </c>
      <c r="GS276" s="39">
        <f>CU276</f>
        <v>0</v>
      </c>
      <c r="GT276" s="39">
        <f>CV276</f>
        <v>0</v>
      </c>
      <c r="GU276" s="39">
        <f>CW276</f>
        <v>0</v>
      </c>
      <c r="GV276" s="39">
        <f>CX276</f>
        <v>0</v>
      </c>
      <c r="GW276" s="39">
        <f>CY276</f>
        <v>0</v>
      </c>
      <c r="GX276" s="39">
        <f>CZ276</f>
        <v>0</v>
      </c>
      <c r="GY276" s="99">
        <v>0</v>
      </c>
      <c r="GZ276" s="39">
        <f>SUM(GK276:GY276)</f>
        <v>0</v>
      </c>
      <c r="HA276" s="39">
        <f>SUM(GK276:GY276)</f>
        <v>0</v>
      </c>
    </row>
    <row r="277" spans="1:209" ht="21.75" customHeight="1">
      <c r="A277" s="40"/>
      <c r="B277" s="100"/>
      <c r="C277" s="75"/>
      <c r="D277" s="43"/>
      <c r="E277" s="34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01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102"/>
      <c r="AK277" s="102"/>
      <c r="AL277" s="13"/>
      <c r="AM277" s="13"/>
      <c r="AN277" s="13"/>
      <c r="AO277" s="95" t="str">
        <f>IF(AN277=0,"",AN277/AM277)</f>
        <v/>
      </c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71"/>
      <c r="BW277" s="171"/>
      <c r="BX277" s="172"/>
      <c r="BY277" s="172"/>
      <c r="BZ277" s="172"/>
      <c r="CA277" s="172"/>
      <c r="CB277" s="172"/>
      <c r="CC277" s="172"/>
      <c r="CD277" s="172"/>
      <c r="CE277" s="172"/>
      <c r="CF277" s="172"/>
      <c r="CG277" s="172"/>
      <c r="CH277" s="172"/>
      <c r="CI277" s="172"/>
      <c r="CJ277" s="172"/>
      <c r="CK277" s="172"/>
      <c r="CL277" s="173"/>
      <c r="CM277" s="174"/>
      <c r="CN277" s="174"/>
      <c r="CO277" s="174"/>
      <c r="CP277" s="174"/>
      <c r="CQ277" s="174"/>
      <c r="CR277" s="174"/>
      <c r="CS277" s="174"/>
      <c r="CT277" s="174"/>
      <c r="CU277" s="174"/>
      <c r="CV277" s="174"/>
      <c r="CW277" s="174"/>
      <c r="CX277" s="174"/>
      <c r="CY277" s="174"/>
      <c r="CZ277" s="174"/>
      <c r="DA277" s="174"/>
      <c r="DB277" s="102"/>
      <c r="DC277" s="13"/>
      <c r="DD277" s="13"/>
      <c r="DE277" s="13"/>
      <c r="DF277" s="13"/>
      <c r="DG277" s="13"/>
      <c r="DH277" s="10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04" t="s">
        <v>75</v>
      </c>
      <c r="EJ277" s="98">
        <v>540</v>
      </c>
      <c r="EK277" s="39">
        <f>$EJ277*F277</f>
        <v>0</v>
      </c>
      <c r="EL277" s="39">
        <f>$EJ277*G277</f>
        <v>0</v>
      </c>
      <c r="EM277" s="39">
        <f>$EJ277*H277</f>
        <v>0</v>
      </c>
      <c r="EN277" s="39">
        <f>$EJ277*I277</f>
        <v>0</v>
      </c>
      <c r="EO277" s="39">
        <f>$EJ277*J277</f>
        <v>0</v>
      </c>
      <c r="EP277" s="39">
        <f>$EJ277*K277</f>
        <v>0</v>
      </c>
      <c r="EQ277" s="39">
        <f>$EJ277*L277</f>
        <v>0</v>
      </c>
      <c r="ER277" s="39">
        <f>$EJ277*M277</f>
        <v>0</v>
      </c>
      <c r="ES277" s="39">
        <f>$EJ277*N277</f>
        <v>0</v>
      </c>
      <c r="ET277" s="39">
        <f>$EJ277*O277</f>
        <v>0</v>
      </c>
      <c r="EU277" s="39">
        <f t="shared" si="260"/>
        <v>0</v>
      </c>
      <c r="EV277" s="39">
        <f t="shared" si="260"/>
        <v>0</v>
      </c>
      <c r="EW277" s="39">
        <f t="shared" si="260"/>
        <v>0</v>
      </c>
      <c r="EX277" s="39">
        <f t="shared" si="260"/>
        <v>0</v>
      </c>
      <c r="EY277" s="39">
        <f t="shared" ref="EY277:EY291" si="262">SUM(EK277:EX277)</f>
        <v>0</v>
      </c>
      <c r="EZ277" s="39">
        <f>BX277*$EJ277</f>
        <v>0</v>
      </c>
      <c r="FA277" s="39">
        <f>BY277*$EJ277</f>
        <v>0</v>
      </c>
      <c r="FB277" s="39">
        <f>BZ277*$EJ277</f>
        <v>0</v>
      </c>
      <c r="FC277" s="39">
        <f>CA277*$EJ277</f>
        <v>0</v>
      </c>
      <c r="FD277" s="39">
        <f>CB277*$EJ277</f>
        <v>0</v>
      </c>
      <c r="FE277" s="39">
        <f>CC277*$EJ277</f>
        <v>0</v>
      </c>
      <c r="FF277" s="39">
        <f>CD277*$EJ277</f>
        <v>0</v>
      </c>
      <c r="FG277" s="39">
        <f>CE277*$EJ277</f>
        <v>0</v>
      </c>
      <c r="FH277" s="39">
        <f>CF277*$EJ277</f>
        <v>0</v>
      </c>
      <c r="FI277" s="39">
        <f>CG277*$EJ277</f>
        <v>0</v>
      </c>
      <c r="FJ277" s="39">
        <f t="shared" si="261"/>
        <v>0</v>
      </c>
      <c r="FK277" s="39">
        <f t="shared" si="261"/>
        <v>0</v>
      </c>
      <c r="FL277" s="39">
        <f t="shared" si="261"/>
        <v>0</v>
      </c>
      <c r="FM277" s="39">
        <f t="shared" si="261"/>
        <v>0</v>
      </c>
      <c r="FN277" s="39">
        <f t="shared" ref="FN277:FN291" si="263">SUM(EZ277:FM277)</f>
        <v>0</v>
      </c>
      <c r="FO277" s="39">
        <f>SUM(EZ277:FJ277)</f>
        <v>0</v>
      </c>
      <c r="FS277" s="567" t="s">
        <v>75</v>
      </c>
      <c r="FT277" s="567"/>
      <c r="FU277" s="39">
        <f>U277</f>
        <v>0</v>
      </c>
      <c r="FV277" s="39">
        <f>V277</f>
        <v>0</v>
      </c>
      <c r="FW277" s="39">
        <f>W277</f>
        <v>0</v>
      </c>
      <c r="FX277" s="39">
        <f>X277</f>
        <v>0</v>
      </c>
      <c r="FY277" s="39">
        <f>Y277</f>
        <v>0</v>
      </c>
      <c r="FZ277" s="39">
        <f>Z277</f>
        <v>0</v>
      </c>
      <c r="GA277" s="39">
        <f>AA277</f>
        <v>0</v>
      </c>
      <c r="GB277" s="39">
        <f>AB277</f>
        <v>0</v>
      </c>
      <c r="GC277" s="39">
        <f>AC277</f>
        <v>0</v>
      </c>
      <c r="GD277" s="39">
        <f>AD277</f>
        <v>0</v>
      </c>
      <c r="GE277" s="39">
        <f>AE277</f>
        <v>0</v>
      </c>
      <c r="GF277" s="39">
        <f>AF277</f>
        <v>0</v>
      </c>
      <c r="GG277" s="39">
        <f>AG277</f>
        <v>0</v>
      </c>
      <c r="GH277" s="39">
        <f>AH277</f>
        <v>0</v>
      </c>
      <c r="GI277" s="99">
        <v>0</v>
      </c>
      <c r="GJ277" s="39">
        <f>SUM(FU277:GI277)</f>
        <v>0</v>
      </c>
      <c r="GK277" s="39">
        <f>CM277</f>
        <v>0</v>
      </c>
      <c r="GL277" s="39">
        <f>CN277</f>
        <v>0</v>
      </c>
      <c r="GM277" s="39">
        <f>CO277</f>
        <v>0</v>
      </c>
      <c r="GN277" s="39">
        <f>CP277</f>
        <v>0</v>
      </c>
      <c r="GO277" s="39">
        <f>CQ277</f>
        <v>0</v>
      </c>
      <c r="GP277" s="39">
        <f>CR277</f>
        <v>0</v>
      </c>
      <c r="GQ277" s="39">
        <f>CS277</f>
        <v>0</v>
      </c>
      <c r="GR277" s="39">
        <f>CT277</f>
        <v>0</v>
      </c>
      <c r="GS277" s="39">
        <f>CU277</f>
        <v>0</v>
      </c>
      <c r="GT277" s="39">
        <f>CV277</f>
        <v>0</v>
      </c>
      <c r="GU277" s="39">
        <f>CW277</f>
        <v>0</v>
      </c>
      <c r="GV277" s="39">
        <f>CX277</f>
        <v>0</v>
      </c>
      <c r="GW277" s="39">
        <f>CY277</f>
        <v>0</v>
      </c>
      <c r="GX277" s="39">
        <f>CZ277</f>
        <v>0</v>
      </c>
      <c r="GY277" s="99">
        <v>0</v>
      </c>
      <c r="GZ277" s="39">
        <f>SUM(GK277:GY277)</f>
        <v>0</v>
      </c>
      <c r="HA277" s="39">
        <f>SUM(GK277:GY277)</f>
        <v>0</v>
      </c>
    </row>
    <row r="278" spans="1:209" ht="21.75" customHeight="1">
      <c r="A278" s="30"/>
      <c r="B278" s="93"/>
      <c r="C278" s="72"/>
      <c r="D278" s="33"/>
      <c r="E278" s="34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54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94"/>
      <c r="AK278" s="94"/>
      <c r="AL278" s="568" t="s">
        <v>76</v>
      </c>
      <c r="AM278" s="13">
        <f>SUM(C285,C286,C289)</f>
        <v>0</v>
      </c>
      <c r="AN278" s="13">
        <f>SUM(D285,D286,D289)</f>
        <v>0</v>
      </c>
      <c r="AO278" s="95" t="str">
        <f>IF(AN278=0,"",AN278/AM278)</f>
        <v/>
      </c>
      <c r="AP278" s="13">
        <f>SUM(F285,F286,F289)</f>
        <v>0</v>
      </c>
      <c r="AQ278" s="13">
        <f>SUM(G285,G286,G289)</f>
        <v>0</v>
      </c>
      <c r="AR278" s="13">
        <f>SUM(H285,H286,H289)</f>
        <v>0</v>
      </c>
      <c r="AS278" s="13">
        <f>SUM(I285,I286,I289)</f>
        <v>0</v>
      </c>
      <c r="AT278" s="13">
        <f>SUM(J285,J286,J289)</f>
        <v>0</v>
      </c>
      <c r="AU278" s="13">
        <f>SUM(K285,K286,K289)</f>
        <v>0</v>
      </c>
      <c r="AV278" s="13">
        <f>SUM(L285,L286,L289)</f>
        <v>0</v>
      </c>
      <c r="AW278" s="13">
        <f>SUM(M285,M286,M289)</f>
        <v>0</v>
      </c>
      <c r="AX278" s="13">
        <f>SUM(N285,N286,N289)</f>
        <v>0</v>
      </c>
      <c r="AY278" s="13">
        <f>SUM(O285,O286,O289)</f>
        <v>0</v>
      </c>
      <c r="AZ278" s="13">
        <f>SUM(P285,P286,P289)</f>
        <v>0</v>
      </c>
      <c r="BA278" s="13">
        <f t="shared" ref="BA278:BC278" si="264">SUM(Q285,Q286,Q289)</f>
        <v>0</v>
      </c>
      <c r="BB278" s="13">
        <f t="shared" si="264"/>
        <v>0</v>
      </c>
      <c r="BC278" s="13">
        <f t="shared" si="264"/>
        <v>0</v>
      </c>
      <c r="BD278" s="66">
        <f>SUM(T285,T286,T289)</f>
        <v>0</v>
      </c>
      <c r="BE278" s="13">
        <f>SUM(U285,U286,U289)</f>
        <v>0</v>
      </c>
      <c r="BF278" s="13">
        <f>SUM(V285,V286,V289)</f>
        <v>0</v>
      </c>
      <c r="BG278" s="105">
        <f>SUM(W285,W286,W289)</f>
        <v>0</v>
      </c>
      <c r="BH278" s="13">
        <f>SUM(X285,X286,X289)</f>
        <v>0</v>
      </c>
      <c r="BI278" s="13">
        <f>SUM(Y285,Y286,Y289)</f>
        <v>0</v>
      </c>
      <c r="BJ278" s="13">
        <f>SUM(Z285,Z286,Z289)</f>
        <v>0</v>
      </c>
      <c r="BK278" s="13">
        <f>SUM(AA285,AA286,AA289)</f>
        <v>0</v>
      </c>
      <c r="BL278" s="13">
        <f>SUM(AB285,AB286,AB289)</f>
        <v>0</v>
      </c>
      <c r="BM278" s="13">
        <f>SUM(AC285,AC286,AC289)</f>
        <v>0</v>
      </c>
      <c r="BN278" s="13">
        <f>SUM(AD285,AD286,AD289)</f>
        <v>0</v>
      </c>
      <c r="BO278" s="13">
        <f>SUM(AE285,AE286,AE289)</f>
        <v>0</v>
      </c>
      <c r="BP278" s="13">
        <f>SUM(AF285,AF286,AF289)</f>
        <v>0</v>
      </c>
      <c r="BQ278" s="106">
        <f>SUM(AG285,AG286,AG289)</f>
        <v>0</v>
      </c>
      <c r="BR278" s="106">
        <f>SUM(AH285,AH286,AH289)</f>
        <v>0</v>
      </c>
      <c r="BS278" s="13">
        <f>SUM(AI285,AI286,AI289)</f>
        <v>0</v>
      </c>
      <c r="BT278" s="65" t="e">
        <f>AVERAGE(AJ285,AJ286,AJ289)</f>
        <v>#DIV/0!</v>
      </c>
      <c r="BU278" s="65"/>
      <c r="BV278" s="167"/>
      <c r="BW278" s="167"/>
      <c r="BX278" s="168"/>
      <c r="BY278" s="168"/>
      <c r="BZ278" s="168"/>
      <c r="CA278" s="168"/>
      <c r="CB278" s="168"/>
      <c r="CC278" s="168"/>
      <c r="CD278" s="168"/>
      <c r="CE278" s="168"/>
      <c r="CF278" s="168"/>
      <c r="CG278" s="168"/>
      <c r="CH278" s="168"/>
      <c r="CI278" s="168"/>
      <c r="CJ278" s="168"/>
      <c r="CK278" s="168"/>
      <c r="CL278" s="169"/>
      <c r="CM278" s="170"/>
      <c r="CN278" s="170"/>
      <c r="CO278" s="170"/>
      <c r="CP278" s="170"/>
      <c r="CQ278" s="170"/>
      <c r="CR278" s="170"/>
      <c r="CS278" s="170"/>
      <c r="CT278" s="170"/>
      <c r="CU278" s="170"/>
      <c r="CV278" s="170"/>
      <c r="CW278" s="170"/>
      <c r="CX278" s="170"/>
      <c r="CY278" s="170"/>
      <c r="CZ278" s="170"/>
      <c r="DA278" s="170"/>
      <c r="DB278" s="94"/>
      <c r="DC278" s="568" t="s">
        <v>77</v>
      </c>
      <c r="DD278" s="13"/>
      <c r="DE278" s="13">
        <f>SUM(BX285,BX286,BX289)</f>
        <v>0</v>
      </c>
      <c r="DF278" s="13">
        <f>SUM(BY285,BY286,BY289)</f>
        <v>0</v>
      </c>
      <c r="DG278" s="13">
        <f>SUM(BZ285,BZ286,BZ289)</f>
        <v>0</v>
      </c>
      <c r="DH278" s="13">
        <f>SUM(CA285,CA286,CA289)</f>
        <v>0</v>
      </c>
      <c r="DI278" s="13">
        <f>SUM(CB285,CB286,CB289)</f>
        <v>0</v>
      </c>
      <c r="DJ278" s="13">
        <f>SUM(CC285,CC286,CC289)</f>
        <v>0</v>
      </c>
      <c r="DK278" s="13">
        <f>SUM(CD285,CD286,CD289)</f>
        <v>0</v>
      </c>
      <c r="DL278" s="13">
        <f>SUM(CE285,CE286,CE289)</f>
        <v>0</v>
      </c>
      <c r="DM278" s="13">
        <f>SUM(CF285,CF286,CF289)</f>
        <v>0</v>
      </c>
      <c r="DN278" s="13">
        <f>SUM(CG285,CG286,CG289)</f>
        <v>0</v>
      </c>
      <c r="DO278" s="13">
        <f>SUM(CH285,CH286,CH289)</f>
        <v>0</v>
      </c>
      <c r="DP278" s="13">
        <f t="shared" ref="DP278:DR278" si="265">SUM(CI285,CI286,CI289)</f>
        <v>0</v>
      </c>
      <c r="DQ278" s="13">
        <f t="shared" si="265"/>
        <v>0</v>
      </c>
      <c r="DR278" s="13">
        <f t="shared" si="265"/>
        <v>0</v>
      </c>
      <c r="DS278" s="66">
        <f>SUM(CL285,CL286,CL289)</f>
        <v>0</v>
      </c>
      <c r="DT278" s="13">
        <f>SUM(CM285,CM286,CM289)</f>
        <v>0</v>
      </c>
      <c r="DU278" s="13">
        <f>SUM(CN285,CN286,CN289)</f>
        <v>0</v>
      </c>
      <c r="DV278" s="13">
        <f>SUM(CO285,CO286,CO289)</f>
        <v>0</v>
      </c>
      <c r="DW278" s="13">
        <f>SUM(CP285,CP286,CP289)</f>
        <v>0</v>
      </c>
      <c r="DX278" s="13">
        <f>SUM(CQ285,CQ286,CQ289)</f>
        <v>0</v>
      </c>
      <c r="DY278" s="13">
        <f>SUM(CR285,CR286,CR289)</f>
        <v>0</v>
      </c>
      <c r="DZ278" s="13">
        <f>SUM(CS285,CS286,CS289)</f>
        <v>0</v>
      </c>
      <c r="EA278" s="13">
        <f>SUM(CT285,CT286,CT289)</f>
        <v>0</v>
      </c>
      <c r="EB278" s="13">
        <f>SUM(CU285,CU286,CU289)</f>
        <v>0</v>
      </c>
      <c r="EC278" s="13">
        <f>SUM(CV285,CV286,CV289)</f>
        <v>0</v>
      </c>
      <c r="ED278" s="13">
        <f>SUM(CW285,CW286,CW289)</f>
        <v>0</v>
      </c>
      <c r="EE278" s="13">
        <f>SUM(CX285,CX286,CX289)</f>
        <v>0</v>
      </c>
      <c r="EF278" s="13">
        <f>SUM(CY285,CY286,CY289)</f>
        <v>0</v>
      </c>
      <c r="EG278" s="13">
        <f>SUM(CZ285,CZ286,CZ289)</f>
        <v>0</v>
      </c>
      <c r="EH278" s="13">
        <f>SUM(DA285,DA286,DA289)</f>
        <v>0</v>
      </c>
      <c r="EI278" s="97" t="s">
        <v>78</v>
      </c>
      <c r="EJ278" s="98">
        <v>441.24</v>
      </c>
      <c r="EK278" s="39">
        <f>$EJ278*F278</f>
        <v>0</v>
      </c>
      <c r="EL278" s="39">
        <f>$EJ278*G278</f>
        <v>0</v>
      </c>
      <c r="EM278" s="39">
        <f>$EJ278*H278</f>
        <v>0</v>
      </c>
      <c r="EN278" s="39">
        <f>$EJ278*I278</f>
        <v>0</v>
      </c>
      <c r="EO278" s="39">
        <f>$EJ278*J278</f>
        <v>0</v>
      </c>
      <c r="EP278" s="39">
        <f>$EJ278*K278</f>
        <v>0</v>
      </c>
      <c r="EQ278" s="39">
        <f>$EJ278*L278</f>
        <v>0</v>
      </c>
      <c r="ER278" s="39">
        <f>$EJ278*M278</f>
        <v>0</v>
      </c>
      <c r="ES278" s="39">
        <f>$EJ278*N278</f>
        <v>0</v>
      </c>
      <c r="ET278" s="39">
        <f>$EJ278*O278</f>
        <v>0</v>
      </c>
      <c r="EU278" s="39">
        <f t="shared" si="260"/>
        <v>0</v>
      </c>
      <c r="EV278" s="39">
        <f t="shared" si="260"/>
        <v>0</v>
      </c>
      <c r="EW278" s="39">
        <f t="shared" si="260"/>
        <v>0</v>
      </c>
      <c r="EX278" s="39">
        <f t="shared" si="260"/>
        <v>0</v>
      </c>
      <c r="EY278" s="39">
        <f t="shared" si="262"/>
        <v>0</v>
      </c>
      <c r="EZ278" s="39">
        <f>BX278*$EJ278</f>
        <v>0</v>
      </c>
      <c r="FA278" s="39">
        <f>BY278*$EJ278</f>
        <v>0</v>
      </c>
      <c r="FB278" s="39">
        <f>BZ278*$EJ278</f>
        <v>0</v>
      </c>
      <c r="FC278" s="39">
        <f>CA278*$EJ278</f>
        <v>0</v>
      </c>
      <c r="FD278" s="39">
        <f>CB278*$EJ278</f>
        <v>0</v>
      </c>
      <c r="FE278" s="39">
        <f>CC278*$EJ278</f>
        <v>0</v>
      </c>
      <c r="FF278" s="39">
        <f>CD278*$EJ278</f>
        <v>0</v>
      </c>
      <c r="FG278" s="39">
        <f>CE278*$EJ278</f>
        <v>0</v>
      </c>
      <c r="FH278" s="39">
        <f>CF278*$EJ278</f>
        <v>0</v>
      </c>
      <c r="FI278" s="39">
        <f>CG278*$EJ278</f>
        <v>0</v>
      </c>
      <c r="FJ278" s="39">
        <f t="shared" si="261"/>
        <v>0</v>
      </c>
      <c r="FK278" s="39">
        <f t="shared" si="261"/>
        <v>0</v>
      </c>
      <c r="FL278" s="39">
        <f t="shared" si="261"/>
        <v>0</v>
      </c>
      <c r="FM278" s="39">
        <f t="shared" si="261"/>
        <v>0</v>
      </c>
      <c r="FN278" s="39">
        <f t="shared" si="263"/>
        <v>0</v>
      </c>
      <c r="FO278" s="39">
        <f>SUM(EZ278:FJ278)</f>
        <v>0</v>
      </c>
      <c r="FS278" s="567" t="s">
        <v>78</v>
      </c>
      <c r="FT278" s="567"/>
      <c r="FU278" s="39">
        <f>U278</f>
        <v>0</v>
      </c>
      <c r="FV278" s="39">
        <f>V278</f>
        <v>0</v>
      </c>
      <c r="FW278" s="39">
        <f>W278</f>
        <v>0</v>
      </c>
      <c r="FX278" s="39">
        <f>X278</f>
        <v>0</v>
      </c>
      <c r="FY278" s="39">
        <f>Y278</f>
        <v>0</v>
      </c>
      <c r="FZ278" s="39">
        <f>Z278</f>
        <v>0</v>
      </c>
      <c r="GA278" s="39">
        <f>AA278</f>
        <v>0</v>
      </c>
      <c r="GB278" s="39">
        <f>AB278</f>
        <v>0</v>
      </c>
      <c r="GC278" s="39">
        <f>AC278</f>
        <v>0</v>
      </c>
      <c r="GD278" s="39">
        <f>AD278</f>
        <v>0</v>
      </c>
      <c r="GE278" s="39">
        <f>AE278</f>
        <v>0</v>
      </c>
      <c r="GF278" s="39">
        <f>AF278</f>
        <v>0</v>
      </c>
      <c r="GG278" s="39">
        <f>AG278</f>
        <v>0</v>
      </c>
      <c r="GH278" s="39">
        <f>AH278</f>
        <v>0</v>
      </c>
      <c r="GI278" s="99">
        <v>0</v>
      </c>
      <c r="GJ278" s="39">
        <f>SUM(FU278:GI278)</f>
        <v>0</v>
      </c>
      <c r="GK278" s="39">
        <f>CM278</f>
        <v>0</v>
      </c>
      <c r="GL278" s="39">
        <f>CN278</f>
        <v>0</v>
      </c>
      <c r="GM278" s="39">
        <f>CO278</f>
        <v>0</v>
      </c>
      <c r="GN278" s="39">
        <f>CP278</f>
        <v>0</v>
      </c>
      <c r="GO278" s="39">
        <f>CQ278</f>
        <v>0</v>
      </c>
      <c r="GP278" s="39">
        <f>CR278</f>
        <v>0</v>
      </c>
      <c r="GQ278" s="39">
        <f>CS278</f>
        <v>0</v>
      </c>
      <c r="GR278" s="39">
        <f>CT278</f>
        <v>0</v>
      </c>
      <c r="GS278" s="39">
        <f>CU278</f>
        <v>0</v>
      </c>
      <c r="GT278" s="39">
        <f>CV278</f>
        <v>0</v>
      </c>
      <c r="GU278" s="39">
        <f>CW278</f>
        <v>0</v>
      </c>
      <c r="GV278" s="39">
        <f>CX278</f>
        <v>0</v>
      </c>
      <c r="GW278" s="39">
        <f>CY278</f>
        <v>0</v>
      </c>
      <c r="GX278" s="39">
        <f>CZ278</f>
        <v>0</v>
      </c>
      <c r="GY278" s="99">
        <v>0</v>
      </c>
      <c r="GZ278" s="39">
        <f>SUM(GK278:GY278)</f>
        <v>0</v>
      </c>
      <c r="HA278" s="39">
        <f>SUM(GK278:GY278)</f>
        <v>0</v>
      </c>
    </row>
    <row r="279" spans="1:209" ht="21.75" customHeight="1">
      <c r="A279" s="40"/>
      <c r="B279" s="100"/>
      <c r="C279" s="75"/>
      <c r="D279" s="43"/>
      <c r="E279" s="34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01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102"/>
      <c r="AK279" s="102"/>
      <c r="AL279" s="56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71"/>
      <c r="BW279" s="171"/>
      <c r="BX279" s="172"/>
      <c r="BY279" s="172"/>
      <c r="BZ279" s="172"/>
      <c r="CA279" s="172"/>
      <c r="CB279" s="172"/>
      <c r="CC279" s="172"/>
      <c r="CD279" s="172"/>
      <c r="CE279" s="172"/>
      <c r="CF279" s="172"/>
      <c r="CG279" s="172"/>
      <c r="CH279" s="172"/>
      <c r="CI279" s="172"/>
      <c r="CJ279" s="172"/>
      <c r="CK279" s="172"/>
      <c r="CL279" s="173"/>
      <c r="CM279" s="174"/>
      <c r="CN279" s="174"/>
      <c r="CO279" s="174"/>
      <c r="CP279" s="174"/>
      <c r="CQ279" s="174"/>
      <c r="CR279" s="174"/>
      <c r="CS279" s="174"/>
      <c r="CT279" s="174"/>
      <c r="CU279" s="174"/>
      <c r="CV279" s="174"/>
      <c r="CW279" s="174"/>
      <c r="CX279" s="174"/>
      <c r="CY279" s="174"/>
      <c r="CZ279" s="174"/>
      <c r="DA279" s="174"/>
      <c r="DB279" s="102"/>
      <c r="DC279" s="568"/>
      <c r="DD279" s="13"/>
      <c r="EI279" s="104" t="s">
        <v>79</v>
      </c>
      <c r="EJ279" s="98">
        <v>294.47000000000003</v>
      </c>
      <c r="EK279" s="39">
        <f>$EJ279*F279</f>
        <v>0</v>
      </c>
      <c r="EL279" s="39">
        <f>$EJ279*G279</f>
        <v>0</v>
      </c>
      <c r="EM279" s="39">
        <f>$EJ279*H279</f>
        <v>0</v>
      </c>
      <c r="EN279" s="39">
        <f>$EJ279*I279</f>
        <v>0</v>
      </c>
      <c r="EO279" s="39">
        <f>$EJ279*J279</f>
        <v>0</v>
      </c>
      <c r="EP279" s="39">
        <f>$EJ279*K279</f>
        <v>0</v>
      </c>
      <c r="EQ279" s="39">
        <f>$EJ279*L279</f>
        <v>0</v>
      </c>
      <c r="ER279" s="39">
        <f>$EJ279*M279</f>
        <v>0</v>
      </c>
      <c r="ES279" s="39">
        <f>$EJ279*N279</f>
        <v>0</v>
      </c>
      <c r="ET279" s="39">
        <f>$EJ279*O279</f>
        <v>0</v>
      </c>
      <c r="EU279" s="39">
        <f t="shared" si="260"/>
        <v>0</v>
      </c>
      <c r="EV279" s="39">
        <f t="shared" si="260"/>
        <v>0</v>
      </c>
      <c r="EW279" s="39">
        <f t="shared" si="260"/>
        <v>0</v>
      </c>
      <c r="EX279" s="39">
        <f t="shared" si="260"/>
        <v>0</v>
      </c>
      <c r="EY279" s="39">
        <f t="shared" si="262"/>
        <v>0</v>
      </c>
      <c r="EZ279" s="39">
        <f>BX279*$EJ279</f>
        <v>0</v>
      </c>
      <c r="FA279" s="39">
        <f>BY279*$EJ279</f>
        <v>0</v>
      </c>
      <c r="FB279" s="39">
        <f>BZ279*$EJ279</f>
        <v>0</v>
      </c>
      <c r="FC279" s="39">
        <f>CA279*$EJ279</f>
        <v>0</v>
      </c>
      <c r="FD279" s="39">
        <f>CB279*$EJ279</f>
        <v>0</v>
      </c>
      <c r="FE279" s="39">
        <f>CC279*$EJ279</f>
        <v>0</v>
      </c>
      <c r="FF279" s="39">
        <f>CD279*$EJ279</f>
        <v>0</v>
      </c>
      <c r="FG279" s="39">
        <f>CE279*$EJ279</f>
        <v>0</v>
      </c>
      <c r="FH279" s="39">
        <f>CF279*$EJ279</f>
        <v>0</v>
      </c>
      <c r="FI279" s="39">
        <f>CG279*$EJ279</f>
        <v>0</v>
      </c>
      <c r="FJ279" s="39">
        <f t="shared" si="261"/>
        <v>0</v>
      </c>
      <c r="FK279" s="39">
        <f t="shared" si="261"/>
        <v>0</v>
      </c>
      <c r="FL279" s="39">
        <f t="shared" si="261"/>
        <v>0</v>
      </c>
      <c r="FM279" s="39">
        <f t="shared" si="261"/>
        <v>0</v>
      </c>
      <c r="FN279" s="39">
        <f t="shared" si="263"/>
        <v>0</v>
      </c>
      <c r="FO279" s="39">
        <f>SUM(EZ279:FJ279)</f>
        <v>0</v>
      </c>
      <c r="FS279" s="567" t="s">
        <v>79</v>
      </c>
      <c r="FT279" s="567"/>
      <c r="FU279" s="39">
        <f>U279</f>
        <v>0</v>
      </c>
      <c r="FV279" s="39">
        <f>V279</f>
        <v>0</v>
      </c>
      <c r="FW279" s="39">
        <f>W279</f>
        <v>0</v>
      </c>
      <c r="FX279" s="39">
        <f>X279</f>
        <v>0</v>
      </c>
      <c r="FY279" s="39">
        <f>Y279</f>
        <v>0</v>
      </c>
      <c r="FZ279" s="39">
        <f>Z279</f>
        <v>0</v>
      </c>
      <c r="GA279" s="39">
        <f>AA279</f>
        <v>0</v>
      </c>
      <c r="GB279" s="39">
        <f>AB279</f>
        <v>0</v>
      </c>
      <c r="GC279" s="39">
        <f>AC279</f>
        <v>0</v>
      </c>
      <c r="GD279" s="39">
        <f>AD279</f>
        <v>0</v>
      </c>
      <c r="GE279" s="39">
        <f>AE279</f>
        <v>0</v>
      </c>
      <c r="GF279" s="39">
        <f>AF279</f>
        <v>0</v>
      </c>
      <c r="GG279" s="39">
        <f>AG279</f>
        <v>0</v>
      </c>
      <c r="GH279" s="39">
        <f>AH279</f>
        <v>0</v>
      </c>
      <c r="GI279" s="99">
        <v>0</v>
      </c>
      <c r="GJ279" s="39">
        <f>SUM(FU279:GI279)</f>
        <v>0</v>
      </c>
      <c r="GK279" s="39">
        <f>CM279</f>
        <v>0</v>
      </c>
      <c r="GL279" s="39">
        <f>CN279</f>
        <v>0</v>
      </c>
      <c r="GM279" s="39">
        <f>CO279</f>
        <v>0</v>
      </c>
      <c r="GN279" s="39">
        <f>CP279</f>
        <v>0</v>
      </c>
      <c r="GO279" s="39">
        <f>CQ279</f>
        <v>0</v>
      </c>
      <c r="GP279" s="39">
        <f>CR279</f>
        <v>0</v>
      </c>
      <c r="GQ279" s="39">
        <f>CS279</f>
        <v>0</v>
      </c>
      <c r="GR279" s="39">
        <f>CT279</f>
        <v>0</v>
      </c>
      <c r="GS279" s="39">
        <f>CU279</f>
        <v>0</v>
      </c>
      <c r="GT279" s="39">
        <f>CV279</f>
        <v>0</v>
      </c>
      <c r="GU279" s="39">
        <f>CW279</f>
        <v>0</v>
      </c>
      <c r="GV279" s="39">
        <f>CX279</f>
        <v>0</v>
      </c>
      <c r="GW279" s="39">
        <f>CY279</f>
        <v>0</v>
      </c>
      <c r="GX279" s="39">
        <f>CZ279</f>
        <v>0</v>
      </c>
      <c r="GY279" s="99">
        <v>0</v>
      </c>
      <c r="GZ279" s="39">
        <f>SUM(GK279:GY279)</f>
        <v>0</v>
      </c>
      <c r="HA279" s="39">
        <f>SUM(GK279:GY279)</f>
        <v>0</v>
      </c>
    </row>
    <row r="280" spans="1:209" ht="21.75" customHeight="1">
      <c r="A280" s="30"/>
      <c r="B280" s="93"/>
      <c r="C280" s="72"/>
      <c r="D280" s="33"/>
      <c r="E280" s="34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54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94"/>
      <c r="AK280" s="94"/>
      <c r="AL280" s="565" t="e">
        <f>T292/D292</f>
        <v>#DIV/0!</v>
      </c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67"/>
      <c r="BW280" s="167"/>
      <c r="BX280" s="168"/>
      <c r="BY280" s="168"/>
      <c r="BZ280" s="168"/>
      <c r="CA280" s="168"/>
      <c r="CB280" s="168"/>
      <c r="CC280" s="168"/>
      <c r="CD280" s="168"/>
      <c r="CE280" s="168"/>
      <c r="CF280" s="168"/>
      <c r="CG280" s="168"/>
      <c r="CH280" s="168"/>
      <c r="CI280" s="168"/>
      <c r="CJ280" s="168"/>
      <c r="CK280" s="168"/>
      <c r="CL280" s="169"/>
      <c r="CM280" s="170"/>
      <c r="CN280" s="170"/>
      <c r="CO280" s="170"/>
      <c r="CP280" s="170"/>
      <c r="CQ280" s="170"/>
      <c r="CR280" s="170"/>
      <c r="CS280" s="170"/>
      <c r="CT280" s="170"/>
      <c r="CU280" s="170"/>
      <c r="CV280" s="170"/>
      <c r="CW280" s="170"/>
      <c r="CX280" s="170"/>
      <c r="CY280" s="170"/>
      <c r="CZ280" s="170"/>
      <c r="DA280" s="170"/>
      <c r="DB280" s="94"/>
      <c r="DC280" s="566" t="e">
        <f>CL292/T292</f>
        <v>#DIV/0!</v>
      </c>
      <c r="DD280" s="13"/>
      <c r="EI280" s="97" t="s">
        <v>80</v>
      </c>
      <c r="EJ280" s="98">
        <v>422</v>
      </c>
      <c r="EK280" s="39">
        <f>$EJ280*F280</f>
        <v>0</v>
      </c>
      <c r="EL280" s="39">
        <f>$EJ280*G280</f>
        <v>0</v>
      </c>
      <c r="EM280" s="39">
        <f>$EJ280*H280</f>
        <v>0</v>
      </c>
      <c r="EN280" s="39">
        <f>$EJ280*I280</f>
        <v>0</v>
      </c>
      <c r="EO280" s="39">
        <f>$EJ280*J280</f>
        <v>0</v>
      </c>
      <c r="EP280" s="39">
        <f>$EJ280*K280</f>
        <v>0</v>
      </c>
      <c r="EQ280" s="39">
        <f>$EJ280*L280</f>
        <v>0</v>
      </c>
      <c r="ER280" s="39">
        <f>$EJ280*M280</f>
        <v>0</v>
      </c>
      <c r="ES280" s="39">
        <f>$EJ280*N280</f>
        <v>0</v>
      </c>
      <c r="ET280" s="39">
        <f>$EJ280*O280</f>
        <v>0</v>
      </c>
      <c r="EU280" s="39">
        <f t="shared" si="260"/>
        <v>0</v>
      </c>
      <c r="EV280" s="39">
        <f t="shared" si="260"/>
        <v>0</v>
      </c>
      <c r="EW280" s="39">
        <f t="shared" si="260"/>
        <v>0</v>
      </c>
      <c r="EX280" s="39">
        <f t="shared" si="260"/>
        <v>0</v>
      </c>
      <c r="EY280" s="39">
        <f t="shared" si="262"/>
        <v>0</v>
      </c>
      <c r="EZ280" s="39">
        <f>BX280*$EJ280</f>
        <v>0</v>
      </c>
      <c r="FA280" s="39">
        <f>BY280*$EJ280</f>
        <v>0</v>
      </c>
      <c r="FB280" s="39">
        <f>BZ280*$EJ280</f>
        <v>0</v>
      </c>
      <c r="FC280" s="39">
        <f>CA280*$EJ280</f>
        <v>0</v>
      </c>
      <c r="FD280" s="39">
        <f>CB280*$EJ280</f>
        <v>0</v>
      </c>
      <c r="FE280" s="39">
        <f>CC280*$EJ280</f>
        <v>0</v>
      </c>
      <c r="FF280" s="39">
        <f>CD280*$EJ280</f>
        <v>0</v>
      </c>
      <c r="FG280" s="39">
        <f>CE280*$EJ280</f>
        <v>0</v>
      </c>
      <c r="FH280" s="39">
        <f>CF280*$EJ280</f>
        <v>0</v>
      </c>
      <c r="FI280" s="39">
        <f>CG280*$EJ280</f>
        <v>0</v>
      </c>
      <c r="FJ280" s="39">
        <f t="shared" si="261"/>
        <v>0</v>
      </c>
      <c r="FK280" s="39">
        <f t="shared" si="261"/>
        <v>0</v>
      </c>
      <c r="FL280" s="39">
        <f t="shared" si="261"/>
        <v>0</v>
      </c>
      <c r="FM280" s="39">
        <f t="shared" si="261"/>
        <v>0</v>
      </c>
      <c r="FN280" s="39">
        <f t="shared" si="263"/>
        <v>0</v>
      </c>
      <c r="FO280" s="39">
        <f>SUM(EZ280:FJ280)</f>
        <v>0</v>
      </c>
      <c r="FS280" s="567" t="s">
        <v>80</v>
      </c>
      <c r="FT280" s="567"/>
      <c r="FU280" s="39">
        <f>U280</f>
        <v>0</v>
      </c>
      <c r="FV280" s="39">
        <f>V280</f>
        <v>0</v>
      </c>
      <c r="FW280" s="39">
        <f>W280</f>
        <v>0</v>
      </c>
      <c r="FX280" s="39">
        <f>X280</f>
        <v>0</v>
      </c>
      <c r="FY280" s="39">
        <f>Y280</f>
        <v>0</v>
      </c>
      <c r="FZ280" s="39">
        <f>Z280</f>
        <v>0</v>
      </c>
      <c r="GA280" s="39">
        <f>AA280</f>
        <v>0</v>
      </c>
      <c r="GB280" s="39">
        <f>AB280</f>
        <v>0</v>
      </c>
      <c r="GC280" s="39">
        <f>AC280</f>
        <v>0</v>
      </c>
      <c r="GD280" s="39">
        <f>AD280</f>
        <v>0</v>
      </c>
      <c r="GE280" s="39">
        <f>AE280</f>
        <v>0</v>
      </c>
      <c r="GF280" s="39">
        <f>AF280</f>
        <v>0</v>
      </c>
      <c r="GG280" s="39">
        <f>AG280</f>
        <v>0</v>
      </c>
      <c r="GH280" s="39">
        <f>AH280</f>
        <v>0</v>
      </c>
      <c r="GI280" s="99">
        <v>0</v>
      </c>
      <c r="GJ280" s="39">
        <f>SUM(FU280:GI280)</f>
        <v>0</v>
      </c>
      <c r="GK280" s="39">
        <f>CM280</f>
        <v>0</v>
      </c>
      <c r="GL280" s="39">
        <f>CN280</f>
        <v>0</v>
      </c>
      <c r="GM280" s="39">
        <f>CO280</f>
        <v>0</v>
      </c>
      <c r="GN280" s="39">
        <f>CP280</f>
        <v>0</v>
      </c>
      <c r="GO280" s="39">
        <f>CQ280</f>
        <v>0</v>
      </c>
      <c r="GP280" s="39">
        <f>CR280</f>
        <v>0</v>
      </c>
      <c r="GQ280" s="39">
        <f>CS280</f>
        <v>0</v>
      </c>
      <c r="GR280" s="39">
        <f>CT280</f>
        <v>0</v>
      </c>
      <c r="GS280" s="39">
        <f>CU280</f>
        <v>0</v>
      </c>
      <c r="GT280" s="39">
        <f>CV280</f>
        <v>0</v>
      </c>
      <c r="GU280" s="39">
        <f>CW280</f>
        <v>0</v>
      </c>
      <c r="GV280" s="39">
        <f>CX280</f>
        <v>0</v>
      </c>
      <c r="GW280" s="39">
        <f>CY280</f>
        <v>0</v>
      </c>
      <c r="GX280" s="39">
        <f>CZ280</f>
        <v>0</v>
      </c>
      <c r="GY280" s="99">
        <v>0</v>
      </c>
      <c r="GZ280" s="39">
        <f>SUM(GK280:GY280)</f>
        <v>0</v>
      </c>
      <c r="HA280" s="39">
        <f>SUM(GK280:GY280)</f>
        <v>0</v>
      </c>
    </row>
    <row r="281" spans="1:209" ht="21.75" customHeight="1">
      <c r="A281" s="40"/>
      <c r="B281" s="100"/>
      <c r="C281" s="75"/>
      <c r="D281" s="43"/>
      <c r="E281" s="34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01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102"/>
      <c r="AK281" s="102"/>
      <c r="AL281" s="565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71"/>
      <c r="BW281" s="171"/>
      <c r="BX281" s="172"/>
      <c r="BY281" s="172"/>
      <c r="BZ281" s="172"/>
      <c r="CA281" s="172"/>
      <c r="CB281" s="172"/>
      <c r="CC281" s="172"/>
      <c r="CD281" s="172"/>
      <c r="CE281" s="172"/>
      <c r="CF281" s="172"/>
      <c r="CG281" s="172"/>
      <c r="CH281" s="172"/>
      <c r="CI281" s="172"/>
      <c r="CJ281" s="172"/>
      <c r="CK281" s="172"/>
      <c r="CL281" s="173"/>
      <c r="CM281" s="174"/>
      <c r="CN281" s="174"/>
      <c r="CO281" s="174"/>
      <c r="CP281" s="174"/>
      <c r="CQ281" s="174"/>
      <c r="CR281" s="174"/>
      <c r="CS281" s="174"/>
      <c r="CT281" s="174"/>
      <c r="CU281" s="174"/>
      <c r="CV281" s="174"/>
      <c r="CW281" s="174"/>
      <c r="CX281" s="174"/>
      <c r="CY281" s="174"/>
      <c r="CZ281" s="174"/>
      <c r="DA281" s="174"/>
      <c r="DB281" s="102"/>
      <c r="DC281" s="566"/>
      <c r="DD281" s="13"/>
      <c r="EI281" s="104" t="s">
        <v>81</v>
      </c>
      <c r="EJ281" s="98">
        <v>416.19</v>
      </c>
      <c r="EK281" s="39">
        <f>$EJ281*F281</f>
        <v>0</v>
      </c>
      <c r="EL281" s="39">
        <f>$EJ281*G281</f>
        <v>0</v>
      </c>
      <c r="EM281" s="39">
        <f>$EJ281*H281</f>
        <v>0</v>
      </c>
      <c r="EN281" s="39">
        <f>$EJ281*I281</f>
        <v>0</v>
      </c>
      <c r="EO281" s="39">
        <f>$EJ281*J281</f>
        <v>0</v>
      </c>
      <c r="EP281" s="39">
        <f>$EJ281*K281</f>
        <v>0</v>
      </c>
      <c r="EQ281" s="39">
        <f>$EJ281*L281</f>
        <v>0</v>
      </c>
      <c r="ER281" s="39">
        <f>$EJ281*M281</f>
        <v>0</v>
      </c>
      <c r="ES281" s="39">
        <f>$EJ281*N281</f>
        <v>0</v>
      </c>
      <c r="ET281" s="39">
        <f>$EJ281*O281</f>
        <v>0</v>
      </c>
      <c r="EU281" s="39">
        <f t="shared" si="260"/>
        <v>0</v>
      </c>
      <c r="EV281" s="39">
        <f t="shared" si="260"/>
        <v>0</v>
      </c>
      <c r="EW281" s="39">
        <f t="shared" si="260"/>
        <v>0</v>
      </c>
      <c r="EX281" s="39">
        <f t="shared" si="260"/>
        <v>0</v>
      </c>
      <c r="EY281" s="39">
        <f t="shared" si="262"/>
        <v>0</v>
      </c>
      <c r="EZ281" s="39">
        <f>BX281*$EJ281</f>
        <v>0</v>
      </c>
      <c r="FA281" s="39">
        <f>BY281*$EJ281</f>
        <v>0</v>
      </c>
      <c r="FB281" s="39">
        <f>BZ281*$EJ281</f>
        <v>0</v>
      </c>
      <c r="FC281" s="39">
        <f>CA281*$EJ281</f>
        <v>0</v>
      </c>
      <c r="FD281" s="39">
        <f>CB281*$EJ281</f>
        <v>0</v>
      </c>
      <c r="FE281" s="39">
        <f>CC281*$EJ281</f>
        <v>0</v>
      </c>
      <c r="FF281" s="39">
        <f>CD281*$EJ281</f>
        <v>0</v>
      </c>
      <c r="FG281" s="39">
        <f>CE281*$EJ281</f>
        <v>0</v>
      </c>
      <c r="FH281" s="39">
        <f>CF281*$EJ281</f>
        <v>0</v>
      </c>
      <c r="FI281" s="39">
        <f>CG281*$EJ281</f>
        <v>0</v>
      </c>
      <c r="FJ281" s="39">
        <f t="shared" si="261"/>
        <v>0</v>
      </c>
      <c r="FK281" s="39">
        <f t="shared" si="261"/>
        <v>0</v>
      </c>
      <c r="FL281" s="39">
        <f t="shared" si="261"/>
        <v>0</v>
      </c>
      <c r="FM281" s="39">
        <f t="shared" si="261"/>
        <v>0</v>
      </c>
      <c r="FN281" s="39">
        <f t="shared" si="263"/>
        <v>0</v>
      </c>
      <c r="FO281" s="39">
        <f>SUM(EZ281:FJ281)</f>
        <v>0</v>
      </c>
      <c r="FS281" s="567" t="s">
        <v>81</v>
      </c>
      <c r="FT281" s="567"/>
      <c r="FU281" s="39">
        <f>U281</f>
        <v>0</v>
      </c>
      <c r="FV281" s="39">
        <f>V281</f>
        <v>0</v>
      </c>
      <c r="FW281" s="39">
        <f>W281</f>
        <v>0</v>
      </c>
      <c r="FX281" s="39">
        <f>X281</f>
        <v>0</v>
      </c>
      <c r="FY281" s="39">
        <f>Y281</f>
        <v>0</v>
      </c>
      <c r="FZ281" s="39">
        <f>Z281</f>
        <v>0</v>
      </c>
      <c r="GA281" s="39">
        <f>AA281</f>
        <v>0</v>
      </c>
      <c r="GB281" s="39">
        <f>AB281</f>
        <v>0</v>
      </c>
      <c r="GC281" s="39">
        <f>AC281</f>
        <v>0</v>
      </c>
      <c r="GD281" s="39">
        <f>AD281</f>
        <v>0</v>
      </c>
      <c r="GE281" s="39">
        <f>AE281</f>
        <v>0</v>
      </c>
      <c r="GF281" s="39">
        <f>AF281</f>
        <v>0</v>
      </c>
      <c r="GG281" s="39">
        <f>AG281</f>
        <v>0</v>
      </c>
      <c r="GH281" s="39">
        <f>AH281</f>
        <v>0</v>
      </c>
      <c r="GI281" s="99">
        <v>0</v>
      </c>
      <c r="GJ281" s="39">
        <f>SUM(FU281:GI281)</f>
        <v>0</v>
      </c>
      <c r="GK281" s="39">
        <f>CM281</f>
        <v>0</v>
      </c>
      <c r="GL281" s="39">
        <f>CN281</f>
        <v>0</v>
      </c>
      <c r="GM281" s="39">
        <f>CO281</f>
        <v>0</v>
      </c>
      <c r="GN281" s="39">
        <f>CP281</f>
        <v>0</v>
      </c>
      <c r="GO281" s="39">
        <f>CQ281</f>
        <v>0</v>
      </c>
      <c r="GP281" s="39">
        <f>CR281</f>
        <v>0</v>
      </c>
      <c r="GQ281" s="39">
        <f>CS281</f>
        <v>0</v>
      </c>
      <c r="GR281" s="39">
        <f>CT281</f>
        <v>0</v>
      </c>
      <c r="GS281" s="39">
        <f>CU281</f>
        <v>0</v>
      </c>
      <c r="GT281" s="39">
        <f>CV281</f>
        <v>0</v>
      </c>
      <c r="GU281" s="39">
        <f>CW281</f>
        <v>0</v>
      </c>
      <c r="GV281" s="39">
        <f>CX281</f>
        <v>0</v>
      </c>
      <c r="GW281" s="39">
        <f>CY281</f>
        <v>0</v>
      </c>
      <c r="GX281" s="39">
        <f>CZ281</f>
        <v>0</v>
      </c>
      <c r="GY281" s="99">
        <v>0</v>
      </c>
      <c r="GZ281" s="39">
        <f>SUM(GK281:GY281)</f>
        <v>0</v>
      </c>
      <c r="HA281" s="39">
        <f>SUM(GK281:GY281)</f>
        <v>0</v>
      </c>
    </row>
    <row r="282" spans="1:209" ht="21.75" customHeight="1">
      <c r="A282" s="30"/>
      <c r="B282" s="93"/>
      <c r="C282" s="72"/>
      <c r="D282" s="33"/>
      <c r="E282" s="34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54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94"/>
      <c r="AK282" s="94"/>
      <c r="AL282" s="568" t="s">
        <v>82</v>
      </c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67"/>
      <c r="BW282" s="167"/>
      <c r="BX282" s="168"/>
      <c r="BY282" s="168"/>
      <c r="BZ282" s="168"/>
      <c r="CA282" s="168"/>
      <c r="CB282" s="168"/>
      <c r="CC282" s="168"/>
      <c r="CD282" s="168"/>
      <c r="CE282" s="168"/>
      <c r="CF282" s="168"/>
      <c r="CG282" s="168"/>
      <c r="CH282" s="168"/>
      <c r="CI282" s="168"/>
      <c r="CJ282" s="168"/>
      <c r="CK282" s="168"/>
      <c r="CL282" s="169"/>
      <c r="CM282" s="170"/>
      <c r="CN282" s="170"/>
      <c r="CO282" s="170"/>
      <c r="CP282" s="170"/>
      <c r="CQ282" s="170"/>
      <c r="CR282" s="170"/>
      <c r="CS282" s="170"/>
      <c r="CT282" s="170"/>
      <c r="CU282" s="170"/>
      <c r="CV282" s="170"/>
      <c r="CW282" s="170"/>
      <c r="CX282" s="170"/>
      <c r="CY282" s="170"/>
      <c r="CZ282" s="170"/>
      <c r="DA282" s="170"/>
      <c r="DB282" s="94"/>
      <c r="DC282" s="1"/>
      <c r="DD282" s="13"/>
      <c r="EI282" s="97" t="s">
        <v>83</v>
      </c>
      <c r="EJ282" s="98">
        <v>375</v>
      </c>
      <c r="EK282" s="39">
        <f>$EJ282*F282</f>
        <v>0</v>
      </c>
      <c r="EL282" s="39">
        <f>$EJ282*G282</f>
        <v>0</v>
      </c>
      <c r="EM282" s="39">
        <f>$EJ282*H282</f>
        <v>0</v>
      </c>
      <c r="EN282" s="39">
        <f>$EJ282*I282</f>
        <v>0</v>
      </c>
      <c r="EO282" s="39">
        <f>$EJ282*J282</f>
        <v>0</v>
      </c>
      <c r="EP282" s="39">
        <f>$EJ282*K282</f>
        <v>0</v>
      </c>
      <c r="EQ282" s="39">
        <f>$EJ282*L282</f>
        <v>0</v>
      </c>
      <c r="ER282" s="39">
        <f>$EJ282*M282</f>
        <v>0</v>
      </c>
      <c r="ES282" s="39">
        <f>$EJ282*N282</f>
        <v>0</v>
      </c>
      <c r="ET282" s="39">
        <f>$EJ282*O282</f>
        <v>0</v>
      </c>
      <c r="EU282" s="39">
        <f t="shared" si="260"/>
        <v>0</v>
      </c>
      <c r="EV282" s="39">
        <f t="shared" si="260"/>
        <v>0</v>
      </c>
      <c r="EW282" s="39">
        <f t="shared" si="260"/>
        <v>0</v>
      </c>
      <c r="EX282" s="39">
        <f t="shared" si="260"/>
        <v>0</v>
      </c>
      <c r="EY282" s="39">
        <f t="shared" si="262"/>
        <v>0</v>
      </c>
      <c r="EZ282" s="39">
        <f>BX282*$EJ282</f>
        <v>0</v>
      </c>
      <c r="FA282" s="39">
        <f>BY282*$EJ282</f>
        <v>0</v>
      </c>
      <c r="FB282" s="39">
        <f>BZ282*$EJ282</f>
        <v>0</v>
      </c>
      <c r="FC282" s="39">
        <f>CA282*$EJ282</f>
        <v>0</v>
      </c>
      <c r="FD282" s="39">
        <f>CB282*$EJ282</f>
        <v>0</v>
      </c>
      <c r="FE282" s="39">
        <f>CC282*$EJ282</f>
        <v>0</v>
      </c>
      <c r="FF282" s="39">
        <f>CD282*$EJ282</f>
        <v>0</v>
      </c>
      <c r="FG282" s="39">
        <f>CE282*$EJ282</f>
        <v>0</v>
      </c>
      <c r="FH282" s="39">
        <f>CF282*$EJ282</f>
        <v>0</v>
      </c>
      <c r="FI282" s="39">
        <f>CG282*$EJ282</f>
        <v>0</v>
      </c>
      <c r="FJ282" s="39">
        <f t="shared" si="261"/>
        <v>0</v>
      </c>
      <c r="FK282" s="39">
        <f t="shared" si="261"/>
        <v>0</v>
      </c>
      <c r="FL282" s="39">
        <f t="shared" si="261"/>
        <v>0</v>
      </c>
      <c r="FM282" s="39">
        <f t="shared" si="261"/>
        <v>0</v>
      </c>
      <c r="FN282" s="39">
        <f t="shared" si="263"/>
        <v>0</v>
      </c>
      <c r="FO282" s="39">
        <v>0</v>
      </c>
      <c r="FS282" s="567" t="s">
        <v>83</v>
      </c>
      <c r="FT282" s="567"/>
      <c r="FU282" s="39">
        <f>U282</f>
        <v>0</v>
      </c>
      <c r="FV282" s="39">
        <f>V282</f>
        <v>0</v>
      </c>
      <c r="FW282" s="39">
        <f>W282</f>
        <v>0</v>
      </c>
      <c r="FX282" s="39">
        <f>X282</f>
        <v>0</v>
      </c>
      <c r="FY282" s="39">
        <f>Y282</f>
        <v>0</v>
      </c>
      <c r="FZ282" s="39">
        <f>Z282</f>
        <v>0</v>
      </c>
      <c r="GA282" s="39">
        <f>AA282</f>
        <v>0</v>
      </c>
      <c r="GB282" s="39">
        <f>AB282</f>
        <v>0</v>
      </c>
      <c r="GC282" s="39">
        <f>AC282</f>
        <v>0</v>
      </c>
      <c r="GD282" s="39">
        <f>AD282</f>
        <v>0</v>
      </c>
      <c r="GE282" s="39">
        <f>AE282</f>
        <v>0</v>
      </c>
      <c r="GF282" s="39">
        <f>AF282</f>
        <v>0</v>
      </c>
      <c r="GG282" s="39">
        <f>AG282</f>
        <v>0</v>
      </c>
      <c r="GH282" s="39">
        <f>AH282</f>
        <v>0</v>
      </c>
      <c r="GI282" s="99">
        <v>0</v>
      </c>
      <c r="GJ282" s="39">
        <f>SUM(FU282:GI282)</f>
        <v>0</v>
      </c>
      <c r="GK282" s="39">
        <f>CM282</f>
        <v>0</v>
      </c>
      <c r="GL282" s="39">
        <f>CN282</f>
        <v>0</v>
      </c>
      <c r="GM282" s="39">
        <f>CO282</f>
        <v>0</v>
      </c>
      <c r="GN282" s="39">
        <f>CP282</f>
        <v>0</v>
      </c>
      <c r="GO282" s="39">
        <f>CQ282</f>
        <v>0</v>
      </c>
      <c r="GP282" s="39">
        <f>CR282</f>
        <v>0</v>
      </c>
      <c r="GQ282" s="39">
        <f>CS282</f>
        <v>0</v>
      </c>
      <c r="GR282" s="39">
        <f>CT282</f>
        <v>0</v>
      </c>
      <c r="GS282" s="39">
        <f>CU282</f>
        <v>0</v>
      </c>
      <c r="GT282" s="39">
        <f>CV282</f>
        <v>0</v>
      </c>
      <c r="GU282" s="39">
        <f>CW282</f>
        <v>0</v>
      </c>
      <c r="GV282" s="39">
        <f>CX282</f>
        <v>0</v>
      </c>
      <c r="GW282" s="39">
        <f>CY282</f>
        <v>0</v>
      </c>
      <c r="GX282" s="39">
        <f>CZ282</f>
        <v>0</v>
      </c>
      <c r="GY282" s="99">
        <v>0</v>
      </c>
      <c r="GZ282" s="39">
        <f>SUM(GK282:GY282)</f>
        <v>0</v>
      </c>
      <c r="HA282" s="39">
        <f>SUM(GK282:GY282)</f>
        <v>0</v>
      </c>
    </row>
    <row r="283" spans="1:209" ht="21.75" customHeight="1">
      <c r="A283" s="40"/>
      <c r="B283" s="100"/>
      <c r="C283" s="75"/>
      <c r="D283" s="43"/>
      <c r="E283" s="34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01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102"/>
      <c r="AK283" s="102"/>
      <c r="AL283" s="56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71"/>
      <c r="BW283" s="171"/>
      <c r="BX283" s="172"/>
      <c r="BY283" s="172"/>
      <c r="BZ283" s="172"/>
      <c r="CA283" s="172"/>
      <c r="CB283" s="172"/>
      <c r="CC283" s="172"/>
      <c r="CD283" s="172"/>
      <c r="CE283" s="172"/>
      <c r="CF283" s="172"/>
      <c r="CG283" s="172"/>
      <c r="CH283" s="172"/>
      <c r="CI283" s="172"/>
      <c r="CJ283" s="172"/>
      <c r="CK283" s="172"/>
      <c r="CL283" s="173"/>
      <c r="CM283" s="174"/>
      <c r="CN283" s="174"/>
      <c r="CO283" s="174"/>
      <c r="CP283" s="174"/>
      <c r="CQ283" s="174"/>
      <c r="CR283" s="174"/>
      <c r="CS283" s="174"/>
      <c r="CT283" s="174"/>
      <c r="CU283" s="174"/>
      <c r="CV283" s="174"/>
      <c r="CW283" s="174"/>
      <c r="CX283" s="174"/>
      <c r="CY283" s="174"/>
      <c r="CZ283" s="174"/>
      <c r="DA283" s="174"/>
      <c r="DB283" s="102"/>
      <c r="DC283" s="1"/>
      <c r="DD283" s="13"/>
      <c r="EI283" s="104" t="s">
        <v>84</v>
      </c>
      <c r="EJ283" s="98">
        <v>730</v>
      </c>
      <c r="EK283" s="39">
        <f>$EJ283*F283</f>
        <v>0</v>
      </c>
      <c r="EL283" s="39">
        <f>$EJ283*G283</f>
        <v>0</v>
      </c>
      <c r="EM283" s="39">
        <f>$EJ283*H283</f>
        <v>0</v>
      </c>
      <c r="EN283" s="39">
        <f>$EJ283*I283</f>
        <v>0</v>
      </c>
      <c r="EO283" s="39">
        <f>$EJ283*J283</f>
        <v>0</v>
      </c>
      <c r="EP283" s="39">
        <f>$EJ283*K283</f>
        <v>0</v>
      </c>
      <c r="EQ283" s="39">
        <f>$EJ283*L283</f>
        <v>0</v>
      </c>
      <c r="ER283" s="39">
        <f>$EJ283*M283</f>
        <v>0</v>
      </c>
      <c r="ES283" s="39">
        <f>$EJ283*N283</f>
        <v>0</v>
      </c>
      <c r="ET283" s="39">
        <f>$EJ283*O283</f>
        <v>0</v>
      </c>
      <c r="EU283" s="39">
        <f t="shared" si="260"/>
        <v>0</v>
      </c>
      <c r="EV283" s="39">
        <f t="shared" si="260"/>
        <v>0</v>
      </c>
      <c r="EW283" s="39">
        <f t="shared" si="260"/>
        <v>0</v>
      </c>
      <c r="EX283" s="39">
        <f t="shared" si="260"/>
        <v>0</v>
      </c>
      <c r="EY283" s="39">
        <f t="shared" si="262"/>
        <v>0</v>
      </c>
      <c r="EZ283" s="39">
        <f>BX283*$EJ283</f>
        <v>0</v>
      </c>
      <c r="FA283" s="39">
        <f>BY283*$EJ283</f>
        <v>0</v>
      </c>
      <c r="FB283" s="39">
        <f>BZ283*$EJ283</f>
        <v>0</v>
      </c>
      <c r="FC283" s="39">
        <f>CA283*$EJ283</f>
        <v>0</v>
      </c>
      <c r="FD283" s="39">
        <f>CB283*$EJ283</f>
        <v>0</v>
      </c>
      <c r="FE283" s="39">
        <f>CC283*$EJ283</f>
        <v>0</v>
      </c>
      <c r="FF283" s="39">
        <f>CD283*$EJ283</f>
        <v>0</v>
      </c>
      <c r="FG283" s="39">
        <f>CE283*$EJ283</f>
        <v>0</v>
      </c>
      <c r="FH283" s="39">
        <f>CF283*$EJ283</f>
        <v>0</v>
      </c>
      <c r="FI283" s="39">
        <f>CG283*$EJ283</f>
        <v>0</v>
      </c>
      <c r="FJ283" s="39">
        <f t="shared" si="261"/>
        <v>0</v>
      </c>
      <c r="FK283" s="39">
        <f t="shared" si="261"/>
        <v>0</v>
      </c>
      <c r="FL283" s="39">
        <f t="shared" si="261"/>
        <v>0</v>
      </c>
      <c r="FM283" s="39">
        <f t="shared" si="261"/>
        <v>0</v>
      </c>
      <c r="FN283" s="39">
        <f t="shared" si="263"/>
        <v>0</v>
      </c>
      <c r="FO283" s="39">
        <f>SUM(EZ283:FJ283)</f>
        <v>0</v>
      </c>
      <c r="FS283" s="567" t="s">
        <v>84</v>
      </c>
      <c r="FT283" s="567"/>
      <c r="FU283" s="39">
        <f>U283</f>
        <v>0</v>
      </c>
      <c r="FV283" s="39">
        <f>V283</f>
        <v>0</v>
      </c>
      <c r="FW283" s="39">
        <f>W283</f>
        <v>0</v>
      </c>
      <c r="FX283" s="39">
        <f>X283</f>
        <v>0</v>
      </c>
      <c r="FY283" s="39">
        <f>Y283</f>
        <v>0</v>
      </c>
      <c r="FZ283" s="39">
        <f>Z283</f>
        <v>0</v>
      </c>
      <c r="GA283" s="39">
        <f>AA283</f>
        <v>0</v>
      </c>
      <c r="GB283" s="39">
        <f>AB283</f>
        <v>0</v>
      </c>
      <c r="GC283" s="39">
        <f>AC283</f>
        <v>0</v>
      </c>
      <c r="GD283" s="39">
        <f>AD283</f>
        <v>0</v>
      </c>
      <c r="GE283" s="39">
        <f>AE283</f>
        <v>0</v>
      </c>
      <c r="GF283" s="39">
        <f>AF283</f>
        <v>0</v>
      </c>
      <c r="GG283" s="39">
        <f>AG283</f>
        <v>0</v>
      </c>
      <c r="GH283" s="39">
        <f>AH283</f>
        <v>0</v>
      </c>
      <c r="GI283" s="99">
        <v>0</v>
      </c>
      <c r="GJ283" s="39">
        <f>SUM(FU283:GI283)</f>
        <v>0</v>
      </c>
      <c r="GK283" s="39">
        <f>CM283</f>
        <v>0</v>
      </c>
      <c r="GL283" s="39">
        <f>CN283</f>
        <v>0</v>
      </c>
      <c r="GM283" s="39">
        <f>CO283</f>
        <v>0</v>
      </c>
      <c r="GN283" s="39">
        <f>CP283</f>
        <v>0</v>
      </c>
      <c r="GO283" s="39">
        <f>CQ283</f>
        <v>0</v>
      </c>
      <c r="GP283" s="39">
        <f>CR283</f>
        <v>0</v>
      </c>
      <c r="GQ283" s="39">
        <f>CS283</f>
        <v>0</v>
      </c>
      <c r="GR283" s="39">
        <f>CT283</f>
        <v>0</v>
      </c>
      <c r="GS283" s="39">
        <f>CU283</f>
        <v>0</v>
      </c>
      <c r="GT283" s="39">
        <f>CV283</f>
        <v>0</v>
      </c>
      <c r="GU283" s="39">
        <f>CW283</f>
        <v>0</v>
      </c>
      <c r="GV283" s="39">
        <f>CX283</f>
        <v>0</v>
      </c>
      <c r="GW283" s="39">
        <f>CY283</f>
        <v>0</v>
      </c>
      <c r="GX283" s="39">
        <f>CZ283</f>
        <v>0</v>
      </c>
      <c r="GY283" s="99">
        <v>0</v>
      </c>
      <c r="GZ283" s="39">
        <f>SUM(GK283:GY283)</f>
        <v>0</v>
      </c>
      <c r="HA283" s="39">
        <f>SUM(GK283:GY283)</f>
        <v>0</v>
      </c>
    </row>
    <row r="284" spans="1:209" ht="21.75" customHeight="1">
      <c r="A284" s="30"/>
      <c r="B284" s="93"/>
      <c r="C284" s="72"/>
      <c r="D284" s="33"/>
      <c r="E284" s="34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54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94"/>
      <c r="AK284" s="94"/>
      <c r="AL284" s="571" t="e">
        <f ca="1">f2940bn294</f>
        <v>#NAME?</v>
      </c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67"/>
      <c r="BW284" s="167"/>
      <c r="BX284" s="168"/>
      <c r="BY284" s="168"/>
      <c r="BZ284" s="168"/>
      <c r="CA284" s="168"/>
      <c r="CB284" s="168"/>
      <c r="CC284" s="168"/>
      <c r="CD284" s="168"/>
      <c r="CE284" s="168"/>
      <c r="CF284" s="168"/>
      <c r="CG284" s="168"/>
      <c r="CH284" s="168"/>
      <c r="CI284" s="168"/>
      <c r="CJ284" s="168"/>
      <c r="CK284" s="168"/>
      <c r="CL284" s="169"/>
      <c r="CM284" s="170"/>
      <c r="CN284" s="170"/>
      <c r="CO284" s="170"/>
      <c r="CP284" s="170"/>
      <c r="CQ284" s="170"/>
      <c r="CR284" s="170"/>
      <c r="CS284" s="170"/>
      <c r="CT284" s="170"/>
      <c r="CU284" s="170"/>
      <c r="CV284" s="170"/>
      <c r="CW284" s="170"/>
      <c r="CX284" s="170"/>
      <c r="CY284" s="170"/>
      <c r="CZ284" s="170"/>
      <c r="DA284" s="170"/>
      <c r="DB284" s="94"/>
      <c r="DC284" s="1"/>
      <c r="DD284" s="13"/>
      <c r="EI284" s="97" t="s">
        <v>85</v>
      </c>
      <c r="EJ284" s="98">
        <v>178</v>
      </c>
      <c r="EK284" s="39">
        <f>$EJ284*F284</f>
        <v>0</v>
      </c>
      <c r="EL284" s="39">
        <f>$EJ284*G284</f>
        <v>0</v>
      </c>
      <c r="EM284" s="39">
        <f>$EJ284*H284</f>
        <v>0</v>
      </c>
      <c r="EN284" s="39">
        <f>$EJ284*I284</f>
        <v>0</v>
      </c>
      <c r="EO284" s="39">
        <f>$EJ284*J284</f>
        <v>0</v>
      </c>
      <c r="EP284" s="39">
        <f>$EJ284*K284</f>
        <v>0</v>
      </c>
      <c r="EQ284" s="39">
        <f>$EJ284*L284</f>
        <v>0</v>
      </c>
      <c r="ER284" s="39">
        <f>$EJ284*M284</f>
        <v>0</v>
      </c>
      <c r="ES284" s="39">
        <f>$EJ284*N284</f>
        <v>0</v>
      </c>
      <c r="ET284" s="39">
        <f>$EJ284*O284</f>
        <v>0</v>
      </c>
      <c r="EU284" s="39">
        <f t="shared" si="260"/>
        <v>0</v>
      </c>
      <c r="EV284" s="39">
        <f t="shared" si="260"/>
        <v>0</v>
      </c>
      <c r="EW284" s="39">
        <f t="shared" si="260"/>
        <v>0</v>
      </c>
      <c r="EX284" s="39">
        <f t="shared" si="260"/>
        <v>0</v>
      </c>
      <c r="EY284" s="39">
        <f t="shared" si="262"/>
        <v>0</v>
      </c>
      <c r="EZ284" s="39">
        <f>BX284*$EJ284</f>
        <v>0</v>
      </c>
      <c r="FA284" s="39">
        <f>BY284*$EJ284</f>
        <v>0</v>
      </c>
      <c r="FB284" s="39">
        <f>BZ284*$EJ284</f>
        <v>0</v>
      </c>
      <c r="FC284" s="39">
        <f>CA284*$EJ284</f>
        <v>0</v>
      </c>
      <c r="FD284" s="39">
        <f>CB284*$EJ284</f>
        <v>0</v>
      </c>
      <c r="FE284" s="39">
        <f>CC284*$EJ284</f>
        <v>0</v>
      </c>
      <c r="FF284" s="39">
        <f>CD284*$EJ284</f>
        <v>0</v>
      </c>
      <c r="FG284" s="39">
        <f>CE284*$EJ284</f>
        <v>0</v>
      </c>
      <c r="FH284" s="39">
        <f>CF284*$EJ284</f>
        <v>0</v>
      </c>
      <c r="FI284" s="39">
        <f>CG284*$EJ284</f>
        <v>0</v>
      </c>
      <c r="FJ284" s="39">
        <f t="shared" si="261"/>
        <v>0</v>
      </c>
      <c r="FK284" s="39">
        <f t="shared" si="261"/>
        <v>0</v>
      </c>
      <c r="FL284" s="39">
        <f t="shared" si="261"/>
        <v>0</v>
      </c>
      <c r="FM284" s="39">
        <f t="shared" si="261"/>
        <v>0</v>
      </c>
      <c r="FN284" s="39">
        <f t="shared" si="263"/>
        <v>0</v>
      </c>
      <c r="FO284" s="39">
        <f>SUM(EZ284:FJ284)</f>
        <v>0</v>
      </c>
      <c r="FS284" s="567" t="s">
        <v>85</v>
      </c>
      <c r="FT284" s="567"/>
      <c r="FU284" s="39">
        <f>U284</f>
        <v>0</v>
      </c>
      <c r="FV284" s="39">
        <f>V284</f>
        <v>0</v>
      </c>
      <c r="FW284" s="39">
        <f>W284</f>
        <v>0</v>
      </c>
      <c r="FX284" s="39">
        <f>X284</f>
        <v>0</v>
      </c>
      <c r="FY284" s="39">
        <f>Y284</f>
        <v>0</v>
      </c>
      <c r="FZ284" s="39">
        <f>Z284</f>
        <v>0</v>
      </c>
      <c r="GA284" s="39">
        <f>AA284</f>
        <v>0</v>
      </c>
      <c r="GB284" s="39">
        <f>AB284</f>
        <v>0</v>
      </c>
      <c r="GC284" s="39">
        <f>AC284</f>
        <v>0</v>
      </c>
      <c r="GD284" s="39">
        <f>AD284</f>
        <v>0</v>
      </c>
      <c r="GE284" s="39">
        <f>AE284</f>
        <v>0</v>
      </c>
      <c r="GF284" s="39">
        <f>AF284</f>
        <v>0</v>
      </c>
      <c r="GG284" s="39">
        <f>AG284</f>
        <v>0</v>
      </c>
      <c r="GH284" s="39">
        <f>AH284</f>
        <v>0</v>
      </c>
      <c r="GI284" s="99">
        <v>0</v>
      </c>
      <c r="GJ284" s="39">
        <f>SUM(FU284:GI284)</f>
        <v>0</v>
      </c>
      <c r="GK284" s="39">
        <f>CM284</f>
        <v>0</v>
      </c>
      <c r="GL284" s="39">
        <f>CN284</f>
        <v>0</v>
      </c>
      <c r="GM284" s="39">
        <f>CO284</f>
        <v>0</v>
      </c>
      <c r="GN284" s="39">
        <f>CP284</f>
        <v>0</v>
      </c>
      <c r="GO284" s="39">
        <f>CQ284</f>
        <v>0</v>
      </c>
      <c r="GP284" s="39">
        <f>CR284</f>
        <v>0</v>
      </c>
      <c r="GQ284" s="39">
        <f>CS284</f>
        <v>0</v>
      </c>
      <c r="GR284" s="39">
        <f>CT284</f>
        <v>0</v>
      </c>
      <c r="GS284" s="39">
        <f>CU284</f>
        <v>0</v>
      </c>
      <c r="GT284" s="39">
        <f>CV284</f>
        <v>0</v>
      </c>
      <c r="GU284" s="39">
        <f>CW284</f>
        <v>0</v>
      </c>
      <c r="GV284" s="39">
        <f>CX284</f>
        <v>0</v>
      </c>
      <c r="GW284" s="39">
        <f>CY284</f>
        <v>0</v>
      </c>
      <c r="GX284" s="39">
        <f>CZ284</f>
        <v>0</v>
      </c>
      <c r="GY284" s="99">
        <v>0</v>
      </c>
      <c r="GZ284" s="39">
        <f>SUM(GK284:GY284)</f>
        <v>0</v>
      </c>
      <c r="HA284" s="39">
        <f>SUM(GK284:GY284)</f>
        <v>0</v>
      </c>
    </row>
    <row r="285" spans="1:209" ht="21.75" customHeight="1">
      <c r="A285" s="40"/>
      <c r="B285" s="100"/>
      <c r="C285" s="75"/>
      <c r="D285" s="43"/>
      <c r="E285" s="34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01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102"/>
      <c r="AK285" s="102"/>
      <c r="AL285" s="571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71"/>
      <c r="BW285" s="171"/>
      <c r="BX285" s="172"/>
      <c r="BY285" s="172"/>
      <c r="BZ285" s="172"/>
      <c r="CA285" s="172"/>
      <c r="CB285" s="172"/>
      <c r="CC285" s="172"/>
      <c r="CD285" s="172"/>
      <c r="CE285" s="172"/>
      <c r="CF285" s="172"/>
      <c r="CG285" s="172"/>
      <c r="CH285" s="172"/>
      <c r="CI285" s="172"/>
      <c r="CJ285" s="172"/>
      <c r="CK285" s="172"/>
      <c r="CL285" s="173"/>
      <c r="CM285" s="174"/>
      <c r="CN285" s="174"/>
      <c r="CO285" s="174"/>
      <c r="CP285" s="174"/>
      <c r="CQ285" s="174"/>
      <c r="CR285" s="174"/>
      <c r="CS285" s="174"/>
      <c r="CT285" s="174"/>
      <c r="CU285" s="174"/>
      <c r="CV285" s="174"/>
      <c r="CW285" s="174"/>
      <c r="CX285" s="174"/>
      <c r="CY285" s="174"/>
      <c r="CZ285" s="174"/>
      <c r="DA285" s="174"/>
      <c r="DB285" s="102"/>
      <c r="DC285" s="1"/>
      <c r="DD285" s="13"/>
      <c r="EI285" s="104" t="s">
        <v>86</v>
      </c>
      <c r="EJ285" s="98">
        <v>263</v>
      </c>
      <c r="EK285" s="39">
        <f>$EJ285*F285</f>
        <v>0</v>
      </c>
      <c r="EL285" s="39">
        <f>$EJ285*G285</f>
        <v>0</v>
      </c>
      <c r="EM285" s="39">
        <f>$EJ285*H285</f>
        <v>0</v>
      </c>
      <c r="EN285" s="39">
        <f>$EJ285*I285</f>
        <v>0</v>
      </c>
      <c r="EO285" s="39">
        <f>$EJ285*J285</f>
        <v>0</v>
      </c>
      <c r="EP285" s="39">
        <f>$EJ285*K285</f>
        <v>0</v>
      </c>
      <c r="EQ285" s="39">
        <f>$EJ285*L285</f>
        <v>0</v>
      </c>
      <c r="ER285" s="39">
        <f>$EJ285*M285</f>
        <v>0</v>
      </c>
      <c r="ES285" s="39">
        <f>$EJ285*N285</f>
        <v>0</v>
      </c>
      <c r="ET285" s="39">
        <f>$EJ285*O285</f>
        <v>0</v>
      </c>
      <c r="EU285" s="39">
        <f t="shared" si="260"/>
        <v>0</v>
      </c>
      <c r="EV285" s="39">
        <f t="shared" si="260"/>
        <v>0</v>
      </c>
      <c r="EW285" s="39">
        <f t="shared" si="260"/>
        <v>0</v>
      </c>
      <c r="EX285" s="39">
        <f t="shared" si="260"/>
        <v>0</v>
      </c>
      <c r="EY285" s="39">
        <f t="shared" si="262"/>
        <v>0</v>
      </c>
      <c r="EZ285" s="39">
        <f>BX285*$EJ285</f>
        <v>0</v>
      </c>
      <c r="FA285" s="39">
        <f>BY285*$EJ285</f>
        <v>0</v>
      </c>
      <c r="FB285" s="39">
        <f>BZ285*$EJ285</f>
        <v>0</v>
      </c>
      <c r="FC285" s="39">
        <f>CA285*$EJ285</f>
        <v>0</v>
      </c>
      <c r="FD285" s="39">
        <f>CB285*$EJ285</f>
        <v>0</v>
      </c>
      <c r="FE285" s="39">
        <f>CC285*$EJ285</f>
        <v>0</v>
      </c>
      <c r="FF285" s="39">
        <f>CD285*$EJ285</f>
        <v>0</v>
      </c>
      <c r="FG285" s="39">
        <f>CE285*$EJ285</f>
        <v>0</v>
      </c>
      <c r="FH285" s="39">
        <f>CF285*$EJ285</f>
        <v>0</v>
      </c>
      <c r="FI285" s="39">
        <f>CG285*$EJ285</f>
        <v>0</v>
      </c>
      <c r="FJ285" s="39">
        <f t="shared" si="261"/>
        <v>0</v>
      </c>
      <c r="FK285" s="39">
        <f t="shared" si="261"/>
        <v>0</v>
      </c>
      <c r="FL285" s="39">
        <f t="shared" si="261"/>
        <v>0</v>
      </c>
      <c r="FM285" s="39">
        <f t="shared" si="261"/>
        <v>0</v>
      </c>
      <c r="FN285" s="39">
        <f t="shared" si="263"/>
        <v>0</v>
      </c>
      <c r="FO285" s="39">
        <f>SUM(EZ285:FJ285)</f>
        <v>0</v>
      </c>
      <c r="FS285" s="567" t="s">
        <v>86</v>
      </c>
      <c r="FT285" s="567"/>
      <c r="FU285" s="99">
        <v>0</v>
      </c>
      <c r="FV285" s="99">
        <v>0</v>
      </c>
      <c r="FW285" s="39">
        <f>W285</f>
        <v>0</v>
      </c>
      <c r="FX285" s="39">
        <f>X285</f>
        <v>0</v>
      </c>
      <c r="FY285" s="39">
        <f>Y285</f>
        <v>0</v>
      </c>
      <c r="FZ285" s="99">
        <v>0</v>
      </c>
      <c r="GA285" s="99">
        <v>0</v>
      </c>
      <c r="GB285" s="99">
        <v>0</v>
      </c>
      <c r="GC285" s="39">
        <f>AC285</f>
        <v>0</v>
      </c>
      <c r="GD285" s="39">
        <f>AD285</f>
        <v>0</v>
      </c>
      <c r="GE285" s="39">
        <f>AE285</f>
        <v>0</v>
      </c>
      <c r="GF285" s="39">
        <f>AF285</f>
        <v>0</v>
      </c>
      <c r="GG285" s="39">
        <f>AG285</f>
        <v>0</v>
      </c>
      <c r="GH285" s="99">
        <v>0</v>
      </c>
      <c r="GI285" s="39">
        <f>AI285</f>
        <v>0</v>
      </c>
      <c r="GJ285" s="39">
        <f>SUM(FU285:GI285)</f>
        <v>0</v>
      </c>
      <c r="GK285" s="99">
        <v>0</v>
      </c>
      <c r="GL285" s="99">
        <v>0</v>
      </c>
      <c r="GM285" s="39">
        <f>CO285</f>
        <v>0</v>
      </c>
      <c r="GN285" s="39">
        <f>CP285</f>
        <v>0</v>
      </c>
      <c r="GO285" s="39">
        <f>CQ285</f>
        <v>0</v>
      </c>
      <c r="GP285" s="99">
        <v>0</v>
      </c>
      <c r="GQ285" s="99">
        <v>0</v>
      </c>
      <c r="GR285" s="99">
        <v>0</v>
      </c>
      <c r="GS285" s="39">
        <f>CU285</f>
        <v>0</v>
      </c>
      <c r="GT285" s="39">
        <f>CV285</f>
        <v>0</v>
      </c>
      <c r="GU285" s="39">
        <f>CW285</f>
        <v>0</v>
      </c>
      <c r="GV285" s="39">
        <f>CX285</f>
        <v>0</v>
      </c>
      <c r="GW285" s="39">
        <f>CY285</f>
        <v>0</v>
      </c>
      <c r="GX285" s="99">
        <v>0</v>
      </c>
      <c r="GY285" s="39">
        <f>DA285</f>
        <v>0</v>
      </c>
      <c r="GZ285" s="39">
        <f>SUM(GK285:GY285)</f>
        <v>0</v>
      </c>
      <c r="HA285" s="39">
        <f>SUM(GK285:GY285)</f>
        <v>0</v>
      </c>
    </row>
    <row r="286" spans="1:209" ht="21.75" customHeight="1">
      <c r="A286" s="30"/>
      <c r="B286" s="93"/>
      <c r="C286" s="72"/>
      <c r="D286" s="33"/>
      <c r="E286" s="34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54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94"/>
      <c r="AK286" s="94"/>
      <c r="AL286" s="568" t="s">
        <v>87</v>
      </c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67"/>
      <c r="BW286" s="167"/>
      <c r="BX286" s="168"/>
      <c r="BY286" s="168"/>
      <c r="BZ286" s="168"/>
      <c r="CA286" s="168"/>
      <c r="CB286" s="168"/>
      <c r="CC286" s="168"/>
      <c r="CD286" s="168"/>
      <c r="CE286" s="168"/>
      <c r="CF286" s="168"/>
      <c r="CG286" s="168"/>
      <c r="CH286" s="168"/>
      <c r="CI286" s="168"/>
      <c r="CJ286" s="168"/>
      <c r="CK286" s="168"/>
      <c r="CL286" s="169"/>
      <c r="CM286" s="170"/>
      <c r="CN286" s="170"/>
      <c r="CO286" s="170"/>
      <c r="CP286" s="170"/>
      <c r="CQ286" s="170"/>
      <c r="CR286" s="170"/>
      <c r="CS286" s="170"/>
      <c r="CT286" s="170"/>
      <c r="CU286" s="170"/>
      <c r="CV286" s="170"/>
      <c r="CW286" s="170"/>
      <c r="CX286" s="170"/>
      <c r="CY286" s="170"/>
      <c r="CZ286" s="170"/>
      <c r="DA286" s="170"/>
      <c r="DB286" s="94"/>
      <c r="DC286" s="1"/>
      <c r="DD286" s="13"/>
      <c r="EI286" s="97" t="s">
        <v>88</v>
      </c>
      <c r="EJ286" s="98">
        <v>405</v>
      </c>
      <c r="EK286" s="39">
        <f>$EJ286*F286</f>
        <v>0</v>
      </c>
      <c r="EL286" s="39">
        <f>$EJ286*G286</f>
        <v>0</v>
      </c>
      <c r="EM286" s="39">
        <f>$EJ286*H286</f>
        <v>0</v>
      </c>
      <c r="EN286" s="39">
        <f>$EJ286*I286</f>
        <v>0</v>
      </c>
      <c r="EO286" s="39">
        <f>$EJ286*J286</f>
        <v>0</v>
      </c>
      <c r="EP286" s="39">
        <f>$EJ286*K286</f>
        <v>0</v>
      </c>
      <c r="EQ286" s="39">
        <f>$EJ286*L286</f>
        <v>0</v>
      </c>
      <c r="ER286" s="39">
        <f>$EJ286*M286</f>
        <v>0</v>
      </c>
      <c r="ES286" s="39">
        <f>$EJ286*N286</f>
        <v>0</v>
      </c>
      <c r="ET286" s="39">
        <f>$EJ286*O286</f>
        <v>0</v>
      </c>
      <c r="EU286" s="39">
        <f t="shared" si="260"/>
        <v>0</v>
      </c>
      <c r="EV286" s="39">
        <f t="shared" si="260"/>
        <v>0</v>
      </c>
      <c r="EW286" s="39">
        <f t="shared" si="260"/>
        <v>0</v>
      </c>
      <c r="EX286" s="39">
        <f t="shared" si="260"/>
        <v>0</v>
      </c>
      <c r="EY286" s="39">
        <f t="shared" si="262"/>
        <v>0</v>
      </c>
      <c r="EZ286" s="39">
        <f>BX286*$EJ286</f>
        <v>0</v>
      </c>
      <c r="FA286" s="39">
        <f>BY286*$EJ286</f>
        <v>0</v>
      </c>
      <c r="FB286" s="39">
        <f>BZ286*$EJ286</f>
        <v>0</v>
      </c>
      <c r="FC286" s="39">
        <f>CA286*$EJ286</f>
        <v>0</v>
      </c>
      <c r="FD286" s="39">
        <f>CB286*$EJ286</f>
        <v>0</v>
      </c>
      <c r="FE286" s="39">
        <f>CC286*$EJ286</f>
        <v>0</v>
      </c>
      <c r="FF286" s="39">
        <f>CD286*$EJ286</f>
        <v>0</v>
      </c>
      <c r="FG286" s="39">
        <f>CE286*$EJ286</f>
        <v>0</v>
      </c>
      <c r="FH286" s="39">
        <f>CF286*$EJ286</f>
        <v>0</v>
      </c>
      <c r="FI286" s="39">
        <f>CG286*$EJ286</f>
        <v>0</v>
      </c>
      <c r="FJ286" s="39">
        <f t="shared" si="261"/>
        <v>0</v>
      </c>
      <c r="FK286" s="39">
        <f t="shared" si="261"/>
        <v>0</v>
      </c>
      <c r="FL286" s="39">
        <f t="shared" si="261"/>
        <v>0</v>
      </c>
      <c r="FM286" s="39">
        <f t="shared" si="261"/>
        <v>0</v>
      </c>
      <c r="FN286" s="39">
        <f t="shared" si="263"/>
        <v>0</v>
      </c>
      <c r="FO286" s="39">
        <f>SUM(EZ286:FJ286)</f>
        <v>0</v>
      </c>
      <c r="FS286" s="567" t="s">
        <v>88</v>
      </c>
      <c r="FT286" s="567"/>
      <c r="FU286" s="99">
        <v>0</v>
      </c>
      <c r="FV286" s="99">
        <v>0</v>
      </c>
      <c r="FW286" s="39">
        <f>W286</f>
        <v>0</v>
      </c>
      <c r="FX286" s="39">
        <f>X286</f>
        <v>0</v>
      </c>
      <c r="FY286" s="39">
        <f>Y286</f>
        <v>0</v>
      </c>
      <c r="FZ286" s="99">
        <v>0</v>
      </c>
      <c r="GA286" s="99">
        <v>0</v>
      </c>
      <c r="GB286" s="99">
        <v>0</v>
      </c>
      <c r="GC286" s="39">
        <f>AC286</f>
        <v>0</v>
      </c>
      <c r="GD286" s="39">
        <f>AD286</f>
        <v>0</v>
      </c>
      <c r="GE286" s="39">
        <f>AE286</f>
        <v>0</v>
      </c>
      <c r="GF286" s="39">
        <f>AF286</f>
        <v>0</v>
      </c>
      <c r="GG286" s="39">
        <f>AG286</f>
        <v>0</v>
      </c>
      <c r="GH286" s="99">
        <v>0</v>
      </c>
      <c r="GI286" s="39">
        <f>AI286</f>
        <v>0</v>
      </c>
      <c r="GJ286" s="39">
        <f>SUM(FU286:GI286)</f>
        <v>0</v>
      </c>
      <c r="GK286" s="99">
        <v>0</v>
      </c>
      <c r="GL286" s="99">
        <v>0</v>
      </c>
      <c r="GM286" s="39">
        <f>CO286</f>
        <v>0</v>
      </c>
      <c r="GN286" s="39">
        <f>CP286</f>
        <v>0</v>
      </c>
      <c r="GO286" s="39">
        <f>CQ286</f>
        <v>0</v>
      </c>
      <c r="GP286" s="99">
        <v>0</v>
      </c>
      <c r="GQ286" s="99">
        <v>0</v>
      </c>
      <c r="GR286" s="99">
        <v>0</v>
      </c>
      <c r="GS286" s="39">
        <f>CU286</f>
        <v>0</v>
      </c>
      <c r="GT286" s="39">
        <f>CV286</f>
        <v>0</v>
      </c>
      <c r="GU286" s="39">
        <f>CW286</f>
        <v>0</v>
      </c>
      <c r="GV286" s="39">
        <f>CX286</f>
        <v>0</v>
      </c>
      <c r="GW286" s="39">
        <f>CY286</f>
        <v>0</v>
      </c>
      <c r="GX286" s="39">
        <f>CZ286</f>
        <v>0</v>
      </c>
      <c r="GY286" s="39">
        <f>DA286</f>
        <v>0</v>
      </c>
      <c r="GZ286" s="39">
        <f>SUM(GK286:GY286)</f>
        <v>0</v>
      </c>
      <c r="HA286" s="39">
        <f>SUM(GK286:GY286)</f>
        <v>0</v>
      </c>
    </row>
    <row r="287" spans="1:209" ht="21.75" customHeight="1">
      <c r="A287" s="40"/>
      <c r="B287" s="100"/>
      <c r="C287" s="75"/>
      <c r="D287" s="43"/>
      <c r="E287" s="34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01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102"/>
      <c r="AK287" s="102"/>
      <c r="AL287" s="568"/>
      <c r="AM287" s="13"/>
      <c r="AN287" s="13"/>
      <c r="AO287" s="65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66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65"/>
      <c r="BU287" s="65"/>
      <c r="BV287" s="171"/>
      <c r="BW287" s="171"/>
      <c r="BX287" s="172"/>
      <c r="BY287" s="172"/>
      <c r="BZ287" s="172"/>
      <c r="CA287" s="172"/>
      <c r="CB287" s="172"/>
      <c r="CC287" s="172"/>
      <c r="CD287" s="172"/>
      <c r="CE287" s="172"/>
      <c r="CF287" s="172"/>
      <c r="CG287" s="172"/>
      <c r="CH287" s="172"/>
      <c r="CI287" s="172"/>
      <c r="CJ287" s="172"/>
      <c r="CK287" s="172"/>
      <c r="CL287" s="173"/>
      <c r="CM287" s="174"/>
      <c r="CN287" s="174"/>
      <c r="CO287" s="174"/>
      <c r="CP287" s="174"/>
      <c r="CQ287" s="174"/>
      <c r="CR287" s="174"/>
      <c r="CS287" s="174"/>
      <c r="CT287" s="174"/>
      <c r="CU287" s="174"/>
      <c r="CV287" s="174"/>
      <c r="CW287" s="174"/>
      <c r="CX287" s="174"/>
      <c r="CY287" s="174"/>
      <c r="CZ287" s="174"/>
      <c r="DA287" s="174"/>
      <c r="DB287" s="102"/>
      <c r="DC287" s="1"/>
      <c r="DD287" s="13"/>
      <c r="DS287" s="108"/>
      <c r="EI287" s="104" t="s">
        <v>89</v>
      </c>
      <c r="EJ287" s="98">
        <v>1287</v>
      </c>
      <c r="EK287" s="39">
        <f>$EJ287*F287</f>
        <v>0</v>
      </c>
      <c r="EL287" s="39">
        <f>$EJ287*G287</f>
        <v>0</v>
      </c>
      <c r="EM287" s="39">
        <f>$EJ287*H287</f>
        <v>0</v>
      </c>
      <c r="EN287" s="39">
        <f>$EJ287*I287</f>
        <v>0</v>
      </c>
      <c r="EO287" s="39">
        <f>$EJ287*J287</f>
        <v>0</v>
      </c>
      <c r="EP287" s="39">
        <f>$EJ287*K287</f>
        <v>0</v>
      </c>
      <c r="EQ287" s="39">
        <f>$EJ287*L287</f>
        <v>0</v>
      </c>
      <c r="ER287" s="39">
        <f>$EJ287*M287</f>
        <v>0</v>
      </c>
      <c r="ES287" s="39">
        <f>$EJ287*N287</f>
        <v>0</v>
      </c>
      <c r="ET287" s="39">
        <f>$EJ287*O287</f>
        <v>0</v>
      </c>
      <c r="EU287" s="39">
        <f t="shared" si="260"/>
        <v>0</v>
      </c>
      <c r="EV287" s="39">
        <f t="shared" si="260"/>
        <v>0</v>
      </c>
      <c r="EW287" s="39">
        <f t="shared" si="260"/>
        <v>0</v>
      </c>
      <c r="EX287" s="39">
        <f t="shared" si="260"/>
        <v>0</v>
      </c>
      <c r="EY287" s="39">
        <f t="shared" si="262"/>
        <v>0</v>
      </c>
      <c r="EZ287" s="39">
        <f>BX287*$EJ287</f>
        <v>0</v>
      </c>
      <c r="FA287" s="39">
        <f>BY287*$EJ287</f>
        <v>0</v>
      </c>
      <c r="FB287" s="39">
        <f>BZ287*$EJ287</f>
        <v>0</v>
      </c>
      <c r="FC287" s="39">
        <f>CA287*$EJ287</f>
        <v>0</v>
      </c>
      <c r="FD287" s="39">
        <f>CB287*$EJ287</f>
        <v>0</v>
      </c>
      <c r="FE287" s="39">
        <f>CC287*$EJ287</f>
        <v>0</v>
      </c>
      <c r="FF287" s="39">
        <f>CD287*$EJ287</f>
        <v>0</v>
      </c>
      <c r="FG287" s="39">
        <f>CE287*$EJ287</f>
        <v>0</v>
      </c>
      <c r="FH287" s="39">
        <f>CF287*$EJ287</f>
        <v>0</v>
      </c>
      <c r="FI287" s="39">
        <f>CG287*$EJ287</f>
        <v>0</v>
      </c>
      <c r="FJ287" s="39">
        <f t="shared" si="261"/>
        <v>0</v>
      </c>
      <c r="FK287" s="39">
        <f t="shared" si="261"/>
        <v>0</v>
      </c>
      <c r="FL287" s="39">
        <f t="shared" si="261"/>
        <v>0</v>
      </c>
      <c r="FM287" s="39">
        <f t="shared" si="261"/>
        <v>0</v>
      </c>
      <c r="FN287" s="39">
        <f t="shared" si="263"/>
        <v>0</v>
      </c>
      <c r="FO287" s="39">
        <f>SUM(EZ287:FJ287)</f>
        <v>0</v>
      </c>
      <c r="FS287" s="567" t="s">
        <v>89</v>
      </c>
      <c r="FT287" s="567"/>
      <c r="FU287" s="99">
        <v>0</v>
      </c>
      <c r="FV287" s="99">
        <v>0</v>
      </c>
      <c r="FW287" s="39">
        <f>W287</f>
        <v>0</v>
      </c>
      <c r="FX287" s="39">
        <f>X287</f>
        <v>0</v>
      </c>
      <c r="FY287" s="39">
        <f>Y287</f>
        <v>0</v>
      </c>
      <c r="FZ287" s="39">
        <f>Z287</f>
        <v>0</v>
      </c>
      <c r="GA287" s="39">
        <f>AA287</f>
        <v>0</v>
      </c>
      <c r="GB287" s="39">
        <f>AB287</f>
        <v>0</v>
      </c>
      <c r="GC287" s="39">
        <f>AC287</f>
        <v>0</v>
      </c>
      <c r="GD287" s="39">
        <f>AD287</f>
        <v>0</v>
      </c>
      <c r="GE287" s="39">
        <f>AE287</f>
        <v>0</v>
      </c>
      <c r="GF287" s="39">
        <f>AF287</f>
        <v>0</v>
      </c>
      <c r="GG287" s="39">
        <f>AG287</f>
        <v>0</v>
      </c>
      <c r="GH287" s="39">
        <f>AH287</f>
        <v>0</v>
      </c>
      <c r="GI287" s="99">
        <v>0</v>
      </c>
      <c r="GJ287" s="39">
        <f>SUM(FU287:GI287)</f>
        <v>0</v>
      </c>
      <c r="GK287" s="99">
        <v>0</v>
      </c>
      <c r="GL287" s="99">
        <v>0</v>
      </c>
      <c r="GM287" s="39">
        <f>CO287</f>
        <v>0</v>
      </c>
      <c r="GN287" s="39">
        <f>CP287</f>
        <v>0</v>
      </c>
      <c r="GO287" s="39">
        <f>CQ287</f>
        <v>0</v>
      </c>
      <c r="GP287" s="39">
        <f>CR287</f>
        <v>0</v>
      </c>
      <c r="GQ287" s="39">
        <f>CS287</f>
        <v>0</v>
      </c>
      <c r="GR287" s="39">
        <f>CT287</f>
        <v>0</v>
      </c>
      <c r="GS287" s="39">
        <f>CU287</f>
        <v>0</v>
      </c>
      <c r="GT287" s="39">
        <f>CV287</f>
        <v>0</v>
      </c>
      <c r="GU287" s="39">
        <f>CW287</f>
        <v>0</v>
      </c>
      <c r="GV287" s="39">
        <f>CX287</f>
        <v>0</v>
      </c>
      <c r="GW287" s="39">
        <f>CY287</f>
        <v>0</v>
      </c>
      <c r="GX287" s="39">
        <f>CZ287</f>
        <v>0</v>
      </c>
      <c r="GY287" s="99">
        <v>0</v>
      </c>
      <c r="GZ287" s="39">
        <f>SUM(GK287:GY287)</f>
        <v>0</v>
      </c>
      <c r="HA287" s="39">
        <f>SUM(GK287:GY287)</f>
        <v>0</v>
      </c>
    </row>
    <row r="288" spans="1:209" ht="21.75" customHeight="1">
      <c r="A288" s="30"/>
      <c r="B288" s="93"/>
      <c r="C288" s="72"/>
      <c r="D288" s="33"/>
      <c r="E288" s="34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54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94"/>
      <c r="AK288" s="94"/>
      <c r="AL288" s="569" t="e">
        <f ca="1">(AL284/F293)</f>
        <v>#NAME?</v>
      </c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67"/>
      <c r="BW288" s="167"/>
      <c r="BX288" s="168"/>
      <c r="BY288" s="168"/>
      <c r="BZ288" s="168"/>
      <c r="CA288" s="168"/>
      <c r="CB288" s="168"/>
      <c r="CC288" s="168"/>
      <c r="CD288" s="168"/>
      <c r="CE288" s="168"/>
      <c r="CF288" s="168"/>
      <c r="CG288" s="168"/>
      <c r="CH288" s="168"/>
      <c r="CI288" s="168"/>
      <c r="CJ288" s="168"/>
      <c r="CK288" s="168"/>
      <c r="CL288" s="169"/>
      <c r="CM288" s="170"/>
      <c r="CN288" s="170"/>
      <c r="CO288" s="170"/>
      <c r="CP288" s="170"/>
      <c r="CQ288" s="170"/>
      <c r="CR288" s="170"/>
      <c r="CS288" s="170"/>
      <c r="CT288" s="170"/>
      <c r="CU288" s="170"/>
      <c r="CV288" s="170"/>
      <c r="CW288" s="170"/>
      <c r="CX288" s="170"/>
      <c r="CY288" s="170"/>
      <c r="CZ288" s="170"/>
      <c r="DA288" s="170"/>
      <c r="DB288" s="94"/>
      <c r="DC288" s="1"/>
      <c r="DD288" s="13"/>
      <c r="EI288" s="97" t="s">
        <v>90</v>
      </c>
      <c r="EJ288" s="98">
        <v>326.07</v>
      </c>
      <c r="EK288" s="39">
        <f>$EJ288*F288</f>
        <v>0</v>
      </c>
      <c r="EL288" s="39">
        <f>$EJ288*G288</f>
        <v>0</v>
      </c>
      <c r="EM288" s="39">
        <f>$EJ288*H288</f>
        <v>0</v>
      </c>
      <c r="EN288" s="39">
        <f>$EJ288*I288</f>
        <v>0</v>
      </c>
      <c r="EO288" s="39">
        <f>$EJ288*J288</f>
        <v>0</v>
      </c>
      <c r="EP288" s="39">
        <f>$EJ288*K288</f>
        <v>0</v>
      </c>
      <c r="EQ288" s="39">
        <f>$EJ288*L288</f>
        <v>0</v>
      </c>
      <c r="ER288" s="39">
        <f>$EJ288*M288</f>
        <v>0</v>
      </c>
      <c r="ES288" s="39">
        <f>$EJ288*N288</f>
        <v>0</v>
      </c>
      <c r="ET288" s="39">
        <f>$EJ288*O288</f>
        <v>0</v>
      </c>
      <c r="EU288" s="39">
        <f t="shared" si="260"/>
        <v>0</v>
      </c>
      <c r="EV288" s="39">
        <f t="shared" si="260"/>
        <v>0</v>
      </c>
      <c r="EW288" s="39">
        <f t="shared" si="260"/>
        <v>0</v>
      </c>
      <c r="EX288" s="39">
        <f t="shared" si="260"/>
        <v>0</v>
      </c>
      <c r="EY288" s="39">
        <f t="shared" si="262"/>
        <v>0</v>
      </c>
      <c r="EZ288" s="39">
        <f>BX288*$EJ288</f>
        <v>0</v>
      </c>
      <c r="FA288" s="39">
        <f>BY288*$EJ288</f>
        <v>0</v>
      </c>
      <c r="FB288" s="39">
        <f>BZ288*$EJ288</f>
        <v>0</v>
      </c>
      <c r="FC288" s="39">
        <f>CA288*$EJ288</f>
        <v>0</v>
      </c>
      <c r="FD288" s="39">
        <f>CB288*$EJ288</f>
        <v>0</v>
      </c>
      <c r="FE288" s="39">
        <f>CC288*$EJ288</f>
        <v>0</v>
      </c>
      <c r="FF288" s="39">
        <f>CD288*$EJ288</f>
        <v>0</v>
      </c>
      <c r="FG288" s="39">
        <f>CE288*$EJ288</f>
        <v>0</v>
      </c>
      <c r="FH288" s="39">
        <f>CF288*$EJ288</f>
        <v>0</v>
      </c>
      <c r="FI288" s="39">
        <f>CG288*$EJ288</f>
        <v>0</v>
      </c>
      <c r="FJ288" s="39">
        <f t="shared" si="261"/>
        <v>0</v>
      </c>
      <c r="FK288" s="39">
        <f t="shared" si="261"/>
        <v>0</v>
      </c>
      <c r="FL288" s="39">
        <f t="shared" si="261"/>
        <v>0</v>
      </c>
      <c r="FM288" s="39">
        <f t="shared" si="261"/>
        <v>0</v>
      </c>
      <c r="FN288" s="39">
        <f t="shared" si="263"/>
        <v>0</v>
      </c>
      <c r="FO288" s="39">
        <f>SUM(EZ288:FJ288)</f>
        <v>0</v>
      </c>
      <c r="FS288" s="567" t="s">
        <v>90</v>
      </c>
      <c r="FT288" s="567"/>
      <c r="FU288" s="99">
        <v>0</v>
      </c>
      <c r="FV288" s="99">
        <v>0</v>
      </c>
      <c r="FW288" s="39">
        <f>W288</f>
        <v>0</v>
      </c>
      <c r="FX288" s="39">
        <f>X288</f>
        <v>0</v>
      </c>
      <c r="FY288" s="39">
        <f>Y288</f>
        <v>0</v>
      </c>
      <c r="FZ288" s="39">
        <f>Z288</f>
        <v>0</v>
      </c>
      <c r="GA288" s="39">
        <f>AA288</f>
        <v>0</v>
      </c>
      <c r="GB288" s="39">
        <f>AB288</f>
        <v>0</v>
      </c>
      <c r="GC288" s="39">
        <f>AC288</f>
        <v>0</v>
      </c>
      <c r="GD288" s="39">
        <f>AD288</f>
        <v>0</v>
      </c>
      <c r="GE288" s="39">
        <f>AE288</f>
        <v>0</v>
      </c>
      <c r="GF288" s="39">
        <f>AF288</f>
        <v>0</v>
      </c>
      <c r="GG288" s="39">
        <f>AG288</f>
        <v>0</v>
      </c>
      <c r="GH288" s="39">
        <f>AH288</f>
        <v>0</v>
      </c>
      <c r="GI288" s="99">
        <v>0</v>
      </c>
      <c r="GJ288" s="39">
        <f>SUM(FU288:GI288)</f>
        <v>0</v>
      </c>
      <c r="GK288" s="99">
        <v>0</v>
      </c>
      <c r="GL288" s="99">
        <v>0</v>
      </c>
      <c r="GM288" s="39">
        <f>CO288</f>
        <v>0</v>
      </c>
      <c r="GN288" s="39">
        <f>CP288</f>
        <v>0</v>
      </c>
      <c r="GO288" s="39">
        <f>CQ288</f>
        <v>0</v>
      </c>
      <c r="GP288" s="39">
        <f>CR288</f>
        <v>0</v>
      </c>
      <c r="GQ288" s="39">
        <f>CS288</f>
        <v>0</v>
      </c>
      <c r="GR288" s="39">
        <f>CT288</f>
        <v>0</v>
      </c>
      <c r="GS288" s="39">
        <f>CU288</f>
        <v>0</v>
      </c>
      <c r="GT288" s="39">
        <f>CV288</f>
        <v>0</v>
      </c>
      <c r="GU288" s="39">
        <f>CW288</f>
        <v>0</v>
      </c>
      <c r="GV288" s="39">
        <f>CX288</f>
        <v>0</v>
      </c>
      <c r="GW288" s="39">
        <f>CY288</f>
        <v>0</v>
      </c>
      <c r="GX288" s="39">
        <f>CZ288</f>
        <v>0</v>
      </c>
      <c r="GY288" s="99">
        <v>0</v>
      </c>
      <c r="GZ288" s="39">
        <f>SUM(GK288:GY288)</f>
        <v>0</v>
      </c>
      <c r="HA288" s="39">
        <f>SUM(GK288:GY288)</f>
        <v>0</v>
      </c>
    </row>
    <row r="289" spans="1:209" ht="21.75" customHeight="1">
      <c r="A289" s="40"/>
      <c r="B289" s="100"/>
      <c r="C289" s="75"/>
      <c r="D289" s="43"/>
      <c r="E289" s="34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01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102"/>
      <c r="AK289" s="102"/>
      <c r="AL289" s="569"/>
      <c r="AM289" s="107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71"/>
      <c r="BW289" s="171"/>
      <c r="BX289" s="174"/>
      <c r="BY289" s="174"/>
      <c r="BZ289" s="174"/>
      <c r="CA289" s="174"/>
      <c r="CB289" s="174"/>
      <c r="CC289" s="174"/>
      <c r="CD289" s="174"/>
      <c r="CE289" s="174"/>
      <c r="CF289" s="174"/>
      <c r="CG289" s="174"/>
      <c r="CH289" s="174"/>
      <c r="CI289" s="174"/>
      <c r="CJ289" s="174"/>
      <c r="CK289" s="174"/>
      <c r="CL289" s="173"/>
      <c r="CM289" s="174"/>
      <c r="CN289" s="174"/>
      <c r="CO289" s="174"/>
      <c r="CP289" s="174"/>
      <c r="CQ289" s="174"/>
      <c r="CR289" s="174"/>
      <c r="CS289" s="174"/>
      <c r="CT289" s="174"/>
      <c r="CU289" s="174"/>
      <c r="CV289" s="174"/>
      <c r="CW289" s="174"/>
      <c r="CX289" s="174"/>
      <c r="CY289" s="174"/>
      <c r="CZ289" s="174"/>
      <c r="DA289" s="174"/>
      <c r="DB289" s="102"/>
      <c r="DC289" s="1"/>
      <c r="DD289" s="107" t="e">
        <f>CM303/(E303*10)</f>
        <v>#DIV/0!</v>
      </c>
      <c r="EI289" s="104" t="s">
        <v>91</v>
      </c>
      <c r="EJ289" s="98">
        <v>357</v>
      </c>
      <c r="EK289" s="39">
        <f>$EJ289*F289</f>
        <v>0</v>
      </c>
      <c r="EL289" s="39">
        <f>$EJ289*G289</f>
        <v>0</v>
      </c>
      <c r="EM289" s="39">
        <f>$EJ289*H289</f>
        <v>0</v>
      </c>
      <c r="EN289" s="39">
        <f>$EJ289*I289</f>
        <v>0</v>
      </c>
      <c r="EO289" s="39">
        <f>$EJ289*J289</f>
        <v>0</v>
      </c>
      <c r="EP289" s="39">
        <f>$EJ289*K289</f>
        <v>0</v>
      </c>
      <c r="EQ289" s="39">
        <f>$EJ289*L289</f>
        <v>0</v>
      </c>
      <c r="ER289" s="39">
        <f>$EJ289*M289</f>
        <v>0</v>
      </c>
      <c r="ES289" s="39">
        <f>$EJ289*N289</f>
        <v>0</v>
      </c>
      <c r="ET289" s="39">
        <f>$EJ289*O289</f>
        <v>0</v>
      </c>
      <c r="EU289" s="39">
        <f t="shared" si="260"/>
        <v>0</v>
      </c>
      <c r="EV289" s="39">
        <f t="shared" si="260"/>
        <v>0</v>
      </c>
      <c r="EW289" s="39">
        <f t="shared" si="260"/>
        <v>0</v>
      </c>
      <c r="EX289" s="39">
        <f t="shared" si="260"/>
        <v>0</v>
      </c>
      <c r="EY289" s="39">
        <f t="shared" si="262"/>
        <v>0</v>
      </c>
      <c r="EZ289" s="39">
        <f>BX289*$EJ289</f>
        <v>0</v>
      </c>
      <c r="FA289" s="39">
        <f>BY289*$EJ289</f>
        <v>0</v>
      </c>
      <c r="FB289" s="39">
        <f>BZ289*$EJ289</f>
        <v>0</v>
      </c>
      <c r="FC289" s="39">
        <f>CA289*$EJ289</f>
        <v>0</v>
      </c>
      <c r="FD289" s="39">
        <f>CB289*$EJ289</f>
        <v>0</v>
      </c>
      <c r="FE289" s="39">
        <f>CC289*$EJ289</f>
        <v>0</v>
      </c>
      <c r="FF289" s="39">
        <f>CD289*$EJ289</f>
        <v>0</v>
      </c>
      <c r="FG289" s="39">
        <f>CE289*$EJ289</f>
        <v>0</v>
      </c>
      <c r="FH289" s="39">
        <f>CF289*$EJ289</f>
        <v>0</v>
      </c>
      <c r="FI289" s="39">
        <f>CG289*$EJ289</f>
        <v>0</v>
      </c>
      <c r="FJ289" s="39">
        <f t="shared" si="261"/>
        <v>0</v>
      </c>
      <c r="FK289" s="39">
        <f t="shared" si="261"/>
        <v>0</v>
      </c>
      <c r="FL289" s="39">
        <f t="shared" si="261"/>
        <v>0</v>
      </c>
      <c r="FM289" s="39">
        <f t="shared" si="261"/>
        <v>0</v>
      </c>
      <c r="FN289" s="39">
        <f t="shared" si="263"/>
        <v>0</v>
      </c>
      <c r="FO289" s="39">
        <f>SUM(EZ289:FJ289)</f>
        <v>0</v>
      </c>
      <c r="FS289" s="567" t="s">
        <v>91</v>
      </c>
      <c r="FT289" s="567"/>
      <c r="FU289" s="99">
        <v>0</v>
      </c>
      <c r="FV289" s="99">
        <v>0</v>
      </c>
      <c r="FW289" s="39">
        <f>W289</f>
        <v>0</v>
      </c>
      <c r="FX289" s="39">
        <f>X289</f>
        <v>0</v>
      </c>
      <c r="FY289" s="39">
        <f>Y289</f>
        <v>0</v>
      </c>
      <c r="FZ289" s="99">
        <v>0</v>
      </c>
      <c r="GA289" s="99">
        <v>0</v>
      </c>
      <c r="GB289" s="99">
        <v>0</v>
      </c>
      <c r="GC289" s="39">
        <f>AC289</f>
        <v>0</v>
      </c>
      <c r="GD289" s="39">
        <f>AD289</f>
        <v>0</v>
      </c>
      <c r="GE289" s="39">
        <f>AE289</f>
        <v>0</v>
      </c>
      <c r="GF289" s="39">
        <f>AF289</f>
        <v>0</v>
      </c>
      <c r="GG289" s="39">
        <f>AG289</f>
        <v>0</v>
      </c>
      <c r="GH289" s="99">
        <v>0</v>
      </c>
      <c r="GI289" s="39">
        <f>AI289</f>
        <v>0</v>
      </c>
      <c r="GJ289" s="39">
        <f>SUM(FU289:GI289)</f>
        <v>0</v>
      </c>
      <c r="GK289" s="99">
        <v>0</v>
      </c>
      <c r="GL289" s="99">
        <v>0</v>
      </c>
      <c r="GM289" s="39">
        <f>CO289</f>
        <v>0</v>
      </c>
      <c r="GN289" s="39">
        <f>CP289</f>
        <v>0</v>
      </c>
      <c r="GO289" s="39">
        <f>CQ289</f>
        <v>0</v>
      </c>
      <c r="GP289" s="99">
        <v>0</v>
      </c>
      <c r="GQ289" s="99">
        <v>0</v>
      </c>
      <c r="GR289" s="99">
        <v>0</v>
      </c>
      <c r="GS289" s="39">
        <f>CU289</f>
        <v>0</v>
      </c>
      <c r="GT289" s="39">
        <f>CV289</f>
        <v>0</v>
      </c>
      <c r="GU289" s="39">
        <f>CW289</f>
        <v>0</v>
      </c>
      <c r="GV289" s="39">
        <f>CX289</f>
        <v>0</v>
      </c>
      <c r="GW289" s="39">
        <f>CY289</f>
        <v>0</v>
      </c>
      <c r="GX289" s="99">
        <v>0</v>
      </c>
      <c r="GY289" s="39">
        <f>DA289</f>
        <v>0</v>
      </c>
      <c r="GZ289" s="39">
        <f>SUM(GK289:GY289)</f>
        <v>0</v>
      </c>
      <c r="HA289" s="39">
        <f>SUM(GK289:GY289)</f>
        <v>0</v>
      </c>
    </row>
    <row r="290" spans="1:209" ht="21.75" customHeight="1">
      <c r="A290" s="30"/>
      <c r="B290" s="93"/>
      <c r="C290" s="72"/>
      <c r="D290" s="33"/>
      <c r="E290" s="34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54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94"/>
      <c r="AK290" s="94"/>
      <c r="AL290" s="569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67"/>
      <c r="BW290" s="167"/>
      <c r="BX290" s="168"/>
      <c r="BY290" s="168"/>
      <c r="BZ290" s="168"/>
      <c r="CA290" s="168"/>
      <c r="CB290" s="168"/>
      <c r="CC290" s="168"/>
      <c r="CD290" s="168"/>
      <c r="CE290" s="168"/>
      <c r="CF290" s="168"/>
      <c r="CG290" s="168"/>
      <c r="CH290" s="168"/>
      <c r="CI290" s="168"/>
      <c r="CJ290" s="168"/>
      <c r="CK290" s="168"/>
      <c r="CL290" s="169"/>
      <c r="CM290" s="168"/>
      <c r="CN290" s="168"/>
      <c r="CO290" s="168"/>
      <c r="CP290" s="168"/>
      <c r="CQ290" s="168"/>
      <c r="CR290" s="168"/>
      <c r="CS290" s="168"/>
      <c r="CT290" s="168"/>
      <c r="CU290" s="168"/>
      <c r="CV290" s="168"/>
      <c r="CW290" s="168"/>
      <c r="CX290" s="168"/>
      <c r="CY290" s="168"/>
      <c r="CZ290" s="168"/>
      <c r="DA290" s="168"/>
      <c r="DB290" s="94"/>
      <c r="DC290" s="1"/>
      <c r="DD290" s="13"/>
      <c r="EI290" s="97" t="s">
        <v>92</v>
      </c>
      <c r="EJ290" s="98">
        <v>482</v>
      </c>
      <c r="EK290" s="39">
        <f>$EJ290*F290</f>
        <v>0</v>
      </c>
      <c r="EL290" s="39">
        <f>$EJ290*G290</f>
        <v>0</v>
      </c>
      <c r="EM290" s="39">
        <f>$EJ290*H290</f>
        <v>0</v>
      </c>
      <c r="EN290" s="39">
        <f>$EJ290*I290</f>
        <v>0</v>
      </c>
      <c r="EO290" s="39">
        <f>$EJ290*J290</f>
        <v>0</v>
      </c>
      <c r="EP290" s="39">
        <f>$EJ290*K290</f>
        <v>0</v>
      </c>
      <c r="EQ290" s="39">
        <f>$EJ290*L290</f>
        <v>0</v>
      </c>
      <c r="ER290" s="39">
        <f>$EJ290*M290</f>
        <v>0</v>
      </c>
      <c r="ES290" s="39">
        <f>$EJ290*N290</f>
        <v>0</v>
      </c>
      <c r="ET290" s="39">
        <f>$EJ290*O290</f>
        <v>0</v>
      </c>
      <c r="EU290" s="39">
        <f t="shared" si="260"/>
        <v>0</v>
      </c>
      <c r="EV290" s="39">
        <f t="shared" si="260"/>
        <v>0</v>
      </c>
      <c r="EW290" s="39">
        <f t="shared" si="260"/>
        <v>0</v>
      </c>
      <c r="EX290" s="39">
        <f t="shared" si="260"/>
        <v>0</v>
      </c>
      <c r="EY290" s="39">
        <f t="shared" si="262"/>
        <v>0</v>
      </c>
      <c r="EZ290" s="39">
        <f>BX290*$EJ290</f>
        <v>0</v>
      </c>
      <c r="FA290" s="39">
        <f>BY290*$EJ290</f>
        <v>0</v>
      </c>
      <c r="FB290" s="39">
        <f>BZ290*$EJ290</f>
        <v>0</v>
      </c>
      <c r="FC290" s="39">
        <f>CA290*$EJ290</f>
        <v>0</v>
      </c>
      <c r="FD290" s="39">
        <f>CB290*$EJ290</f>
        <v>0</v>
      </c>
      <c r="FE290" s="39">
        <f>CC290*$EJ290</f>
        <v>0</v>
      </c>
      <c r="FF290" s="39">
        <f>CD290*$EJ290</f>
        <v>0</v>
      </c>
      <c r="FG290" s="39">
        <f>CE290*$EJ290</f>
        <v>0</v>
      </c>
      <c r="FH290" s="39">
        <f>CF290*$EJ290</f>
        <v>0</v>
      </c>
      <c r="FI290" s="39">
        <f>CG290*$EJ290</f>
        <v>0</v>
      </c>
      <c r="FJ290" s="39">
        <f t="shared" si="261"/>
        <v>0</v>
      </c>
      <c r="FK290" s="39">
        <f t="shared" si="261"/>
        <v>0</v>
      </c>
      <c r="FL290" s="39">
        <f t="shared" si="261"/>
        <v>0</v>
      </c>
      <c r="FM290" s="39">
        <f t="shared" si="261"/>
        <v>0</v>
      </c>
      <c r="FN290" s="39">
        <f t="shared" si="263"/>
        <v>0</v>
      </c>
      <c r="FO290" s="39">
        <f>SUM(EZ290:FJ290)</f>
        <v>0</v>
      </c>
      <c r="FS290" s="567" t="s">
        <v>92</v>
      </c>
      <c r="FT290" s="567"/>
      <c r="FU290" s="39">
        <f>U290</f>
        <v>0</v>
      </c>
      <c r="FV290" s="39">
        <f>V290</f>
        <v>0</v>
      </c>
      <c r="FW290" s="39">
        <f>W290</f>
        <v>0</v>
      </c>
      <c r="FX290" s="39">
        <f>X290</f>
        <v>0</v>
      </c>
      <c r="FY290" s="39">
        <f>Y290</f>
        <v>0</v>
      </c>
      <c r="FZ290" s="39">
        <f>Z290</f>
        <v>0</v>
      </c>
      <c r="GA290" s="39">
        <f>AA290</f>
        <v>0</v>
      </c>
      <c r="GB290" s="39">
        <f>AB290</f>
        <v>0</v>
      </c>
      <c r="GC290" s="39">
        <f>AC290</f>
        <v>0</v>
      </c>
      <c r="GD290" s="39">
        <f>AD290</f>
        <v>0</v>
      </c>
      <c r="GE290" s="39">
        <f>AE290</f>
        <v>0</v>
      </c>
      <c r="GF290" s="39">
        <f>AF290</f>
        <v>0</v>
      </c>
      <c r="GG290" s="39">
        <f>AG290</f>
        <v>0</v>
      </c>
      <c r="GH290" s="39">
        <f>AH290</f>
        <v>0</v>
      </c>
      <c r="GI290" s="39">
        <f>AI290</f>
        <v>0</v>
      </c>
      <c r="GJ290" s="39">
        <f>SUM(FU290:GI290)</f>
        <v>0</v>
      </c>
      <c r="GK290" s="39">
        <f>CM290</f>
        <v>0</v>
      </c>
      <c r="GL290" s="39">
        <f>CN290</f>
        <v>0</v>
      </c>
      <c r="GM290" s="39">
        <f>CO290</f>
        <v>0</v>
      </c>
      <c r="GN290" s="39">
        <f>CP290</f>
        <v>0</v>
      </c>
      <c r="GO290" s="39">
        <f>CQ290</f>
        <v>0</v>
      </c>
      <c r="GP290" s="39">
        <f>CR290</f>
        <v>0</v>
      </c>
      <c r="GQ290" s="39">
        <f>CS290</f>
        <v>0</v>
      </c>
      <c r="GR290" s="39">
        <f>CT290</f>
        <v>0</v>
      </c>
      <c r="GS290" s="39">
        <f>CU290</f>
        <v>0</v>
      </c>
      <c r="GT290" s="39">
        <f>CV290</f>
        <v>0</v>
      </c>
      <c r="GU290" s="39">
        <f>CW290</f>
        <v>0</v>
      </c>
      <c r="GV290" s="39">
        <f>CX290</f>
        <v>0</v>
      </c>
      <c r="GW290" s="39">
        <f>CY290</f>
        <v>0</v>
      </c>
      <c r="GX290" s="39">
        <f>CZ290</f>
        <v>0</v>
      </c>
      <c r="GY290" s="99">
        <v>0</v>
      </c>
      <c r="GZ290" s="39">
        <f>SUM(GK290:GY290)</f>
        <v>0</v>
      </c>
      <c r="HA290" s="39">
        <f>SUM(GK290:GY290)</f>
        <v>0</v>
      </c>
    </row>
    <row r="291" spans="1:209" ht="21.75" customHeight="1">
      <c r="A291" s="40"/>
      <c r="B291" s="100"/>
      <c r="C291" s="75"/>
      <c r="D291" s="43"/>
      <c r="E291" s="34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01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102"/>
      <c r="AK291" s="102"/>
      <c r="AL291" s="110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71"/>
      <c r="BW291" s="171"/>
      <c r="BX291" s="172"/>
      <c r="BY291" s="172"/>
      <c r="BZ291" s="172"/>
      <c r="CA291" s="172"/>
      <c r="CB291" s="172"/>
      <c r="CC291" s="172"/>
      <c r="CD291" s="172"/>
      <c r="CE291" s="172"/>
      <c r="CF291" s="172"/>
      <c r="CG291" s="172"/>
      <c r="CH291" s="172"/>
      <c r="CI291" s="172"/>
      <c r="CJ291" s="172"/>
      <c r="CK291" s="172"/>
      <c r="CL291" s="173"/>
      <c r="CM291" s="174"/>
      <c r="CN291" s="174"/>
      <c r="CO291" s="174"/>
      <c r="CP291" s="174"/>
      <c r="CQ291" s="174"/>
      <c r="CR291" s="174"/>
      <c r="CS291" s="174"/>
      <c r="CT291" s="174"/>
      <c r="CU291" s="174"/>
      <c r="CV291" s="174"/>
      <c r="CW291" s="174"/>
      <c r="CX291" s="174"/>
      <c r="CY291" s="174"/>
      <c r="CZ291" s="174"/>
      <c r="DA291" s="174"/>
      <c r="DB291" s="102"/>
      <c r="DC291" s="1"/>
      <c r="DD291" s="13"/>
      <c r="EI291" s="104" t="s">
        <v>93</v>
      </c>
      <c r="EJ291" s="98">
        <v>275.36</v>
      </c>
      <c r="EK291" s="39">
        <f>$EJ291*F291</f>
        <v>0</v>
      </c>
      <c r="EL291" s="39">
        <f>$EJ291*G291</f>
        <v>0</v>
      </c>
      <c r="EM291" s="39">
        <f>$EJ291*H291</f>
        <v>0</v>
      </c>
      <c r="EN291" s="39">
        <f>$EJ291*I291</f>
        <v>0</v>
      </c>
      <c r="EO291" s="39">
        <f>$EJ291*J291</f>
        <v>0</v>
      </c>
      <c r="EP291" s="39">
        <f>$EJ291*K291</f>
        <v>0</v>
      </c>
      <c r="EQ291" s="39">
        <f>$EJ291*L291</f>
        <v>0</v>
      </c>
      <c r="ER291" s="39">
        <f>$EJ291*M291</f>
        <v>0</v>
      </c>
      <c r="ES291" s="39">
        <f>$EJ291*N291</f>
        <v>0</v>
      </c>
      <c r="ET291" s="39">
        <f>$EJ291*O291</f>
        <v>0</v>
      </c>
      <c r="EU291" s="39">
        <f t="shared" si="260"/>
        <v>0</v>
      </c>
      <c r="EV291" s="39">
        <f t="shared" si="260"/>
        <v>0</v>
      </c>
      <c r="EW291" s="39">
        <f t="shared" si="260"/>
        <v>0</v>
      </c>
      <c r="EX291" s="39">
        <f t="shared" si="260"/>
        <v>0</v>
      </c>
      <c r="EY291" s="39">
        <f t="shared" si="262"/>
        <v>0</v>
      </c>
      <c r="EZ291" s="39">
        <f>BX291*$EJ291</f>
        <v>0</v>
      </c>
      <c r="FA291" s="39">
        <f>BY291*$EJ291</f>
        <v>0</v>
      </c>
      <c r="FB291" s="39">
        <f>BZ291*$EJ291</f>
        <v>0</v>
      </c>
      <c r="FC291" s="39">
        <f>CA291*$EJ291</f>
        <v>0</v>
      </c>
      <c r="FD291" s="39">
        <f>CB291*$EJ291</f>
        <v>0</v>
      </c>
      <c r="FE291" s="39">
        <f>CC291*$EJ291</f>
        <v>0</v>
      </c>
      <c r="FF291" s="39">
        <f>CD291*$EJ291</f>
        <v>0</v>
      </c>
      <c r="FG291" s="39">
        <f>CE291*$EJ291</f>
        <v>0</v>
      </c>
      <c r="FH291" s="39">
        <f>CF291*$EJ291</f>
        <v>0</v>
      </c>
      <c r="FI291" s="39">
        <f>CG291*$EJ291</f>
        <v>0</v>
      </c>
      <c r="FJ291" s="39">
        <f t="shared" si="261"/>
        <v>0</v>
      </c>
      <c r="FK291" s="39">
        <f t="shared" si="261"/>
        <v>0</v>
      </c>
      <c r="FL291" s="39">
        <f t="shared" si="261"/>
        <v>0</v>
      </c>
      <c r="FM291" s="39">
        <f t="shared" si="261"/>
        <v>0</v>
      </c>
      <c r="FN291" s="39">
        <f t="shared" si="263"/>
        <v>0</v>
      </c>
      <c r="FO291" s="39">
        <f>SUM(EZ291:FJ291)</f>
        <v>0</v>
      </c>
      <c r="FS291" s="567" t="s">
        <v>93</v>
      </c>
      <c r="FT291" s="567"/>
      <c r="FU291" s="39">
        <f>U291</f>
        <v>0</v>
      </c>
      <c r="FV291" s="39">
        <f>V291</f>
        <v>0</v>
      </c>
      <c r="FW291" s="39">
        <f>W291</f>
        <v>0</v>
      </c>
      <c r="FX291" s="39">
        <f>X291</f>
        <v>0</v>
      </c>
      <c r="FY291" s="39">
        <f>Y291</f>
        <v>0</v>
      </c>
      <c r="FZ291" s="39">
        <f>Z291</f>
        <v>0</v>
      </c>
      <c r="GA291" s="39">
        <f>AA291</f>
        <v>0</v>
      </c>
      <c r="GB291" s="39">
        <f>AB291</f>
        <v>0</v>
      </c>
      <c r="GC291" s="39">
        <f>AC291</f>
        <v>0</v>
      </c>
      <c r="GD291" s="39">
        <f>AD291</f>
        <v>0</v>
      </c>
      <c r="GE291" s="39">
        <f>AE291</f>
        <v>0</v>
      </c>
      <c r="GF291" s="39">
        <f>AF291</f>
        <v>0</v>
      </c>
      <c r="GG291" s="39">
        <f>AG291</f>
        <v>0</v>
      </c>
      <c r="GH291" s="39">
        <f>AH291</f>
        <v>0</v>
      </c>
      <c r="GI291" s="99">
        <v>0</v>
      </c>
      <c r="GJ291" s="39">
        <f>SUM(FU291:GI291)</f>
        <v>0</v>
      </c>
      <c r="GK291" s="39">
        <f>CM291</f>
        <v>0</v>
      </c>
      <c r="GL291" s="39">
        <f>CN291</f>
        <v>0</v>
      </c>
      <c r="GM291" s="39">
        <f>CO291</f>
        <v>0</v>
      </c>
      <c r="GN291" s="39">
        <f>CP291</f>
        <v>0</v>
      </c>
      <c r="GO291" s="39">
        <f>CQ291</f>
        <v>0</v>
      </c>
      <c r="GP291" s="39">
        <f>CR291</f>
        <v>0</v>
      </c>
      <c r="GQ291" s="39">
        <f>CS291</f>
        <v>0</v>
      </c>
      <c r="GR291" s="39">
        <f>CT291</f>
        <v>0</v>
      </c>
      <c r="GS291" s="39">
        <f>CU291</f>
        <v>0</v>
      </c>
      <c r="GT291" s="39">
        <f>CV291</f>
        <v>0</v>
      </c>
      <c r="GU291" s="39">
        <f>CW291</f>
        <v>0</v>
      </c>
      <c r="GV291" s="39">
        <f>CX291</f>
        <v>0</v>
      </c>
      <c r="GW291" s="39">
        <f>CY291</f>
        <v>0</v>
      </c>
      <c r="GX291" s="39">
        <f>CZ291</f>
        <v>0</v>
      </c>
      <c r="GY291" s="99">
        <v>0</v>
      </c>
      <c r="GZ291" s="39">
        <f>SUM(GK291:GY291)</f>
        <v>0</v>
      </c>
      <c r="HA291" s="39">
        <f>SUM(GK291:GY291)</f>
        <v>0</v>
      </c>
    </row>
    <row r="292" spans="1:209" ht="18">
      <c r="A292" s="55"/>
      <c r="B292" s="111" t="s">
        <v>64</v>
      </c>
      <c r="C292" s="115">
        <f>SUM(C276:C291)</f>
        <v>0</v>
      </c>
      <c r="D292" s="58">
        <f>SUM(D276:D291)</f>
        <v>0</v>
      </c>
      <c r="E292" s="59" t="e">
        <f>AVERAGE(D292/C292)</f>
        <v>#DIV/0!</v>
      </c>
      <c r="F292" s="60">
        <f>SUM(F276:F291)</f>
        <v>0</v>
      </c>
      <c r="G292" s="60"/>
      <c r="H292" s="60">
        <f>SUM(H276:H291)</f>
        <v>0</v>
      </c>
      <c r="I292" s="60">
        <f>SUM(I276:I291)</f>
        <v>0</v>
      </c>
      <c r="J292" s="60">
        <f>SUM(J276:J291)</f>
        <v>0</v>
      </c>
      <c r="K292" s="60">
        <f>SUM(K276:K291)</f>
        <v>0</v>
      </c>
      <c r="L292" s="60">
        <f>SUM(L276:L291)</f>
        <v>0</v>
      </c>
      <c r="M292" s="60"/>
      <c r="N292" s="60">
        <f>SUM(N276:N291)</f>
        <v>0</v>
      </c>
      <c r="O292" s="60">
        <f>SUM(O276:O291)</f>
        <v>0</v>
      </c>
      <c r="P292" s="60">
        <f>SUM(P276:P291)</f>
        <v>0</v>
      </c>
      <c r="Q292" s="60"/>
      <c r="R292" s="60"/>
      <c r="S292" s="60"/>
      <c r="T292" s="61">
        <f>SUM(F292:P292)</f>
        <v>0</v>
      </c>
      <c r="U292" s="62">
        <f>SUM(U276:U291)</f>
        <v>0</v>
      </c>
      <c r="V292" s="62">
        <f>SUM(V276:V291)</f>
        <v>0</v>
      </c>
      <c r="W292" s="62">
        <f>SUM(W276:W291)</f>
        <v>0</v>
      </c>
      <c r="X292" s="62">
        <f>SUM(X276:X291)</f>
        <v>0</v>
      </c>
      <c r="Y292" s="62">
        <f>SUM(Y276:Y291)</f>
        <v>0</v>
      </c>
      <c r="Z292" s="62">
        <f>SUM(Z276:Z291)</f>
        <v>0</v>
      </c>
      <c r="AA292" s="62">
        <f>SUM(AA276:AA291)</f>
        <v>0</v>
      </c>
      <c r="AB292" s="175">
        <f>SUM(AB276:AB291)</f>
        <v>0</v>
      </c>
      <c r="AC292" s="62">
        <f>SUM(AC276:AC291)</f>
        <v>0</v>
      </c>
      <c r="AD292" s="62">
        <f>SUM(AD276:AD291)</f>
        <v>0</v>
      </c>
      <c r="AE292" s="62">
        <f>SUM(AE276:AE291)</f>
        <v>0</v>
      </c>
      <c r="AF292" s="62">
        <f>SUM(AF276:AF291)</f>
        <v>0</v>
      </c>
      <c r="AG292" s="62">
        <f>SUM(AG276:AG291)</f>
        <v>0</v>
      </c>
      <c r="AH292" s="62">
        <f>SUM(AH276:AH291)</f>
        <v>0</v>
      </c>
      <c r="AI292" s="62">
        <f>SUM(AI276:AI291)</f>
        <v>0</v>
      </c>
      <c r="AJ292" s="1"/>
      <c r="AK292" s="1"/>
      <c r="AL292" s="1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  <c r="BQ292" s="55"/>
      <c r="BR292" s="55"/>
      <c r="BS292" s="55"/>
      <c r="BT292" s="55"/>
      <c r="BU292" s="55"/>
      <c r="BV292" s="55"/>
      <c r="BW292" s="56" t="s">
        <v>64</v>
      </c>
      <c r="BX292" s="60">
        <f>SUM(BX276:BX291)</f>
        <v>0</v>
      </c>
      <c r="BY292" s="60"/>
      <c r="BZ292" s="60">
        <f>SUM(BZ276:BZ291)</f>
        <v>0</v>
      </c>
      <c r="CA292" s="60">
        <f>SUM(CA276:CA291)</f>
        <v>0</v>
      </c>
      <c r="CB292" s="60">
        <f>SUM(CB276:CB291)</f>
        <v>0</v>
      </c>
      <c r="CC292" s="60">
        <f>SUM(CC276:CC291)</f>
        <v>0</v>
      </c>
      <c r="CD292" s="60">
        <f>SUM(CD276:CD291)</f>
        <v>0</v>
      </c>
      <c r="CE292" s="60"/>
      <c r="CF292" s="60">
        <f>SUM(CF276:CF291)</f>
        <v>0</v>
      </c>
      <c r="CG292" s="60">
        <f>SUM(CG276:CG291)</f>
        <v>0</v>
      </c>
      <c r="CH292" s="60">
        <f>SUM(CH276:CH291)</f>
        <v>0</v>
      </c>
      <c r="CI292" s="60"/>
      <c r="CJ292" s="60"/>
      <c r="CK292" s="60"/>
      <c r="CL292" s="61">
        <f>SUM(BX292:CH292)</f>
        <v>0</v>
      </c>
      <c r="CM292" s="62">
        <f>SUM(CM276:CM291)</f>
        <v>0</v>
      </c>
      <c r="CN292" s="62">
        <f>SUM(CN276:CN291)</f>
        <v>0</v>
      </c>
      <c r="CO292" s="62">
        <f>SUM(CO276:CO291)</f>
        <v>0</v>
      </c>
      <c r="CP292" s="62">
        <f>SUM(CP276:CP291)</f>
        <v>0</v>
      </c>
      <c r="CQ292" s="62">
        <f>SUM(CQ276:CQ291)</f>
        <v>0</v>
      </c>
      <c r="CR292" s="62">
        <f>SUM(CR276:CR291)</f>
        <v>0</v>
      </c>
      <c r="CS292" s="62">
        <f>SUM(CS276:CS291)</f>
        <v>0</v>
      </c>
      <c r="CT292" s="62">
        <f>SUM(CT276:CT291)</f>
        <v>0</v>
      </c>
      <c r="CU292" s="62">
        <f>SUM(CU276:CU291)</f>
        <v>0</v>
      </c>
      <c r="CV292" s="62">
        <f>SUM(CV276:CV291)</f>
        <v>0</v>
      </c>
      <c r="CW292" s="62">
        <f>SUM(CW276:CW291)</f>
        <v>0</v>
      </c>
      <c r="CX292" s="62">
        <f>SUM(CX276:CX291)</f>
        <v>0</v>
      </c>
      <c r="CY292" s="62">
        <f>SUM(CY276:CY291)</f>
        <v>0</v>
      </c>
      <c r="CZ292" s="62">
        <f>SUM(CZ276:CZ291)</f>
        <v>0</v>
      </c>
      <c r="DA292" s="62">
        <f>SUM(DA276:DA291)</f>
        <v>0</v>
      </c>
      <c r="DB292" s="1"/>
      <c r="DC292" s="1"/>
      <c r="DD292" s="1"/>
      <c r="EJ292" s="2" t="s">
        <v>94</v>
      </c>
      <c r="EK292" s="39">
        <f>EK276+EK277+EK278+EK279+EK280+EK281+EK282+EK283+EK284+EK287+EK288+EK290+EK291</f>
        <v>0</v>
      </c>
      <c r="EL292" s="39">
        <f>EL276+EL277+EL278+EL279+EL280+EL281+EL282+EL283+EL284+EL287+EL288+EL290+EL291</f>
        <v>0</v>
      </c>
      <c r="EM292" s="39">
        <f>EM276+EM277+EM278+EM279+EM280+EM281+EM282+EM283+EM284+EM287+EM288+EM290+EM291</f>
        <v>0</v>
      </c>
      <c r="EN292" s="39">
        <f>EN276+EN277+EN278+EN279+EN280+EN281+EN282+EN283+EN284+EN287+EN288+EN290+EN291</f>
        <v>0</v>
      </c>
      <c r="EO292" s="39">
        <f>EO276+EO277+EO278+EO279+EO280+EO281+EO282+EO283+EO284+EO287+EO288+EO290+EO291</f>
        <v>0</v>
      </c>
      <c r="EP292" s="39">
        <f>EP276+EP277+EP278+EP279+EP280+EP281+EP282+EP283+EP284+EP287+EP288+EP290+EP291</f>
        <v>0</v>
      </c>
      <c r="EQ292" s="39">
        <f>EQ276+EQ277+EQ278+EQ279+EQ280+EQ281+EQ282+EQ283+EQ284+EQ287+EQ288+EQ290+EQ291</f>
        <v>0</v>
      </c>
      <c r="ER292" s="39">
        <f>ER276+ER277+ER278+ER279+ER280+ER281+ER282+ER283+ER284+ER287+ER288+ER290+ER291</f>
        <v>0</v>
      </c>
      <c r="ES292" s="39">
        <f>ES276+ES277+ES278+ES279+ES280+ES281+ES282+ES283+ES284+ES287+ES288+ES290+ES291</f>
        <v>0</v>
      </c>
      <c r="ET292" s="39">
        <f>ET276+ET277+ET278+ET279+ET280+ET281+ET282+ET283+ET284+ET287+ET288+ET290+ET291</f>
        <v>0</v>
      </c>
      <c r="EU292" s="39">
        <f>EU276+EU277+EU278+EU279+EU280+EU281+EU282+EU283+EU284+EU287+EU288+EU290+EU291</f>
        <v>0</v>
      </c>
      <c r="EV292" s="39">
        <f t="shared" ref="EV292:EX292" si="266">EV276+EV277+EV278+EV279+EV280+EV281+EV282+EV283+EV284+EV287+EV288+EV290+EV291</f>
        <v>0</v>
      </c>
      <c r="EW292" s="39">
        <f t="shared" si="266"/>
        <v>0</v>
      </c>
      <c r="EX292" s="39">
        <f t="shared" si="266"/>
        <v>0</v>
      </c>
      <c r="EY292" s="39">
        <f>EY276+EY277+EY278+EY279+EY280+EY281+EY282+EY283+EY284+EY287+EY288+EY290+EY291</f>
        <v>0</v>
      </c>
      <c r="EZ292" s="39">
        <f>EZ276+EZ277+EZ278+EZ279+EZ280+EZ281+EZ282+EZ283+EZ284+EZ287+EZ288+EZ290+EZ291</f>
        <v>0</v>
      </c>
      <c r="FA292" s="39">
        <f>FA276+FA277+FA278+FA279+FA280+FA281+FA282+FA283+FA284+FA287+FA288+FA290+FA291</f>
        <v>0</v>
      </c>
      <c r="FB292" s="39">
        <f>FB276+FB277+FB278+FB279+FB280+FB281+FB282+FB283+FB284+FB287+FB288+FB290+FB291</f>
        <v>0</v>
      </c>
      <c r="FC292" s="39">
        <f>FC276+FC277+FC278+FC279+FC280+FC281+FC282+FC283+FC284+FC287+FC288+FC290+FC291</f>
        <v>0</v>
      </c>
      <c r="FD292" s="39">
        <f>FD276+FD277+FD278+FD279+FD280+FD281+FD282+FD283+FD284+FD287+FD288+FD290+FD291</f>
        <v>0</v>
      </c>
      <c r="FE292" s="39">
        <f>FE276+FE277+FE278+FE279+FE280+FE281+FE282+FE283+FE284+FE287+FE288+FE290+FE291</f>
        <v>0</v>
      </c>
      <c r="FF292" s="39">
        <f>FF276+FF277+FF278+FF279+FF280+FF281+FF282+FF283+FF284+FF287+FF288+FF290+FF291</f>
        <v>0</v>
      </c>
      <c r="FG292" s="39">
        <f>FG276+FG277+FG278+FG279+FG280+FG281+FG282+FG283+FG284+FG287+FG288+FG290+FG291</f>
        <v>0</v>
      </c>
      <c r="FH292" s="39">
        <f>FH276+FH277+FH278+FH279+FH280+FH281+FH282+FH283+FH284+FH287+FH288+FH290+FH291</f>
        <v>0</v>
      </c>
      <c r="FI292" s="39">
        <f>FI276+FI277+FI278+FI279+FI280+FI281+FI282+FI283+FI284+FI287+FI288+FI290+FI291</f>
        <v>0</v>
      </c>
      <c r="FJ292" s="39">
        <f>FJ276+FJ277+FJ278+FJ279+FJ280+FJ281+FJ282+FJ283+FJ284+FJ287+FJ288+FJ290+FJ291</f>
        <v>0</v>
      </c>
      <c r="FK292" s="39">
        <f t="shared" ref="FK292:FM292" si="267">FK276+FK277+FK278+FK279+FK280+FK281+FK282+FK283+FK284+FK287+FK288+FK290+FK291</f>
        <v>0</v>
      </c>
      <c r="FL292" s="39">
        <f t="shared" si="267"/>
        <v>0</v>
      </c>
      <c r="FM292" s="39">
        <f t="shared" si="267"/>
        <v>0</v>
      </c>
      <c r="FN292" s="39">
        <f>FN276+FN277+FN278+FN279+FN280+FN281+FN282+FN283+FN284+FN287+FN288+FN290+FN291</f>
        <v>0</v>
      </c>
      <c r="FS292" s="564" t="s">
        <v>94</v>
      </c>
      <c r="FT292" s="564"/>
      <c r="FU292" s="39">
        <f>FU276+FU277+FU278+FU279+FU280+FU281+FU282+FU283+FU284+FU287+FU288+FU290+FU291</f>
        <v>0</v>
      </c>
      <c r="FV292" s="39">
        <f>FV276+FV277+FV278+FV279+FV280+FV281+FV282+FV283+FV284+FV287+FV288+FV290+FV291</f>
        <v>0</v>
      </c>
      <c r="FW292" s="39">
        <f>FW276+FW277+FW278+FW279+FW280+FW281+FW282+FW283+FW284+FW287+FW288+FW290+FW291</f>
        <v>0</v>
      </c>
      <c r="FX292" s="39">
        <f>FX276+FX277+FX278+FX279+FX280+FX281+FX282+FX283+FX284+FX287+FX288+FX290+FX291</f>
        <v>0</v>
      </c>
      <c r="FY292" s="39">
        <f>FY276+FY277+FY278+FY279+FY280+FY281+FY282+FY283+FY284+FY287+FY288+FY290+FY291</f>
        <v>0</v>
      </c>
      <c r="FZ292" s="39">
        <f>FZ276+FZ277+FZ278+FZ279+FZ280+FZ281+FZ282+FZ283+FZ284+FZ287+FZ288+FZ290+FZ291</f>
        <v>0</v>
      </c>
      <c r="GA292" s="39">
        <f>GA276+GA277+GA278+GA279+GA280+GA281+GA282+GA283+GA284+GA287+GA288+GA290+GA291</f>
        <v>0</v>
      </c>
      <c r="GB292" s="39">
        <f>GB276+GB277+GB278+GB279+GB280+GB281+GB282+GB283+GB284+GB287+GB288+GB290+GB291</f>
        <v>0</v>
      </c>
      <c r="GC292" s="39">
        <f>GC276+GC277+GC278+GC279+GC280+GC281+GC282+GC283+GC284+GC287+GC288+GC290+GC291</f>
        <v>0</v>
      </c>
      <c r="GD292" s="39">
        <f>GD276+GD277+GD278+GD279+GD280+GD281+GD282+GD283+GD284+GD287+GD288+GD290+GD291</f>
        <v>0</v>
      </c>
      <c r="GE292" s="39">
        <f>GE276+GE277+GE278+GE279+GE280+GE281+GE282+GE283+GE284+GE287+GE288+GE290+GE291</f>
        <v>0</v>
      </c>
      <c r="GF292" s="39">
        <f>GF276+GF277+GF278+GF279+GF280+GF281+GF282+GF283+GF284+GF287+GF288+GF290+GF291</f>
        <v>0</v>
      </c>
      <c r="GG292" s="39">
        <f>GG276+GG277+GG278+GG279+GG280+GG281+GG282+GG283+GG284+GG287+GG288+GG290+GG291</f>
        <v>0</v>
      </c>
      <c r="GH292" s="39">
        <f>GH276+GH277+GH278+GH279+GH280+GH281+GH282+GH283+GH284+GH287+GH288+GH290+GH291</f>
        <v>0</v>
      </c>
      <c r="GI292" s="39">
        <f>GI276+GI277+GI278+GI279+GI280+GI281+GI282+GI283+GI284+GI287+GI288+GI290+GI291</f>
        <v>0</v>
      </c>
      <c r="GJ292" s="39">
        <f>GJ276+GJ277+GJ278+GJ279+GJ280+GJ281+GJ282+GJ283+GJ284+GJ287+GJ288+GJ290+GJ291</f>
        <v>0</v>
      </c>
      <c r="GK292" s="39">
        <f>GK276+GK277+GK278+GK279+GK280+GK281+GK282+GK283+GK284+GK287+GK288+GK290+GK291</f>
        <v>0</v>
      </c>
      <c r="GL292" s="39">
        <f>GL276+GL277+GL278+GL279+GL280+GL281+GL282+GL283+GL284+GL287+GL288+GL290+GL291</f>
        <v>0</v>
      </c>
      <c r="GM292" s="39">
        <f>GM276+GM277+GM278+GM279+GM280+GM281+GM282+GM283+GM284+GM287+GM288+GM290+GM291</f>
        <v>0</v>
      </c>
      <c r="GN292" s="39">
        <f>GN276+GN277+GN278+GN279+GN280+GN281+GN282+GN283+GN284+GN287+GN288+GN290+GN291</f>
        <v>0</v>
      </c>
      <c r="GO292" s="39">
        <f>GO276+GO277+GO278+GO279+GO280+GO281+GO282+GO283+GO284+GO287+GO288+GO290+GO291</f>
        <v>0</v>
      </c>
      <c r="GP292" s="39">
        <f>GP276+GP277+GP278+GP279+GP280+GP281+GP282+GP283+GP284+GP287+GP288+GP290+GP291</f>
        <v>0</v>
      </c>
      <c r="GQ292" s="39">
        <f>GQ276+GQ277+GQ278+GQ279+GQ280+GQ281+GQ282+GQ283+GQ284+GQ287+GQ288+GQ290+GQ291</f>
        <v>0</v>
      </c>
      <c r="GR292" s="39">
        <f>GR276+GR277+GR278+GR279+GR280+GR281+GR282+GR283+GR284+GR287+GR288+GR290+GR291</f>
        <v>0</v>
      </c>
      <c r="GS292" s="39">
        <f>GS276+GS277+GS278+GS279+GS280+GS281+GS282+GS283+GS284+GS287+GS288+GS290+GS291</f>
        <v>0</v>
      </c>
      <c r="GT292" s="39">
        <f>GT276+GT277+GT278+GT279+GT280+GT281+GT282+GT283+GT284+GT287+GT288+GT290+GT291</f>
        <v>0</v>
      </c>
      <c r="GU292" s="39">
        <f>GU276+GU277+GU278+GU279+GU280+GU281+GU282+GU283+GU284+GU287+GU288+GU290+GU291</f>
        <v>0</v>
      </c>
      <c r="GV292" s="39">
        <f>GV276+GV277+GV278+GV279+GV280+GV281+GV282+GV283+GV284+GV287+GV288+GV290+GV291</f>
        <v>0</v>
      </c>
      <c r="GW292" s="39">
        <f>GW276+GW277+GW278+GW279+GW280+GW281+GW282+GW283+GW284+GW287+GW288+GW290+GW291</f>
        <v>0</v>
      </c>
      <c r="GX292" s="39">
        <f>GX276+GX277+GX278+GX279+GX280+GX281+GX282+GX283+GX284+GX287+GX288+GX290+GX291</f>
        <v>0</v>
      </c>
      <c r="GY292" s="39">
        <f>GY276+GY277+GY278+GY279+GY280+GY281+GY282+GY283+GY284+GY287+GY288+GY290+GY291</f>
        <v>0</v>
      </c>
      <c r="GZ292" s="39">
        <f>GZ276+GZ277+GZ278+GZ279+GZ280+GZ281+GZ282+GZ283+GZ284+GZ287+GZ288+GZ290+GZ291</f>
        <v>0</v>
      </c>
    </row>
    <row r="293" spans="1:209" ht="24" customHeight="1">
      <c r="A293" s="13"/>
      <c r="B293" s="112"/>
      <c r="C293" s="555" t="s">
        <v>65</v>
      </c>
      <c r="D293" s="555"/>
      <c r="E293" s="555"/>
      <c r="F293" s="556">
        <f>SUM(T276:T291)</f>
        <v>0</v>
      </c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1"/>
      <c r="V293" s="1"/>
      <c r="W293" s="1"/>
      <c r="X293" s="1"/>
      <c r="Y293" s="52">
        <f>110/(3724*10)</f>
        <v>2.9538131041890441E-3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"/>
      <c r="BX293" s="556">
        <f>SUM(CL276:CL291)</f>
        <v>0</v>
      </c>
      <c r="BY293" s="556"/>
      <c r="BZ293" s="556"/>
      <c r="CA293" s="556"/>
      <c r="CB293" s="556"/>
      <c r="CC293" s="556"/>
      <c r="CD293" s="556"/>
      <c r="CE293" s="556"/>
      <c r="CF293" s="556"/>
      <c r="CG293" s="556"/>
      <c r="CH293" s="556"/>
      <c r="CI293" s="556"/>
      <c r="CJ293" s="556"/>
      <c r="CK293" s="556"/>
      <c r="CL293" s="556"/>
      <c r="CM293" s="1"/>
      <c r="CN293" s="50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EJ293" s="2" t="s">
        <v>95</v>
      </c>
      <c r="EK293" s="39">
        <f>EK285+EK286+EK289</f>
        <v>0</v>
      </c>
      <c r="EL293" s="39">
        <f>EL285+EL286+EL289</f>
        <v>0</v>
      </c>
      <c r="EM293" s="39">
        <f>EM285+EM286+EM289</f>
        <v>0</v>
      </c>
      <c r="EN293" s="39">
        <f>EN285+EN286+EN289</f>
        <v>0</v>
      </c>
      <c r="EO293" s="39">
        <f>EO285+EO286+EO289</f>
        <v>0</v>
      </c>
      <c r="EP293" s="39">
        <f>EP285+EP286+EP289</f>
        <v>0</v>
      </c>
      <c r="EQ293" s="39">
        <f>EQ285+EQ286+EQ289</f>
        <v>0</v>
      </c>
      <c r="ER293" s="39">
        <f>ER285+ER286+ER289</f>
        <v>0</v>
      </c>
      <c r="ES293" s="39">
        <f>ES285+ES286+ES289</f>
        <v>0</v>
      </c>
      <c r="ET293" s="39">
        <f>ET285+ET286+ET289</f>
        <v>0</v>
      </c>
      <c r="EU293" s="39">
        <f>EU285+EU286+EU289</f>
        <v>0</v>
      </c>
      <c r="EV293" s="39">
        <f t="shared" ref="EV293:EX293" si="268">EV285+EV286+EV289</f>
        <v>0</v>
      </c>
      <c r="EW293" s="39">
        <f t="shared" si="268"/>
        <v>0</v>
      </c>
      <c r="EX293" s="39">
        <f t="shared" si="268"/>
        <v>0</v>
      </c>
      <c r="EY293" s="39">
        <f>EY285+EY286+EY289</f>
        <v>0</v>
      </c>
      <c r="EZ293" s="39">
        <f>EZ285+EZ286+EZ289</f>
        <v>0</v>
      </c>
      <c r="FA293" s="39">
        <f>FA285+FA286+FA289</f>
        <v>0</v>
      </c>
      <c r="FB293" s="39">
        <f>FB285+FB286+FB289</f>
        <v>0</v>
      </c>
      <c r="FC293" s="39">
        <f>FC285+FC286+FC289</f>
        <v>0</v>
      </c>
      <c r="FD293" s="39">
        <f>FD285+FD286+FD289</f>
        <v>0</v>
      </c>
      <c r="FE293" s="39">
        <f>FE285+FE286+FE289</f>
        <v>0</v>
      </c>
      <c r="FF293" s="39">
        <f>FF285+FF286+FF289</f>
        <v>0</v>
      </c>
      <c r="FG293" s="39">
        <f>FG285+FG286+FG289</f>
        <v>0</v>
      </c>
      <c r="FH293" s="39">
        <f>FH285+FH286+FH289</f>
        <v>0</v>
      </c>
      <c r="FI293" s="39">
        <f>FI285+FI286+FI289</f>
        <v>0</v>
      </c>
      <c r="FJ293" s="39">
        <f>FJ285+FJ286+FJ289</f>
        <v>0</v>
      </c>
      <c r="FK293" s="39">
        <f t="shared" ref="FK293:FM293" si="269">FK285+FK286+FK289</f>
        <v>0</v>
      </c>
      <c r="FL293" s="39">
        <f t="shared" si="269"/>
        <v>0</v>
      </c>
      <c r="FM293" s="39">
        <f t="shared" si="269"/>
        <v>0</v>
      </c>
      <c r="FN293" s="39">
        <f>FN285+FN286+FN289</f>
        <v>0</v>
      </c>
      <c r="FS293" s="564" t="s">
        <v>95</v>
      </c>
      <c r="FT293" s="564"/>
      <c r="FU293" s="39">
        <f>FU285+FU286+FU289</f>
        <v>0</v>
      </c>
      <c r="FV293" s="39">
        <f>FV285+FV286+FV289</f>
        <v>0</v>
      </c>
      <c r="FW293" s="39">
        <f>FW285+FW286+FW289</f>
        <v>0</v>
      </c>
      <c r="FX293" s="39">
        <f>FX285+FX286+FX289</f>
        <v>0</v>
      </c>
      <c r="FY293" s="39">
        <f>FY285+FY286+FY289</f>
        <v>0</v>
      </c>
      <c r="FZ293" s="39">
        <f>FZ285+FZ286+FZ289</f>
        <v>0</v>
      </c>
      <c r="GA293" s="39">
        <f>GA285+GA286+GA289</f>
        <v>0</v>
      </c>
      <c r="GB293" s="39">
        <f>GB285+GB286+GB289</f>
        <v>0</v>
      </c>
      <c r="GC293" s="39">
        <f>GC285+GC286+GC289</f>
        <v>0</v>
      </c>
      <c r="GD293" s="39">
        <f>GD285+GD286+GD289</f>
        <v>0</v>
      </c>
      <c r="GE293" s="39">
        <f>GE285+GE286+GE289</f>
        <v>0</v>
      </c>
      <c r="GF293" s="39">
        <f>GF285+GF286+GF289</f>
        <v>0</v>
      </c>
      <c r="GG293" s="39">
        <f>GG285+GG286+GG289</f>
        <v>0</v>
      </c>
      <c r="GH293" s="39">
        <f>GH285+GH286+GH289</f>
        <v>0</v>
      </c>
      <c r="GI293" s="39">
        <f>GI285+GI286+GI289</f>
        <v>0</v>
      </c>
      <c r="GJ293" s="39">
        <f>GJ285+GJ286+GJ289</f>
        <v>0</v>
      </c>
      <c r="GK293" s="39">
        <f>GK285+GK286+GK289</f>
        <v>0</v>
      </c>
      <c r="GL293" s="39">
        <f>GL285+GL286+GL289</f>
        <v>0</v>
      </c>
      <c r="GM293" s="39">
        <f>GM285+GM286+GM289</f>
        <v>0</v>
      </c>
      <c r="GN293" s="39">
        <f>GN285+GN286+GN289</f>
        <v>0</v>
      </c>
      <c r="GO293" s="39">
        <f>GO285+GO286+GO289</f>
        <v>0</v>
      </c>
      <c r="GP293" s="39">
        <f>GP285+GP286+GP289</f>
        <v>0</v>
      </c>
      <c r="GQ293" s="39">
        <f>GQ285+GQ286+GQ289</f>
        <v>0</v>
      </c>
      <c r="GR293" s="39">
        <f>GR285+GR286+GR289</f>
        <v>0</v>
      </c>
      <c r="GS293" s="39">
        <f>GS285+GS286+GS289</f>
        <v>0</v>
      </c>
      <c r="GT293" s="39">
        <f>GT285+GT286+GT289</f>
        <v>0</v>
      </c>
      <c r="GU293" s="39">
        <f>GU285+GU286+GU289</f>
        <v>0</v>
      </c>
      <c r="GV293" s="39">
        <f>GV285+GV286+GV289</f>
        <v>0</v>
      </c>
      <c r="GW293" s="39">
        <f>GW285+GW286+GW289</f>
        <v>0</v>
      </c>
      <c r="GX293" s="39">
        <f>GX285+GX286+GX289</f>
        <v>0</v>
      </c>
      <c r="GY293" s="39">
        <f>GY285+GY286+GY289</f>
        <v>0</v>
      </c>
      <c r="GZ293" s="39">
        <f>GZ285+GZ286+GZ289</f>
        <v>0</v>
      </c>
    </row>
    <row r="294" spans="1:209">
      <c r="A294" s="1"/>
      <c r="B294" s="11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</row>
    <row r="295" spans="1:209">
      <c r="A295" s="1"/>
      <c r="B295" s="11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</row>
    <row r="296" spans="1:209">
      <c r="A296" s="13"/>
      <c r="B296" s="113"/>
      <c r="C296" s="14"/>
      <c r="D296" s="17"/>
      <c r="E296" s="17"/>
      <c r="F296" s="562" t="s">
        <v>7</v>
      </c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3" t="s">
        <v>8</v>
      </c>
      <c r="V296" s="563"/>
      <c r="W296" s="563"/>
      <c r="X296" s="563"/>
      <c r="Y296" s="563"/>
      <c r="Z296" s="563"/>
      <c r="AA296" s="563"/>
      <c r="AB296" s="563"/>
      <c r="AC296" s="563"/>
      <c r="AD296" s="563"/>
      <c r="AE296" s="563"/>
      <c r="AF296" s="563"/>
      <c r="AG296" s="563"/>
      <c r="AH296" s="563"/>
      <c r="AI296" s="563"/>
      <c r="AJ296" s="563"/>
      <c r="AK296" s="56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562" t="s">
        <v>7</v>
      </c>
      <c r="BY296" s="562"/>
      <c r="BZ296" s="562"/>
      <c r="CA296" s="562"/>
      <c r="CB296" s="562"/>
      <c r="CC296" s="562"/>
      <c r="CD296" s="562"/>
      <c r="CE296" s="562"/>
      <c r="CF296" s="562"/>
      <c r="CG296" s="562"/>
      <c r="CH296" s="562"/>
      <c r="CI296" s="562"/>
      <c r="CJ296" s="562"/>
      <c r="CK296" s="562"/>
      <c r="CL296" s="562"/>
      <c r="CM296" s="563" t="s">
        <v>8</v>
      </c>
      <c r="CN296" s="563"/>
      <c r="CO296" s="563"/>
      <c r="CP296" s="563"/>
      <c r="CQ296" s="563"/>
      <c r="CR296" s="563"/>
      <c r="CS296" s="563"/>
      <c r="CT296" s="563"/>
      <c r="CU296" s="563"/>
      <c r="CV296" s="563"/>
      <c r="CW296" s="563"/>
      <c r="CX296" s="563"/>
      <c r="CY296" s="563"/>
      <c r="CZ296" s="563"/>
      <c r="DA296" s="563"/>
      <c r="DB296" s="13"/>
      <c r="DC296" s="13"/>
      <c r="DD296" s="13"/>
      <c r="EK296" s="564" t="s">
        <v>70</v>
      </c>
      <c r="EL296" s="564"/>
      <c r="EM296" s="564"/>
      <c r="EN296" s="564"/>
      <c r="EO296" s="564"/>
      <c r="EP296" s="564"/>
      <c r="EQ296" s="564"/>
      <c r="ER296" s="564"/>
      <c r="ES296" s="564"/>
      <c r="ET296" s="564"/>
      <c r="EU296" s="564"/>
      <c r="EV296" s="89"/>
      <c r="EW296" s="89"/>
      <c r="EX296" s="89"/>
    </row>
    <row r="297" spans="1:209" ht="270">
      <c r="A297" s="19" t="s">
        <v>57</v>
      </c>
      <c r="B297" s="90" t="s">
        <v>72</v>
      </c>
      <c r="C297" s="21" t="s">
        <v>11</v>
      </c>
      <c r="D297" s="22" t="s">
        <v>12</v>
      </c>
      <c r="E297" s="22" t="s">
        <v>13</v>
      </c>
      <c r="F297" s="23" t="s">
        <v>14</v>
      </c>
      <c r="G297" s="23" t="s">
        <v>15</v>
      </c>
      <c r="H297" s="23" t="s">
        <v>16</v>
      </c>
      <c r="I297" s="24" t="s">
        <v>17</v>
      </c>
      <c r="J297" s="24" t="s">
        <v>18</v>
      </c>
      <c r="K297" s="24" t="s">
        <v>19</v>
      </c>
      <c r="L297" s="24" t="s">
        <v>20</v>
      </c>
      <c r="M297" s="24" t="s">
        <v>21</v>
      </c>
      <c r="N297" s="24" t="s">
        <v>22</v>
      </c>
      <c r="O297" s="24" t="s">
        <v>23</v>
      </c>
      <c r="P297" s="24" t="s">
        <v>24</v>
      </c>
      <c r="Q297" s="24" t="s">
        <v>25</v>
      </c>
      <c r="R297" s="24" t="s">
        <v>26</v>
      </c>
      <c r="S297" s="24" t="s">
        <v>27</v>
      </c>
      <c r="T297" s="25" t="s">
        <v>28</v>
      </c>
      <c r="U297" s="26" t="s">
        <v>29</v>
      </c>
      <c r="V297" s="26" t="s">
        <v>30</v>
      </c>
      <c r="W297" s="26" t="s">
        <v>31</v>
      </c>
      <c r="X297" s="26" t="s">
        <v>32</v>
      </c>
      <c r="Y297" s="26" t="s">
        <v>33</v>
      </c>
      <c r="Z297" s="26" t="s">
        <v>34</v>
      </c>
      <c r="AA297" s="26" t="s">
        <v>35</v>
      </c>
      <c r="AB297" s="26" t="s">
        <v>36</v>
      </c>
      <c r="AC297" s="26" t="s">
        <v>37</v>
      </c>
      <c r="AD297" s="26" t="s">
        <v>38</v>
      </c>
      <c r="AE297" s="26" t="s">
        <v>39</v>
      </c>
      <c r="AF297" s="26" t="s">
        <v>40</v>
      </c>
      <c r="AG297" s="26" t="s">
        <v>41</v>
      </c>
      <c r="AH297" s="26" t="s">
        <v>42</v>
      </c>
      <c r="AI297" s="26" t="s">
        <v>43</v>
      </c>
      <c r="AJ297" s="26" t="s">
        <v>44</v>
      </c>
      <c r="AK297" s="26" t="s">
        <v>45</v>
      </c>
      <c r="AL297" s="55"/>
      <c r="AM297" s="22" t="s">
        <v>11</v>
      </c>
      <c r="AN297" s="22" t="s">
        <v>12</v>
      </c>
      <c r="AO297" s="22" t="s">
        <v>13</v>
      </c>
      <c r="AP297" s="23" t="s">
        <v>14</v>
      </c>
      <c r="AQ297" s="23" t="s">
        <v>15</v>
      </c>
      <c r="AR297" s="23" t="s">
        <v>16</v>
      </c>
      <c r="AS297" s="24" t="s">
        <v>17</v>
      </c>
      <c r="AT297" s="24" t="s">
        <v>18</v>
      </c>
      <c r="AU297" s="24" t="s">
        <v>19</v>
      </c>
      <c r="AV297" s="24" t="s">
        <v>20</v>
      </c>
      <c r="AW297" s="24" t="s">
        <v>21</v>
      </c>
      <c r="AX297" s="24" t="s">
        <v>22</v>
      </c>
      <c r="AY297" s="24" t="s">
        <v>23</v>
      </c>
      <c r="AZ297" s="24" t="s">
        <v>24</v>
      </c>
      <c r="BA297" s="24" t="s">
        <v>25</v>
      </c>
      <c r="BB297" s="24" t="s">
        <v>26</v>
      </c>
      <c r="BC297" s="24" t="s">
        <v>27</v>
      </c>
      <c r="BD297" s="25" t="s">
        <v>28</v>
      </c>
      <c r="BE297" s="26" t="s">
        <v>29</v>
      </c>
      <c r="BF297" s="26" t="s">
        <v>30</v>
      </c>
      <c r="BG297" s="26" t="s">
        <v>31</v>
      </c>
      <c r="BH297" s="26" t="s">
        <v>32</v>
      </c>
      <c r="BI297" s="26" t="s">
        <v>33</v>
      </c>
      <c r="BJ297" s="26" t="s">
        <v>34</v>
      </c>
      <c r="BK297" s="26" t="s">
        <v>35</v>
      </c>
      <c r="BL297" s="26" t="s">
        <v>36</v>
      </c>
      <c r="BM297" s="26" t="s">
        <v>37</v>
      </c>
      <c r="BN297" s="26" t="s">
        <v>38</v>
      </c>
      <c r="BO297" s="26" t="s">
        <v>39</v>
      </c>
      <c r="BP297" s="26" t="s">
        <v>40</v>
      </c>
      <c r="BQ297" s="26" t="s">
        <v>41</v>
      </c>
      <c r="BR297" s="26" t="s">
        <v>42</v>
      </c>
      <c r="BS297" s="26" t="s">
        <v>43</v>
      </c>
      <c r="BT297" s="26" t="s">
        <v>44</v>
      </c>
      <c r="BU297" s="26" t="s">
        <v>45</v>
      </c>
      <c r="BV297" s="19" t="s">
        <v>57</v>
      </c>
      <c r="BW297" s="91" t="s">
        <v>68</v>
      </c>
      <c r="BX297" s="23" t="s">
        <v>14</v>
      </c>
      <c r="BY297" s="23" t="s">
        <v>15</v>
      </c>
      <c r="BZ297" s="23" t="s">
        <v>16</v>
      </c>
      <c r="CA297" s="24" t="s">
        <v>17</v>
      </c>
      <c r="CB297" s="24" t="s">
        <v>18</v>
      </c>
      <c r="CC297" s="24" t="s">
        <v>19</v>
      </c>
      <c r="CD297" s="24" t="s">
        <v>20</v>
      </c>
      <c r="CE297" s="24" t="s">
        <v>21</v>
      </c>
      <c r="CF297" s="24" t="s">
        <v>22</v>
      </c>
      <c r="CG297" s="24" t="s">
        <v>23</v>
      </c>
      <c r="CH297" s="24" t="s">
        <v>24</v>
      </c>
      <c r="CI297" s="24" t="s">
        <v>25</v>
      </c>
      <c r="CJ297" s="24" t="s">
        <v>26</v>
      </c>
      <c r="CK297" s="24" t="s">
        <v>27</v>
      </c>
      <c r="CL297" s="25" t="s">
        <v>28</v>
      </c>
      <c r="CM297" s="26" t="s">
        <v>29</v>
      </c>
      <c r="CN297" s="26" t="s">
        <v>30</v>
      </c>
      <c r="CO297" s="26" t="s">
        <v>31</v>
      </c>
      <c r="CP297" s="26" t="s">
        <v>32</v>
      </c>
      <c r="CQ297" s="26" t="s">
        <v>33</v>
      </c>
      <c r="CR297" s="26" t="s">
        <v>34</v>
      </c>
      <c r="CS297" s="26" t="s">
        <v>35</v>
      </c>
      <c r="CT297" s="26" t="s">
        <v>36</v>
      </c>
      <c r="CU297" s="26" t="s">
        <v>37</v>
      </c>
      <c r="CV297" s="26" t="s">
        <v>38</v>
      </c>
      <c r="CW297" s="26" t="s">
        <v>39</v>
      </c>
      <c r="CX297" s="26" t="s">
        <v>40</v>
      </c>
      <c r="CY297" s="26" t="s">
        <v>41</v>
      </c>
      <c r="CZ297" s="26" t="s">
        <v>42</v>
      </c>
      <c r="DA297" s="26" t="s">
        <v>43</v>
      </c>
      <c r="DB297" s="91" t="s">
        <v>44</v>
      </c>
      <c r="DC297" s="13"/>
      <c r="DD297" s="13"/>
      <c r="DE297" s="23" t="s">
        <v>14</v>
      </c>
      <c r="DF297" s="23" t="s">
        <v>15</v>
      </c>
      <c r="DG297" s="23" t="s">
        <v>16</v>
      </c>
      <c r="DH297" s="24" t="s">
        <v>17</v>
      </c>
      <c r="DI297" s="24" t="s">
        <v>18</v>
      </c>
      <c r="DJ297" s="24" t="s">
        <v>19</v>
      </c>
      <c r="DK297" s="24" t="s">
        <v>20</v>
      </c>
      <c r="DL297" s="24" t="s">
        <v>21</v>
      </c>
      <c r="DM297" s="24" t="s">
        <v>22</v>
      </c>
      <c r="DN297" s="24" t="s">
        <v>23</v>
      </c>
      <c r="DO297" s="24" t="s">
        <v>24</v>
      </c>
      <c r="DP297" s="24" t="s">
        <v>25</v>
      </c>
      <c r="DQ297" s="24" t="s">
        <v>26</v>
      </c>
      <c r="DR297" s="24" t="s">
        <v>27</v>
      </c>
      <c r="DS297" s="25" t="s">
        <v>28</v>
      </c>
      <c r="DT297" s="26" t="s">
        <v>29</v>
      </c>
      <c r="DU297" s="26" t="s">
        <v>30</v>
      </c>
      <c r="DV297" s="26" t="s">
        <v>31</v>
      </c>
      <c r="DW297" s="26" t="s">
        <v>32</v>
      </c>
      <c r="DX297" s="26" t="s">
        <v>33</v>
      </c>
      <c r="DY297" s="26" t="s">
        <v>34</v>
      </c>
      <c r="DZ297" s="26" t="s">
        <v>35</v>
      </c>
      <c r="EA297" s="26" t="s">
        <v>36</v>
      </c>
      <c r="EB297" s="26" t="s">
        <v>37</v>
      </c>
      <c r="EC297" s="26" t="s">
        <v>38</v>
      </c>
      <c r="ED297" s="26" t="s">
        <v>39</v>
      </c>
      <c r="EE297" s="26" t="s">
        <v>40</v>
      </c>
      <c r="EF297" s="26" t="s">
        <v>41</v>
      </c>
      <c r="EG297" s="26" t="s">
        <v>42</v>
      </c>
      <c r="EH297" s="26" t="s">
        <v>43</v>
      </c>
      <c r="EK297" s="27" t="s">
        <v>14</v>
      </c>
      <c r="EL297" s="27" t="s">
        <v>15</v>
      </c>
      <c r="EM297" s="27" t="s">
        <v>16</v>
      </c>
      <c r="EN297" s="28" t="s">
        <v>17</v>
      </c>
      <c r="EO297" s="28" t="s">
        <v>18</v>
      </c>
      <c r="EP297" s="28" t="s">
        <v>19</v>
      </c>
      <c r="EQ297" s="28" t="s">
        <v>20</v>
      </c>
      <c r="ER297" s="28" t="s">
        <v>21</v>
      </c>
      <c r="ES297" s="28" t="s">
        <v>22</v>
      </c>
      <c r="ET297" s="28" t="s">
        <v>23</v>
      </c>
      <c r="EU297" s="28" t="s">
        <v>24</v>
      </c>
      <c r="EV297" s="29" t="s">
        <v>25</v>
      </c>
      <c r="EW297" s="29" t="s">
        <v>26</v>
      </c>
      <c r="EX297" s="29" t="s">
        <v>27</v>
      </c>
      <c r="EZ297" s="27" t="s">
        <v>14</v>
      </c>
      <c r="FA297" s="27" t="s">
        <v>15</v>
      </c>
      <c r="FB297" s="27" t="s">
        <v>16</v>
      </c>
      <c r="FC297" s="28" t="s">
        <v>17</v>
      </c>
      <c r="FD297" s="28" t="s">
        <v>18</v>
      </c>
      <c r="FE297" s="28" t="s">
        <v>19</v>
      </c>
      <c r="FF297" s="28" t="s">
        <v>20</v>
      </c>
      <c r="FG297" s="28" t="s">
        <v>21</v>
      </c>
      <c r="FH297" s="28" t="s">
        <v>22</v>
      </c>
      <c r="FI297" s="28" t="s">
        <v>23</v>
      </c>
      <c r="FJ297" s="28" t="s">
        <v>24</v>
      </c>
      <c r="FK297" s="29" t="s">
        <v>25</v>
      </c>
      <c r="FL297" s="29" t="s">
        <v>26</v>
      </c>
      <c r="FM297" s="29" t="s">
        <v>27</v>
      </c>
      <c r="FS297" s="92"/>
      <c r="FU297" s="27" t="s">
        <v>29</v>
      </c>
      <c r="FV297" s="27" t="s">
        <v>30</v>
      </c>
      <c r="FW297" s="28" t="s">
        <v>31</v>
      </c>
      <c r="FX297" s="28" t="s">
        <v>32</v>
      </c>
      <c r="FY297" s="28" t="s">
        <v>33</v>
      </c>
      <c r="FZ297" s="28" t="s">
        <v>34</v>
      </c>
      <c r="GA297" s="28" t="s">
        <v>35</v>
      </c>
      <c r="GB297" s="28" t="s">
        <v>36</v>
      </c>
      <c r="GC297" s="28" t="s">
        <v>37</v>
      </c>
      <c r="GD297" s="28" t="s">
        <v>38</v>
      </c>
      <c r="GE297" s="28" t="s">
        <v>39</v>
      </c>
      <c r="GF297" s="28" t="s">
        <v>40</v>
      </c>
      <c r="GG297" s="28" t="s">
        <v>41</v>
      </c>
      <c r="GH297" s="28" t="s">
        <v>42</v>
      </c>
      <c r="GI297" s="28" t="s">
        <v>73</v>
      </c>
      <c r="GK297" s="27" t="s">
        <v>29</v>
      </c>
      <c r="GL297" s="27" t="s">
        <v>30</v>
      </c>
      <c r="GM297" s="28" t="s">
        <v>31</v>
      </c>
      <c r="GN297" s="28" t="s">
        <v>32</v>
      </c>
      <c r="GO297" s="28" t="s">
        <v>33</v>
      </c>
      <c r="GP297" s="28" t="s">
        <v>34</v>
      </c>
      <c r="GQ297" s="28" t="s">
        <v>35</v>
      </c>
      <c r="GR297" s="28" t="s">
        <v>36</v>
      </c>
      <c r="GS297" s="28" t="s">
        <v>37</v>
      </c>
      <c r="GT297" s="28" t="s">
        <v>38</v>
      </c>
      <c r="GU297" s="28" t="s">
        <v>39</v>
      </c>
      <c r="GV297" s="28" t="s">
        <v>40</v>
      </c>
      <c r="GW297" s="28" t="s">
        <v>41</v>
      </c>
      <c r="GX297" s="28" t="s">
        <v>42</v>
      </c>
      <c r="GY297" s="28" t="s">
        <v>73</v>
      </c>
    </row>
    <row r="298" spans="1:209" ht="22.5" customHeight="1">
      <c r="A298" s="30"/>
      <c r="B298" s="93"/>
      <c r="C298" s="72"/>
      <c r="D298" s="33"/>
      <c r="E298" s="34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54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94"/>
      <c r="AK298" s="94"/>
      <c r="AL298" s="13"/>
      <c r="AM298" s="13">
        <f>SUM(C298,C299,C300,C301,C302,C303,C304,C305,C306,C309,C310,C312,C313)</f>
        <v>0</v>
      </c>
      <c r="AN298" s="13">
        <f>SUM(D298,D299,D300,D301,D302,D303,D304,D305,D306,D309,D310,D312,D313)</f>
        <v>0</v>
      </c>
      <c r="AO298" s="95" t="str">
        <f>IF(AN298=0,"",AN298/AM298)</f>
        <v/>
      </c>
      <c r="AP298" s="96">
        <f>SUM(F298,F299,F300,F301,F302,F303,F304,F305,F306,F309,F310,F312,F313)</f>
        <v>0</v>
      </c>
      <c r="AQ298" s="96">
        <f>SUM(G298,G299,G300,G301,G302,G303,G304,G305,G306,G309,G310,G312,G313)</f>
        <v>0</v>
      </c>
      <c r="AR298" s="96">
        <f>SUM(H298,H299,H300,H301,H302,H303,H304,H305,H306,H309,H310,H312,H313)</f>
        <v>0</v>
      </c>
      <c r="AS298" s="96">
        <f>SUM(I298,I299,I300,I301,I302,I303,I304,I305,I306,I309,I310,I312,I313)</f>
        <v>0</v>
      </c>
      <c r="AT298" s="96">
        <f>SUM(J298,J299,J300,J301,J302,J303,J304,J305,J306,J309,J310,J312,J313)</f>
        <v>0</v>
      </c>
      <c r="AU298" s="96">
        <f>SUM(K298,K299,K300,K301,K302,K303,K304,K305,K306,K309,K310,K312,K313)</f>
        <v>0</v>
      </c>
      <c r="AV298" s="96">
        <f>SUM(L298,L299,L300,L301,L302,L303,L304,L305,L306,L309,L310,L312,L313)</f>
        <v>0</v>
      </c>
      <c r="AW298" s="96">
        <f>SUM(M298,M299,M300,M301,M302,M303,M304,M305,M306,M309,M310,M312,M313)</f>
        <v>0</v>
      </c>
      <c r="AX298" s="96">
        <f>SUM(N298,N299,N300,N301,N302,N303,N304,N305,N306,N309,N310,N312,N313)</f>
        <v>0</v>
      </c>
      <c r="AY298" s="96">
        <f>SUM(O298,O299,O300,O301,O302,O303,O304,O305,O306,O309,O310,O312,O313)</f>
        <v>0</v>
      </c>
      <c r="AZ298" s="96">
        <f>SUM(P298,P299,P300,P301,P302,P303,P304,P305,P306,P309,P310,P312,P313)</f>
        <v>0</v>
      </c>
      <c r="BA298" s="96">
        <f t="shared" ref="BA298:BC298" si="270">SUM(Q298,Q299,Q300,Q301,Q302,Q303,Q304,Q305,Q306,Q309,Q310,Q312,Q313)</f>
        <v>0</v>
      </c>
      <c r="BB298" s="96">
        <f t="shared" si="270"/>
        <v>0</v>
      </c>
      <c r="BC298" s="96">
        <f t="shared" si="270"/>
        <v>0</v>
      </c>
      <c r="BD298" s="66">
        <f>SUM(T298,T299,T300,T301,T302,T303,T304,T305,T306,T309,T310,T312,T313)</f>
        <v>0</v>
      </c>
      <c r="BE298" s="13">
        <f>SUM(U298,U299,U300,U301,U302,U303,U304,U305,U306,U309,U310,U312,U313)</f>
        <v>0</v>
      </c>
      <c r="BF298" s="13">
        <f>SUM(V298,V299,V300,V301,V302,V303,V304,V305,V306,V309,V310,V312,V313)</f>
        <v>0</v>
      </c>
      <c r="BG298" s="13">
        <f>SUM(W298,W299,W300,W301,W302,W303,W304,W305,W306,W309,W310,W312,W313)</f>
        <v>0</v>
      </c>
      <c r="BH298" s="13">
        <f>SUM(X298,X299,X300,X301,X302,X303,X304,X305,X306,X309,X310,X312,X313)</f>
        <v>0</v>
      </c>
      <c r="BI298" s="13">
        <f>SUM(Y298,Y299,Y300,Y301,Y302,Y303,Y304,Y305,Y306,Y309,Y310,Y312,Y313)</f>
        <v>0</v>
      </c>
      <c r="BJ298" s="13">
        <f>SUM(Z298,Z299,Z300,Z301,Z302,Z303,Z304,Z305,Z306,Z309,Z310,Z312,Z313)</f>
        <v>0</v>
      </c>
      <c r="BK298" s="13">
        <f>SUM(AA298,AA299,AA300,AA301,AA302,AA303,AA304,AA305,AA306,AA309,AA310,AA312,AA313)</f>
        <v>0</v>
      </c>
      <c r="BL298" s="13">
        <f>SUM(AB298,AB299,AB300,AB301,AB302,AB303,AB304,AB305,AB306,AB309,AB310,AB312,AB313)</f>
        <v>0</v>
      </c>
      <c r="BM298" s="13">
        <f>SUM(AC298,AC299,AC300,AC301,AC302,AC303,AC304,AC305,AC306,AC309,AC310,AC312,AC313)</f>
        <v>0</v>
      </c>
      <c r="BN298" s="13">
        <f>SUM(AD298,AD299,AD300,AD301,AD302,AD303,AD304,AD305,AD306,AD309,AD310,AD312,AD313)</f>
        <v>0</v>
      </c>
      <c r="BO298" s="13">
        <f>SUM(AE298,AE299,AE300,AE301,AE302,AE303,AE304,AE305,AE306,AE309,AE310,AE312,AE313)</f>
        <v>0</v>
      </c>
      <c r="BP298" s="13">
        <f>SUM(AF298,AF299,AF300,AF301,AF302,AF303,AF304,AF305,AF306,AF309,AF310,AF312,AF313)</f>
        <v>0</v>
      </c>
      <c r="BQ298" s="13">
        <f>SUM(AG298,AG299,AG300,AG301,AG302,AG303,AG304,AG305,AG306,AG309,AG310,AG312,AG313)</f>
        <v>0</v>
      </c>
      <c r="BR298" s="13">
        <f>SUM(AH298,AH299,AH300,AH301,AH302,AH303,AH304,AH305,AH306,AH309,AH310,AH312,AH313)</f>
        <v>0</v>
      </c>
      <c r="BS298" s="13">
        <f>SUM(AI298,AI299,AI300,AI301,AI302,AI303,AI304,AI305,AI306,AI309,AI310,AI312,AI313)</f>
        <v>0</v>
      </c>
      <c r="BT298" s="13">
        <f>SUM(AJ298,AJ299,AJ300,AJ301,AJ302,AJ303,AJ304,AJ305,AJ306,AJ309,AJ310,AJ312,AJ313)</f>
        <v>0</v>
      </c>
      <c r="BU298" s="13">
        <f>SUM(AK298,AK299,AK300,AK301,AK302,AK303,AK304,AK305,AK306,AK309,AK310,AK312,AK313)</f>
        <v>0</v>
      </c>
      <c r="BV298" s="30"/>
      <c r="BW298" s="30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54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94"/>
      <c r="DC298" s="13"/>
      <c r="DD298" s="13" t="e">
        <f>(DD292/BZ304)</f>
        <v>#DIV/0!</v>
      </c>
      <c r="DE298" s="96">
        <f>SUM(BX298,BX299,BX300,BX301,BX302,BX303,BX304,BX305,BX306,BX309,BX310,BX312,BX313)</f>
        <v>0</v>
      </c>
      <c r="DF298" s="96">
        <f>SUM(BY298,BY299,BY300,BY301,BY302,BY303,BY304,BY305,BY306,BY309,BY310,BY312,BY313)</f>
        <v>0</v>
      </c>
      <c r="DG298" s="96">
        <f>SUM(BZ298,BZ299,BZ300,BZ301,BZ302,BZ303,BZ304,BZ305,BZ306,BZ309,BZ310,BZ312,BZ313)</f>
        <v>0</v>
      </c>
      <c r="DH298" s="96">
        <f>SUM(CA298,CA299,CA300,CA301,CA302,CA303,CA304,CA305,CA306,CA309,CA310,CA312,CA313)</f>
        <v>0</v>
      </c>
      <c r="DI298" s="96">
        <f>SUM(CB298,CB299,CB300,CB301,CB302,CB303,CB304,CB305,CB306,CB309,CB310,CB312,CB313)</f>
        <v>0</v>
      </c>
      <c r="DJ298" s="96">
        <f>SUM(CC298,CC299,CC300,CC301,CC302,CC303,CC304,CC305,CC306,CC309,CC310,CC312,CC313)</f>
        <v>0</v>
      </c>
      <c r="DK298" s="96">
        <f>SUM(CD298,CD299,CD300,CD301,CD302,CD303,CD304,CD305,CD306,CD309,CD310,CD312,CD313)</f>
        <v>0</v>
      </c>
      <c r="DL298" s="96">
        <f>SUM(CE298,CE299,CE300,CE301,CE302,CE303,CE304,CE305,CE306,CE309,CE310,CE312,CE313)</f>
        <v>0</v>
      </c>
      <c r="DM298" s="96">
        <f>SUM(CF298,CF299,CF300,CF301,CF302,CF303,CF304,CF305,CF306,CF309,CF310,CF312,CF313)</f>
        <v>0</v>
      </c>
      <c r="DN298" s="96">
        <f>SUM(CG298,CG299,CG300,CG301,CG302,CG303,CG304,CG305,CG306,CG309,CG310,CG312,CG313)</f>
        <v>0</v>
      </c>
      <c r="DO298" s="96">
        <f>SUM(CH298,CH299,CH300,CH301,CH302,CH303,CH304,CH305,CH306,CH309,CH310,CH312,CH313)</f>
        <v>0</v>
      </c>
      <c r="DP298" s="96">
        <f t="shared" ref="DP298:DR298" si="271">SUM(CI298,CI299,CI300,CI301,CI302,CI303,CI304,CI305,CI306,CI309,CI310,CI312,CI313)</f>
        <v>0</v>
      </c>
      <c r="DQ298" s="96">
        <f t="shared" si="271"/>
        <v>0</v>
      </c>
      <c r="DR298" s="96">
        <f t="shared" si="271"/>
        <v>0</v>
      </c>
      <c r="DS298" s="66">
        <f>SUM(CL298,CL299,CL300,CL301,CL302,CL303,CL304,CL305,CL306,CL309,CL310,CL312,CL313)</f>
        <v>0</v>
      </c>
      <c r="DT298" s="96">
        <f>SUM(CM298,CM299,CM300,CM301,CM302,CM303,CM304,CM305,CM306,CM309,CM310,CM312,CM313)</f>
        <v>0</v>
      </c>
      <c r="DU298" s="96">
        <f>SUM(CN298,CN299,CN300,CN301,CN302,CN303,CN304,CN305,CN306,CN309,CN310,CN312,CN313)</f>
        <v>0</v>
      </c>
      <c r="DV298" s="96">
        <f>SUM(CO298,CO299,CO300,CO301,CO302,CO303,CO304,CO305,CO306,CO309,CO310,CO312,CO313)</f>
        <v>0</v>
      </c>
      <c r="DW298" s="96">
        <f>SUM(CP298,CP299,CP300,CP301,CP302,CP303,CP304,CP305,CP306,CP309,CP310,CP312,CP313)</f>
        <v>0</v>
      </c>
      <c r="DX298" s="96">
        <f>SUM(CQ298,CQ299,CQ300,CQ301,CQ302,CQ303,CQ304,CQ305,CQ306,CQ309,CQ310,CQ312,CQ313)</f>
        <v>0</v>
      </c>
      <c r="DY298" s="96">
        <f>SUM(CR298,CR299,CR300,CR301,CR302,CR303,CR304,CR305,CR306,CR309,CR310,CR312,CR313)</f>
        <v>0</v>
      </c>
      <c r="DZ298" s="96">
        <f>SUM(CS298,CS299,CS300,CS301,CS302,CS303,CS304,CS305,CS306,CS309,CS310,CS312,CS313)</f>
        <v>0</v>
      </c>
      <c r="EA298" s="96">
        <f>SUM(CT298,CT299,CT300,CT301,CT302,CT303,CT304,CT305,CT306,CT309,CT310,CT312,CT313)</f>
        <v>0</v>
      </c>
      <c r="EB298" s="96">
        <f>SUM(CU298,CU299,CU300,CU301,CU302,CU303,CU304,CU305,CU306,CU309,CU310,CU312,CU313)</f>
        <v>0</v>
      </c>
      <c r="EC298" s="96">
        <f>SUM(CV298,CV299,CV300,CV301,CV302,CV303,CV304,CV305,CV306,CV309,CV310,CV312,CV313)</f>
        <v>0</v>
      </c>
      <c r="ED298" s="96">
        <f>SUM(CW298,CW299,CW300,CW301,CW302,CW303,CW304,CW305,CW306,CW309,CW310,CW312,CW313)</f>
        <v>0</v>
      </c>
      <c r="EE298" s="96">
        <f>SUM(CX298,CX299,CX300,CX301,CX302,CX303,CX304,CX305,CX306,CX309,CX310,CX312,CX313)</f>
        <v>0</v>
      </c>
      <c r="EF298" s="96">
        <f>SUM(CY298,CY299,CY300,CY301,CY302,CY303,CY304,CY305,CY306,CY309,CY310,CY312,CY313)</f>
        <v>0</v>
      </c>
      <c r="EG298" s="96">
        <f>SUM(CZ298,CZ299,CZ300,CZ301,CZ302,CZ303,CZ304,CZ305,CZ306,CZ309,CZ310,CZ312,CZ313)</f>
        <v>0</v>
      </c>
      <c r="EH298" s="96">
        <f>SUM(DA298,DA299,DA300,DA301,DA302,DA303,DA304,DA305,DA306,DA309,DA310,DA312,DA313)</f>
        <v>0</v>
      </c>
      <c r="EI298" s="97" t="s">
        <v>74</v>
      </c>
      <c r="EJ298" s="98">
        <v>521</v>
      </c>
      <c r="EK298" s="39">
        <f>$EJ298*F298</f>
        <v>0</v>
      </c>
      <c r="EL298" s="39">
        <f>$EJ298*G298</f>
        <v>0</v>
      </c>
      <c r="EM298" s="39">
        <f>$EJ298*H298</f>
        <v>0</v>
      </c>
      <c r="EN298" s="39">
        <f>$EJ298*I298</f>
        <v>0</v>
      </c>
      <c r="EO298" s="39">
        <f>$EJ298*J298</f>
        <v>0</v>
      </c>
      <c r="EP298" s="39">
        <f>$EJ298*K298</f>
        <v>0</v>
      </c>
      <c r="EQ298" s="39">
        <f>$EJ298*L298</f>
        <v>0</v>
      </c>
      <c r="ER298" s="39">
        <f>$EJ298*M298</f>
        <v>0</v>
      </c>
      <c r="ES298" s="39">
        <f>$EJ298*N298</f>
        <v>0</v>
      </c>
      <c r="ET298" s="39">
        <f>$EJ298*O298</f>
        <v>0</v>
      </c>
      <c r="EU298" s="39">
        <f t="shared" ref="EU298:EX313" si="272">$EJ298*P298</f>
        <v>0</v>
      </c>
      <c r="EV298" s="39">
        <f t="shared" si="272"/>
        <v>0</v>
      </c>
      <c r="EW298" s="39">
        <f t="shared" si="272"/>
        <v>0</v>
      </c>
      <c r="EX298" s="39">
        <f t="shared" si="272"/>
        <v>0</v>
      </c>
      <c r="EY298" s="39">
        <f>SUM(EK298:EX298)</f>
        <v>0</v>
      </c>
      <c r="EZ298" s="39">
        <f>BX298*$EJ298</f>
        <v>0</v>
      </c>
      <c r="FA298" s="39">
        <f>BY298*$EJ298</f>
        <v>0</v>
      </c>
      <c r="FB298" s="39">
        <f>BZ298*$EJ298</f>
        <v>0</v>
      </c>
      <c r="FC298" s="39">
        <f>CA298*$EJ298</f>
        <v>0</v>
      </c>
      <c r="FD298" s="39">
        <f>CB298*$EJ298</f>
        <v>0</v>
      </c>
      <c r="FE298" s="39">
        <f>CC298*$EJ298</f>
        <v>0</v>
      </c>
      <c r="FF298" s="39">
        <f>CD298*$EJ298</f>
        <v>0</v>
      </c>
      <c r="FG298" s="39">
        <f>CE298*$EJ298</f>
        <v>0</v>
      </c>
      <c r="FH298" s="39">
        <f>CF298*$EJ298</f>
        <v>0</v>
      </c>
      <c r="FI298" s="39">
        <f>CG298*$EJ298</f>
        <v>0</v>
      </c>
      <c r="FJ298" s="39">
        <f t="shared" ref="FJ298:FM313" si="273">CH298*$EJ298</f>
        <v>0</v>
      </c>
      <c r="FK298" s="39">
        <f t="shared" si="273"/>
        <v>0</v>
      </c>
      <c r="FL298" s="39">
        <f t="shared" si="273"/>
        <v>0</v>
      </c>
      <c r="FM298" s="39">
        <f t="shared" si="273"/>
        <v>0</v>
      </c>
      <c r="FN298" s="39">
        <f>SUM(EZ298:FM298)</f>
        <v>0</v>
      </c>
      <c r="FO298" s="39">
        <f>SUM(EZ298:FJ298)</f>
        <v>0</v>
      </c>
      <c r="FS298" s="567" t="s">
        <v>74</v>
      </c>
      <c r="FT298" s="567"/>
      <c r="FU298" s="39">
        <f>U298</f>
        <v>0</v>
      </c>
      <c r="FV298" s="39">
        <f>V298</f>
        <v>0</v>
      </c>
      <c r="FW298" s="39">
        <f>W298</f>
        <v>0</v>
      </c>
      <c r="FX298" s="39">
        <f>X298</f>
        <v>0</v>
      </c>
      <c r="FY298" s="39">
        <f>Y298</f>
        <v>0</v>
      </c>
      <c r="FZ298" s="39">
        <f>Z298</f>
        <v>0</v>
      </c>
      <c r="GA298" s="39">
        <f>AA298</f>
        <v>0</v>
      </c>
      <c r="GB298" s="39">
        <f>AB298</f>
        <v>0</v>
      </c>
      <c r="GC298" s="39">
        <f>AC298</f>
        <v>0</v>
      </c>
      <c r="GD298" s="39">
        <f>AD298</f>
        <v>0</v>
      </c>
      <c r="GE298" s="39">
        <f>AE298</f>
        <v>0</v>
      </c>
      <c r="GF298" s="39">
        <f>AF298</f>
        <v>0</v>
      </c>
      <c r="GG298" s="39">
        <f>AG298</f>
        <v>0</v>
      </c>
      <c r="GH298" s="39">
        <f>AH298</f>
        <v>0</v>
      </c>
      <c r="GI298" s="99">
        <v>0</v>
      </c>
      <c r="GJ298" s="39">
        <f>SUM(FU298:GI298)</f>
        <v>0</v>
      </c>
      <c r="GK298" s="39">
        <f>CM298</f>
        <v>0</v>
      </c>
      <c r="GL298" s="39">
        <f>CN298</f>
        <v>0</v>
      </c>
      <c r="GM298" s="39">
        <f>CO298</f>
        <v>0</v>
      </c>
      <c r="GN298" s="39">
        <f>CP298</f>
        <v>0</v>
      </c>
      <c r="GO298" s="39">
        <f>CQ298</f>
        <v>0</v>
      </c>
      <c r="GP298" s="39">
        <f>CR298</f>
        <v>0</v>
      </c>
      <c r="GQ298" s="39">
        <f>CS298</f>
        <v>0</v>
      </c>
      <c r="GR298" s="39">
        <f>CT298</f>
        <v>0</v>
      </c>
      <c r="GS298" s="39">
        <f>CU298</f>
        <v>0</v>
      </c>
      <c r="GT298" s="39">
        <f>CV298</f>
        <v>0</v>
      </c>
      <c r="GU298" s="39">
        <f>CW298</f>
        <v>0</v>
      </c>
      <c r="GV298" s="39">
        <f>CX298</f>
        <v>0</v>
      </c>
      <c r="GW298" s="39">
        <f>CY298</f>
        <v>0</v>
      </c>
      <c r="GX298" s="39">
        <f>CZ298</f>
        <v>0</v>
      </c>
      <c r="GY298" s="99">
        <v>0</v>
      </c>
      <c r="GZ298" s="39">
        <f>SUM(GK298:GY298)</f>
        <v>0</v>
      </c>
      <c r="HA298" s="39">
        <f>SUM(GK298:GY298)</f>
        <v>0</v>
      </c>
    </row>
    <row r="299" spans="1:209" ht="22.5" customHeight="1">
      <c r="A299" s="40"/>
      <c r="B299" s="100"/>
      <c r="C299" s="75"/>
      <c r="D299" s="43"/>
      <c r="E299" s="34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01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102"/>
      <c r="AK299" s="102"/>
      <c r="AL299" s="13"/>
      <c r="AM299" s="13"/>
      <c r="AN299" s="13"/>
      <c r="AO299" s="95" t="str">
        <f>IF(AN299=0,"",AN299/AM299)</f>
        <v/>
      </c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40"/>
      <c r="BW299" s="40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101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102"/>
      <c r="DC299" s="13"/>
      <c r="DD299" s="13"/>
      <c r="DE299" s="13"/>
      <c r="DF299" s="13"/>
      <c r="DG299" s="13"/>
      <c r="DH299" s="10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04" t="s">
        <v>75</v>
      </c>
      <c r="EJ299" s="98">
        <v>540</v>
      </c>
      <c r="EK299" s="39">
        <f>$EJ299*F299</f>
        <v>0</v>
      </c>
      <c r="EL299" s="39">
        <f>$EJ299*G299</f>
        <v>0</v>
      </c>
      <c r="EM299" s="39">
        <f>$EJ299*H299</f>
        <v>0</v>
      </c>
      <c r="EN299" s="39">
        <f>$EJ299*I299</f>
        <v>0</v>
      </c>
      <c r="EO299" s="39">
        <f>$EJ299*J299</f>
        <v>0</v>
      </c>
      <c r="EP299" s="39">
        <f>$EJ299*K299</f>
        <v>0</v>
      </c>
      <c r="EQ299" s="39">
        <f>$EJ299*L299</f>
        <v>0</v>
      </c>
      <c r="ER299" s="39">
        <f>$EJ299*M299</f>
        <v>0</v>
      </c>
      <c r="ES299" s="39">
        <f>$EJ299*N299</f>
        <v>0</v>
      </c>
      <c r="ET299" s="39">
        <f>$EJ299*O299</f>
        <v>0</v>
      </c>
      <c r="EU299" s="39">
        <f t="shared" si="272"/>
        <v>0</v>
      </c>
      <c r="EV299" s="39">
        <f t="shared" si="272"/>
        <v>0</v>
      </c>
      <c r="EW299" s="39">
        <f t="shared" si="272"/>
        <v>0</v>
      </c>
      <c r="EX299" s="39">
        <f t="shared" si="272"/>
        <v>0</v>
      </c>
      <c r="EY299" s="39">
        <f t="shared" ref="EY299:EY313" si="274">SUM(EK299:EX299)</f>
        <v>0</v>
      </c>
      <c r="EZ299" s="39">
        <f>BX299*$EJ299</f>
        <v>0</v>
      </c>
      <c r="FA299" s="39">
        <f>BY299*$EJ299</f>
        <v>0</v>
      </c>
      <c r="FB299" s="39">
        <f>BZ299*$EJ299</f>
        <v>0</v>
      </c>
      <c r="FC299" s="39">
        <f>CA299*$EJ299</f>
        <v>0</v>
      </c>
      <c r="FD299" s="39">
        <f>CB299*$EJ299</f>
        <v>0</v>
      </c>
      <c r="FE299" s="39">
        <f>CC299*$EJ299</f>
        <v>0</v>
      </c>
      <c r="FF299" s="39">
        <f>CD299*$EJ299</f>
        <v>0</v>
      </c>
      <c r="FG299" s="39">
        <f>CE299*$EJ299</f>
        <v>0</v>
      </c>
      <c r="FH299" s="39">
        <f>CF299*$EJ299</f>
        <v>0</v>
      </c>
      <c r="FI299" s="39">
        <f>CG299*$EJ299</f>
        <v>0</v>
      </c>
      <c r="FJ299" s="39">
        <f t="shared" si="273"/>
        <v>0</v>
      </c>
      <c r="FK299" s="39">
        <f t="shared" si="273"/>
        <v>0</v>
      </c>
      <c r="FL299" s="39">
        <f t="shared" si="273"/>
        <v>0</v>
      </c>
      <c r="FM299" s="39">
        <f t="shared" si="273"/>
        <v>0</v>
      </c>
      <c r="FN299" s="39">
        <f t="shared" ref="FN299:FN313" si="275">SUM(EZ299:FM299)</f>
        <v>0</v>
      </c>
      <c r="FO299" s="39">
        <f>SUM(EZ299:FJ299)</f>
        <v>0</v>
      </c>
      <c r="FS299" s="567" t="s">
        <v>75</v>
      </c>
      <c r="FT299" s="567"/>
      <c r="FU299" s="39">
        <f>U299</f>
        <v>0</v>
      </c>
      <c r="FV299" s="39">
        <f>V299</f>
        <v>0</v>
      </c>
      <c r="FW299" s="39">
        <f>W299</f>
        <v>0</v>
      </c>
      <c r="FX299" s="39">
        <f>X299</f>
        <v>0</v>
      </c>
      <c r="FY299" s="39">
        <f>Y299</f>
        <v>0</v>
      </c>
      <c r="FZ299" s="39">
        <f>Z299</f>
        <v>0</v>
      </c>
      <c r="GA299" s="39">
        <f>AA299</f>
        <v>0</v>
      </c>
      <c r="GB299" s="39">
        <f>AB299</f>
        <v>0</v>
      </c>
      <c r="GC299" s="39">
        <f>AC299</f>
        <v>0</v>
      </c>
      <c r="GD299" s="39">
        <f>AD299</f>
        <v>0</v>
      </c>
      <c r="GE299" s="39">
        <f>AE299</f>
        <v>0</v>
      </c>
      <c r="GF299" s="39">
        <f>AF299</f>
        <v>0</v>
      </c>
      <c r="GG299" s="39">
        <f>AG299</f>
        <v>0</v>
      </c>
      <c r="GH299" s="39">
        <f>AH299</f>
        <v>0</v>
      </c>
      <c r="GI299" s="99">
        <v>0</v>
      </c>
      <c r="GJ299" s="39">
        <f>SUM(FU299:GI299)</f>
        <v>0</v>
      </c>
      <c r="GK299" s="39">
        <f>CM299</f>
        <v>0</v>
      </c>
      <c r="GL299" s="39">
        <f>CN299</f>
        <v>0</v>
      </c>
      <c r="GM299" s="39">
        <f>CO299</f>
        <v>0</v>
      </c>
      <c r="GN299" s="39">
        <f>CP299</f>
        <v>0</v>
      </c>
      <c r="GO299" s="39">
        <f>CQ299</f>
        <v>0</v>
      </c>
      <c r="GP299" s="39">
        <f>CR299</f>
        <v>0</v>
      </c>
      <c r="GQ299" s="39">
        <f>CS299</f>
        <v>0</v>
      </c>
      <c r="GR299" s="39">
        <f>CT299</f>
        <v>0</v>
      </c>
      <c r="GS299" s="39">
        <f>CU299</f>
        <v>0</v>
      </c>
      <c r="GT299" s="39">
        <f>CV299</f>
        <v>0</v>
      </c>
      <c r="GU299" s="39">
        <f>CW299</f>
        <v>0</v>
      </c>
      <c r="GV299" s="39">
        <f>CX299</f>
        <v>0</v>
      </c>
      <c r="GW299" s="39">
        <f>CY299</f>
        <v>0</v>
      </c>
      <c r="GX299" s="39">
        <f>CZ299</f>
        <v>0</v>
      </c>
      <c r="GY299" s="99">
        <v>0</v>
      </c>
      <c r="GZ299" s="39">
        <f>SUM(GK299:GY299)</f>
        <v>0</v>
      </c>
      <c r="HA299" s="39">
        <f>SUM(GK299:GY299)</f>
        <v>0</v>
      </c>
    </row>
    <row r="300" spans="1:209" ht="22.5" customHeight="1">
      <c r="A300" s="30"/>
      <c r="B300" s="93"/>
      <c r="C300" s="72"/>
      <c r="D300" s="33"/>
      <c r="E300" s="34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54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94"/>
      <c r="AK300" s="94"/>
      <c r="AL300" s="568" t="s">
        <v>76</v>
      </c>
      <c r="AM300" s="13">
        <f>SUM(C307,C308,C311)</f>
        <v>0</v>
      </c>
      <c r="AN300" s="13">
        <f>SUM(D307,D308,D311)</f>
        <v>0</v>
      </c>
      <c r="AO300" s="95" t="str">
        <f>IF(AN300=0,"",AN300/AM300)</f>
        <v/>
      </c>
      <c r="AP300" s="13">
        <f>SUM(F307,F308,F311)</f>
        <v>0</v>
      </c>
      <c r="AQ300" s="13">
        <f>SUM(G307,G308,G311)</f>
        <v>0</v>
      </c>
      <c r="AR300" s="13">
        <f>SUM(H307,H308,H311)</f>
        <v>0</v>
      </c>
      <c r="AS300" s="13">
        <f>SUM(I307,I308,I311)</f>
        <v>0</v>
      </c>
      <c r="AT300" s="13">
        <f>SUM(J307,J308,J311)</f>
        <v>0</v>
      </c>
      <c r="AU300" s="13">
        <f>SUM(K307,K308,K311)</f>
        <v>0</v>
      </c>
      <c r="AV300" s="13">
        <f>SUM(L307,L308,L311)</f>
        <v>0</v>
      </c>
      <c r="AW300" s="13">
        <f>SUM(M307,M308,M311)</f>
        <v>0</v>
      </c>
      <c r="AX300" s="13">
        <f>SUM(N307,N308,N311)</f>
        <v>0</v>
      </c>
      <c r="AY300" s="13">
        <f>SUM(O307,O308,O311)</f>
        <v>0</v>
      </c>
      <c r="AZ300" s="13">
        <f>SUM(P307,P308,P311)</f>
        <v>0</v>
      </c>
      <c r="BA300" s="13">
        <f t="shared" ref="BA300:BC300" si="276">SUM(Q307,Q308,Q311)</f>
        <v>0</v>
      </c>
      <c r="BB300" s="13">
        <f t="shared" si="276"/>
        <v>0</v>
      </c>
      <c r="BC300" s="13">
        <f t="shared" si="276"/>
        <v>0</v>
      </c>
      <c r="BD300" s="66">
        <f>SUM(T307,T308,T311)</f>
        <v>0</v>
      </c>
      <c r="BE300" s="13">
        <f>SUM(U307,U308,U311)</f>
        <v>0</v>
      </c>
      <c r="BF300" s="13">
        <f>SUM(V307,V308,V311)</f>
        <v>0</v>
      </c>
      <c r="BG300" s="105">
        <f>SUM(W307,W308,W311)</f>
        <v>0</v>
      </c>
      <c r="BH300" s="13">
        <f>SUM(X307,X308,X311)</f>
        <v>0</v>
      </c>
      <c r="BI300" s="13">
        <f>SUM(Y307,Y308,Y311)</f>
        <v>0</v>
      </c>
      <c r="BJ300" s="13">
        <f>SUM(Z307,Z308,Z311)</f>
        <v>0</v>
      </c>
      <c r="BK300" s="13">
        <f>SUM(AA307,AA308,AA311)</f>
        <v>0</v>
      </c>
      <c r="BL300" s="13">
        <f>SUM(AB307,AB308,AB311)</f>
        <v>0</v>
      </c>
      <c r="BM300" s="13">
        <f>SUM(AC307,AC308,AC311)</f>
        <v>0</v>
      </c>
      <c r="BN300" s="13">
        <f>SUM(AD307,AD308,AD311)</f>
        <v>0</v>
      </c>
      <c r="BO300" s="13">
        <f>SUM(AE307,AE308,AE311)</f>
        <v>0</v>
      </c>
      <c r="BP300" s="13">
        <f>SUM(AF307,AF308,AF311)</f>
        <v>0</v>
      </c>
      <c r="BQ300" s="106">
        <f>SUM(AG307,AG308,AG311)</f>
        <v>0</v>
      </c>
      <c r="BR300" s="106">
        <f>SUM(AH307,AH308,AH311)</f>
        <v>0</v>
      </c>
      <c r="BS300" s="13">
        <f>SUM(AI307,AI308,AI311)</f>
        <v>0</v>
      </c>
      <c r="BT300" s="65" t="e">
        <f>AVERAGE(AJ307,AJ308,AJ311)</f>
        <v>#DIV/0!</v>
      </c>
      <c r="BU300" s="65"/>
      <c r="BV300" s="30"/>
      <c r="BW300" s="30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54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94"/>
      <c r="DC300" s="568" t="s">
        <v>77</v>
      </c>
      <c r="DD300" s="13"/>
      <c r="DE300" s="13">
        <f>SUM(BX307,BX308,BX311)</f>
        <v>0</v>
      </c>
      <c r="DF300" s="13">
        <f>SUM(BY307,BY308,BY311)</f>
        <v>0</v>
      </c>
      <c r="DG300" s="13">
        <f>SUM(BZ307,BZ308,BZ311)</f>
        <v>0</v>
      </c>
      <c r="DH300" s="13">
        <f>SUM(CA307,CA308,CA311)</f>
        <v>0</v>
      </c>
      <c r="DI300" s="13">
        <f>SUM(CB307,CB308,CB311)</f>
        <v>0</v>
      </c>
      <c r="DJ300" s="13">
        <f>SUM(CC307,CC308,CC311)</f>
        <v>0</v>
      </c>
      <c r="DK300" s="13">
        <f>SUM(CD307,CD308,CD311)</f>
        <v>0</v>
      </c>
      <c r="DL300" s="13">
        <f>SUM(CE307,CE308,CE311)</f>
        <v>0</v>
      </c>
      <c r="DM300" s="13">
        <f>SUM(CF307,CF308,CF311)</f>
        <v>0</v>
      </c>
      <c r="DN300" s="13">
        <f>SUM(CG307,CG308,CG311)</f>
        <v>0</v>
      </c>
      <c r="DO300" s="13">
        <f>SUM(CH307,CH308,CH311)</f>
        <v>0</v>
      </c>
      <c r="DP300" s="13">
        <f t="shared" ref="DP300:DR300" si="277">SUM(CI307,CI308,CI311)</f>
        <v>0</v>
      </c>
      <c r="DQ300" s="13">
        <f t="shared" si="277"/>
        <v>0</v>
      </c>
      <c r="DR300" s="13">
        <f t="shared" si="277"/>
        <v>0</v>
      </c>
      <c r="DS300" s="66">
        <f>SUM(CL307,CL308,CL311)</f>
        <v>0</v>
      </c>
      <c r="DT300" s="13">
        <f>SUM(CM307,CM308,CM311)</f>
        <v>0</v>
      </c>
      <c r="DU300" s="13">
        <f>SUM(CN307,CN308,CN311)</f>
        <v>0</v>
      </c>
      <c r="DV300" s="13">
        <f>SUM(CO307,CO308,CO311)</f>
        <v>0</v>
      </c>
      <c r="DW300" s="13">
        <f>SUM(CP307,CP308,CP311)</f>
        <v>0</v>
      </c>
      <c r="DX300" s="13">
        <f>SUM(CQ307,CQ308,CQ311)</f>
        <v>0</v>
      </c>
      <c r="DY300" s="13">
        <f>SUM(CR307,CR308,CR311)</f>
        <v>0</v>
      </c>
      <c r="DZ300" s="13">
        <f>SUM(CS307,CS308,CS311)</f>
        <v>0</v>
      </c>
      <c r="EA300" s="13">
        <f>SUM(CT307,CT308,CT311)</f>
        <v>0</v>
      </c>
      <c r="EB300" s="13">
        <f>SUM(CU307,CU308,CU311)</f>
        <v>0</v>
      </c>
      <c r="EC300" s="13">
        <f>SUM(CV307,CV308,CV311)</f>
        <v>0</v>
      </c>
      <c r="ED300" s="13">
        <f>SUM(CW307,CW308,CW311)</f>
        <v>0</v>
      </c>
      <c r="EE300" s="13">
        <f>SUM(CX307,CX308,CX311)</f>
        <v>0</v>
      </c>
      <c r="EF300" s="13">
        <f>SUM(CY307,CY308,CY311)</f>
        <v>0</v>
      </c>
      <c r="EG300" s="13">
        <f>SUM(CZ307,CZ308,CZ311)</f>
        <v>0</v>
      </c>
      <c r="EH300" s="13">
        <f>SUM(DA307,DA308,DA311)</f>
        <v>0</v>
      </c>
      <c r="EI300" s="97" t="s">
        <v>78</v>
      </c>
      <c r="EJ300" s="98">
        <v>441.24</v>
      </c>
      <c r="EK300" s="39">
        <f>$EJ300*F300</f>
        <v>0</v>
      </c>
      <c r="EL300" s="39">
        <f>$EJ300*G300</f>
        <v>0</v>
      </c>
      <c r="EM300" s="39">
        <f>$EJ300*H300</f>
        <v>0</v>
      </c>
      <c r="EN300" s="39">
        <f>$EJ300*I300</f>
        <v>0</v>
      </c>
      <c r="EO300" s="39">
        <f>$EJ300*J300</f>
        <v>0</v>
      </c>
      <c r="EP300" s="39">
        <f>$EJ300*K300</f>
        <v>0</v>
      </c>
      <c r="EQ300" s="39">
        <f>$EJ300*L300</f>
        <v>0</v>
      </c>
      <c r="ER300" s="39">
        <f>$EJ300*M300</f>
        <v>0</v>
      </c>
      <c r="ES300" s="39">
        <f>$EJ300*N300</f>
        <v>0</v>
      </c>
      <c r="ET300" s="39">
        <f>$EJ300*O300</f>
        <v>0</v>
      </c>
      <c r="EU300" s="39">
        <f t="shared" si="272"/>
        <v>0</v>
      </c>
      <c r="EV300" s="39">
        <f t="shared" si="272"/>
        <v>0</v>
      </c>
      <c r="EW300" s="39">
        <f t="shared" si="272"/>
        <v>0</v>
      </c>
      <c r="EX300" s="39">
        <f t="shared" si="272"/>
        <v>0</v>
      </c>
      <c r="EY300" s="39">
        <f t="shared" si="274"/>
        <v>0</v>
      </c>
      <c r="EZ300" s="39">
        <f>BX300*$EJ300</f>
        <v>0</v>
      </c>
      <c r="FA300" s="39">
        <f>BY300*$EJ300</f>
        <v>0</v>
      </c>
      <c r="FB300" s="39">
        <f>BZ300*$EJ300</f>
        <v>0</v>
      </c>
      <c r="FC300" s="39">
        <f>CA300*$EJ300</f>
        <v>0</v>
      </c>
      <c r="FD300" s="39">
        <f>CB300*$EJ300</f>
        <v>0</v>
      </c>
      <c r="FE300" s="39">
        <f>CC300*$EJ300</f>
        <v>0</v>
      </c>
      <c r="FF300" s="39">
        <f>CD300*$EJ300</f>
        <v>0</v>
      </c>
      <c r="FG300" s="39">
        <f>CE300*$EJ300</f>
        <v>0</v>
      </c>
      <c r="FH300" s="39">
        <f>CF300*$EJ300</f>
        <v>0</v>
      </c>
      <c r="FI300" s="39">
        <f>CG300*$EJ300</f>
        <v>0</v>
      </c>
      <c r="FJ300" s="39">
        <f t="shared" si="273"/>
        <v>0</v>
      </c>
      <c r="FK300" s="39">
        <f t="shared" si="273"/>
        <v>0</v>
      </c>
      <c r="FL300" s="39">
        <f t="shared" si="273"/>
        <v>0</v>
      </c>
      <c r="FM300" s="39">
        <f t="shared" si="273"/>
        <v>0</v>
      </c>
      <c r="FN300" s="39">
        <f t="shared" si="275"/>
        <v>0</v>
      </c>
      <c r="FO300" s="39">
        <f>SUM(EZ300:FJ300)</f>
        <v>0</v>
      </c>
      <c r="FS300" s="567" t="s">
        <v>78</v>
      </c>
      <c r="FT300" s="567"/>
      <c r="FU300" s="39">
        <f>U300</f>
        <v>0</v>
      </c>
      <c r="FV300" s="39">
        <f>V300</f>
        <v>0</v>
      </c>
      <c r="FW300" s="39">
        <f>W300</f>
        <v>0</v>
      </c>
      <c r="FX300" s="39">
        <f>X300</f>
        <v>0</v>
      </c>
      <c r="FY300" s="39">
        <f>Y300</f>
        <v>0</v>
      </c>
      <c r="FZ300" s="39">
        <f>Z300</f>
        <v>0</v>
      </c>
      <c r="GA300" s="39">
        <f>AA300</f>
        <v>0</v>
      </c>
      <c r="GB300" s="39">
        <f>AB300</f>
        <v>0</v>
      </c>
      <c r="GC300" s="39">
        <f>AC300</f>
        <v>0</v>
      </c>
      <c r="GD300" s="39">
        <f>AD300</f>
        <v>0</v>
      </c>
      <c r="GE300" s="39">
        <f>AE300</f>
        <v>0</v>
      </c>
      <c r="GF300" s="39">
        <f>AF300</f>
        <v>0</v>
      </c>
      <c r="GG300" s="39">
        <f>AG300</f>
        <v>0</v>
      </c>
      <c r="GH300" s="39">
        <f>AH300</f>
        <v>0</v>
      </c>
      <c r="GI300" s="99">
        <v>0</v>
      </c>
      <c r="GJ300" s="39">
        <f>SUM(FU300:GI300)</f>
        <v>0</v>
      </c>
      <c r="GK300" s="39">
        <f>CM300</f>
        <v>0</v>
      </c>
      <c r="GL300" s="39">
        <f>CN300</f>
        <v>0</v>
      </c>
      <c r="GM300" s="39">
        <f>CO300</f>
        <v>0</v>
      </c>
      <c r="GN300" s="39">
        <f>CP300</f>
        <v>0</v>
      </c>
      <c r="GO300" s="39">
        <f>CQ300</f>
        <v>0</v>
      </c>
      <c r="GP300" s="39">
        <f>CR300</f>
        <v>0</v>
      </c>
      <c r="GQ300" s="39">
        <f>CS300</f>
        <v>0</v>
      </c>
      <c r="GR300" s="39">
        <f>CT300</f>
        <v>0</v>
      </c>
      <c r="GS300" s="39">
        <f>CU300</f>
        <v>0</v>
      </c>
      <c r="GT300" s="39">
        <f>CV300</f>
        <v>0</v>
      </c>
      <c r="GU300" s="39">
        <f>CW300</f>
        <v>0</v>
      </c>
      <c r="GV300" s="39">
        <f>CX300</f>
        <v>0</v>
      </c>
      <c r="GW300" s="39">
        <f>CY300</f>
        <v>0</v>
      </c>
      <c r="GX300" s="39">
        <f>CZ300</f>
        <v>0</v>
      </c>
      <c r="GY300" s="99">
        <v>0</v>
      </c>
      <c r="GZ300" s="39">
        <f>SUM(GK300:GY300)</f>
        <v>0</v>
      </c>
      <c r="HA300" s="39">
        <f>SUM(GK300:GY300)</f>
        <v>0</v>
      </c>
    </row>
    <row r="301" spans="1:209" ht="22.5" customHeight="1">
      <c r="A301" s="40"/>
      <c r="B301" s="100"/>
      <c r="C301" s="75"/>
      <c r="D301" s="43"/>
      <c r="E301" s="34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01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102"/>
      <c r="AK301" s="102"/>
      <c r="AL301" s="56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40"/>
      <c r="BW301" s="40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101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102"/>
      <c r="DC301" s="568"/>
      <c r="DD301" s="13"/>
      <c r="EI301" s="104" t="s">
        <v>79</v>
      </c>
      <c r="EJ301" s="98">
        <v>294.47000000000003</v>
      </c>
      <c r="EK301" s="39">
        <f>$EJ301*F301</f>
        <v>0</v>
      </c>
      <c r="EL301" s="39">
        <f>$EJ301*G301</f>
        <v>0</v>
      </c>
      <c r="EM301" s="39">
        <f>$EJ301*H301</f>
        <v>0</v>
      </c>
      <c r="EN301" s="39">
        <f>$EJ301*I301</f>
        <v>0</v>
      </c>
      <c r="EO301" s="39">
        <f>$EJ301*J301</f>
        <v>0</v>
      </c>
      <c r="EP301" s="39">
        <f>$EJ301*K301</f>
        <v>0</v>
      </c>
      <c r="EQ301" s="39">
        <f>$EJ301*L301</f>
        <v>0</v>
      </c>
      <c r="ER301" s="39">
        <f>$EJ301*M301</f>
        <v>0</v>
      </c>
      <c r="ES301" s="39">
        <f>$EJ301*N301</f>
        <v>0</v>
      </c>
      <c r="ET301" s="39">
        <f>$EJ301*O301</f>
        <v>0</v>
      </c>
      <c r="EU301" s="39">
        <f t="shared" si="272"/>
        <v>0</v>
      </c>
      <c r="EV301" s="39">
        <f t="shared" si="272"/>
        <v>0</v>
      </c>
      <c r="EW301" s="39">
        <f t="shared" si="272"/>
        <v>0</v>
      </c>
      <c r="EX301" s="39">
        <f t="shared" si="272"/>
        <v>0</v>
      </c>
      <c r="EY301" s="39">
        <f t="shared" si="274"/>
        <v>0</v>
      </c>
      <c r="EZ301" s="39">
        <f>BX301*$EJ301</f>
        <v>0</v>
      </c>
      <c r="FA301" s="39">
        <f>BY301*$EJ301</f>
        <v>0</v>
      </c>
      <c r="FB301" s="39">
        <f>BZ301*$EJ301</f>
        <v>0</v>
      </c>
      <c r="FC301" s="39">
        <f>CA301*$EJ301</f>
        <v>0</v>
      </c>
      <c r="FD301" s="39">
        <f>CB301*$EJ301</f>
        <v>0</v>
      </c>
      <c r="FE301" s="39">
        <f>CC301*$EJ301</f>
        <v>0</v>
      </c>
      <c r="FF301" s="39">
        <f>CD301*$EJ301</f>
        <v>0</v>
      </c>
      <c r="FG301" s="39">
        <f>CE301*$EJ301</f>
        <v>0</v>
      </c>
      <c r="FH301" s="39">
        <f>CF301*$EJ301</f>
        <v>0</v>
      </c>
      <c r="FI301" s="39">
        <f>CG301*$EJ301</f>
        <v>0</v>
      </c>
      <c r="FJ301" s="39">
        <f t="shared" si="273"/>
        <v>0</v>
      </c>
      <c r="FK301" s="39">
        <f t="shared" si="273"/>
        <v>0</v>
      </c>
      <c r="FL301" s="39">
        <f t="shared" si="273"/>
        <v>0</v>
      </c>
      <c r="FM301" s="39">
        <f t="shared" si="273"/>
        <v>0</v>
      </c>
      <c r="FN301" s="39">
        <f t="shared" si="275"/>
        <v>0</v>
      </c>
      <c r="FO301" s="39">
        <f>SUM(EZ301:FJ301)</f>
        <v>0</v>
      </c>
      <c r="FS301" s="567" t="s">
        <v>79</v>
      </c>
      <c r="FT301" s="567"/>
      <c r="FU301" s="39">
        <f>U301</f>
        <v>0</v>
      </c>
      <c r="FV301" s="39">
        <f>V301</f>
        <v>0</v>
      </c>
      <c r="FW301" s="39">
        <f>W301</f>
        <v>0</v>
      </c>
      <c r="FX301" s="39">
        <f>X301</f>
        <v>0</v>
      </c>
      <c r="FY301" s="39">
        <f>Y301</f>
        <v>0</v>
      </c>
      <c r="FZ301" s="39">
        <f>Z301</f>
        <v>0</v>
      </c>
      <c r="GA301" s="39">
        <f>AA301</f>
        <v>0</v>
      </c>
      <c r="GB301" s="39">
        <f>AB301</f>
        <v>0</v>
      </c>
      <c r="GC301" s="39">
        <f>AC301</f>
        <v>0</v>
      </c>
      <c r="GD301" s="39">
        <f>AD301</f>
        <v>0</v>
      </c>
      <c r="GE301" s="39">
        <f>AE301</f>
        <v>0</v>
      </c>
      <c r="GF301" s="39">
        <f>AF301</f>
        <v>0</v>
      </c>
      <c r="GG301" s="39">
        <f>AG301</f>
        <v>0</v>
      </c>
      <c r="GH301" s="39">
        <f>AH301</f>
        <v>0</v>
      </c>
      <c r="GI301" s="99">
        <v>0</v>
      </c>
      <c r="GJ301" s="39">
        <f>SUM(FU301:GI301)</f>
        <v>0</v>
      </c>
      <c r="GK301" s="39">
        <f>CM301</f>
        <v>0</v>
      </c>
      <c r="GL301" s="39">
        <f>CN301</f>
        <v>0</v>
      </c>
      <c r="GM301" s="39">
        <f>CO301</f>
        <v>0</v>
      </c>
      <c r="GN301" s="39">
        <f>CP301</f>
        <v>0</v>
      </c>
      <c r="GO301" s="39">
        <f>CQ301</f>
        <v>0</v>
      </c>
      <c r="GP301" s="39">
        <f>CR301</f>
        <v>0</v>
      </c>
      <c r="GQ301" s="39">
        <f>CS301</f>
        <v>0</v>
      </c>
      <c r="GR301" s="39">
        <f>CT301</f>
        <v>0</v>
      </c>
      <c r="GS301" s="39">
        <f>CU301</f>
        <v>0</v>
      </c>
      <c r="GT301" s="39">
        <f>CV301</f>
        <v>0</v>
      </c>
      <c r="GU301" s="39">
        <f>CW301</f>
        <v>0</v>
      </c>
      <c r="GV301" s="39">
        <f>CX301</f>
        <v>0</v>
      </c>
      <c r="GW301" s="39">
        <f>CY301</f>
        <v>0</v>
      </c>
      <c r="GX301" s="39">
        <f>CZ301</f>
        <v>0</v>
      </c>
      <c r="GY301" s="99">
        <v>0</v>
      </c>
      <c r="GZ301" s="39">
        <f>SUM(GK301:GY301)</f>
        <v>0</v>
      </c>
      <c r="HA301" s="39">
        <f>SUM(GK301:GY301)</f>
        <v>0</v>
      </c>
    </row>
    <row r="302" spans="1:209" ht="22.5" customHeight="1">
      <c r="A302" s="30"/>
      <c r="B302" s="93"/>
      <c r="C302" s="72"/>
      <c r="D302" s="33"/>
      <c r="E302" s="34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54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94"/>
      <c r="AK302" s="94"/>
      <c r="AL302" s="565" t="e">
        <f>T314/D314</f>
        <v>#DIV/0!</v>
      </c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30"/>
      <c r="BW302" s="30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54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94"/>
      <c r="DC302" s="566" t="e">
        <f>CL314/T314</f>
        <v>#DIV/0!</v>
      </c>
      <c r="DD302" s="13"/>
      <c r="EI302" s="97" t="s">
        <v>80</v>
      </c>
      <c r="EJ302" s="98">
        <v>422</v>
      </c>
      <c r="EK302" s="39">
        <f>$EJ302*F302</f>
        <v>0</v>
      </c>
      <c r="EL302" s="39">
        <f>$EJ302*G302</f>
        <v>0</v>
      </c>
      <c r="EM302" s="39">
        <f>$EJ302*H302</f>
        <v>0</v>
      </c>
      <c r="EN302" s="39">
        <f>$EJ302*I302</f>
        <v>0</v>
      </c>
      <c r="EO302" s="39">
        <f>$EJ302*J302</f>
        <v>0</v>
      </c>
      <c r="EP302" s="39">
        <f>$EJ302*K302</f>
        <v>0</v>
      </c>
      <c r="EQ302" s="39">
        <f>$EJ302*L302</f>
        <v>0</v>
      </c>
      <c r="ER302" s="39">
        <f>$EJ302*M302</f>
        <v>0</v>
      </c>
      <c r="ES302" s="39">
        <f>$EJ302*N302</f>
        <v>0</v>
      </c>
      <c r="ET302" s="39">
        <f>$EJ302*O302</f>
        <v>0</v>
      </c>
      <c r="EU302" s="39">
        <f t="shared" si="272"/>
        <v>0</v>
      </c>
      <c r="EV302" s="39">
        <f t="shared" si="272"/>
        <v>0</v>
      </c>
      <c r="EW302" s="39">
        <f t="shared" si="272"/>
        <v>0</v>
      </c>
      <c r="EX302" s="39">
        <f t="shared" si="272"/>
        <v>0</v>
      </c>
      <c r="EY302" s="39">
        <f t="shared" si="274"/>
        <v>0</v>
      </c>
      <c r="EZ302" s="39">
        <f>BX302*$EJ302</f>
        <v>0</v>
      </c>
      <c r="FA302" s="39">
        <f>BY302*$EJ302</f>
        <v>0</v>
      </c>
      <c r="FB302" s="39">
        <f>BZ302*$EJ302</f>
        <v>0</v>
      </c>
      <c r="FC302" s="39">
        <f>CA302*$EJ302</f>
        <v>0</v>
      </c>
      <c r="FD302" s="39">
        <f>CB302*$EJ302</f>
        <v>0</v>
      </c>
      <c r="FE302" s="39">
        <f>CC302*$EJ302</f>
        <v>0</v>
      </c>
      <c r="FF302" s="39">
        <f>CD302*$EJ302</f>
        <v>0</v>
      </c>
      <c r="FG302" s="39">
        <f>CE302*$EJ302</f>
        <v>0</v>
      </c>
      <c r="FH302" s="39">
        <f>CF302*$EJ302</f>
        <v>0</v>
      </c>
      <c r="FI302" s="39">
        <f>CG302*$EJ302</f>
        <v>0</v>
      </c>
      <c r="FJ302" s="39">
        <f t="shared" si="273"/>
        <v>0</v>
      </c>
      <c r="FK302" s="39">
        <f t="shared" si="273"/>
        <v>0</v>
      </c>
      <c r="FL302" s="39">
        <f t="shared" si="273"/>
        <v>0</v>
      </c>
      <c r="FM302" s="39">
        <f t="shared" si="273"/>
        <v>0</v>
      </c>
      <c r="FN302" s="39">
        <f t="shared" si="275"/>
        <v>0</v>
      </c>
      <c r="FO302" s="39">
        <f>SUM(EZ302:FJ302)</f>
        <v>0</v>
      </c>
      <c r="FS302" s="567" t="s">
        <v>80</v>
      </c>
      <c r="FT302" s="567"/>
      <c r="FU302" s="39">
        <f>U302</f>
        <v>0</v>
      </c>
      <c r="FV302" s="39">
        <f>V302</f>
        <v>0</v>
      </c>
      <c r="FW302" s="39">
        <f>W302</f>
        <v>0</v>
      </c>
      <c r="FX302" s="39">
        <f>X302</f>
        <v>0</v>
      </c>
      <c r="FY302" s="39">
        <f>Y302</f>
        <v>0</v>
      </c>
      <c r="FZ302" s="39">
        <f>Z302</f>
        <v>0</v>
      </c>
      <c r="GA302" s="39">
        <f>AA302</f>
        <v>0</v>
      </c>
      <c r="GB302" s="39">
        <f>AB302</f>
        <v>0</v>
      </c>
      <c r="GC302" s="39">
        <f>AC302</f>
        <v>0</v>
      </c>
      <c r="GD302" s="39">
        <f>AD302</f>
        <v>0</v>
      </c>
      <c r="GE302" s="39">
        <f>AE302</f>
        <v>0</v>
      </c>
      <c r="GF302" s="39">
        <f>AF302</f>
        <v>0</v>
      </c>
      <c r="GG302" s="39">
        <f>AG302</f>
        <v>0</v>
      </c>
      <c r="GH302" s="39">
        <f>AH302</f>
        <v>0</v>
      </c>
      <c r="GI302" s="99">
        <v>0</v>
      </c>
      <c r="GJ302" s="39">
        <f>SUM(FU302:GI302)</f>
        <v>0</v>
      </c>
      <c r="GK302" s="39">
        <f>CM302</f>
        <v>0</v>
      </c>
      <c r="GL302" s="39">
        <f>CN302</f>
        <v>0</v>
      </c>
      <c r="GM302" s="39">
        <f>CO302</f>
        <v>0</v>
      </c>
      <c r="GN302" s="39">
        <f>CP302</f>
        <v>0</v>
      </c>
      <c r="GO302" s="39">
        <f>CQ302</f>
        <v>0</v>
      </c>
      <c r="GP302" s="39">
        <f>CR302</f>
        <v>0</v>
      </c>
      <c r="GQ302" s="39">
        <f>CS302</f>
        <v>0</v>
      </c>
      <c r="GR302" s="39">
        <f>CT302</f>
        <v>0</v>
      </c>
      <c r="GS302" s="39">
        <f>CU302</f>
        <v>0</v>
      </c>
      <c r="GT302" s="39">
        <f>CV302</f>
        <v>0</v>
      </c>
      <c r="GU302" s="39">
        <f>CW302</f>
        <v>0</v>
      </c>
      <c r="GV302" s="39">
        <f>CX302</f>
        <v>0</v>
      </c>
      <c r="GW302" s="39">
        <f>CY302</f>
        <v>0</v>
      </c>
      <c r="GX302" s="39">
        <f>CZ302</f>
        <v>0</v>
      </c>
      <c r="GY302" s="99">
        <v>0</v>
      </c>
      <c r="GZ302" s="39">
        <f>SUM(GK302:GY302)</f>
        <v>0</v>
      </c>
      <c r="HA302" s="39">
        <f>SUM(GK302:GY302)</f>
        <v>0</v>
      </c>
    </row>
    <row r="303" spans="1:209" ht="22.5" customHeight="1">
      <c r="A303" s="40"/>
      <c r="B303" s="100"/>
      <c r="C303" s="120"/>
      <c r="D303" s="43"/>
      <c r="E303" s="34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01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102"/>
      <c r="AK303" s="102"/>
      <c r="AL303" s="565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40"/>
      <c r="BW303" s="40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101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102"/>
      <c r="DC303" s="566"/>
      <c r="DD303" s="13"/>
      <c r="EI303" s="104" t="s">
        <v>81</v>
      </c>
      <c r="EJ303" s="98">
        <v>416.19</v>
      </c>
      <c r="EK303" s="39">
        <f>$EJ303*F303</f>
        <v>0</v>
      </c>
      <c r="EL303" s="39">
        <f>$EJ303*G303</f>
        <v>0</v>
      </c>
      <c r="EM303" s="39">
        <f>$EJ303*H303</f>
        <v>0</v>
      </c>
      <c r="EN303" s="39">
        <f>$EJ303*I303</f>
        <v>0</v>
      </c>
      <c r="EO303" s="39">
        <f>$EJ303*J303</f>
        <v>0</v>
      </c>
      <c r="EP303" s="39">
        <f>$EJ303*K303</f>
        <v>0</v>
      </c>
      <c r="EQ303" s="39">
        <f>$EJ303*L303</f>
        <v>0</v>
      </c>
      <c r="ER303" s="39">
        <f>$EJ303*M303</f>
        <v>0</v>
      </c>
      <c r="ES303" s="39">
        <f>$EJ303*N303</f>
        <v>0</v>
      </c>
      <c r="ET303" s="39">
        <f>$EJ303*O303</f>
        <v>0</v>
      </c>
      <c r="EU303" s="39">
        <f t="shared" si="272"/>
        <v>0</v>
      </c>
      <c r="EV303" s="39">
        <f t="shared" si="272"/>
        <v>0</v>
      </c>
      <c r="EW303" s="39">
        <f t="shared" si="272"/>
        <v>0</v>
      </c>
      <c r="EX303" s="39">
        <f t="shared" si="272"/>
        <v>0</v>
      </c>
      <c r="EY303" s="39">
        <f t="shared" si="274"/>
        <v>0</v>
      </c>
      <c r="EZ303" s="39">
        <f>BX303*$EJ303</f>
        <v>0</v>
      </c>
      <c r="FA303" s="39">
        <f>BY303*$EJ303</f>
        <v>0</v>
      </c>
      <c r="FB303" s="39">
        <f>BZ303*$EJ303</f>
        <v>0</v>
      </c>
      <c r="FC303" s="39">
        <f>CA303*$EJ303</f>
        <v>0</v>
      </c>
      <c r="FD303" s="39">
        <f>CB303*$EJ303</f>
        <v>0</v>
      </c>
      <c r="FE303" s="39">
        <f>CC303*$EJ303</f>
        <v>0</v>
      </c>
      <c r="FF303" s="39">
        <f>CD303*$EJ303</f>
        <v>0</v>
      </c>
      <c r="FG303" s="39">
        <f>CE303*$EJ303</f>
        <v>0</v>
      </c>
      <c r="FH303" s="39">
        <f>CF303*$EJ303</f>
        <v>0</v>
      </c>
      <c r="FI303" s="39">
        <f>CG303*$EJ303</f>
        <v>0</v>
      </c>
      <c r="FJ303" s="39">
        <f t="shared" si="273"/>
        <v>0</v>
      </c>
      <c r="FK303" s="39">
        <f t="shared" si="273"/>
        <v>0</v>
      </c>
      <c r="FL303" s="39">
        <f t="shared" si="273"/>
        <v>0</v>
      </c>
      <c r="FM303" s="39">
        <f t="shared" si="273"/>
        <v>0</v>
      </c>
      <c r="FN303" s="39">
        <f t="shared" si="275"/>
        <v>0</v>
      </c>
      <c r="FO303" s="39">
        <f>SUM(EZ303:FJ303)</f>
        <v>0</v>
      </c>
      <c r="FS303" s="567" t="s">
        <v>81</v>
      </c>
      <c r="FT303" s="567"/>
      <c r="FU303" s="39">
        <f>U303</f>
        <v>0</v>
      </c>
      <c r="FV303" s="39">
        <f>V303</f>
        <v>0</v>
      </c>
      <c r="FW303" s="39">
        <f>W303</f>
        <v>0</v>
      </c>
      <c r="FX303" s="39">
        <f>X303</f>
        <v>0</v>
      </c>
      <c r="FY303" s="39">
        <f>Y303</f>
        <v>0</v>
      </c>
      <c r="FZ303" s="39">
        <f>Z303</f>
        <v>0</v>
      </c>
      <c r="GA303" s="39">
        <f>AA303</f>
        <v>0</v>
      </c>
      <c r="GB303" s="39">
        <f>AB303</f>
        <v>0</v>
      </c>
      <c r="GC303" s="39">
        <f>AC303</f>
        <v>0</v>
      </c>
      <c r="GD303" s="39">
        <f>AD303</f>
        <v>0</v>
      </c>
      <c r="GE303" s="39">
        <f>AE303</f>
        <v>0</v>
      </c>
      <c r="GF303" s="39">
        <f>AF303</f>
        <v>0</v>
      </c>
      <c r="GG303" s="39">
        <f>AG303</f>
        <v>0</v>
      </c>
      <c r="GH303" s="39">
        <f>AH303</f>
        <v>0</v>
      </c>
      <c r="GI303" s="99">
        <v>0</v>
      </c>
      <c r="GJ303" s="39">
        <f>SUM(FU303:GI303)</f>
        <v>0</v>
      </c>
      <c r="GK303" s="39">
        <f>CM303</f>
        <v>0</v>
      </c>
      <c r="GL303" s="39">
        <f>CN303</f>
        <v>0</v>
      </c>
      <c r="GM303" s="39">
        <f>CO303</f>
        <v>0</v>
      </c>
      <c r="GN303" s="39">
        <f>CP303</f>
        <v>0</v>
      </c>
      <c r="GO303" s="39">
        <f>CQ303</f>
        <v>0</v>
      </c>
      <c r="GP303" s="39">
        <f>CR303</f>
        <v>0</v>
      </c>
      <c r="GQ303" s="39">
        <f>CS303</f>
        <v>0</v>
      </c>
      <c r="GR303" s="39">
        <f>CT303</f>
        <v>0</v>
      </c>
      <c r="GS303" s="39">
        <f>CU303</f>
        <v>0</v>
      </c>
      <c r="GT303" s="39">
        <f>CV303</f>
        <v>0</v>
      </c>
      <c r="GU303" s="39">
        <f>CW303</f>
        <v>0</v>
      </c>
      <c r="GV303" s="39">
        <f>CX303</f>
        <v>0</v>
      </c>
      <c r="GW303" s="39">
        <f>CY303</f>
        <v>0</v>
      </c>
      <c r="GX303" s="39">
        <f>CZ303</f>
        <v>0</v>
      </c>
      <c r="GY303" s="99">
        <v>0</v>
      </c>
      <c r="GZ303" s="39">
        <f>SUM(GK303:GY303)</f>
        <v>0</v>
      </c>
      <c r="HA303" s="39">
        <f>SUM(GK303:GY303)</f>
        <v>0</v>
      </c>
    </row>
    <row r="304" spans="1:209" ht="22.5" customHeight="1">
      <c r="A304" s="30"/>
      <c r="B304" s="93"/>
      <c r="C304" s="72"/>
      <c r="D304" s="33"/>
      <c r="E304" s="34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54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94"/>
      <c r="AK304" s="94"/>
      <c r="AL304" s="568" t="s">
        <v>82</v>
      </c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30"/>
      <c r="BW304" s="30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54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94"/>
      <c r="DC304" s="1"/>
      <c r="DD304" s="13"/>
      <c r="EI304" s="97" t="s">
        <v>83</v>
      </c>
      <c r="EJ304" s="98">
        <v>375</v>
      </c>
      <c r="EK304" s="39">
        <f>$EJ304*F304</f>
        <v>0</v>
      </c>
      <c r="EL304" s="39">
        <f>$EJ304*G304</f>
        <v>0</v>
      </c>
      <c r="EM304" s="39">
        <f>$EJ304*H304</f>
        <v>0</v>
      </c>
      <c r="EN304" s="39">
        <f>$EJ304*I304</f>
        <v>0</v>
      </c>
      <c r="EO304" s="39">
        <f>$EJ304*J304</f>
        <v>0</v>
      </c>
      <c r="EP304" s="39">
        <f>$EJ304*K304</f>
        <v>0</v>
      </c>
      <c r="EQ304" s="39">
        <f>$EJ304*L304</f>
        <v>0</v>
      </c>
      <c r="ER304" s="39">
        <f>$EJ304*M304</f>
        <v>0</v>
      </c>
      <c r="ES304" s="39">
        <f>$EJ304*N304</f>
        <v>0</v>
      </c>
      <c r="ET304" s="39">
        <f>$EJ304*O304</f>
        <v>0</v>
      </c>
      <c r="EU304" s="39">
        <f t="shared" si="272"/>
        <v>0</v>
      </c>
      <c r="EV304" s="39">
        <f t="shared" si="272"/>
        <v>0</v>
      </c>
      <c r="EW304" s="39">
        <f t="shared" si="272"/>
        <v>0</v>
      </c>
      <c r="EX304" s="39">
        <f t="shared" si="272"/>
        <v>0</v>
      </c>
      <c r="EY304" s="39">
        <f t="shared" si="274"/>
        <v>0</v>
      </c>
      <c r="EZ304" s="39">
        <f>BX304*$EJ304</f>
        <v>0</v>
      </c>
      <c r="FA304" s="39">
        <f>BY304*$EJ304</f>
        <v>0</v>
      </c>
      <c r="FB304" s="39">
        <f>BZ304*$EJ304</f>
        <v>0</v>
      </c>
      <c r="FC304" s="39">
        <f>CA304*$EJ304</f>
        <v>0</v>
      </c>
      <c r="FD304" s="39">
        <f>CB304*$EJ304</f>
        <v>0</v>
      </c>
      <c r="FE304" s="39">
        <f>CC304*$EJ304</f>
        <v>0</v>
      </c>
      <c r="FF304" s="39">
        <f>CD304*$EJ304</f>
        <v>0</v>
      </c>
      <c r="FG304" s="39">
        <f>CE304*$EJ304</f>
        <v>0</v>
      </c>
      <c r="FH304" s="39">
        <f>CF304*$EJ304</f>
        <v>0</v>
      </c>
      <c r="FI304" s="39">
        <f>CG304*$EJ304</f>
        <v>0</v>
      </c>
      <c r="FJ304" s="39">
        <f t="shared" si="273"/>
        <v>0</v>
      </c>
      <c r="FK304" s="39">
        <f t="shared" si="273"/>
        <v>0</v>
      </c>
      <c r="FL304" s="39">
        <f t="shared" si="273"/>
        <v>0</v>
      </c>
      <c r="FM304" s="39">
        <f t="shared" si="273"/>
        <v>0</v>
      </c>
      <c r="FN304" s="39">
        <f t="shared" si="275"/>
        <v>0</v>
      </c>
      <c r="FO304" s="39">
        <f>SUM(EZ304:FJ304)</f>
        <v>0</v>
      </c>
      <c r="FS304" s="567" t="s">
        <v>83</v>
      </c>
      <c r="FT304" s="567"/>
      <c r="FU304" s="39">
        <f>U304</f>
        <v>0</v>
      </c>
      <c r="FV304" s="39">
        <f>V304</f>
        <v>0</v>
      </c>
      <c r="FW304" s="39">
        <f>W304</f>
        <v>0</v>
      </c>
      <c r="FX304" s="39">
        <f>X304</f>
        <v>0</v>
      </c>
      <c r="FY304" s="39">
        <f>Y304</f>
        <v>0</v>
      </c>
      <c r="FZ304" s="39">
        <f>Z304</f>
        <v>0</v>
      </c>
      <c r="GA304" s="39">
        <f>AA304</f>
        <v>0</v>
      </c>
      <c r="GB304" s="39">
        <f>AB304</f>
        <v>0</v>
      </c>
      <c r="GC304" s="39">
        <f>AC304</f>
        <v>0</v>
      </c>
      <c r="GD304" s="39">
        <f>AD304</f>
        <v>0</v>
      </c>
      <c r="GE304" s="39">
        <f>AE304</f>
        <v>0</v>
      </c>
      <c r="GF304" s="39">
        <f>AF304</f>
        <v>0</v>
      </c>
      <c r="GG304" s="39">
        <f>AG304</f>
        <v>0</v>
      </c>
      <c r="GH304" s="39">
        <f>AH304</f>
        <v>0</v>
      </c>
      <c r="GI304" s="99">
        <v>0</v>
      </c>
      <c r="GJ304" s="39">
        <f>SUM(FU304:GI304)</f>
        <v>0</v>
      </c>
      <c r="GK304" s="39">
        <f>CM304</f>
        <v>0</v>
      </c>
      <c r="GL304" s="39">
        <f>CN304</f>
        <v>0</v>
      </c>
      <c r="GM304" s="39">
        <f>CO304</f>
        <v>0</v>
      </c>
      <c r="GN304" s="39">
        <f>CP304</f>
        <v>0</v>
      </c>
      <c r="GO304" s="39">
        <f>CQ304</f>
        <v>0</v>
      </c>
      <c r="GP304" s="39">
        <f>CR304</f>
        <v>0</v>
      </c>
      <c r="GQ304" s="39">
        <f>CS304</f>
        <v>0</v>
      </c>
      <c r="GR304" s="39">
        <f>CT304</f>
        <v>0</v>
      </c>
      <c r="GS304" s="39">
        <f>CU304</f>
        <v>0</v>
      </c>
      <c r="GT304" s="39">
        <f>CV304</f>
        <v>0</v>
      </c>
      <c r="GU304" s="39">
        <f>CW304</f>
        <v>0</v>
      </c>
      <c r="GV304" s="39">
        <f>CX304</f>
        <v>0</v>
      </c>
      <c r="GW304" s="39">
        <f>CY304</f>
        <v>0</v>
      </c>
      <c r="GX304" s="39">
        <f>CZ304</f>
        <v>0</v>
      </c>
      <c r="GY304" s="99">
        <v>0</v>
      </c>
      <c r="GZ304" s="39">
        <f>SUM(GK304:GY304)</f>
        <v>0</v>
      </c>
      <c r="HA304" s="39">
        <f>SUM(GK304:GY304)</f>
        <v>0</v>
      </c>
    </row>
    <row r="305" spans="1:209" ht="22.5" customHeight="1">
      <c r="A305" s="40"/>
      <c r="B305" s="100"/>
      <c r="C305" s="120"/>
      <c r="D305" s="43"/>
      <c r="E305" s="34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01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102"/>
      <c r="AK305" s="102"/>
      <c r="AL305" s="56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40"/>
      <c r="BW305" s="40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101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102"/>
      <c r="DC305" s="1"/>
      <c r="DD305" s="13"/>
      <c r="EI305" s="104" t="s">
        <v>84</v>
      </c>
      <c r="EJ305" s="98">
        <v>730</v>
      </c>
      <c r="EK305" s="39">
        <f>$EJ305*F305</f>
        <v>0</v>
      </c>
      <c r="EL305" s="39">
        <f>$EJ305*G305</f>
        <v>0</v>
      </c>
      <c r="EM305" s="39">
        <f>$EJ305*H305</f>
        <v>0</v>
      </c>
      <c r="EN305" s="39">
        <f>$EJ305*I305</f>
        <v>0</v>
      </c>
      <c r="EO305" s="39">
        <f>$EJ305*J305</f>
        <v>0</v>
      </c>
      <c r="EP305" s="39">
        <f>$EJ305*K305</f>
        <v>0</v>
      </c>
      <c r="EQ305" s="39">
        <f>$EJ305*L305</f>
        <v>0</v>
      </c>
      <c r="ER305" s="39">
        <f>$EJ305*M305</f>
        <v>0</v>
      </c>
      <c r="ES305" s="39">
        <f>$EJ305*N305</f>
        <v>0</v>
      </c>
      <c r="ET305" s="39">
        <f>$EJ305*O305</f>
        <v>0</v>
      </c>
      <c r="EU305" s="39">
        <f t="shared" si="272"/>
        <v>0</v>
      </c>
      <c r="EV305" s="39">
        <f t="shared" si="272"/>
        <v>0</v>
      </c>
      <c r="EW305" s="39">
        <f t="shared" si="272"/>
        <v>0</v>
      </c>
      <c r="EX305" s="39">
        <f t="shared" si="272"/>
        <v>0</v>
      </c>
      <c r="EY305" s="39">
        <f t="shared" si="274"/>
        <v>0</v>
      </c>
      <c r="EZ305" s="39">
        <f>BX305*$EJ305</f>
        <v>0</v>
      </c>
      <c r="FA305" s="39">
        <f>BY305*$EJ305</f>
        <v>0</v>
      </c>
      <c r="FB305" s="39">
        <f>BZ305*$EJ305</f>
        <v>0</v>
      </c>
      <c r="FC305" s="39">
        <f>CA305*$EJ305</f>
        <v>0</v>
      </c>
      <c r="FD305" s="39">
        <f>CB305*$EJ305</f>
        <v>0</v>
      </c>
      <c r="FE305" s="39">
        <f>CC305*$EJ305</f>
        <v>0</v>
      </c>
      <c r="FF305" s="39">
        <f>CD305*$EJ305</f>
        <v>0</v>
      </c>
      <c r="FG305" s="39">
        <f>CE305*$EJ305</f>
        <v>0</v>
      </c>
      <c r="FH305" s="39">
        <f>CF305*$EJ305</f>
        <v>0</v>
      </c>
      <c r="FI305" s="39">
        <f>CG305*$EJ305</f>
        <v>0</v>
      </c>
      <c r="FJ305" s="39">
        <f t="shared" si="273"/>
        <v>0</v>
      </c>
      <c r="FK305" s="39">
        <f t="shared" si="273"/>
        <v>0</v>
      </c>
      <c r="FL305" s="39">
        <f t="shared" si="273"/>
        <v>0</v>
      </c>
      <c r="FM305" s="39">
        <f t="shared" si="273"/>
        <v>0</v>
      </c>
      <c r="FN305" s="39">
        <f t="shared" si="275"/>
        <v>0</v>
      </c>
      <c r="FO305" s="39">
        <f>SUM(EZ305:FJ305)</f>
        <v>0</v>
      </c>
      <c r="FS305" s="567" t="s">
        <v>84</v>
      </c>
      <c r="FT305" s="567"/>
      <c r="FU305" s="39">
        <f>U305</f>
        <v>0</v>
      </c>
      <c r="FV305" s="39">
        <f>V305</f>
        <v>0</v>
      </c>
      <c r="FW305" s="39">
        <f>W305</f>
        <v>0</v>
      </c>
      <c r="FX305" s="39">
        <f>X305</f>
        <v>0</v>
      </c>
      <c r="FY305" s="39">
        <f>Y305</f>
        <v>0</v>
      </c>
      <c r="FZ305" s="39">
        <f>Z305</f>
        <v>0</v>
      </c>
      <c r="GA305" s="39">
        <f>AA305</f>
        <v>0</v>
      </c>
      <c r="GB305" s="39">
        <f>AB305</f>
        <v>0</v>
      </c>
      <c r="GC305" s="39">
        <f>AC305</f>
        <v>0</v>
      </c>
      <c r="GD305" s="39">
        <f>AD305</f>
        <v>0</v>
      </c>
      <c r="GE305" s="39">
        <f>AE305</f>
        <v>0</v>
      </c>
      <c r="GF305" s="39">
        <f>AF305</f>
        <v>0</v>
      </c>
      <c r="GG305" s="39">
        <f>AG305</f>
        <v>0</v>
      </c>
      <c r="GH305" s="39">
        <f>AH305</f>
        <v>0</v>
      </c>
      <c r="GI305" s="99">
        <v>0</v>
      </c>
      <c r="GJ305" s="39">
        <f>SUM(FU305:GI305)</f>
        <v>0</v>
      </c>
      <c r="GK305" s="39">
        <f>CM305</f>
        <v>0</v>
      </c>
      <c r="GL305" s="39">
        <f>CN305</f>
        <v>0</v>
      </c>
      <c r="GM305" s="39">
        <f>CO305</f>
        <v>0</v>
      </c>
      <c r="GN305" s="39">
        <f>CP305</f>
        <v>0</v>
      </c>
      <c r="GO305" s="39">
        <f>CQ305</f>
        <v>0</v>
      </c>
      <c r="GP305" s="39">
        <f>CR305</f>
        <v>0</v>
      </c>
      <c r="GQ305" s="39">
        <f>CS305</f>
        <v>0</v>
      </c>
      <c r="GR305" s="39">
        <f>CT305</f>
        <v>0</v>
      </c>
      <c r="GS305" s="39">
        <f>CU305</f>
        <v>0</v>
      </c>
      <c r="GT305" s="39">
        <f>CV305</f>
        <v>0</v>
      </c>
      <c r="GU305" s="39">
        <f>CW305</f>
        <v>0</v>
      </c>
      <c r="GV305" s="39">
        <f>CX305</f>
        <v>0</v>
      </c>
      <c r="GW305" s="39">
        <f>CY305</f>
        <v>0</v>
      </c>
      <c r="GX305" s="39">
        <f>CZ305</f>
        <v>0</v>
      </c>
      <c r="GY305" s="99">
        <v>0</v>
      </c>
      <c r="GZ305" s="39">
        <f>SUM(GK305:GY305)</f>
        <v>0</v>
      </c>
      <c r="HA305" s="39">
        <f>SUM(GK305:GY305)</f>
        <v>0</v>
      </c>
    </row>
    <row r="306" spans="1:209" ht="22.5" customHeight="1">
      <c r="A306" s="30"/>
      <c r="B306" s="93"/>
      <c r="C306" s="109"/>
      <c r="D306" s="33"/>
      <c r="E306" s="34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54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94"/>
      <c r="AK306" s="94"/>
      <c r="AL306" s="571" t="e">
        <f ca="1">f3160bn316</f>
        <v>#NAME?</v>
      </c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30"/>
      <c r="BW306" s="30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54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94"/>
      <c r="DC306" s="1"/>
      <c r="DD306" s="13"/>
      <c r="EI306" s="97" t="s">
        <v>85</v>
      </c>
      <c r="EJ306" s="98">
        <v>178</v>
      </c>
      <c r="EK306" s="39">
        <f>$EJ306*F306</f>
        <v>0</v>
      </c>
      <c r="EL306" s="39">
        <f>$EJ306*G306</f>
        <v>0</v>
      </c>
      <c r="EM306" s="39">
        <f>$EJ306*H306</f>
        <v>0</v>
      </c>
      <c r="EN306" s="39">
        <f>$EJ306*I306</f>
        <v>0</v>
      </c>
      <c r="EO306" s="39">
        <f>$EJ306*J306</f>
        <v>0</v>
      </c>
      <c r="EP306" s="39">
        <f>$EJ306*K306</f>
        <v>0</v>
      </c>
      <c r="EQ306" s="39">
        <f>$EJ306*L306</f>
        <v>0</v>
      </c>
      <c r="ER306" s="39">
        <f>$EJ306*M306</f>
        <v>0</v>
      </c>
      <c r="ES306" s="39">
        <f>$EJ306*N306</f>
        <v>0</v>
      </c>
      <c r="ET306" s="39">
        <f>$EJ306*O306</f>
        <v>0</v>
      </c>
      <c r="EU306" s="39">
        <f t="shared" si="272"/>
        <v>0</v>
      </c>
      <c r="EV306" s="39">
        <f t="shared" si="272"/>
        <v>0</v>
      </c>
      <c r="EW306" s="39">
        <f t="shared" si="272"/>
        <v>0</v>
      </c>
      <c r="EX306" s="39">
        <f t="shared" si="272"/>
        <v>0</v>
      </c>
      <c r="EY306" s="39">
        <f t="shared" si="274"/>
        <v>0</v>
      </c>
      <c r="EZ306" s="39">
        <f>BX306*$EJ306</f>
        <v>0</v>
      </c>
      <c r="FA306" s="39">
        <f>BY306*$EJ306</f>
        <v>0</v>
      </c>
      <c r="FB306" s="39">
        <f>BZ306*$EJ306</f>
        <v>0</v>
      </c>
      <c r="FC306" s="39">
        <f>CA306*$EJ306</f>
        <v>0</v>
      </c>
      <c r="FD306" s="39">
        <f>CB306*$EJ306</f>
        <v>0</v>
      </c>
      <c r="FE306" s="39">
        <f>CC306*$EJ306</f>
        <v>0</v>
      </c>
      <c r="FF306" s="39">
        <f>CD306*$EJ306</f>
        <v>0</v>
      </c>
      <c r="FG306" s="39">
        <f>CE306*$EJ306</f>
        <v>0</v>
      </c>
      <c r="FH306" s="39">
        <f>CF306*$EJ306</f>
        <v>0</v>
      </c>
      <c r="FI306" s="39">
        <f>CG306*$EJ306</f>
        <v>0</v>
      </c>
      <c r="FJ306" s="39">
        <f t="shared" si="273"/>
        <v>0</v>
      </c>
      <c r="FK306" s="39">
        <f t="shared" si="273"/>
        <v>0</v>
      </c>
      <c r="FL306" s="39">
        <f t="shared" si="273"/>
        <v>0</v>
      </c>
      <c r="FM306" s="39">
        <f t="shared" si="273"/>
        <v>0</v>
      </c>
      <c r="FN306" s="39">
        <f t="shared" si="275"/>
        <v>0</v>
      </c>
      <c r="FO306" s="39">
        <f>SUM(EZ306:FJ306)</f>
        <v>0</v>
      </c>
      <c r="FS306" s="567" t="s">
        <v>85</v>
      </c>
      <c r="FT306" s="567"/>
      <c r="FU306" s="39">
        <f>U306</f>
        <v>0</v>
      </c>
      <c r="FV306" s="39">
        <f>V306</f>
        <v>0</v>
      </c>
      <c r="FW306" s="39">
        <f>W306</f>
        <v>0</v>
      </c>
      <c r="FX306" s="39">
        <f>X306</f>
        <v>0</v>
      </c>
      <c r="FY306" s="39">
        <f>Y306</f>
        <v>0</v>
      </c>
      <c r="FZ306" s="39">
        <f>Z306</f>
        <v>0</v>
      </c>
      <c r="GA306" s="39">
        <f>AA306</f>
        <v>0</v>
      </c>
      <c r="GB306" s="39">
        <f>AB306</f>
        <v>0</v>
      </c>
      <c r="GC306" s="39">
        <f>AC306</f>
        <v>0</v>
      </c>
      <c r="GD306" s="39">
        <f>AD306</f>
        <v>0</v>
      </c>
      <c r="GE306" s="39">
        <f>AE306</f>
        <v>0</v>
      </c>
      <c r="GF306" s="39">
        <f>AF306</f>
        <v>0</v>
      </c>
      <c r="GG306" s="39">
        <f>AG306</f>
        <v>0</v>
      </c>
      <c r="GH306" s="39">
        <f>AH306</f>
        <v>0</v>
      </c>
      <c r="GI306" s="99">
        <v>0</v>
      </c>
      <c r="GJ306" s="39">
        <f>SUM(FU306:GI306)</f>
        <v>0</v>
      </c>
      <c r="GK306" s="39">
        <f>CM306</f>
        <v>0</v>
      </c>
      <c r="GL306" s="39">
        <f>CN306</f>
        <v>0</v>
      </c>
      <c r="GM306" s="39">
        <f>CO306</f>
        <v>0</v>
      </c>
      <c r="GN306" s="39">
        <f>CP306</f>
        <v>0</v>
      </c>
      <c r="GO306" s="39">
        <f>CQ306</f>
        <v>0</v>
      </c>
      <c r="GP306" s="39">
        <f>CR306</f>
        <v>0</v>
      </c>
      <c r="GQ306" s="39">
        <f>CS306</f>
        <v>0</v>
      </c>
      <c r="GR306" s="39">
        <f>CT306</f>
        <v>0</v>
      </c>
      <c r="GS306" s="39">
        <f>CU306</f>
        <v>0</v>
      </c>
      <c r="GT306" s="39">
        <f>CV306</f>
        <v>0</v>
      </c>
      <c r="GU306" s="39">
        <f>CW306</f>
        <v>0</v>
      </c>
      <c r="GV306" s="39">
        <f>CX306</f>
        <v>0</v>
      </c>
      <c r="GW306" s="39">
        <f>CY306</f>
        <v>0</v>
      </c>
      <c r="GX306" s="39">
        <f>CZ306</f>
        <v>0</v>
      </c>
      <c r="GY306" s="99">
        <v>0</v>
      </c>
      <c r="GZ306" s="39">
        <f>SUM(GK306:GY306)</f>
        <v>0</v>
      </c>
      <c r="HA306" s="39">
        <f>SUM(GK306:GY306)</f>
        <v>0</v>
      </c>
    </row>
    <row r="307" spans="1:209" ht="22.5" customHeight="1">
      <c r="A307" s="40"/>
      <c r="B307" s="100"/>
      <c r="C307" s="120"/>
      <c r="D307" s="43"/>
      <c r="E307" s="34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01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102"/>
      <c r="AK307" s="102"/>
      <c r="AL307" s="571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40"/>
      <c r="BW307" s="40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101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102"/>
      <c r="DC307" s="1"/>
      <c r="DD307" s="13"/>
      <c r="EI307" s="104" t="s">
        <v>86</v>
      </c>
      <c r="EJ307" s="98">
        <v>263</v>
      </c>
      <c r="EK307" s="39">
        <f>$EJ307*F307</f>
        <v>0</v>
      </c>
      <c r="EL307" s="39">
        <f>$EJ307*G307</f>
        <v>0</v>
      </c>
      <c r="EM307" s="39">
        <f>$EJ307*H307</f>
        <v>0</v>
      </c>
      <c r="EN307" s="39">
        <f>$EJ307*I307</f>
        <v>0</v>
      </c>
      <c r="EO307" s="39">
        <f>$EJ307*J307</f>
        <v>0</v>
      </c>
      <c r="EP307" s="39">
        <f>$EJ307*K307</f>
        <v>0</v>
      </c>
      <c r="EQ307" s="39">
        <f>$EJ307*L307</f>
        <v>0</v>
      </c>
      <c r="ER307" s="39">
        <f>$EJ307*M307</f>
        <v>0</v>
      </c>
      <c r="ES307" s="39">
        <f>$EJ307*N307</f>
        <v>0</v>
      </c>
      <c r="ET307" s="39">
        <f>$EJ307*O307</f>
        <v>0</v>
      </c>
      <c r="EU307" s="39">
        <f t="shared" si="272"/>
        <v>0</v>
      </c>
      <c r="EV307" s="39">
        <f t="shared" si="272"/>
        <v>0</v>
      </c>
      <c r="EW307" s="39">
        <f t="shared" si="272"/>
        <v>0</v>
      </c>
      <c r="EX307" s="39">
        <f t="shared" si="272"/>
        <v>0</v>
      </c>
      <c r="EY307" s="39">
        <f t="shared" si="274"/>
        <v>0</v>
      </c>
      <c r="EZ307" s="39">
        <f>BX307*$EJ307</f>
        <v>0</v>
      </c>
      <c r="FA307" s="39">
        <f>BY307*$EJ307</f>
        <v>0</v>
      </c>
      <c r="FB307" s="39">
        <f>BZ307*$EJ307</f>
        <v>0</v>
      </c>
      <c r="FC307" s="39">
        <f>CA307*$EJ307</f>
        <v>0</v>
      </c>
      <c r="FD307" s="39">
        <f>CB307*$EJ307</f>
        <v>0</v>
      </c>
      <c r="FE307" s="39">
        <f>CC307*$EJ307</f>
        <v>0</v>
      </c>
      <c r="FF307" s="39">
        <f>CD307*$EJ307</f>
        <v>0</v>
      </c>
      <c r="FG307" s="39">
        <f>CE307*$EJ307</f>
        <v>0</v>
      </c>
      <c r="FH307" s="39">
        <f>CF307*$EJ307</f>
        <v>0</v>
      </c>
      <c r="FI307" s="39">
        <f>CG307*$EJ307</f>
        <v>0</v>
      </c>
      <c r="FJ307" s="39">
        <f t="shared" si="273"/>
        <v>0</v>
      </c>
      <c r="FK307" s="39">
        <f t="shared" si="273"/>
        <v>0</v>
      </c>
      <c r="FL307" s="39">
        <f t="shared" si="273"/>
        <v>0</v>
      </c>
      <c r="FM307" s="39">
        <f t="shared" si="273"/>
        <v>0</v>
      </c>
      <c r="FN307" s="39">
        <f t="shared" si="275"/>
        <v>0</v>
      </c>
      <c r="FO307" s="39">
        <f>SUM(EZ307:FJ307)</f>
        <v>0</v>
      </c>
      <c r="FS307" s="567" t="s">
        <v>86</v>
      </c>
      <c r="FT307" s="567"/>
      <c r="FU307" s="99">
        <v>0</v>
      </c>
      <c r="FV307" s="99">
        <v>0</v>
      </c>
      <c r="FW307" s="39">
        <f>W307</f>
        <v>0</v>
      </c>
      <c r="FX307" s="39">
        <f>X307</f>
        <v>0</v>
      </c>
      <c r="FY307" s="39">
        <f>Y307</f>
        <v>0</v>
      </c>
      <c r="FZ307" s="99">
        <v>0</v>
      </c>
      <c r="GA307" s="99">
        <v>0</v>
      </c>
      <c r="GB307" s="99">
        <v>0</v>
      </c>
      <c r="GC307" s="39">
        <f>AC307</f>
        <v>0</v>
      </c>
      <c r="GD307" s="39">
        <f>AD307</f>
        <v>0</v>
      </c>
      <c r="GE307" s="39">
        <f>AE307</f>
        <v>0</v>
      </c>
      <c r="GF307" s="39">
        <f>AF307</f>
        <v>0</v>
      </c>
      <c r="GG307" s="39">
        <f>AG307</f>
        <v>0</v>
      </c>
      <c r="GH307" s="99">
        <v>0</v>
      </c>
      <c r="GI307" s="39">
        <f>AI307</f>
        <v>0</v>
      </c>
      <c r="GJ307" s="39">
        <f>SUM(FU307:GI307)</f>
        <v>0</v>
      </c>
      <c r="GK307" s="99">
        <v>0</v>
      </c>
      <c r="GL307" s="99">
        <v>0</v>
      </c>
      <c r="GM307" s="39">
        <f>CO307</f>
        <v>0</v>
      </c>
      <c r="GN307" s="39">
        <f>CP307</f>
        <v>0</v>
      </c>
      <c r="GO307" s="39">
        <f>CQ307</f>
        <v>0</v>
      </c>
      <c r="GP307" s="99">
        <v>0</v>
      </c>
      <c r="GQ307" s="99">
        <v>0</v>
      </c>
      <c r="GR307" s="99">
        <v>0</v>
      </c>
      <c r="GS307" s="39">
        <f>CU307</f>
        <v>0</v>
      </c>
      <c r="GT307" s="39">
        <f>CV307</f>
        <v>0</v>
      </c>
      <c r="GU307" s="39">
        <f>CW307</f>
        <v>0</v>
      </c>
      <c r="GV307" s="39">
        <f>CX307</f>
        <v>0</v>
      </c>
      <c r="GW307" s="39">
        <f>CY307</f>
        <v>0</v>
      </c>
      <c r="GX307" s="99">
        <v>0</v>
      </c>
      <c r="GY307" s="39">
        <f>DA307</f>
        <v>0</v>
      </c>
      <c r="GZ307" s="39">
        <f>SUM(GK307:GY307)</f>
        <v>0</v>
      </c>
      <c r="HA307" s="39">
        <f>SUM(GK307:GY307)</f>
        <v>0</v>
      </c>
    </row>
    <row r="308" spans="1:209" ht="22.5" customHeight="1">
      <c r="A308" s="30"/>
      <c r="B308" s="93"/>
      <c r="C308" s="33"/>
      <c r="D308" s="33"/>
      <c r="E308" s="34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54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94"/>
      <c r="AK308" s="94"/>
      <c r="AL308" s="568" t="s">
        <v>87</v>
      </c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30"/>
      <c r="BW308" s="30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54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94"/>
      <c r="DC308" s="1"/>
      <c r="DD308" s="13"/>
      <c r="EI308" s="97" t="s">
        <v>88</v>
      </c>
      <c r="EJ308" s="98">
        <v>405</v>
      </c>
      <c r="EK308" s="39">
        <f>$EJ308*F308</f>
        <v>0</v>
      </c>
      <c r="EL308" s="39">
        <f>$EJ308*G308</f>
        <v>0</v>
      </c>
      <c r="EM308" s="39">
        <f>$EJ308*H308</f>
        <v>0</v>
      </c>
      <c r="EN308" s="39">
        <f>$EJ308*I308</f>
        <v>0</v>
      </c>
      <c r="EO308" s="39">
        <f>$EJ308*J308</f>
        <v>0</v>
      </c>
      <c r="EP308" s="39">
        <f>$EJ308*K308</f>
        <v>0</v>
      </c>
      <c r="EQ308" s="39">
        <f>$EJ308*L308</f>
        <v>0</v>
      </c>
      <c r="ER308" s="39">
        <f>$EJ308*M308</f>
        <v>0</v>
      </c>
      <c r="ES308" s="39">
        <f>$EJ308*N308</f>
        <v>0</v>
      </c>
      <c r="ET308" s="39">
        <f>$EJ308*O308</f>
        <v>0</v>
      </c>
      <c r="EU308" s="39">
        <f t="shared" si="272"/>
        <v>0</v>
      </c>
      <c r="EV308" s="39">
        <f t="shared" si="272"/>
        <v>0</v>
      </c>
      <c r="EW308" s="39">
        <f t="shared" si="272"/>
        <v>0</v>
      </c>
      <c r="EX308" s="39">
        <f t="shared" si="272"/>
        <v>0</v>
      </c>
      <c r="EY308" s="39">
        <f t="shared" si="274"/>
        <v>0</v>
      </c>
      <c r="EZ308" s="39">
        <f>BX308*$EJ308</f>
        <v>0</v>
      </c>
      <c r="FA308" s="39">
        <f>BY308*$EJ308</f>
        <v>0</v>
      </c>
      <c r="FB308" s="39">
        <f>BZ308*$EJ308</f>
        <v>0</v>
      </c>
      <c r="FC308" s="39">
        <f>CA308*$EJ308</f>
        <v>0</v>
      </c>
      <c r="FD308" s="39">
        <f>CB308*$EJ308</f>
        <v>0</v>
      </c>
      <c r="FE308" s="39">
        <f>CC308*$EJ308</f>
        <v>0</v>
      </c>
      <c r="FF308" s="39">
        <f>CD308*$EJ308</f>
        <v>0</v>
      </c>
      <c r="FG308" s="39">
        <f>CE308*$EJ308</f>
        <v>0</v>
      </c>
      <c r="FH308" s="39">
        <f>CF308*$EJ308</f>
        <v>0</v>
      </c>
      <c r="FI308" s="39">
        <f>CG308*$EJ308</f>
        <v>0</v>
      </c>
      <c r="FJ308" s="39">
        <f t="shared" si="273"/>
        <v>0</v>
      </c>
      <c r="FK308" s="39">
        <f t="shared" si="273"/>
        <v>0</v>
      </c>
      <c r="FL308" s="39">
        <f t="shared" si="273"/>
        <v>0</v>
      </c>
      <c r="FM308" s="39">
        <f t="shared" si="273"/>
        <v>0</v>
      </c>
      <c r="FN308" s="39">
        <f t="shared" si="275"/>
        <v>0</v>
      </c>
      <c r="FO308" s="39">
        <f>SUM(EZ308:FJ308)</f>
        <v>0</v>
      </c>
      <c r="FS308" s="567" t="s">
        <v>88</v>
      </c>
      <c r="FT308" s="567"/>
      <c r="FU308" s="99">
        <v>0</v>
      </c>
      <c r="FV308" s="99">
        <v>0</v>
      </c>
      <c r="FW308" s="39">
        <f>W308</f>
        <v>0</v>
      </c>
      <c r="FX308" s="39">
        <f>X308</f>
        <v>0</v>
      </c>
      <c r="FY308" s="39">
        <f>Y308</f>
        <v>0</v>
      </c>
      <c r="FZ308" s="99">
        <v>0</v>
      </c>
      <c r="GA308" s="99">
        <v>0</v>
      </c>
      <c r="GB308" s="99">
        <v>0</v>
      </c>
      <c r="GC308" s="39">
        <f>AC308</f>
        <v>0</v>
      </c>
      <c r="GD308" s="39">
        <f>AD308</f>
        <v>0</v>
      </c>
      <c r="GE308" s="39">
        <f>AE308</f>
        <v>0</v>
      </c>
      <c r="GF308" s="39">
        <f>AF308</f>
        <v>0</v>
      </c>
      <c r="GG308" s="39">
        <f>AG308</f>
        <v>0</v>
      </c>
      <c r="GH308" s="99">
        <v>0</v>
      </c>
      <c r="GI308" s="39">
        <f>AI308</f>
        <v>0</v>
      </c>
      <c r="GJ308" s="39">
        <f>SUM(FU308:GI308)</f>
        <v>0</v>
      </c>
      <c r="GK308" s="99">
        <v>0</v>
      </c>
      <c r="GL308" s="99">
        <v>0</v>
      </c>
      <c r="GM308" s="39">
        <f>CO308</f>
        <v>0</v>
      </c>
      <c r="GN308" s="39">
        <f>CP308</f>
        <v>0</v>
      </c>
      <c r="GO308" s="39">
        <f>CQ308</f>
        <v>0</v>
      </c>
      <c r="GP308" s="99">
        <v>0</v>
      </c>
      <c r="GQ308" s="99">
        <v>0</v>
      </c>
      <c r="GR308" s="99">
        <v>0</v>
      </c>
      <c r="GS308" s="39">
        <f>CU308</f>
        <v>0</v>
      </c>
      <c r="GT308" s="39">
        <f>CV308</f>
        <v>0</v>
      </c>
      <c r="GU308" s="39">
        <f>CW308</f>
        <v>0</v>
      </c>
      <c r="GV308" s="39">
        <f>CX308</f>
        <v>0</v>
      </c>
      <c r="GW308" s="39">
        <f>CY308</f>
        <v>0</v>
      </c>
      <c r="GX308" s="39">
        <f>CZ308</f>
        <v>0</v>
      </c>
      <c r="GY308" s="39">
        <f>DA308</f>
        <v>0</v>
      </c>
      <c r="GZ308" s="39">
        <f>SUM(GK308:GY308)</f>
        <v>0</v>
      </c>
      <c r="HA308" s="39">
        <f>SUM(GK308:GY308)</f>
        <v>0</v>
      </c>
    </row>
    <row r="309" spans="1:209" ht="22.5" customHeight="1">
      <c r="A309" s="40"/>
      <c r="B309" s="100"/>
      <c r="C309" s="75"/>
      <c r="D309" s="43"/>
      <c r="E309" s="34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01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102"/>
      <c r="AK309" s="102"/>
      <c r="AL309" s="568"/>
      <c r="AM309" s="13"/>
      <c r="AN309" s="13"/>
      <c r="AO309" s="65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66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65"/>
      <c r="BU309" s="65"/>
      <c r="BV309" s="40"/>
      <c r="BW309" s="40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101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102"/>
      <c r="DC309" s="1"/>
      <c r="DD309" s="13"/>
      <c r="DS309" s="108"/>
      <c r="EI309" s="104" t="s">
        <v>89</v>
      </c>
      <c r="EJ309" s="98">
        <v>1287</v>
      </c>
      <c r="EK309" s="39">
        <f>$EJ309*F309</f>
        <v>0</v>
      </c>
      <c r="EL309" s="39">
        <f>$EJ309*G309</f>
        <v>0</v>
      </c>
      <c r="EM309" s="39">
        <f>$EJ309*H309</f>
        <v>0</v>
      </c>
      <c r="EN309" s="39">
        <f>$EJ309*I309</f>
        <v>0</v>
      </c>
      <c r="EO309" s="39">
        <f>$EJ309*J309</f>
        <v>0</v>
      </c>
      <c r="EP309" s="39">
        <f>$EJ309*K309</f>
        <v>0</v>
      </c>
      <c r="EQ309" s="39">
        <f>$EJ309*L309</f>
        <v>0</v>
      </c>
      <c r="ER309" s="39">
        <f>$EJ309*M309</f>
        <v>0</v>
      </c>
      <c r="ES309" s="39">
        <f>$EJ309*N309</f>
        <v>0</v>
      </c>
      <c r="ET309" s="39">
        <f>$EJ309*O309</f>
        <v>0</v>
      </c>
      <c r="EU309" s="39">
        <f t="shared" si="272"/>
        <v>0</v>
      </c>
      <c r="EV309" s="39">
        <f t="shared" si="272"/>
        <v>0</v>
      </c>
      <c r="EW309" s="39">
        <f t="shared" si="272"/>
        <v>0</v>
      </c>
      <c r="EX309" s="39">
        <f t="shared" si="272"/>
        <v>0</v>
      </c>
      <c r="EY309" s="39">
        <f t="shared" si="274"/>
        <v>0</v>
      </c>
      <c r="EZ309" s="39">
        <f>BX309*$EJ309</f>
        <v>0</v>
      </c>
      <c r="FA309" s="39">
        <f>BY309*$EJ309</f>
        <v>0</v>
      </c>
      <c r="FB309" s="39">
        <f>BZ309*$EJ309</f>
        <v>0</v>
      </c>
      <c r="FC309" s="39">
        <f>CA309*$EJ309</f>
        <v>0</v>
      </c>
      <c r="FD309" s="39">
        <f>CB309*$EJ309</f>
        <v>0</v>
      </c>
      <c r="FE309" s="39">
        <f>CC309*$EJ309</f>
        <v>0</v>
      </c>
      <c r="FF309" s="39">
        <f>CD309*$EJ309</f>
        <v>0</v>
      </c>
      <c r="FG309" s="39">
        <f>CE309*$EJ309</f>
        <v>0</v>
      </c>
      <c r="FH309" s="39">
        <f>CF309*$EJ309</f>
        <v>0</v>
      </c>
      <c r="FI309" s="39">
        <f>CG309*$EJ309</f>
        <v>0</v>
      </c>
      <c r="FJ309" s="39">
        <f t="shared" si="273"/>
        <v>0</v>
      </c>
      <c r="FK309" s="39">
        <f t="shared" si="273"/>
        <v>0</v>
      </c>
      <c r="FL309" s="39">
        <f t="shared" si="273"/>
        <v>0</v>
      </c>
      <c r="FM309" s="39">
        <f t="shared" si="273"/>
        <v>0</v>
      </c>
      <c r="FN309" s="39">
        <f t="shared" si="275"/>
        <v>0</v>
      </c>
      <c r="FO309" s="39">
        <f>SUM(EZ309:FJ309)</f>
        <v>0</v>
      </c>
      <c r="FS309" s="567" t="s">
        <v>89</v>
      </c>
      <c r="FT309" s="567"/>
      <c r="FU309" s="99">
        <v>0</v>
      </c>
      <c r="FV309" s="99">
        <v>0</v>
      </c>
      <c r="FW309" s="39">
        <f>W309</f>
        <v>0</v>
      </c>
      <c r="FX309" s="39">
        <f>X309</f>
        <v>0</v>
      </c>
      <c r="FY309" s="39">
        <f>Y309</f>
        <v>0</v>
      </c>
      <c r="FZ309" s="39">
        <f>Z309</f>
        <v>0</v>
      </c>
      <c r="GA309" s="39">
        <f>AA309</f>
        <v>0</v>
      </c>
      <c r="GB309" s="39">
        <f>AB309</f>
        <v>0</v>
      </c>
      <c r="GC309" s="39">
        <f>AC309</f>
        <v>0</v>
      </c>
      <c r="GD309" s="39">
        <f>AD309</f>
        <v>0</v>
      </c>
      <c r="GE309" s="39">
        <f>AE309</f>
        <v>0</v>
      </c>
      <c r="GF309" s="39">
        <f>AF309</f>
        <v>0</v>
      </c>
      <c r="GG309" s="39">
        <f>AG309</f>
        <v>0</v>
      </c>
      <c r="GH309" s="39">
        <f>AH309</f>
        <v>0</v>
      </c>
      <c r="GI309" s="99">
        <v>0</v>
      </c>
      <c r="GJ309" s="39">
        <f>SUM(FU309:GI309)</f>
        <v>0</v>
      </c>
      <c r="GK309" s="99">
        <v>0</v>
      </c>
      <c r="GL309" s="99">
        <v>0</v>
      </c>
      <c r="GM309" s="39">
        <f>CO309</f>
        <v>0</v>
      </c>
      <c r="GN309" s="39">
        <f>CP309</f>
        <v>0</v>
      </c>
      <c r="GO309" s="39">
        <f>CQ309</f>
        <v>0</v>
      </c>
      <c r="GP309" s="39">
        <f>CR309</f>
        <v>0</v>
      </c>
      <c r="GQ309" s="39">
        <f>CS309</f>
        <v>0</v>
      </c>
      <c r="GR309" s="39">
        <f>CT309</f>
        <v>0</v>
      </c>
      <c r="GS309" s="39">
        <f>CU309</f>
        <v>0</v>
      </c>
      <c r="GT309" s="39">
        <f>CV309</f>
        <v>0</v>
      </c>
      <c r="GU309" s="39">
        <f>CW309</f>
        <v>0</v>
      </c>
      <c r="GV309" s="39">
        <f>CX309</f>
        <v>0</v>
      </c>
      <c r="GW309" s="39">
        <f>CY309</f>
        <v>0</v>
      </c>
      <c r="GX309" s="39">
        <f>CZ309</f>
        <v>0</v>
      </c>
      <c r="GY309" s="99">
        <v>0</v>
      </c>
      <c r="GZ309" s="39">
        <f>SUM(GK309:GY309)</f>
        <v>0</v>
      </c>
      <c r="HA309" s="39">
        <f>SUM(GK309:GY309)</f>
        <v>0</v>
      </c>
    </row>
    <row r="310" spans="1:209" ht="22.5" customHeight="1">
      <c r="A310" s="30"/>
      <c r="B310" s="93"/>
      <c r="C310" s="72"/>
      <c r="D310" s="33"/>
      <c r="E310" s="34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54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94"/>
      <c r="AK310" s="94"/>
      <c r="AL310" s="569" t="e">
        <f ca="1">(AL306/F315)</f>
        <v>#NAME?</v>
      </c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30"/>
      <c r="BW310" s="30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54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94"/>
      <c r="DC310" s="1"/>
      <c r="DD310" s="13"/>
      <c r="EI310" s="97" t="s">
        <v>90</v>
      </c>
      <c r="EJ310" s="98">
        <v>326.07</v>
      </c>
      <c r="EK310" s="39">
        <f>$EJ310*F310</f>
        <v>0</v>
      </c>
      <c r="EL310" s="39">
        <f>$EJ310*G310</f>
        <v>0</v>
      </c>
      <c r="EM310" s="39">
        <f>$EJ310*H310</f>
        <v>0</v>
      </c>
      <c r="EN310" s="39">
        <f>$EJ310*I310</f>
        <v>0</v>
      </c>
      <c r="EO310" s="39">
        <f>$EJ310*J310</f>
        <v>0</v>
      </c>
      <c r="EP310" s="39">
        <f>$EJ310*K310</f>
        <v>0</v>
      </c>
      <c r="EQ310" s="39">
        <f>$EJ310*L310</f>
        <v>0</v>
      </c>
      <c r="ER310" s="39">
        <f>$EJ310*M310</f>
        <v>0</v>
      </c>
      <c r="ES310" s="39">
        <f>$EJ310*N310</f>
        <v>0</v>
      </c>
      <c r="ET310" s="39">
        <f>$EJ310*O310</f>
        <v>0</v>
      </c>
      <c r="EU310" s="39">
        <f t="shared" si="272"/>
        <v>0</v>
      </c>
      <c r="EV310" s="39">
        <f t="shared" si="272"/>
        <v>0</v>
      </c>
      <c r="EW310" s="39">
        <f t="shared" si="272"/>
        <v>0</v>
      </c>
      <c r="EX310" s="39">
        <f t="shared" si="272"/>
        <v>0</v>
      </c>
      <c r="EY310" s="39">
        <f t="shared" si="274"/>
        <v>0</v>
      </c>
      <c r="EZ310" s="39">
        <f>BX310*$EJ310</f>
        <v>0</v>
      </c>
      <c r="FA310" s="39">
        <f>BY310*$EJ310</f>
        <v>0</v>
      </c>
      <c r="FB310" s="39">
        <f>BZ310*$EJ310</f>
        <v>0</v>
      </c>
      <c r="FC310" s="39">
        <f>CA310*$EJ310</f>
        <v>0</v>
      </c>
      <c r="FD310" s="39">
        <f>CB310*$EJ310</f>
        <v>0</v>
      </c>
      <c r="FE310" s="39">
        <f>CC310*$EJ310</f>
        <v>0</v>
      </c>
      <c r="FF310" s="39">
        <f>CD310*$EJ310</f>
        <v>0</v>
      </c>
      <c r="FG310" s="39">
        <f>CE310*$EJ310</f>
        <v>0</v>
      </c>
      <c r="FH310" s="39">
        <f>CF310*$EJ310</f>
        <v>0</v>
      </c>
      <c r="FI310" s="39">
        <f>CG310*$EJ310</f>
        <v>0</v>
      </c>
      <c r="FJ310" s="39">
        <f t="shared" si="273"/>
        <v>0</v>
      </c>
      <c r="FK310" s="39">
        <f t="shared" si="273"/>
        <v>0</v>
      </c>
      <c r="FL310" s="39">
        <f t="shared" si="273"/>
        <v>0</v>
      </c>
      <c r="FM310" s="39">
        <f t="shared" si="273"/>
        <v>0</v>
      </c>
      <c r="FN310" s="39">
        <f t="shared" si="275"/>
        <v>0</v>
      </c>
      <c r="FO310" s="39">
        <f>SUM(EZ310:FJ310)</f>
        <v>0</v>
      </c>
      <c r="FS310" s="567" t="s">
        <v>90</v>
      </c>
      <c r="FT310" s="567"/>
      <c r="FU310" s="99">
        <v>0</v>
      </c>
      <c r="FV310" s="99">
        <v>0</v>
      </c>
      <c r="FW310" s="39">
        <f>W310</f>
        <v>0</v>
      </c>
      <c r="FX310" s="39">
        <f>X310</f>
        <v>0</v>
      </c>
      <c r="FY310" s="39">
        <f>Y310</f>
        <v>0</v>
      </c>
      <c r="FZ310" s="39">
        <f>Z310</f>
        <v>0</v>
      </c>
      <c r="GA310" s="39">
        <f>AA310</f>
        <v>0</v>
      </c>
      <c r="GB310" s="39">
        <f>AB310</f>
        <v>0</v>
      </c>
      <c r="GC310" s="39">
        <f>AC310</f>
        <v>0</v>
      </c>
      <c r="GD310" s="39">
        <f>AD310</f>
        <v>0</v>
      </c>
      <c r="GE310" s="39">
        <f>AE310</f>
        <v>0</v>
      </c>
      <c r="GF310" s="39">
        <f>AF310</f>
        <v>0</v>
      </c>
      <c r="GG310" s="39">
        <f>AG310</f>
        <v>0</v>
      </c>
      <c r="GH310" s="39">
        <f>AH310</f>
        <v>0</v>
      </c>
      <c r="GI310" s="99">
        <v>0</v>
      </c>
      <c r="GJ310" s="39">
        <f>SUM(FU310:GI310)</f>
        <v>0</v>
      </c>
      <c r="GK310" s="99">
        <v>0</v>
      </c>
      <c r="GL310" s="99">
        <v>0</v>
      </c>
      <c r="GM310" s="39">
        <f>CO310</f>
        <v>0</v>
      </c>
      <c r="GN310" s="39">
        <f>CP310</f>
        <v>0</v>
      </c>
      <c r="GO310" s="39">
        <f>CQ310</f>
        <v>0</v>
      </c>
      <c r="GP310" s="39">
        <f>CR310</f>
        <v>0</v>
      </c>
      <c r="GQ310" s="39">
        <f>CS310</f>
        <v>0</v>
      </c>
      <c r="GR310" s="39">
        <f>CT310</f>
        <v>0</v>
      </c>
      <c r="GS310" s="39">
        <f>CU310</f>
        <v>0</v>
      </c>
      <c r="GT310" s="39">
        <f>CV310</f>
        <v>0</v>
      </c>
      <c r="GU310" s="39">
        <f>CW310</f>
        <v>0</v>
      </c>
      <c r="GV310" s="39">
        <f>CX310</f>
        <v>0</v>
      </c>
      <c r="GW310" s="39">
        <f>CY310</f>
        <v>0</v>
      </c>
      <c r="GX310" s="39">
        <f>CZ310</f>
        <v>0</v>
      </c>
      <c r="GY310" s="99">
        <v>0</v>
      </c>
      <c r="GZ310" s="39">
        <f>SUM(GK310:GY310)</f>
        <v>0</v>
      </c>
      <c r="HA310" s="39">
        <f>SUM(GK310:GY310)</f>
        <v>0</v>
      </c>
    </row>
    <row r="311" spans="1:209" ht="22.5" customHeight="1">
      <c r="A311" s="40"/>
      <c r="B311" s="100"/>
      <c r="C311" s="43"/>
      <c r="D311" s="43"/>
      <c r="E311" s="34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01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102"/>
      <c r="AK311" s="102"/>
      <c r="AL311" s="569"/>
      <c r="AM311" s="66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40"/>
      <c r="BW311" s="40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101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102"/>
      <c r="DC311" s="1"/>
      <c r="DD311" s="107" t="e">
        <f>CM325/(E325*10)</f>
        <v>#DIV/0!</v>
      </c>
      <c r="EI311" s="104" t="s">
        <v>91</v>
      </c>
      <c r="EJ311" s="98">
        <v>357</v>
      </c>
      <c r="EK311" s="39">
        <f>$EJ311*F311</f>
        <v>0</v>
      </c>
      <c r="EL311" s="39">
        <f>$EJ311*G311</f>
        <v>0</v>
      </c>
      <c r="EM311" s="39">
        <f>$EJ311*H311</f>
        <v>0</v>
      </c>
      <c r="EN311" s="39">
        <f>$EJ311*I311</f>
        <v>0</v>
      </c>
      <c r="EO311" s="39">
        <f>$EJ311*J311</f>
        <v>0</v>
      </c>
      <c r="EP311" s="39">
        <f>$EJ311*K311</f>
        <v>0</v>
      </c>
      <c r="EQ311" s="39">
        <f>$EJ311*L311</f>
        <v>0</v>
      </c>
      <c r="ER311" s="39">
        <f>$EJ311*M311</f>
        <v>0</v>
      </c>
      <c r="ES311" s="39">
        <f>$EJ311*N311</f>
        <v>0</v>
      </c>
      <c r="ET311" s="39">
        <f>$EJ311*O311</f>
        <v>0</v>
      </c>
      <c r="EU311" s="39">
        <f t="shared" si="272"/>
        <v>0</v>
      </c>
      <c r="EV311" s="39">
        <f t="shared" si="272"/>
        <v>0</v>
      </c>
      <c r="EW311" s="39">
        <f t="shared" si="272"/>
        <v>0</v>
      </c>
      <c r="EX311" s="39">
        <f t="shared" si="272"/>
        <v>0</v>
      </c>
      <c r="EY311" s="39">
        <f t="shared" si="274"/>
        <v>0</v>
      </c>
      <c r="EZ311" s="39">
        <f>BX311*$EJ311</f>
        <v>0</v>
      </c>
      <c r="FA311" s="39">
        <f>BY311*$EJ311</f>
        <v>0</v>
      </c>
      <c r="FB311" s="39">
        <f>BZ311*$EJ311</f>
        <v>0</v>
      </c>
      <c r="FC311" s="39">
        <f>CA311*$EJ311</f>
        <v>0</v>
      </c>
      <c r="FD311" s="39">
        <f>CB311*$EJ311</f>
        <v>0</v>
      </c>
      <c r="FE311" s="39">
        <f>CC311*$EJ311</f>
        <v>0</v>
      </c>
      <c r="FF311" s="39">
        <f>CD311*$EJ311</f>
        <v>0</v>
      </c>
      <c r="FG311" s="39">
        <f>CE311*$EJ311</f>
        <v>0</v>
      </c>
      <c r="FH311" s="39">
        <f>CF311*$EJ311</f>
        <v>0</v>
      </c>
      <c r="FI311" s="39">
        <f>CG311*$EJ311</f>
        <v>0</v>
      </c>
      <c r="FJ311" s="39">
        <f t="shared" si="273"/>
        <v>0</v>
      </c>
      <c r="FK311" s="39">
        <f t="shared" si="273"/>
        <v>0</v>
      </c>
      <c r="FL311" s="39">
        <f t="shared" si="273"/>
        <v>0</v>
      </c>
      <c r="FM311" s="39">
        <f t="shared" si="273"/>
        <v>0</v>
      </c>
      <c r="FN311" s="39">
        <f t="shared" si="275"/>
        <v>0</v>
      </c>
      <c r="FO311" s="39">
        <f>SUM(EZ311:FJ311)</f>
        <v>0</v>
      </c>
      <c r="FS311" s="567" t="s">
        <v>91</v>
      </c>
      <c r="FT311" s="567"/>
      <c r="FU311" s="99">
        <v>0</v>
      </c>
      <c r="FV311" s="99">
        <v>0</v>
      </c>
      <c r="FW311" s="39">
        <f>W311</f>
        <v>0</v>
      </c>
      <c r="FX311" s="39">
        <f>X311</f>
        <v>0</v>
      </c>
      <c r="FY311" s="39">
        <f>Y311</f>
        <v>0</v>
      </c>
      <c r="FZ311" s="99">
        <v>0</v>
      </c>
      <c r="GA311" s="99">
        <v>0</v>
      </c>
      <c r="GB311" s="99">
        <v>0</v>
      </c>
      <c r="GC311" s="39">
        <f>AC311</f>
        <v>0</v>
      </c>
      <c r="GD311" s="39">
        <f>AD311</f>
        <v>0</v>
      </c>
      <c r="GE311" s="39">
        <f>AE311</f>
        <v>0</v>
      </c>
      <c r="GF311" s="39">
        <f>AF311</f>
        <v>0</v>
      </c>
      <c r="GG311" s="39">
        <f>AG311</f>
        <v>0</v>
      </c>
      <c r="GH311" s="99">
        <v>0</v>
      </c>
      <c r="GI311" s="39">
        <f>AI311</f>
        <v>0</v>
      </c>
      <c r="GJ311" s="39">
        <f>SUM(FU311:GI311)</f>
        <v>0</v>
      </c>
      <c r="GK311" s="99">
        <v>0</v>
      </c>
      <c r="GL311" s="99">
        <v>0</v>
      </c>
      <c r="GM311" s="39">
        <f>CO311</f>
        <v>0</v>
      </c>
      <c r="GN311" s="39">
        <f>CP311</f>
        <v>0</v>
      </c>
      <c r="GO311" s="39">
        <f>CQ311</f>
        <v>0</v>
      </c>
      <c r="GP311" s="99">
        <v>0</v>
      </c>
      <c r="GQ311" s="99">
        <v>0</v>
      </c>
      <c r="GR311" s="99">
        <v>0</v>
      </c>
      <c r="GS311" s="39">
        <f>CU311</f>
        <v>0</v>
      </c>
      <c r="GT311" s="39">
        <f>CV311</f>
        <v>0</v>
      </c>
      <c r="GU311" s="39">
        <f>CW311</f>
        <v>0</v>
      </c>
      <c r="GV311" s="39">
        <f>CX311</f>
        <v>0</v>
      </c>
      <c r="GW311" s="39">
        <f>CY311</f>
        <v>0</v>
      </c>
      <c r="GX311" s="99">
        <v>0</v>
      </c>
      <c r="GY311" s="39">
        <f>DA311</f>
        <v>0</v>
      </c>
      <c r="GZ311" s="39">
        <f>SUM(GK311:GY311)</f>
        <v>0</v>
      </c>
      <c r="HA311" s="39">
        <f>SUM(GK311:GY311)</f>
        <v>0</v>
      </c>
    </row>
    <row r="312" spans="1:209" ht="22.5" customHeight="1">
      <c r="A312" s="30"/>
      <c r="B312" s="93"/>
      <c r="C312" s="72"/>
      <c r="D312" s="33"/>
      <c r="E312" s="34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54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94"/>
      <c r="AK312" s="94"/>
      <c r="AL312" s="569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30"/>
      <c r="BW312" s="30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54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94"/>
      <c r="DC312" s="1"/>
      <c r="DD312" s="13"/>
      <c r="EI312" s="97" t="s">
        <v>92</v>
      </c>
      <c r="EJ312" s="98">
        <v>482</v>
      </c>
      <c r="EK312" s="39">
        <f>$EJ312*F312</f>
        <v>0</v>
      </c>
      <c r="EL312" s="39">
        <f>$EJ312*G312</f>
        <v>0</v>
      </c>
      <c r="EM312" s="39">
        <f>$EJ312*H312</f>
        <v>0</v>
      </c>
      <c r="EN312" s="39">
        <f>$EJ312*I312</f>
        <v>0</v>
      </c>
      <c r="EO312" s="39">
        <f>$EJ312*J312</f>
        <v>0</v>
      </c>
      <c r="EP312" s="39">
        <f>$EJ312*K312</f>
        <v>0</v>
      </c>
      <c r="EQ312" s="39">
        <f>$EJ312*L312</f>
        <v>0</v>
      </c>
      <c r="ER312" s="39">
        <f>$EJ312*M312</f>
        <v>0</v>
      </c>
      <c r="ES312" s="39">
        <f>$EJ312*N312</f>
        <v>0</v>
      </c>
      <c r="ET312" s="39">
        <f>$EJ312*O312</f>
        <v>0</v>
      </c>
      <c r="EU312" s="39">
        <f t="shared" si="272"/>
        <v>0</v>
      </c>
      <c r="EV312" s="39">
        <f t="shared" si="272"/>
        <v>0</v>
      </c>
      <c r="EW312" s="39">
        <f t="shared" si="272"/>
        <v>0</v>
      </c>
      <c r="EX312" s="39">
        <f t="shared" si="272"/>
        <v>0</v>
      </c>
      <c r="EY312" s="39">
        <f t="shared" si="274"/>
        <v>0</v>
      </c>
      <c r="EZ312" s="39">
        <f>BX312*$EJ312</f>
        <v>0</v>
      </c>
      <c r="FA312" s="39">
        <f>BY312*$EJ312</f>
        <v>0</v>
      </c>
      <c r="FB312" s="39">
        <f>BZ312*$EJ312</f>
        <v>0</v>
      </c>
      <c r="FC312" s="39">
        <f>CA312*$EJ312</f>
        <v>0</v>
      </c>
      <c r="FD312" s="39">
        <f>CB312*$EJ312</f>
        <v>0</v>
      </c>
      <c r="FE312" s="39">
        <f>CC312*$EJ312</f>
        <v>0</v>
      </c>
      <c r="FF312" s="39">
        <f>CD312*$EJ312</f>
        <v>0</v>
      </c>
      <c r="FG312" s="39">
        <f>CE312*$EJ312</f>
        <v>0</v>
      </c>
      <c r="FH312" s="39">
        <f>CF312*$EJ312</f>
        <v>0</v>
      </c>
      <c r="FI312" s="39">
        <f>CG312*$EJ312</f>
        <v>0</v>
      </c>
      <c r="FJ312" s="39">
        <f t="shared" si="273"/>
        <v>0</v>
      </c>
      <c r="FK312" s="39">
        <f t="shared" si="273"/>
        <v>0</v>
      </c>
      <c r="FL312" s="39">
        <f t="shared" si="273"/>
        <v>0</v>
      </c>
      <c r="FM312" s="39">
        <f t="shared" si="273"/>
        <v>0</v>
      </c>
      <c r="FN312" s="39">
        <f t="shared" si="275"/>
        <v>0</v>
      </c>
      <c r="FO312" s="39">
        <f>SUM(EZ312:FJ312)</f>
        <v>0</v>
      </c>
      <c r="FS312" s="567" t="s">
        <v>92</v>
      </c>
      <c r="FT312" s="567"/>
      <c r="FU312" s="39">
        <f>U312</f>
        <v>0</v>
      </c>
      <c r="FV312" s="39">
        <f>V312</f>
        <v>0</v>
      </c>
      <c r="FW312" s="39">
        <f>W312</f>
        <v>0</v>
      </c>
      <c r="FX312" s="39">
        <f>X312</f>
        <v>0</v>
      </c>
      <c r="FY312" s="39">
        <f>Y312</f>
        <v>0</v>
      </c>
      <c r="FZ312" s="39">
        <f>Z312</f>
        <v>0</v>
      </c>
      <c r="GA312" s="39">
        <f>AA312</f>
        <v>0</v>
      </c>
      <c r="GB312" s="39">
        <f>AB312</f>
        <v>0</v>
      </c>
      <c r="GC312" s="39">
        <f>AC312</f>
        <v>0</v>
      </c>
      <c r="GD312" s="39">
        <f>AD312</f>
        <v>0</v>
      </c>
      <c r="GE312" s="39">
        <f>AE312</f>
        <v>0</v>
      </c>
      <c r="GF312" s="39">
        <f>AF312</f>
        <v>0</v>
      </c>
      <c r="GG312" s="39">
        <f>AG312</f>
        <v>0</v>
      </c>
      <c r="GH312" s="39">
        <f>AH312</f>
        <v>0</v>
      </c>
      <c r="GI312" s="39">
        <f>AI312</f>
        <v>0</v>
      </c>
      <c r="GJ312" s="39">
        <f>SUM(FU312:GI312)</f>
        <v>0</v>
      </c>
      <c r="GK312" s="39">
        <f>CM312</f>
        <v>0</v>
      </c>
      <c r="GL312" s="39">
        <f>CN312</f>
        <v>0</v>
      </c>
      <c r="GM312" s="39">
        <f>CO312</f>
        <v>0</v>
      </c>
      <c r="GN312" s="39">
        <f>CP312</f>
        <v>0</v>
      </c>
      <c r="GO312" s="39">
        <f>CQ312</f>
        <v>0</v>
      </c>
      <c r="GP312" s="39">
        <f>CR312</f>
        <v>0</v>
      </c>
      <c r="GQ312" s="39">
        <f>CS312</f>
        <v>0</v>
      </c>
      <c r="GR312" s="39">
        <f>CT312</f>
        <v>0</v>
      </c>
      <c r="GS312" s="39">
        <f>CU312</f>
        <v>0</v>
      </c>
      <c r="GT312" s="39">
        <f>CV312</f>
        <v>0</v>
      </c>
      <c r="GU312" s="39">
        <f>CW312</f>
        <v>0</v>
      </c>
      <c r="GV312" s="39">
        <f>CX312</f>
        <v>0</v>
      </c>
      <c r="GW312" s="39">
        <f>CY312</f>
        <v>0</v>
      </c>
      <c r="GX312" s="39">
        <f>CZ312</f>
        <v>0</v>
      </c>
      <c r="GY312" s="99">
        <v>0</v>
      </c>
      <c r="GZ312" s="39">
        <f>SUM(GK312:GY312)</f>
        <v>0</v>
      </c>
      <c r="HA312" s="39">
        <f>SUM(GK312:GY312)</f>
        <v>0</v>
      </c>
    </row>
    <row r="313" spans="1:209" ht="22.5" customHeight="1">
      <c r="A313" s="40"/>
      <c r="B313" s="100"/>
      <c r="C313" s="75"/>
      <c r="D313" s="42"/>
      <c r="E313" s="34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01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102"/>
      <c r="AK313" s="102"/>
      <c r="AL313" s="110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40"/>
      <c r="BW313" s="40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101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102"/>
      <c r="DC313" s="1"/>
      <c r="DD313" s="13"/>
      <c r="EI313" s="104" t="s">
        <v>93</v>
      </c>
      <c r="EJ313" s="98">
        <v>275.36</v>
      </c>
      <c r="EK313" s="39">
        <f>$EJ313*F313</f>
        <v>0</v>
      </c>
      <c r="EL313" s="39">
        <f>$EJ313*G313</f>
        <v>0</v>
      </c>
      <c r="EM313" s="39">
        <f>$EJ313*H313</f>
        <v>0</v>
      </c>
      <c r="EN313" s="39">
        <f>$EJ313*I313</f>
        <v>0</v>
      </c>
      <c r="EO313" s="39">
        <f>$EJ313*J313</f>
        <v>0</v>
      </c>
      <c r="EP313" s="39">
        <f>$EJ313*K313</f>
        <v>0</v>
      </c>
      <c r="EQ313" s="39">
        <f>$EJ313*L313</f>
        <v>0</v>
      </c>
      <c r="ER313" s="39">
        <f>$EJ313*M313</f>
        <v>0</v>
      </c>
      <c r="ES313" s="39">
        <f>$EJ313*N313</f>
        <v>0</v>
      </c>
      <c r="ET313" s="39">
        <f>$EJ313*O313</f>
        <v>0</v>
      </c>
      <c r="EU313" s="39">
        <f t="shared" si="272"/>
        <v>0</v>
      </c>
      <c r="EV313" s="39">
        <f t="shared" si="272"/>
        <v>0</v>
      </c>
      <c r="EW313" s="39">
        <f t="shared" si="272"/>
        <v>0</v>
      </c>
      <c r="EX313" s="39">
        <f t="shared" si="272"/>
        <v>0</v>
      </c>
      <c r="EY313" s="39">
        <f t="shared" si="274"/>
        <v>0</v>
      </c>
      <c r="EZ313" s="39">
        <f>BX313*$EJ313</f>
        <v>0</v>
      </c>
      <c r="FA313" s="39">
        <f>BY313*$EJ313</f>
        <v>0</v>
      </c>
      <c r="FB313" s="39">
        <f>BZ313*$EJ313</f>
        <v>0</v>
      </c>
      <c r="FC313" s="39">
        <f>CA313*$EJ313</f>
        <v>0</v>
      </c>
      <c r="FD313" s="39">
        <f>CB313*$EJ313</f>
        <v>0</v>
      </c>
      <c r="FE313" s="39">
        <f>CC313*$EJ313</f>
        <v>0</v>
      </c>
      <c r="FF313" s="39">
        <f>CD313*$EJ313</f>
        <v>0</v>
      </c>
      <c r="FG313" s="39">
        <f>CE313*$EJ313</f>
        <v>0</v>
      </c>
      <c r="FH313" s="39">
        <f>CF313*$EJ313</f>
        <v>0</v>
      </c>
      <c r="FI313" s="39">
        <f>CG313*$EJ313</f>
        <v>0</v>
      </c>
      <c r="FJ313" s="39">
        <f t="shared" si="273"/>
        <v>0</v>
      </c>
      <c r="FK313" s="39">
        <f t="shared" si="273"/>
        <v>0</v>
      </c>
      <c r="FL313" s="39">
        <f t="shared" si="273"/>
        <v>0</v>
      </c>
      <c r="FM313" s="39">
        <f t="shared" si="273"/>
        <v>0</v>
      </c>
      <c r="FN313" s="39">
        <f t="shared" si="275"/>
        <v>0</v>
      </c>
      <c r="FO313" s="39">
        <f>SUM(EZ313:FJ313)</f>
        <v>0</v>
      </c>
      <c r="FS313" s="567" t="s">
        <v>93</v>
      </c>
      <c r="FT313" s="567"/>
      <c r="FU313" s="39">
        <f>U313</f>
        <v>0</v>
      </c>
      <c r="FV313" s="39">
        <f>V313</f>
        <v>0</v>
      </c>
      <c r="FW313" s="39">
        <f>W313</f>
        <v>0</v>
      </c>
      <c r="FX313" s="39">
        <f>X313</f>
        <v>0</v>
      </c>
      <c r="FY313" s="39">
        <f>Y313</f>
        <v>0</v>
      </c>
      <c r="FZ313" s="39">
        <f>Z313</f>
        <v>0</v>
      </c>
      <c r="GA313" s="39">
        <f>AA313</f>
        <v>0</v>
      </c>
      <c r="GB313" s="39">
        <f>AB313</f>
        <v>0</v>
      </c>
      <c r="GC313" s="39">
        <f>AC313</f>
        <v>0</v>
      </c>
      <c r="GD313" s="39">
        <f>AD313</f>
        <v>0</v>
      </c>
      <c r="GE313" s="39">
        <f>AE313</f>
        <v>0</v>
      </c>
      <c r="GF313" s="39">
        <f>AF313</f>
        <v>0</v>
      </c>
      <c r="GG313" s="39">
        <f>AG313</f>
        <v>0</v>
      </c>
      <c r="GH313" s="39">
        <f>AH313</f>
        <v>0</v>
      </c>
      <c r="GI313" s="99">
        <v>0</v>
      </c>
      <c r="GJ313" s="39">
        <f>SUM(FU313:GI313)</f>
        <v>0</v>
      </c>
      <c r="GK313" s="39">
        <f>CM313</f>
        <v>0</v>
      </c>
      <c r="GL313" s="39">
        <f>CN313</f>
        <v>0</v>
      </c>
      <c r="GM313" s="39">
        <f>CO313</f>
        <v>0</v>
      </c>
      <c r="GN313" s="39">
        <f>CP313</f>
        <v>0</v>
      </c>
      <c r="GO313" s="39">
        <f>CQ313</f>
        <v>0</v>
      </c>
      <c r="GP313" s="39">
        <f>CR313</f>
        <v>0</v>
      </c>
      <c r="GQ313" s="39">
        <f>CS313</f>
        <v>0</v>
      </c>
      <c r="GR313" s="39">
        <f>CT313</f>
        <v>0</v>
      </c>
      <c r="GS313" s="39">
        <f>CU313</f>
        <v>0</v>
      </c>
      <c r="GT313" s="39">
        <f>CV313</f>
        <v>0</v>
      </c>
      <c r="GU313" s="39">
        <f>CW313</f>
        <v>0</v>
      </c>
      <c r="GV313" s="39">
        <f>CX313</f>
        <v>0</v>
      </c>
      <c r="GW313" s="39">
        <f>CY313</f>
        <v>0</v>
      </c>
      <c r="GX313" s="39">
        <f>CZ313</f>
        <v>0</v>
      </c>
      <c r="GY313" s="99">
        <v>0</v>
      </c>
      <c r="GZ313" s="39">
        <f>SUM(GK313:GY313)</f>
        <v>0</v>
      </c>
      <c r="HA313" s="39">
        <f>SUM(GK313:GY313)</f>
        <v>0</v>
      </c>
    </row>
    <row r="314" spans="1:209" ht="18">
      <c r="A314" s="55"/>
      <c r="B314" s="111" t="s">
        <v>64</v>
      </c>
      <c r="C314" s="115">
        <f>SUM(C298:C313)</f>
        <v>0</v>
      </c>
      <c r="D314" s="58">
        <f>SUM(D298:D313)</f>
        <v>0</v>
      </c>
      <c r="E314" s="59" t="e">
        <f>AVERAGE(D314/C314)</f>
        <v>#DIV/0!</v>
      </c>
      <c r="F314" s="60">
        <f>SUM(F298:F313)</f>
        <v>0</v>
      </c>
      <c r="G314" s="60"/>
      <c r="H314" s="60">
        <f>SUM(H298:H313)</f>
        <v>0</v>
      </c>
      <c r="I314" s="60">
        <f>SUM(I298:I313)</f>
        <v>0</v>
      </c>
      <c r="J314" s="60">
        <f>SUM(J298:J313)</f>
        <v>0</v>
      </c>
      <c r="K314" s="60">
        <f>SUM(K298:K313)</f>
        <v>0</v>
      </c>
      <c r="L314" s="60">
        <f>SUM(L298:L313)</f>
        <v>0</v>
      </c>
      <c r="M314" s="60"/>
      <c r="N314" s="60">
        <f>SUM(N298:N313)</f>
        <v>0</v>
      </c>
      <c r="O314" s="60">
        <f>SUM(O298:O313)</f>
        <v>0</v>
      </c>
      <c r="P314" s="60">
        <f>SUM(P298:P313)</f>
        <v>0</v>
      </c>
      <c r="Q314" s="60"/>
      <c r="R314" s="60"/>
      <c r="S314" s="60"/>
      <c r="T314" s="61">
        <f>SUM(F314:P314)</f>
        <v>0</v>
      </c>
      <c r="U314" s="62">
        <f>SUM(U298:U313)</f>
        <v>0</v>
      </c>
      <c r="V314" s="62">
        <f>SUM(V298:V313)</f>
        <v>0</v>
      </c>
      <c r="W314" s="62">
        <f>SUM(W298:W313)</f>
        <v>0</v>
      </c>
      <c r="X314" s="62">
        <f>SUM(X298:X313)</f>
        <v>0</v>
      </c>
      <c r="Y314" s="62">
        <f>SUM(Y298:Y313)</f>
        <v>0</v>
      </c>
      <c r="Z314" s="62">
        <f>SUM(Z298:Z313)</f>
        <v>0</v>
      </c>
      <c r="AA314" s="62">
        <f>SUM(AA298:AA313)</f>
        <v>0</v>
      </c>
      <c r="AB314" s="62">
        <f>SUM(AB298:AB313)</f>
        <v>0</v>
      </c>
      <c r="AC314" s="62">
        <f>SUM(AC298:AC313)</f>
        <v>0</v>
      </c>
      <c r="AD314" s="62">
        <f>SUM(AD298:AD313)</f>
        <v>0</v>
      </c>
      <c r="AE314" s="62">
        <f>SUM(AE298:AE313)</f>
        <v>0</v>
      </c>
      <c r="AF314" s="62">
        <f>SUM(AF298:AF313)</f>
        <v>0</v>
      </c>
      <c r="AG314" s="62">
        <f>SUM(AG298:AG313)</f>
        <v>0</v>
      </c>
      <c r="AH314" s="62">
        <f>SUM(AH298:AH313)</f>
        <v>0</v>
      </c>
      <c r="AI314" s="62">
        <f>SUM(AI298:AI313)</f>
        <v>0</v>
      </c>
      <c r="AJ314" s="1"/>
      <c r="AK314" s="1"/>
      <c r="AL314" s="1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  <c r="BW314" s="56" t="s">
        <v>64</v>
      </c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1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1"/>
      <c r="DC314" s="1"/>
      <c r="DD314" s="1"/>
      <c r="EJ314" s="2" t="s">
        <v>94</v>
      </c>
      <c r="EK314" s="39">
        <f>EK298+EK299+EK300+EK301+EK302+EK303+EK304+EK305+EK306+EK309+EK310+EK312+EK313</f>
        <v>0</v>
      </c>
      <c r="EL314" s="39">
        <f>EL298+EL299+EL300+EL301+EL302+EL303+EL304+EL305+EL306+EL309+EL310+EL312+EL313</f>
        <v>0</v>
      </c>
      <c r="EM314" s="39">
        <f>EM298+EM299+EM300+EM301+EM302+EM303+EM304+EM305+EM306+EM309+EM310+EM312+EM313</f>
        <v>0</v>
      </c>
      <c r="EN314" s="39">
        <f>EN298+EN299+EN300+EN301+EN302+EN303+EN304+EN305+EN306+EN309+EN310+EN312+EN313</f>
        <v>0</v>
      </c>
      <c r="EO314" s="39">
        <f>EO298+EO299+EO300+EO301+EO302+EO303+EO304+EO305+EO306+EO309+EO310+EO312+EO313</f>
        <v>0</v>
      </c>
      <c r="EP314" s="39">
        <f>EP298+EP299+EP300+EP301+EP302+EP303+EP304+EP305+EP306+EP309+EP310+EP312+EP313</f>
        <v>0</v>
      </c>
      <c r="EQ314" s="39">
        <f>EQ298+EQ299+EQ300+EQ301+EQ302+EQ303+EQ304+EQ305+EQ306+EQ309+EQ310+EQ312+EQ313</f>
        <v>0</v>
      </c>
      <c r="ER314" s="39">
        <f>ER298+ER299+ER300+ER301+ER302+ER303+ER304+ER305+ER306+ER309+ER310+ER312+ER313</f>
        <v>0</v>
      </c>
      <c r="ES314" s="39">
        <f>ES298+ES299+ES300+ES301+ES302+ES303+ES304+ES305+ES306+ES309+ES310+ES312+ES313</f>
        <v>0</v>
      </c>
      <c r="ET314" s="39">
        <f>ET298+ET299+ET300+ET301+ET302+ET303+ET304+ET305+ET306+ET309+ET310+ET312+ET313</f>
        <v>0</v>
      </c>
      <c r="EU314" s="39">
        <f>EU298+EU299+EU300+EU301+EU302+EU303+EU304+EU305+EU306+EU309+EU310+EU312+EU313</f>
        <v>0</v>
      </c>
      <c r="EV314" s="39">
        <f t="shared" ref="EV314:EX314" si="278">EV298+EV299+EV300+EV301+EV302+EV303+EV304+EV305+EV306+EV309+EV310+EV312+EV313</f>
        <v>0</v>
      </c>
      <c r="EW314" s="39">
        <f t="shared" si="278"/>
        <v>0</v>
      </c>
      <c r="EX314" s="39">
        <f t="shared" si="278"/>
        <v>0</v>
      </c>
      <c r="EY314" s="39">
        <f>EY298+EY299+EY300+EY301+EY302+EY303+EY304+EY305+EY306+EY309+EY310+EY312+EY313</f>
        <v>0</v>
      </c>
      <c r="EZ314" s="39">
        <f>EZ298+EZ299+EZ300+EZ301+EZ302+EZ303+EZ304+EZ305+EZ306+EZ309+EZ310+EZ312+EZ313</f>
        <v>0</v>
      </c>
      <c r="FA314" s="39">
        <f>FA298+FA299+FA300+FA301+FA302+FA303+FA304+FA305+FA306+FA309+FA310+FA312+FA313</f>
        <v>0</v>
      </c>
      <c r="FB314" s="39">
        <f>FB298+FB299+FB300+FB301+FB302+FB303+FB304+FB305+FB306+FB309+FB310+FB312+FB313</f>
        <v>0</v>
      </c>
      <c r="FC314" s="39">
        <f>FC298+FC299+FC300+FC301+FC302+FC303+FC304+FC305+FC306+FC309+FC310+FC312+FC313</f>
        <v>0</v>
      </c>
      <c r="FD314" s="39">
        <f>FD298+FD299+FD300+FD301+FD302+FD303+FD304+FD305+FD306+FD309+FD310+FD312+FD313</f>
        <v>0</v>
      </c>
      <c r="FE314" s="39">
        <f>FE298+FE299+FE300+FE301+FE302+FE303+FE304+FE305+FE306+FE309+FE310+FE312+FE313</f>
        <v>0</v>
      </c>
      <c r="FF314" s="39">
        <f>FF298+FF299+FF300+FF301+FF302+FF303+FF304+FF305+FF306+FF309+FF310+FF312+FF313</f>
        <v>0</v>
      </c>
      <c r="FG314" s="39">
        <f>FG298+FG299+FG300+FG301+FG302+FG303+FG304+FG305+FG306+FG309+FG310+FG312+FG313</f>
        <v>0</v>
      </c>
      <c r="FH314" s="39">
        <f>FH298+FH299+FH300+FH301+FH302+FH303+FH304+FH305+FH306+FH309+FH310+FH312+FH313</f>
        <v>0</v>
      </c>
      <c r="FI314" s="39">
        <f>FI298+FI299+FI300+FI301+FI302+FI303+FI304+FI305+FI306+FI309+FI310+FI312+FI313</f>
        <v>0</v>
      </c>
      <c r="FJ314" s="39">
        <f>FJ298+FJ299+FJ300+FJ301+FJ302+FJ303+FJ304+FJ305+FJ306+FJ309+FJ310+FJ312+FJ313</f>
        <v>0</v>
      </c>
      <c r="FK314" s="39">
        <f t="shared" ref="FK314:FM314" si="279">FK298+FK299+FK300+FK301+FK302+FK303+FK304+FK305+FK306+FK309+FK310+FK312+FK313</f>
        <v>0</v>
      </c>
      <c r="FL314" s="39">
        <f t="shared" si="279"/>
        <v>0</v>
      </c>
      <c r="FM314" s="39">
        <f t="shared" si="279"/>
        <v>0</v>
      </c>
      <c r="FN314" s="39">
        <f>FN298+FN299+FN300+FN301+FN302+FN303+FN304+FN305+FN306+FN309+FN310+FN312+FN313</f>
        <v>0</v>
      </c>
      <c r="FS314" s="564" t="s">
        <v>94</v>
      </c>
      <c r="FT314" s="564"/>
      <c r="FU314" s="39">
        <f>FU298+FU299+FU300+FU301+FU302+FU303+FU304+FU305+FU306+FU309+FU310+FU312+FU313</f>
        <v>0</v>
      </c>
      <c r="FV314" s="39">
        <f>FV298+FV299+FV300+FV301+FV302+FV303+FV304+FV305+FV306+FV309+FV310+FV312+FV313</f>
        <v>0</v>
      </c>
      <c r="FW314" s="39">
        <f>FW298+FW299+FW300+FW301+FW302+FW303+FW304+FW305+FW306+FW309+FW310+FW312+FW313</f>
        <v>0</v>
      </c>
      <c r="FX314" s="39">
        <f>FX298+FX299+FX300+FX301+FX302+FX303+FX304+FX305+FX306+FX309+FX310+FX312+FX313</f>
        <v>0</v>
      </c>
      <c r="FY314" s="39">
        <f>FY298+FY299+FY300+FY301+FY302+FY303+FY304+FY305+FY306+FY309+FY310+FY312+FY313</f>
        <v>0</v>
      </c>
      <c r="FZ314" s="39">
        <f>FZ298+FZ299+FZ300+FZ301+FZ302+FZ303+FZ304+FZ305+FZ306+FZ309+FZ310+FZ312+FZ313</f>
        <v>0</v>
      </c>
      <c r="GA314" s="39">
        <f>GA298+GA299+GA300+GA301+GA302+GA303+GA304+GA305+GA306+GA309+GA310+GA312+GA313</f>
        <v>0</v>
      </c>
      <c r="GB314" s="39">
        <f>GB298+GB299+GB300+GB301+GB302+GB303+GB304+GB305+GB306+GB309+GB310+GB312+GB313</f>
        <v>0</v>
      </c>
      <c r="GC314" s="39">
        <f>GC298+GC299+GC300+GC301+GC302+GC303+GC304+GC305+GC306+GC309+GC310+GC312+GC313</f>
        <v>0</v>
      </c>
      <c r="GD314" s="39">
        <f>GD298+GD299+GD300+GD301+GD302+GD303+GD304+GD305+GD306+GD309+GD310+GD312+GD313</f>
        <v>0</v>
      </c>
      <c r="GE314" s="39">
        <f>GE298+GE299+GE300+GE301+GE302+GE303+GE304+GE305+GE306+GE309+GE310+GE312+GE313</f>
        <v>0</v>
      </c>
      <c r="GF314" s="39">
        <f>GF298+GF299+GF300+GF301+GF302+GF303+GF304+GF305+GF306+GF309+GF310+GF312+GF313</f>
        <v>0</v>
      </c>
      <c r="GG314" s="39">
        <f>GG298+GG299+GG300+GG301+GG302+GG303+GG304+GG305+GG306+GG309+GG310+GG312+GG313</f>
        <v>0</v>
      </c>
      <c r="GH314" s="39">
        <f>GH298+GH299+GH300+GH301+GH302+GH303+GH304+GH305+GH306+GH309+GH310+GH312+GH313</f>
        <v>0</v>
      </c>
      <c r="GI314" s="39">
        <f>GI298+GI299+GI300+GI301+GI302+GI303+GI304+GI305+GI306+GI309+GI310+GI312+GI313</f>
        <v>0</v>
      </c>
      <c r="GJ314" s="39">
        <f>GJ298+GJ299+GJ300+GJ301+GJ302+GJ303+GJ304+GJ305+GJ306+GJ309+GJ310+GJ312+GJ313</f>
        <v>0</v>
      </c>
      <c r="GK314" s="39">
        <f>GK298+GK299+GK300+GK301+GK302+GK303+GK304+GK305+GK306+GK309+GK310+GK312+GK313</f>
        <v>0</v>
      </c>
      <c r="GL314" s="39">
        <f>GL298+GL299+GL300+GL301+GL302+GL303+GL304+GL305+GL306+GL309+GL310+GL312+GL313</f>
        <v>0</v>
      </c>
      <c r="GM314" s="39">
        <f>GM298+GM299+GM300+GM301+GM302+GM303+GM304+GM305+GM306+GM309+GM310+GM312+GM313</f>
        <v>0</v>
      </c>
      <c r="GN314" s="39">
        <f>GN298+GN299+GN300+GN301+GN302+GN303+GN304+GN305+GN306+GN309+GN310+GN312+GN313</f>
        <v>0</v>
      </c>
      <c r="GO314" s="39">
        <f>GO298+GO299+GO300+GO301+GO302+GO303+GO304+GO305+GO306+GO309+GO310+GO312+GO313</f>
        <v>0</v>
      </c>
      <c r="GP314" s="39">
        <f>GP298+GP299+GP300+GP301+GP302+GP303+GP304+GP305+GP306+GP309+GP310+GP312+GP313</f>
        <v>0</v>
      </c>
      <c r="GQ314" s="39">
        <f>GQ298+GQ299+GQ300+GQ301+GQ302+GQ303+GQ304+GQ305+GQ306+GQ309+GQ310+GQ312+GQ313</f>
        <v>0</v>
      </c>
      <c r="GR314" s="39">
        <f>GR298+GR299+GR300+GR301+GR302+GR303+GR304+GR305+GR306+GR309+GR310+GR312+GR313</f>
        <v>0</v>
      </c>
      <c r="GS314" s="39">
        <f>GS298+GS299+GS300+GS301+GS302+GS303+GS304+GS305+GS306+GS309+GS310+GS312+GS313</f>
        <v>0</v>
      </c>
      <c r="GT314" s="39">
        <f>GT298+GT299+GT300+GT301+GT302+GT303+GT304+GT305+GT306+GT309+GT310+GT312+GT313</f>
        <v>0</v>
      </c>
      <c r="GU314" s="39">
        <f>GU298+GU299+GU300+GU301+GU302+GU303+GU304+GU305+GU306+GU309+GU310+GU312+GU313</f>
        <v>0</v>
      </c>
      <c r="GV314" s="39">
        <f>GV298+GV299+GV300+GV301+GV302+GV303+GV304+GV305+GV306+GV309+GV310+GV312+GV313</f>
        <v>0</v>
      </c>
      <c r="GW314" s="39">
        <f>GW298+GW299+GW300+GW301+GW302+GW303+GW304+GW305+GW306+GW309+GW310+GW312+GW313</f>
        <v>0</v>
      </c>
      <c r="GX314" s="39">
        <f>GX298+GX299+GX300+GX301+GX302+GX303+GX304+GX305+GX306+GX309+GX310+GX312+GX313</f>
        <v>0</v>
      </c>
      <c r="GY314" s="39">
        <f>GY298+GY299+GY300+GY301+GY302+GY303+GY304+GY305+GY306+GY309+GY310+GY312+GY313</f>
        <v>0</v>
      </c>
      <c r="GZ314" s="39">
        <f>GZ298+GZ299+GZ300+GZ301+GZ302+GZ303+GZ304+GZ305+GZ306+GZ309+GZ310+GZ312+GZ313</f>
        <v>0</v>
      </c>
    </row>
    <row r="315" spans="1:209" ht="24" customHeight="1">
      <c r="A315" s="13"/>
      <c r="B315" s="112"/>
      <c r="C315" s="555" t="s">
        <v>65</v>
      </c>
      <c r="D315" s="555"/>
      <c r="E315" s="555"/>
      <c r="F315" s="556">
        <f>SUM(T298:T313)</f>
        <v>0</v>
      </c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0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"/>
      <c r="BX315" s="556">
        <f>SUM(CL298:CL313)</f>
        <v>0</v>
      </c>
      <c r="BY315" s="556"/>
      <c r="BZ315" s="556"/>
      <c r="CA315" s="556"/>
      <c r="CB315" s="556"/>
      <c r="CC315" s="556"/>
      <c r="CD315" s="556"/>
      <c r="CE315" s="556"/>
      <c r="CF315" s="556"/>
      <c r="CG315" s="556"/>
      <c r="CH315" s="556"/>
      <c r="CI315" s="556"/>
      <c r="CJ315" s="556"/>
      <c r="CK315" s="556"/>
      <c r="CL315" s="556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EJ315" s="2" t="s">
        <v>95</v>
      </c>
      <c r="EK315" s="39">
        <f>EK307+EK308+EK311</f>
        <v>0</v>
      </c>
      <c r="EL315" s="39">
        <f>EL307+EL308+EL311</f>
        <v>0</v>
      </c>
      <c r="EM315" s="39">
        <f>EM307+EM308+EM311</f>
        <v>0</v>
      </c>
      <c r="EN315" s="39">
        <f>EN307+EN308+EN311</f>
        <v>0</v>
      </c>
      <c r="EO315" s="39">
        <f>EO307+EO308+EO311</f>
        <v>0</v>
      </c>
      <c r="EP315" s="39">
        <f>EP307+EP308+EP311</f>
        <v>0</v>
      </c>
      <c r="EQ315" s="39">
        <f>EQ307+EQ308+EQ311</f>
        <v>0</v>
      </c>
      <c r="ER315" s="39">
        <f>ER307+ER308+ER311</f>
        <v>0</v>
      </c>
      <c r="ES315" s="39">
        <f>ES307+ES308+ES311</f>
        <v>0</v>
      </c>
      <c r="ET315" s="39">
        <f>ET307+ET308+ET311</f>
        <v>0</v>
      </c>
      <c r="EU315" s="39">
        <f>EU307+EU308+EU311</f>
        <v>0</v>
      </c>
      <c r="EV315" s="39">
        <f t="shared" ref="EV315:EX315" si="280">EV307+EV308+EV311</f>
        <v>0</v>
      </c>
      <c r="EW315" s="39">
        <f t="shared" si="280"/>
        <v>0</v>
      </c>
      <c r="EX315" s="39">
        <f t="shared" si="280"/>
        <v>0</v>
      </c>
      <c r="EY315" s="39">
        <f>EY307+EY308+EY311</f>
        <v>0</v>
      </c>
      <c r="EZ315" s="39">
        <f>EZ307+EZ308+EZ311</f>
        <v>0</v>
      </c>
      <c r="FA315" s="39">
        <f>FA307+FA308+FA311</f>
        <v>0</v>
      </c>
      <c r="FB315" s="39">
        <f>FB307+FB308+FB311</f>
        <v>0</v>
      </c>
      <c r="FC315" s="39">
        <f>FC307+FC308+FC311</f>
        <v>0</v>
      </c>
      <c r="FD315" s="39">
        <f>FD307+FD308+FD311</f>
        <v>0</v>
      </c>
      <c r="FE315" s="39">
        <f>FE307+FE308+FE311</f>
        <v>0</v>
      </c>
      <c r="FF315" s="39">
        <f>FF307+FF308+FF311</f>
        <v>0</v>
      </c>
      <c r="FG315" s="39">
        <f>FG307+FG308+FG311</f>
        <v>0</v>
      </c>
      <c r="FH315" s="39">
        <f>FH307+FH308+FH311</f>
        <v>0</v>
      </c>
      <c r="FI315" s="39">
        <f>FI307+FI308+FI311</f>
        <v>0</v>
      </c>
      <c r="FJ315" s="39">
        <f>FJ307+FJ308+FJ311</f>
        <v>0</v>
      </c>
      <c r="FK315" s="39">
        <f t="shared" ref="FK315:FM315" si="281">FK307+FK308+FK311</f>
        <v>0</v>
      </c>
      <c r="FL315" s="39">
        <f t="shared" si="281"/>
        <v>0</v>
      </c>
      <c r="FM315" s="39">
        <f t="shared" si="281"/>
        <v>0</v>
      </c>
      <c r="FN315" s="39">
        <f>FN307+FN308+FN311</f>
        <v>0</v>
      </c>
      <c r="FS315" s="564" t="s">
        <v>95</v>
      </c>
      <c r="FT315" s="564"/>
      <c r="FU315" s="39">
        <f>FU307+FU308+FU311</f>
        <v>0</v>
      </c>
      <c r="FV315" s="39">
        <f>FV307+FV308+FV311</f>
        <v>0</v>
      </c>
      <c r="FW315" s="39">
        <f>FW307+FW308+FW311</f>
        <v>0</v>
      </c>
      <c r="FX315" s="39">
        <f>FX307+FX308+FX311</f>
        <v>0</v>
      </c>
      <c r="FY315" s="39">
        <f>FY307+FY308+FY311</f>
        <v>0</v>
      </c>
      <c r="FZ315" s="39">
        <f>FZ307+FZ308+FZ311</f>
        <v>0</v>
      </c>
      <c r="GA315" s="39">
        <f>GA307+GA308+GA311</f>
        <v>0</v>
      </c>
      <c r="GB315" s="39">
        <f>GB307+GB308+GB311</f>
        <v>0</v>
      </c>
      <c r="GC315" s="39">
        <f>GC307+GC308+GC311</f>
        <v>0</v>
      </c>
      <c r="GD315" s="39">
        <f>GD307+GD308+GD311</f>
        <v>0</v>
      </c>
      <c r="GE315" s="39">
        <f>GE307+GE308+GE311</f>
        <v>0</v>
      </c>
      <c r="GF315" s="39">
        <f>GF307+GF308+GF311</f>
        <v>0</v>
      </c>
      <c r="GG315" s="39">
        <f>GG307+GG308+GG311</f>
        <v>0</v>
      </c>
      <c r="GH315" s="39">
        <f>GH307+GH308+GH311</f>
        <v>0</v>
      </c>
      <c r="GI315" s="39">
        <f>GI307+GI308+GI311</f>
        <v>0</v>
      </c>
      <c r="GJ315" s="39">
        <f>GJ307+GJ308+GJ311</f>
        <v>0</v>
      </c>
      <c r="GK315" s="39">
        <f>GK307+GK308+GK311</f>
        <v>0</v>
      </c>
      <c r="GL315" s="39">
        <f>GL307+GL308+GL311</f>
        <v>0</v>
      </c>
      <c r="GM315" s="39">
        <f>GM307+GM308+GM311</f>
        <v>0</v>
      </c>
      <c r="GN315" s="39">
        <f>GN307+GN308+GN311</f>
        <v>0</v>
      </c>
      <c r="GO315" s="39">
        <f>GO307+GO308+GO311</f>
        <v>0</v>
      </c>
      <c r="GP315" s="39">
        <f>GP307+GP308+GP311</f>
        <v>0</v>
      </c>
      <c r="GQ315" s="39">
        <f>GQ307+GQ308+GQ311</f>
        <v>0</v>
      </c>
      <c r="GR315" s="39">
        <f>GR307+GR308+GR311</f>
        <v>0</v>
      </c>
      <c r="GS315" s="39">
        <f>GS307+GS308+GS311</f>
        <v>0</v>
      </c>
      <c r="GT315" s="39">
        <f>GT307+GT308+GT311</f>
        <v>0</v>
      </c>
      <c r="GU315" s="39">
        <f>GU307+GU308+GU311</f>
        <v>0</v>
      </c>
      <c r="GV315" s="39">
        <f>GV307+GV308+GV311</f>
        <v>0</v>
      </c>
      <c r="GW315" s="39">
        <f>GW307+GW308+GW311</f>
        <v>0</v>
      </c>
      <c r="GX315" s="39">
        <f>GX307+GX308+GX311</f>
        <v>0</v>
      </c>
      <c r="GY315" s="39">
        <f>GY307+GY308+GY311</f>
        <v>0</v>
      </c>
      <c r="GZ315" s="39">
        <f>GZ307+GZ308+GZ311</f>
        <v>0</v>
      </c>
    </row>
    <row r="316" spans="1:209">
      <c r="A316" s="1"/>
      <c r="B316" s="11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</row>
    <row r="317" spans="1:209">
      <c r="A317" s="1"/>
      <c r="B317" s="11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</row>
    <row r="318" spans="1:209">
      <c r="A318" s="13"/>
      <c r="B318" s="113"/>
      <c r="C318" s="14"/>
      <c r="D318" s="17"/>
      <c r="E318" s="17"/>
      <c r="F318" s="562" t="s">
        <v>7</v>
      </c>
      <c r="G318" s="562"/>
      <c r="H318" s="562"/>
      <c r="I318" s="562"/>
      <c r="J318" s="562"/>
      <c r="K318" s="562"/>
      <c r="L318" s="562"/>
      <c r="M318" s="562"/>
      <c r="N318" s="562"/>
      <c r="O318" s="562"/>
      <c r="P318" s="562"/>
      <c r="Q318" s="562"/>
      <c r="R318" s="562"/>
      <c r="S318" s="562"/>
      <c r="T318" s="562"/>
      <c r="U318" s="563" t="s">
        <v>8</v>
      </c>
      <c r="V318" s="563"/>
      <c r="W318" s="563"/>
      <c r="X318" s="563"/>
      <c r="Y318" s="563"/>
      <c r="Z318" s="563"/>
      <c r="AA318" s="563"/>
      <c r="AB318" s="563"/>
      <c r="AC318" s="563"/>
      <c r="AD318" s="563"/>
      <c r="AE318" s="563"/>
      <c r="AF318" s="563"/>
      <c r="AG318" s="563"/>
      <c r="AH318" s="563"/>
      <c r="AI318" s="563"/>
      <c r="AJ318" s="563"/>
      <c r="AK318" s="56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562" t="s">
        <v>7</v>
      </c>
      <c r="BY318" s="562"/>
      <c r="BZ318" s="562"/>
      <c r="CA318" s="562"/>
      <c r="CB318" s="562"/>
      <c r="CC318" s="562"/>
      <c r="CD318" s="562"/>
      <c r="CE318" s="562"/>
      <c r="CF318" s="562"/>
      <c r="CG318" s="562"/>
      <c r="CH318" s="562"/>
      <c r="CI318" s="562"/>
      <c r="CJ318" s="562"/>
      <c r="CK318" s="562"/>
      <c r="CL318" s="562"/>
      <c r="CM318" s="563" t="s">
        <v>8</v>
      </c>
      <c r="CN318" s="563"/>
      <c r="CO318" s="563"/>
      <c r="CP318" s="563"/>
      <c r="CQ318" s="563"/>
      <c r="CR318" s="563"/>
      <c r="CS318" s="563"/>
      <c r="CT318" s="563"/>
      <c r="CU318" s="563"/>
      <c r="CV318" s="563"/>
      <c r="CW318" s="563"/>
      <c r="CX318" s="563"/>
      <c r="CY318" s="563"/>
      <c r="CZ318" s="563"/>
      <c r="DA318" s="563"/>
      <c r="DB318" s="13"/>
      <c r="DC318" s="13"/>
      <c r="DD318" s="13"/>
      <c r="EK318" s="564" t="s">
        <v>70</v>
      </c>
      <c r="EL318" s="564"/>
      <c r="EM318" s="564"/>
      <c r="EN318" s="564"/>
      <c r="EO318" s="564"/>
      <c r="EP318" s="564"/>
      <c r="EQ318" s="564"/>
      <c r="ER318" s="564"/>
      <c r="ES318" s="564"/>
      <c r="ET318" s="564"/>
      <c r="EU318" s="564"/>
      <c r="EV318" s="89"/>
      <c r="EW318" s="89"/>
      <c r="EX318" s="89"/>
    </row>
    <row r="319" spans="1:209" ht="270">
      <c r="A319" s="19" t="s">
        <v>58</v>
      </c>
      <c r="B319" s="90" t="s">
        <v>72</v>
      </c>
      <c r="C319" s="21" t="s">
        <v>11</v>
      </c>
      <c r="D319" s="22" t="s">
        <v>12</v>
      </c>
      <c r="E319" s="22" t="s">
        <v>13</v>
      </c>
      <c r="F319" s="23" t="s">
        <v>14</v>
      </c>
      <c r="G319" s="23" t="s">
        <v>15</v>
      </c>
      <c r="H319" s="23" t="s">
        <v>16</v>
      </c>
      <c r="I319" s="24" t="s">
        <v>17</v>
      </c>
      <c r="J319" s="24" t="s">
        <v>18</v>
      </c>
      <c r="K319" s="24" t="s">
        <v>19</v>
      </c>
      <c r="L319" s="24" t="s">
        <v>20</v>
      </c>
      <c r="M319" s="24" t="s">
        <v>21</v>
      </c>
      <c r="N319" s="24" t="s">
        <v>22</v>
      </c>
      <c r="O319" s="24" t="s">
        <v>23</v>
      </c>
      <c r="P319" s="24" t="s">
        <v>24</v>
      </c>
      <c r="Q319" s="24" t="s">
        <v>25</v>
      </c>
      <c r="R319" s="24" t="s">
        <v>26</v>
      </c>
      <c r="S319" s="24" t="s">
        <v>27</v>
      </c>
      <c r="T319" s="25" t="s">
        <v>28</v>
      </c>
      <c r="U319" s="26" t="s">
        <v>29</v>
      </c>
      <c r="V319" s="26" t="s">
        <v>30</v>
      </c>
      <c r="W319" s="26" t="s">
        <v>31</v>
      </c>
      <c r="X319" s="26" t="s">
        <v>32</v>
      </c>
      <c r="Y319" s="26" t="s">
        <v>33</v>
      </c>
      <c r="Z319" s="26" t="s">
        <v>34</v>
      </c>
      <c r="AA319" s="26" t="s">
        <v>35</v>
      </c>
      <c r="AB319" s="26" t="s">
        <v>36</v>
      </c>
      <c r="AC319" s="26" t="s">
        <v>37</v>
      </c>
      <c r="AD319" s="26" t="s">
        <v>38</v>
      </c>
      <c r="AE319" s="26" t="s">
        <v>39</v>
      </c>
      <c r="AF319" s="26" t="s">
        <v>40</v>
      </c>
      <c r="AG319" s="26" t="s">
        <v>41</v>
      </c>
      <c r="AH319" s="26" t="s">
        <v>42</v>
      </c>
      <c r="AI319" s="26" t="s">
        <v>43</v>
      </c>
      <c r="AJ319" s="26" t="s">
        <v>44</v>
      </c>
      <c r="AK319" s="26" t="s">
        <v>45</v>
      </c>
      <c r="AL319" s="55"/>
      <c r="AM319" s="22" t="s">
        <v>11</v>
      </c>
      <c r="AN319" s="22" t="s">
        <v>12</v>
      </c>
      <c r="AO319" s="22" t="s">
        <v>13</v>
      </c>
      <c r="AP319" s="23" t="s">
        <v>14</v>
      </c>
      <c r="AQ319" s="23" t="s">
        <v>15</v>
      </c>
      <c r="AR319" s="23" t="s">
        <v>16</v>
      </c>
      <c r="AS319" s="24" t="s">
        <v>17</v>
      </c>
      <c r="AT319" s="24" t="s">
        <v>18</v>
      </c>
      <c r="AU319" s="24" t="s">
        <v>19</v>
      </c>
      <c r="AV319" s="24" t="s">
        <v>20</v>
      </c>
      <c r="AW319" s="24" t="s">
        <v>21</v>
      </c>
      <c r="AX319" s="24" t="s">
        <v>22</v>
      </c>
      <c r="AY319" s="24" t="s">
        <v>23</v>
      </c>
      <c r="AZ319" s="24" t="s">
        <v>24</v>
      </c>
      <c r="BA319" s="24" t="s">
        <v>25</v>
      </c>
      <c r="BB319" s="24" t="s">
        <v>26</v>
      </c>
      <c r="BC319" s="24" t="s">
        <v>27</v>
      </c>
      <c r="BD319" s="25" t="s">
        <v>28</v>
      </c>
      <c r="BE319" s="26" t="s">
        <v>29</v>
      </c>
      <c r="BF319" s="26" t="s">
        <v>30</v>
      </c>
      <c r="BG319" s="26" t="s">
        <v>31</v>
      </c>
      <c r="BH319" s="26" t="s">
        <v>32</v>
      </c>
      <c r="BI319" s="26" t="s">
        <v>33</v>
      </c>
      <c r="BJ319" s="26" t="s">
        <v>34</v>
      </c>
      <c r="BK319" s="26" t="s">
        <v>35</v>
      </c>
      <c r="BL319" s="26" t="s">
        <v>36</v>
      </c>
      <c r="BM319" s="26" t="s">
        <v>37</v>
      </c>
      <c r="BN319" s="26" t="s">
        <v>38</v>
      </c>
      <c r="BO319" s="26" t="s">
        <v>39</v>
      </c>
      <c r="BP319" s="26" t="s">
        <v>40</v>
      </c>
      <c r="BQ319" s="26" t="s">
        <v>41</v>
      </c>
      <c r="BR319" s="26" t="s">
        <v>42</v>
      </c>
      <c r="BS319" s="26" t="s">
        <v>43</v>
      </c>
      <c r="BT319" s="26" t="s">
        <v>44</v>
      </c>
      <c r="BU319" s="26" t="s">
        <v>45</v>
      </c>
      <c r="BV319" s="19" t="s">
        <v>58</v>
      </c>
      <c r="BW319" s="91" t="s">
        <v>68</v>
      </c>
      <c r="BX319" s="23" t="s">
        <v>14</v>
      </c>
      <c r="BY319" s="23" t="s">
        <v>15</v>
      </c>
      <c r="BZ319" s="23" t="s">
        <v>16</v>
      </c>
      <c r="CA319" s="24" t="s">
        <v>17</v>
      </c>
      <c r="CB319" s="24" t="s">
        <v>18</v>
      </c>
      <c r="CC319" s="24" t="s">
        <v>19</v>
      </c>
      <c r="CD319" s="24" t="s">
        <v>20</v>
      </c>
      <c r="CE319" s="24" t="s">
        <v>21</v>
      </c>
      <c r="CF319" s="24" t="s">
        <v>22</v>
      </c>
      <c r="CG319" s="24" t="s">
        <v>23</v>
      </c>
      <c r="CH319" s="24" t="s">
        <v>24</v>
      </c>
      <c r="CI319" s="24" t="s">
        <v>25</v>
      </c>
      <c r="CJ319" s="24" t="s">
        <v>26</v>
      </c>
      <c r="CK319" s="24" t="s">
        <v>27</v>
      </c>
      <c r="CL319" s="25" t="s">
        <v>28</v>
      </c>
      <c r="CM319" s="26" t="s">
        <v>29</v>
      </c>
      <c r="CN319" s="26" t="s">
        <v>30</v>
      </c>
      <c r="CO319" s="26" t="s">
        <v>31</v>
      </c>
      <c r="CP319" s="26" t="s">
        <v>32</v>
      </c>
      <c r="CQ319" s="26" t="s">
        <v>33</v>
      </c>
      <c r="CR319" s="26" t="s">
        <v>34</v>
      </c>
      <c r="CS319" s="26" t="s">
        <v>35</v>
      </c>
      <c r="CT319" s="26" t="s">
        <v>36</v>
      </c>
      <c r="CU319" s="26" t="s">
        <v>37</v>
      </c>
      <c r="CV319" s="26" t="s">
        <v>38</v>
      </c>
      <c r="CW319" s="26" t="s">
        <v>39</v>
      </c>
      <c r="CX319" s="26" t="s">
        <v>40</v>
      </c>
      <c r="CY319" s="26" t="s">
        <v>41</v>
      </c>
      <c r="CZ319" s="26" t="s">
        <v>42</v>
      </c>
      <c r="DA319" s="26" t="s">
        <v>43</v>
      </c>
      <c r="DB319" s="91" t="s">
        <v>44</v>
      </c>
      <c r="DC319" s="13"/>
      <c r="DD319" s="13"/>
      <c r="DE319" s="23" t="s">
        <v>14</v>
      </c>
      <c r="DF319" s="23" t="s">
        <v>15</v>
      </c>
      <c r="DG319" s="23" t="s">
        <v>16</v>
      </c>
      <c r="DH319" s="24" t="s">
        <v>17</v>
      </c>
      <c r="DI319" s="24" t="s">
        <v>18</v>
      </c>
      <c r="DJ319" s="24" t="s">
        <v>19</v>
      </c>
      <c r="DK319" s="24" t="s">
        <v>20</v>
      </c>
      <c r="DL319" s="24" t="s">
        <v>21</v>
      </c>
      <c r="DM319" s="24" t="s">
        <v>22</v>
      </c>
      <c r="DN319" s="24" t="s">
        <v>23</v>
      </c>
      <c r="DO319" s="24" t="s">
        <v>24</v>
      </c>
      <c r="DP319" s="24" t="s">
        <v>25</v>
      </c>
      <c r="DQ319" s="24" t="s">
        <v>26</v>
      </c>
      <c r="DR319" s="24" t="s">
        <v>27</v>
      </c>
      <c r="DS319" s="25" t="s">
        <v>28</v>
      </c>
      <c r="DT319" s="26" t="s">
        <v>29</v>
      </c>
      <c r="DU319" s="26" t="s">
        <v>30</v>
      </c>
      <c r="DV319" s="26" t="s">
        <v>31</v>
      </c>
      <c r="DW319" s="26" t="s">
        <v>32</v>
      </c>
      <c r="DX319" s="26" t="s">
        <v>33</v>
      </c>
      <c r="DY319" s="26" t="s">
        <v>34</v>
      </c>
      <c r="DZ319" s="26" t="s">
        <v>35</v>
      </c>
      <c r="EA319" s="26" t="s">
        <v>36</v>
      </c>
      <c r="EB319" s="26" t="s">
        <v>37</v>
      </c>
      <c r="EC319" s="26" t="s">
        <v>38</v>
      </c>
      <c r="ED319" s="26" t="s">
        <v>39</v>
      </c>
      <c r="EE319" s="26" t="s">
        <v>40</v>
      </c>
      <c r="EF319" s="26" t="s">
        <v>41</v>
      </c>
      <c r="EG319" s="26" t="s">
        <v>42</v>
      </c>
      <c r="EH319" s="26" t="s">
        <v>43</v>
      </c>
      <c r="EK319" s="27" t="s">
        <v>14</v>
      </c>
      <c r="EL319" s="27" t="s">
        <v>15</v>
      </c>
      <c r="EM319" s="27" t="s">
        <v>16</v>
      </c>
      <c r="EN319" s="28" t="s">
        <v>17</v>
      </c>
      <c r="EO319" s="28" t="s">
        <v>18</v>
      </c>
      <c r="EP319" s="28" t="s">
        <v>19</v>
      </c>
      <c r="EQ319" s="28" t="s">
        <v>20</v>
      </c>
      <c r="ER319" s="28" t="s">
        <v>21</v>
      </c>
      <c r="ES319" s="28" t="s">
        <v>22</v>
      </c>
      <c r="ET319" s="28" t="s">
        <v>23</v>
      </c>
      <c r="EU319" s="28" t="s">
        <v>24</v>
      </c>
      <c r="EV319" s="29" t="s">
        <v>25</v>
      </c>
      <c r="EW319" s="29" t="s">
        <v>26</v>
      </c>
      <c r="EX319" s="29" t="s">
        <v>27</v>
      </c>
      <c r="EZ319" s="27" t="s">
        <v>14</v>
      </c>
      <c r="FA319" s="27" t="s">
        <v>15</v>
      </c>
      <c r="FB319" s="27" t="s">
        <v>16</v>
      </c>
      <c r="FC319" s="28" t="s">
        <v>17</v>
      </c>
      <c r="FD319" s="28" t="s">
        <v>18</v>
      </c>
      <c r="FE319" s="28" t="s">
        <v>19</v>
      </c>
      <c r="FF319" s="28" t="s">
        <v>20</v>
      </c>
      <c r="FG319" s="28" t="s">
        <v>21</v>
      </c>
      <c r="FH319" s="28" t="s">
        <v>22</v>
      </c>
      <c r="FI319" s="28" t="s">
        <v>23</v>
      </c>
      <c r="FJ319" s="28" t="s">
        <v>24</v>
      </c>
      <c r="FK319" s="29" t="s">
        <v>25</v>
      </c>
      <c r="FL319" s="29" t="s">
        <v>26</v>
      </c>
      <c r="FM319" s="29" t="s">
        <v>27</v>
      </c>
      <c r="FS319" s="92"/>
      <c r="FU319" s="27" t="s">
        <v>29</v>
      </c>
      <c r="FV319" s="27" t="s">
        <v>30</v>
      </c>
      <c r="FW319" s="28" t="s">
        <v>31</v>
      </c>
      <c r="FX319" s="28" t="s">
        <v>32</v>
      </c>
      <c r="FY319" s="28" t="s">
        <v>33</v>
      </c>
      <c r="FZ319" s="28" t="s">
        <v>34</v>
      </c>
      <c r="GA319" s="28" t="s">
        <v>35</v>
      </c>
      <c r="GB319" s="28" t="s">
        <v>36</v>
      </c>
      <c r="GC319" s="28" t="s">
        <v>37</v>
      </c>
      <c r="GD319" s="28" t="s">
        <v>38</v>
      </c>
      <c r="GE319" s="28" t="s">
        <v>39</v>
      </c>
      <c r="GF319" s="28" t="s">
        <v>40</v>
      </c>
      <c r="GG319" s="28" t="s">
        <v>41</v>
      </c>
      <c r="GH319" s="28" t="s">
        <v>42</v>
      </c>
      <c r="GI319" s="28" t="s">
        <v>73</v>
      </c>
      <c r="GK319" s="27" t="s">
        <v>29</v>
      </c>
      <c r="GL319" s="27" t="s">
        <v>30</v>
      </c>
      <c r="GM319" s="28" t="s">
        <v>31</v>
      </c>
      <c r="GN319" s="28" t="s">
        <v>32</v>
      </c>
      <c r="GO319" s="28" t="s">
        <v>33</v>
      </c>
      <c r="GP319" s="28" t="s">
        <v>34</v>
      </c>
      <c r="GQ319" s="28" t="s">
        <v>35</v>
      </c>
      <c r="GR319" s="28" t="s">
        <v>36</v>
      </c>
      <c r="GS319" s="28" t="s">
        <v>37</v>
      </c>
      <c r="GT319" s="28" t="s">
        <v>38</v>
      </c>
      <c r="GU319" s="28" t="s">
        <v>39</v>
      </c>
      <c r="GV319" s="28" t="s">
        <v>40</v>
      </c>
      <c r="GW319" s="28" t="s">
        <v>41</v>
      </c>
      <c r="GX319" s="28" t="s">
        <v>42</v>
      </c>
      <c r="GY319" s="28" t="s">
        <v>73</v>
      </c>
    </row>
    <row r="320" spans="1:209" ht="21.75" customHeight="1">
      <c r="A320" s="30"/>
      <c r="B320" s="93"/>
      <c r="C320" s="72"/>
      <c r="D320" s="33"/>
      <c r="E320" s="34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54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94"/>
      <c r="AK320" s="94"/>
      <c r="AL320" s="13"/>
      <c r="AM320" s="13">
        <f>SUM(C320,C321,C322,C323,C324,C325,C326,C327,C328,C331,C332,C334,C335)</f>
        <v>0</v>
      </c>
      <c r="AN320" s="13">
        <f>SUM(D320,D321,D322,D323,D324,D325,D326,D327,D328,D331,D332,D334,D335)</f>
        <v>0</v>
      </c>
      <c r="AO320" s="95" t="str">
        <f>IF(AN320=0,"",AN320/AM320)</f>
        <v/>
      </c>
      <c r="AP320" s="96">
        <f>SUM(F320,F321,F322,F323,F324,F325,F326,F327,F328,F331,F332,F334,F335)</f>
        <v>0</v>
      </c>
      <c r="AQ320" s="96">
        <f>SUM(G320,G321,G322,G323,G324,G325,G326,G327,G328,G331,G332,G334,G335)</f>
        <v>0</v>
      </c>
      <c r="AR320" s="96">
        <f>SUM(H320,H321,H322,H323,H324,H325,H326,H327,H328,H331,H332,H334,H335)</f>
        <v>0</v>
      </c>
      <c r="AS320" s="96">
        <f>SUM(I320,I321,I322,I323,I324,I325,I326,I327,I328,I331,I332,I334,I335)</f>
        <v>0</v>
      </c>
      <c r="AT320" s="96">
        <f>SUM(J320,J321,J322,J323,J324,J325,J326,J327,J328,J331,J332,J334,J335)</f>
        <v>0</v>
      </c>
      <c r="AU320" s="96">
        <f>SUM(K320,K321,K322,K323,K324,K325,K326,K327,K328,K331,K332,K334,K335)</f>
        <v>0</v>
      </c>
      <c r="AV320" s="96">
        <f>SUM(L320,L321,L322,L323,L324,L325,L326,L327,L328,L331,L332,L334,L335)</f>
        <v>0</v>
      </c>
      <c r="AW320" s="96">
        <f>SUM(M320,M321,M322,M323,M324,M325,M326,M327,M328,M331,M332,M334,M335)</f>
        <v>0</v>
      </c>
      <c r="AX320" s="96">
        <f>SUM(N320,N321,N322,N323,N324,N325,N326,N327,N328,N331,N332,N334,N335)</f>
        <v>0</v>
      </c>
      <c r="AY320" s="96">
        <f>SUM(O320,O321,O322,O323,O324,O325,O326,O327,O328,O331,O332,O334,O335)</f>
        <v>0</v>
      </c>
      <c r="AZ320" s="96">
        <f>SUM(P320,P321,P322,P323,P324,P325,P326,P327,P328,P331,P332,P334,P335)</f>
        <v>0</v>
      </c>
      <c r="BA320" s="96">
        <f t="shared" ref="BA320:BC320" si="282">SUM(Q320,Q321,Q322,Q323,Q324,Q325,Q326,Q327,Q328,Q331,Q332,Q334,Q335)</f>
        <v>0</v>
      </c>
      <c r="BB320" s="96">
        <f t="shared" si="282"/>
        <v>0</v>
      </c>
      <c r="BC320" s="96">
        <f t="shared" si="282"/>
        <v>0</v>
      </c>
      <c r="BD320" s="66">
        <f>SUM(T320,T321,T322,T323,T324,T325,T326,T327,T328,T331,T332,T334,T335)</f>
        <v>0</v>
      </c>
      <c r="BE320" s="13">
        <f>SUM(U320,U321,U322,U323,U324,U325,U326,U327,U328,U331,U332,U334,U335)</f>
        <v>0</v>
      </c>
      <c r="BF320" s="13">
        <f>SUM(V320,V321,V322,V323,V324,V325,V326,V327,V328,V331,V332,V334,V335)</f>
        <v>0</v>
      </c>
      <c r="BG320" s="13">
        <f>SUM(W320,W321,W322,W323,W324,W325,W326,W327,W328,W331,W332,W334,W335)</f>
        <v>0</v>
      </c>
      <c r="BH320" s="13">
        <f>SUM(X320,X321,X322,X323,X324,X325,X326,X327,X328,X331,X332,X334,X335)</f>
        <v>0</v>
      </c>
      <c r="BI320" s="13">
        <f>SUM(Y320,Y321,Y322,Y323,Y324,Y325,Y326,Y327,Y328,Y331,Y332,Y334,Y335)</f>
        <v>0</v>
      </c>
      <c r="BJ320" s="13">
        <f>SUM(Z320,Z321,Z322,Z323,Z324,Z325,Z326,Z327,Z328,Z331,Z332,Z334,Z335)</f>
        <v>0</v>
      </c>
      <c r="BK320" s="13">
        <f>SUM(AA320,AA321,AA322,AA323,AA324,AA325,AA326,AA327,AA328,AA331,AA332,AA334,AA335)</f>
        <v>0</v>
      </c>
      <c r="BL320" s="13">
        <f>SUM(AB320,AB321,AB322,AB323,AB324,AB325,AB326,AB327,AB328,AB331,AB332,AB334,AB335)</f>
        <v>0</v>
      </c>
      <c r="BM320" s="13">
        <f>SUM(AC320,AC321,AC322,AC323,AC324,AC325,AC326,AC327,AC328,AC331,AC332,AC334,AC335)</f>
        <v>0</v>
      </c>
      <c r="BN320" s="13">
        <f>SUM(AD320,AD321,AD322,AD323,AD324,AD325,AD326,AD327,AD328,AD331,AD332,AD334,AD335)</f>
        <v>0</v>
      </c>
      <c r="BO320" s="13">
        <f>SUM(AE320,AE321,AE322,AE323,AE324,AE325,AE326,AE327,AE328,AE331,AE332,AE334,AE335)</f>
        <v>0</v>
      </c>
      <c r="BP320" s="13">
        <f>SUM(AF320,AF321,AF322,AF323,AF324,AF325,AF326,AF327,AF328,AF331,AF332,AF334,AF335)</f>
        <v>0</v>
      </c>
      <c r="BQ320" s="13">
        <f>SUM(AG320,AG321,AG322,AG323,AG324,AG325,AG326,AG327,AG328,AG331,AG332,AG334,AG335)</f>
        <v>0</v>
      </c>
      <c r="BR320" s="13">
        <f>SUM(AH320,AH321,AH322,AH323,AH324,AH325,AH326,AH327,AH328,AH331,AH332,AH334,AH335)</f>
        <v>0</v>
      </c>
      <c r="BS320" s="13">
        <f>SUM(AI320,AI321,AI322,AI323,AI324,AI325,AI326,AI327,AI328,AI331,AI332,AI334,AI335)</f>
        <v>0</v>
      </c>
      <c r="BT320" s="13">
        <f>SUM(AJ320,AJ321,AJ322,AJ323,AJ324,AJ325,AJ326,AJ327,AJ328,AJ331,AJ332,AJ334,AJ335)</f>
        <v>0</v>
      </c>
      <c r="BU320" s="13">
        <f>SUM(AK320,AK321,AK322,AK323,AK324,AK325,AK326,AK327,AK328,AK331,AK332,AK334,AK335)</f>
        <v>0</v>
      </c>
      <c r="BV320" s="30"/>
      <c r="BW320" s="30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54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94"/>
      <c r="DC320" s="13"/>
      <c r="DD320" s="13" t="e">
        <f>(DD314/BW326)</f>
        <v>#DIV/0!</v>
      </c>
      <c r="DE320" s="96">
        <f>SUM(BX320,BX321,BX322,BX323,BX324,BX325,BX326,BX327,BX328,BX331,BX332,BX334,BX335)</f>
        <v>0</v>
      </c>
      <c r="DF320" s="96">
        <f>SUM(BY320,BY321,BY322,BY323,BY324,BY325,BY326,BY327,BY328,BY331,BY332,BY334,BY335)</f>
        <v>0</v>
      </c>
      <c r="DG320" s="96">
        <f>SUM(BZ320,BZ321,BZ322,BZ323,BZ324,BZ325,BZ326,BZ327,BZ328,BZ331,BZ332,BZ334,BZ335)</f>
        <v>0</v>
      </c>
      <c r="DH320" s="96">
        <f>SUM(CA320,CA321,CA322,CA323,CA324,CA325,CA326,CA327,CA328,CA331,CA332,CA334,CA335)</f>
        <v>0</v>
      </c>
      <c r="DI320" s="96">
        <f>SUM(CB320,CB321,CB322,CB323,CB324,CB325,CB326,CB327,CB328,CB331,CB332,CB334,CB335)</f>
        <v>0</v>
      </c>
      <c r="DJ320" s="96">
        <f>SUM(CC320,CC321,CC322,CC323,CC324,CC325,CC326,CC327,CC328,CC331,CC332,CC334,CC335)</f>
        <v>0</v>
      </c>
      <c r="DK320" s="96">
        <f>SUM(CD320,CD321,CD322,CD323,CD324,CD325,CD326,CD327,CD328,CD331,CD332,CD334,CD335)</f>
        <v>0</v>
      </c>
      <c r="DL320" s="96">
        <f>SUM(CE320,CE321,CE322,CE323,CE324,CE325,CE326,CE327,CE328,CE331,CE332,CE334,CE335)</f>
        <v>0</v>
      </c>
      <c r="DM320" s="96">
        <f>SUM(CF320,CF321,CF322,CF323,CF324,CF325,CF326,CF327,CF328,CF331,CF332,CF334,CF335)</f>
        <v>0</v>
      </c>
      <c r="DN320" s="96">
        <f>SUM(CG320,CG321,CG322,CG323,CG324,CG325,CG326,CG327,CG328,CG331,CG332,CG334,CG335)</f>
        <v>0</v>
      </c>
      <c r="DO320" s="96">
        <f>SUM(CH320,CH321,CH322,CH323,CH324,CH325,CH326,CH327,CH328,CH331,CH332,CH334,CH335)</f>
        <v>0</v>
      </c>
      <c r="DP320" s="96">
        <f t="shared" ref="DP320:DR320" si="283">SUM(CI320,CI321,CI322,CI323,CI324,CI325,CI326,CI327,CI328,CI331,CI332,CI334,CI335)</f>
        <v>0</v>
      </c>
      <c r="DQ320" s="96">
        <f t="shared" si="283"/>
        <v>0</v>
      </c>
      <c r="DR320" s="96">
        <f t="shared" si="283"/>
        <v>0</v>
      </c>
      <c r="DS320" s="66">
        <f>SUM(CL320,CL321,CL322,CL323,CL324,CL325,CL326,CL327,CL328,CL331,CL332,CL334,CL335)</f>
        <v>0</v>
      </c>
      <c r="DT320" s="96">
        <f>SUM(CM320,CM321,CM322,CM323,CM324,CM325,CM326,CM327,CM328,CM331,CM332,CM334,CM335)</f>
        <v>0</v>
      </c>
      <c r="DU320" s="96">
        <f>SUM(CN320,CN321,CN322,CN323,CN324,CN325,CN326,CN327,CN328,CN331,CN332,CN334,CN335)</f>
        <v>0</v>
      </c>
      <c r="DV320" s="96">
        <f>SUM(CO320,CO321,CO322,CO323,CO324,CO325,CO326,CO327,CO328,CO331,CO332,CO334,CO335)</f>
        <v>0</v>
      </c>
      <c r="DW320" s="96">
        <f>SUM(CP320,CP321,CP322,CP323,CP324,CP325,CP326,CP327,CP328,CP331,CP332,CP334,CP335)</f>
        <v>0</v>
      </c>
      <c r="DX320" s="96">
        <f>SUM(CQ320,CQ321,CQ322,CQ323,CQ324,CQ325,CQ326,CQ327,CQ328,CQ331,CQ332,CQ334,CQ335)</f>
        <v>0</v>
      </c>
      <c r="DY320" s="96">
        <f>SUM(CR320,CR321,CR322,CR323,CR324,CR325,CR326,CR327,CR328,CR331,CR332,CR334,CR335)</f>
        <v>0</v>
      </c>
      <c r="DZ320" s="96">
        <f>SUM(CS320,CS321,CS322,CS323,CS324,CS325,CS326,CS327,CS328,CS331,CS332,CS334,CS335)</f>
        <v>0</v>
      </c>
      <c r="EA320" s="96">
        <f>SUM(CT320,CT321,CT322,CT323,CT324,CT325,CT326,CT327,CT328,CT331,CT332,CT334,CT335)</f>
        <v>0</v>
      </c>
      <c r="EB320" s="96">
        <f>SUM(CU320,CU321,CU322,CU323,CU324,CU325,CU326,CU327,CU328,CU331,CU332,CU334,CU335)</f>
        <v>0</v>
      </c>
      <c r="EC320" s="96">
        <f>SUM(CV320,CV321,CV322,CV323,CV324,CV325,CV326,CV327,CV328,CV331,CV332,CV334,CV335)</f>
        <v>0</v>
      </c>
      <c r="ED320" s="96">
        <f>SUM(CW320,CW321,CW322,CW323,CW324,CW325,CW326,CW327,CW328,CW331,CW332,CW334,CW335)</f>
        <v>0</v>
      </c>
      <c r="EE320" s="96">
        <f>SUM(CX320,CX321,CX322,CX323,CX324,CX325,CX326,CX327,CX328,CX331,CX332,CX334,CX335)</f>
        <v>0</v>
      </c>
      <c r="EF320" s="96">
        <f>SUM(CY320,CY321,CY322,CY323,CY324,CY325,CY326,CY327,CY328,CY331,CY332,CY334,CY335)</f>
        <v>0</v>
      </c>
      <c r="EG320" s="96">
        <f>SUM(CZ320,CZ321,CZ322,CZ323,CZ324,CZ325,CZ326,CZ327,CZ328,CZ331,CZ332,CZ334,CZ335)</f>
        <v>0</v>
      </c>
      <c r="EH320" s="96">
        <f>SUM(DA320,DA321,DA322,DA323,DA324,DA325,DA326,DA327,DA328,DA331,DA332,DA334,DA335)</f>
        <v>0</v>
      </c>
      <c r="EI320" s="97" t="s">
        <v>74</v>
      </c>
      <c r="EJ320" s="98">
        <v>521</v>
      </c>
      <c r="EK320" s="39">
        <f>$EJ320*F320</f>
        <v>0</v>
      </c>
      <c r="EL320" s="39">
        <f>$EJ320*G320</f>
        <v>0</v>
      </c>
      <c r="EM320" s="39">
        <f>$EJ320*H320</f>
        <v>0</v>
      </c>
      <c r="EN320" s="39">
        <f>$EJ320*I320</f>
        <v>0</v>
      </c>
      <c r="EO320" s="39">
        <f>$EJ320*J320</f>
        <v>0</v>
      </c>
      <c r="EP320" s="39">
        <f>$EJ320*K320</f>
        <v>0</v>
      </c>
      <c r="EQ320" s="39">
        <f>$EJ320*L320</f>
        <v>0</v>
      </c>
      <c r="ER320" s="39">
        <f>$EJ320*M320</f>
        <v>0</v>
      </c>
      <c r="ES320" s="39">
        <f>$EJ320*N320</f>
        <v>0</v>
      </c>
      <c r="ET320" s="39">
        <f t="shared" ref="ET320:EX335" si="284">$EJ320*O320</f>
        <v>0</v>
      </c>
      <c r="EU320" s="39">
        <f t="shared" si="284"/>
        <v>0</v>
      </c>
      <c r="EV320" s="39">
        <f t="shared" si="284"/>
        <v>0</v>
      </c>
      <c r="EW320" s="39">
        <f t="shared" si="284"/>
        <v>0</v>
      </c>
      <c r="EX320" s="39">
        <f t="shared" si="284"/>
        <v>0</v>
      </c>
      <c r="EY320" s="39">
        <f>SUM(EK320:EX320)</f>
        <v>0</v>
      </c>
      <c r="EZ320" s="39">
        <f>BX320*$EJ320</f>
        <v>0</v>
      </c>
      <c r="FA320" s="39">
        <f>BY320*$EJ320</f>
        <v>0</v>
      </c>
      <c r="FB320" s="39">
        <f>BZ320*$EJ320</f>
        <v>0</v>
      </c>
      <c r="FC320" s="39">
        <f>CA320*$EJ320</f>
        <v>0</v>
      </c>
      <c r="FD320" s="39">
        <f>CB320*$EJ320</f>
        <v>0</v>
      </c>
      <c r="FE320" s="39">
        <f>CC320*$EJ320</f>
        <v>0</v>
      </c>
      <c r="FF320" s="39">
        <f>CD320*$EJ320</f>
        <v>0</v>
      </c>
      <c r="FG320" s="39">
        <f>CE320*$EJ320</f>
        <v>0</v>
      </c>
      <c r="FH320" s="39">
        <f>CF320*$EJ320</f>
        <v>0</v>
      </c>
      <c r="FI320" s="39">
        <f>CG320*$EJ320</f>
        <v>0</v>
      </c>
      <c r="FJ320" s="39">
        <f t="shared" ref="FJ320:FM335" si="285">CH320*$EJ320</f>
        <v>0</v>
      </c>
      <c r="FK320" s="39">
        <f t="shared" si="285"/>
        <v>0</v>
      </c>
      <c r="FL320" s="39">
        <f t="shared" si="285"/>
        <v>0</v>
      </c>
      <c r="FM320" s="39">
        <f t="shared" si="285"/>
        <v>0</v>
      </c>
      <c r="FN320" s="39">
        <f>SUM(EZ320:FM320)</f>
        <v>0</v>
      </c>
      <c r="FO320" s="39">
        <f>SUM(EZ320:FJ320)</f>
        <v>0</v>
      </c>
      <c r="FS320" s="567" t="s">
        <v>74</v>
      </c>
      <c r="FT320" s="567"/>
      <c r="FU320" s="39">
        <f>U320</f>
        <v>0</v>
      </c>
      <c r="FV320" s="39">
        <f>V320</f>
        <v>0</v>
      </c>
      <c r="FW320" s="39">
        <f>W320</f>
        <v>0</v>
      </c>
      <c r="FX320" s="39">
        <f>X320</f>
        <v>0</v>
      </c>
      <c r="FY320" s="39">
        <f>Y320</f>
        <v>0</v>
      </c>
      <c r="FZ320" s="39">
        <f>Z320</f>
        <v>0</v>
      </c>
      <c r="GA320" s="39">
        <f>AA320</f>
        <v>0</v>
      </c>
      <c r="GB320" s="39">
        <f>AB320</f>
        <v>0</v>
      </c>
      <c r="GC320" s="39">
        <f>AC320</f>
        <v>0</v>
      </c>
      <c r="GD320" s="39">
        <f>AD320</f>
        <v>0</v>
      </c>
      <c r="GE320" s="39">
        <f>AE320</f>
        <v>0</v>
      </c>
      <c r="GF320" s="39">
        <f>AF320</f>
        <v>0</v>
      </c>
      <c r="GG320" s="39">
        <f>AG320</f>
        <v>0</v>
      </c>
      <c r="GH320" s="39">
        <f>AH320</f>
        <v>0</v>
      </c>
      <c r="GI320" s="99">
        <v>0</v>
      </c>
      <c r="GJ320" s="39">
        <f>SUM(FU320:GI320)</f>
        <v>0</v>
      </c>
      <c r="GK320" s="39">
        <f>CM320</f>
        <v>0</v>
      </c>
      <c r="GL320" s="39">
        <f>CN320</f>
        <v>0</v>
      </c>
      <c r="GM320" s="39">
        <f>CO320</f>
        <v>0</v>
      </c>
      <c r="GN320" s="39">
        <f>CP320</f>
        <v>0</v>
      </c>
      <c r="GO320" s="39">
        <f>CQ320</f>
        <v>0</v>
      </c>
      <c r="GP320" s="39">
        <f>CR320</f>
        <v>0</v>
      </c>
      <c r="GQ320" s="39">
        <f>CS320</f>
        <v>0</v>
      </c>
      <c r="GR320" s="39">
        <f>CT320</f>
        <v>0</v>
      </c>
      <c r="GS320" s="39">
        <f>CU320</f>
        <v>0</v>
      </c>
      <c r="GT320" s="39">
        <f>CV320</f>
        <v>0</v>
      </c>
      <c r="GU320" s="39">
        <f>CW320</f>
        <v>0</v>
      </c>
      <c r="GV320" s="39">
        <f>CX320</f>
        <v>0</v>
      </c>
      <c r="GW320" s="39">
        <f>CY320</f>
        <v>0</v>
      </c>
      <c r="GX320" s="39">
        <f>CZ320</f>
        <v>0</v>
      </c>
      <c r="GY320" s="99">
        <v>0</v>
      </c>
      <c r="GZ320" s="39">
        <f>SUM(GK320:GY320)</f>
        <v>0</v>
      </c>
      <c r="HA320" s="39">
        <f>SUM(GK320:GY320)</f>
        <v>0</v>
      </c>
    </row>
    <row r="321" spans="1:209" ht="21.75" customHeight="1">
      <c r="A321" s="40"/>
      <c r="B321" s="100"/>
      <c r="C321" s="75"/>
      <c r="D321" s="43"/>
      <c r="E321" s="34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01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102"/>
      <c r="AK321" s="102"/>
      <c r="AL321" s="13"/>
      <c r="AM321" s="13"/>
      <c r="AN321" s="13"/>
      <c r="AO321" s="95" t="str">
        <f>IF(AN321=0,"",AN321/AM321)</f>
        <v/>
      </c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40"/>
      <c r="BW321" s="40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  <c r="CK321" s="45"/>
      <c r="CL321" s="101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102"/>
      <c r="DC321" s="13"/>
      <c r="DD321" s="13"/>
      <c r="DE321" s="13"/>
      <c r="DF321" s="13"/>
      <c r="DG321" s="13"/>
      <c r="DH321" s="10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04" t="s">
        <v>75</v>
      </c>
      <c r="EJ321" s="98">
        <v>540</v>
      </c>
      <c r="EK321" s="39">
        <f>$EJ321*F321</f>
        <v>0</v>
      </c>
      <c r="EL321" s="39">
        <f>$EJ321*G321</f>
        <v>0</v>
      </c>
      <c r="EM321" s="39">
        <f>$EJ321*H321</f>
        <v>0</v>
      </c>
      <c r="EN321" s="39">
        <f>$EJ321*I321</f>
        <v>0</v>
      </c>
      <c r="EO321" s="39">
        <f>$EJ321*J321</f>
        <v>0</v>
      </c>
      <c r="EP321" s="39">
        <f>$EJ321*K321</f>
        <v>0</v>
      </c>
      <c r="EQ321" s="39">
        <f>$EJ321*L321</f>
        <v>0</v>
      </c>
      <c r="ER321" s="39">
        <f>$EJ321*M321</f>
        <v>0</v>
      </c>
      <c r="ES321" s="39">
        <f>$EJ321*N321</f>
        <v>0</v>
      </c>
      <c r="ET321" s="39">
        <f t="shared" si="284"/>
        <v>0</v>
      </c>
      <c r="EU321" s="39">
        <f t="shared" si="284"/>
        <v>0</v>
      </c>
      <c r="EV321" s="39">
        <f t="shared" si="284"/>
        <v>0</v>
      </c>
      <c r="EW321" s="39">
        <f t="shared" si="284"/>
        <v>0</v>
      </c>
      <c r="EX321" s="39">
        <f t="shared" si="284"/>
        <v>0</v>
      </c>
      <c r="EY321" s="39">
        <f t="shared" ref="EY321:EY335" si="286">SUM(EK321:EX321)</f>
        <v>0</v>
      </c>
      <c r="EZ321" s="39">
        <f>BX321*$EJ321</f>
        <v>0</v>
      </c>
      <c r="FA321" s="39">
        <f>BY321*$EJ321</f>
        <v>0</v>
      </c>
      <c r="FB321" s="39">
        <f>BZ321*$EJ321</f>
        <v>0</v>
      </c>
      <c r="FC321" s="39">
        <f>CA321*$EJ321</f>
        <v>0</v>
      </c>
      <c r="FD321" s="39">
        <f>CB321*$EJ321</f>
        <v>0</v>
      </c>
      <c r="FE321" s="39">
        <f>CC321*$EJ321</f>
        <v>0</v>
      </c>
      <c r="FF321" s="39">
        <f>CD321*$EJ321</f>
        <v>0</v>
      </c>
      <c r="FG321" s="39">
        <f>CE321*$EJ321</f>
        <v>0</v>
      </c>
      <c r="FH321" s="39">
        <f>CF321*$EJ321</f>
        <v>0</v>
      </c>
      <c r="FI321" s="39">
        <f>CG321*$EJ321</f>
        <v>0</v>
      </c>
      <c r="FJ321" s="39">
        <f t="shared" si="285"/>
        <v>0</v>
      </c>
      <c r="FK321" s="39">
        <f t="shared" si="285"/>
        <v>0</v>
      </c>
      <c r="FL321" s="39">
        <f t="shared" si="285"/>
        <v>0</v>
      </c>
      <c r="FM321" s="39">
        <f t="shared" si="285"/>
        <v>0</v>
      </c>
      <c r="FN321" s="39">
        <f t="shared" ref="FN321:FN335" si="287">SUM(EZ321:FM321)</f>
        <v>0</v>
      </c>
      <c r="FO321" s="39">
        <f>SUM(EZ321:FJ321)</f>
        <v>0</v>
      </c>
      <c r="FS321" s="567" t="s">
        <v>75</v>
      </c>
      <c r="FT321" s="567"/>
      <c r="FU321" s="39">
        <f>U321</f>
        <v>0</v>
      </c>
      <c r="FV321" s="39">
        <f>V321</f>
        <v>0</v>
      </c>
      <c r="FW321" s="39">
        <f>W321</f>
        <v>0</v>
      </c>
      <c r="FX321" s="39">
        <f>X321</f>
        <v>0</v>
      </c>
      <c r="FY321" s="39">
        <f>Y321</f>
        <v>0</v>
      </c>
      <c r="FZ321" s="39">
        <f>Z321</f>
        <v>0</v>
      </c>
      <c r="GA321" s="39">
        <f>AA321</f>
        <v>0</v>
      </c>
      <c r="GB321" s="39">
        <f>AB321</f>
        <v>0</v>
      </c>
      <c r="GC321" s="39">
        <f>AC321</f>
        <v>0</v>
      </c>
      <c r="GD321" s="39">
        <f>AD321</f>
        <v>0</v>
      </c>
      <c r="GE321" s="39">
        <f>AE321</f>
        <v>0</v>
      </c>
      <c r="GF321" s="39">
        <f>AF321</f>
        <v>0</v>
      </c>
      <c r="GG321" s="39">
        <f>AG321</f>
        <v>0</v>
      </c>
      <c r="GH321" s="39">
        <f>AH321</f>
        <v>0</v>
      </c>
      <c r="GI321" s="99">
        <v>0</v>
      </c>
      <c r="GJ321" s="39">
        <f>SUM(FU321:GI321)</f>
        <v>0</v>
      </c>
      <c r="GK321" s="39">
        <f>CM321</f>
        <v>0</v>
      </c>
      <c r="GL321" s="39">
        <f>CN321</f>
        <v>0</v>
      </c>
      <c r="GM321" s="39">
        <f>CO321</f>
        <v>0</v>
      </c>
      <c r="GN321" s="39">
        <f>CP321</f>
        <v>0</v>
      </c>
      <c r="GO321" s="39">
        <f>CQ321</f>
        <v>0</v>
      </c>
      <c r="GP321" s="39">
        <f>CR321</f>
        <v>0</v>
      </c>
      <c r="GQ321" s="39">
        <f>CS321</f>
        <v>0</v>
      </c>
      <c r="GR321" s="39">
        <f>CT321</f>
        <v>0</v>
      </c>
      <c r="GS321" s="39">
        <f>CU321</f>
        <v>0</v>
      </c>
      <c r="GT321" s="39">
        <f>CV321</f>
        <v>0</v>
      </c>
      <c r="GU321" s="39">
        <f>CW321</f>
        <v>0</v>
      </c>
      <c r="GV321" s="39">
        <f>CX321</f>
        <v>0</v>
      </c>
      <c r="GW321" s="39">
        <f>CY321</f>
        <v>0</v>
      </c>
      <c r="GX321" s="39">
        <f>CZ321</f>
        <v>0</v>
      </c>
      <c r="GY321" s="99">
        <v>0</v>
      </c>
      <c r="GZ321" s="39">
        <f>SUM(GK321:GY321)</f>
        <v>0</v>
      </c>
      <c r="HA321" s="39">
        <f>SUM(GK321:GY321)</f>
        <v>0</v>
      </c>
    </row>
    <row r="322" spans="1:209" ht="21.75" customHeight="1">
      <c r="A322" s="30"/>
      <c r="B322" s="93"/>
      <c r="C322" s="72"/>
      <c r="D322" s="33"/>
      <c r="E322" s="34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54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94"/>
      <c r="AK322" s="94"/>
      <c r="AL322" s="568" t="s">
        <v>76</v>
      </c>
      <c r="AM322" s="13">
        <f>SUM(C329,C330,C333)</f>
        <v>0</v>
      </c>
      <c r="AN322" s="13">
        <f>SUM(D329,D330,D333)</f>
        <v>0</v>
      </c>
      <c r="AO322" s="95" t="str">
        <f>IF(AN322=0,"",AN322/AM322)</f>
        <v/>
      </c>
      <c r="AP322" s="13">
        <f>SUM(F329,F330,F333)</f>
        <v>0</v>
      </c>
      <c r="AQ322" s="13">
        <f>SUM(G329,G330,G333)</f>
        <v>0</v>
      </c>
      <c r="AR322" s="13">
        <f>SUM(H329,H330,H333)</f>
        <v>0</v>
      </c>
      <c r="AS322" s="13">
        <f>SUM(I329,I330,I333)</f>
        <v>0</v>
      </c>
      <c r="AT322" s="13">
        <f>SUM(J329,J330,J333)</f>
        <v>0</v>
      </c>
      <c r="AU322" s="13">
        <f>SUM(K329,K330,K333)</f>
        <v>0</v>
      </c>
      <c r="AV322" s="13">
        <f>SUM(L329,L330,L333)</f>
        <v>0</v>
      </c>
      <c r="AW322" s="13">
        <f>SUM(M329,M330,M333)</f>
        <v>0</v>
      </c>
      <c r="AX322" s="13">
        <f>SUM(N329,N330,N333)</f>
        <v>0</v>
      </c>
      <c r="AY322" s="13">
        <f>SUM(O329,O330,O333)</f>
        <v>0</v>
      </c>
      <c r="AZ322" s="13">
        <f>SUM(P329,P330,P333)</f>
        <v>0</v>
      </c>
      <c r="BA322" s="13">
        <f t="shared" ref="BA322:BC322" si="288">SUM(Q329,Q330,Q333)</f>
        <v>0</v>
      </c>
      <c r="BB322" s="13">
        <f t="shared" si="288"/>
        <v>0</v>
      </c>
      <c r="BC322" s="13">
        <f t="shared" si="288"/>
        <v>0</v>
      </c>
      <c r="BD322" s="66">
        <f>SUM(T329,T330,T333)</f>
        <v>0</v>
      </c>
      <c r="BE322" s="13">
        <f>SUM(U329,U330,U333)</f>
        <v>0</v>
      </c>
      <c r="BF322" s="13">
        <f>SUM(V329,V330,V333)</f>
        <v>0</v>
      </c>
      <c r="BG322" s="105">
        <f>SUM(W329,W330,W333)</f>
        <v>0</v>
      </c>
      <c r="BH322" s="13">
        <f>SUM(X329,X330,X333)</f>
        <v>0</v>
      </c>
      <c r="BI322" s="13">
        <f>SUM(Y329,Y330,Y333)</f>
        <v>0</v>
      </c>
      <c r="BJ322" s="13">
        <f>SUM(Z329,Z330,Z333)</f>
        <v>0</v>
      </c>
      <c r="BK322" s="13">
        <f>SUM(AA329,AA330,AA333)</f>
        <v>0</v>
      </c>
      <c r="BL322" s="13">
        <f>SUM(AB329,AB330,AB333)</f>
        <v>0</v>
      </c>
      <c r="BM322" s="13">
        <f>SUM(AC329,AC330,AC333)</f>
        <v>0</v>
      </c>
      <c r="BN322" s="13">
        <f>SUM(AD329,AD330,AD333)</f>
        <v>0</v>
      </c>
      <c r="BO322" s="13">
        <f>SUM(AE329,AE330,AE333)</f>
        <v>0</v>
      </c>
      <c r="BP322" s="13">
        <f>SUM(AF329,AF330,AF333)</f>
        <v>0</v>
      </c>
      <c r="BQ322" s="106">
        <f>SUM(AG329,AG330,AG333)</f>
        <v>0</v>
      </c>
      <c r="BR322" s="106">
        <f>SUM(AH329,AH330,AH333)</f>
        <v>0</v>
      </c>
      <c r="BS322" s="13">
        <f>SUM(AI329,AI330,AI333)</f>
        <v>0</v>
      </c>
      <c r="BT322" s="65" t="e">
        <f>AVERAGE(AJ329,AJ330,AJ333)</f>
        <v>#DIV/0!</v>
      </c>
      <c r="BU322" s="65"/>
      <c r="BV322" s="30"/>
      <c r="BW322" s="30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54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94"/>
      <c r="DC322" s="568" t="s">
        <v>77</v>
      </c>
      <c r="DD322" s="13"/>
      <c r="DE322" s="13">
        <f>SUM(BX329,BX330,BX333)</f>
        <v>0</v>
      </c>
      <c r="DF322" s="13">
        <f>SUM(BY329,BY330,BY333)</f>
        <v>0</v>
      </c>
      <c r="DG322" s="13">
        <f>SUM(BZ329,BZ330,BZ333)</f>
        <v>0</v>
      </c>
      <c r="DH322" s="13">
        <f>SUM(CA329,CA330,CA333)</f>
        <v>0</v>
      </c>
      <c r="DI322" s="13">
        <f>SUM(CB329,CB330,CB333)</f>
        <v>0</v>
      </c>
      <c r="DJ322" s="13">
        <f>SUM(CC329,CC330,CC333)</f>
        <v>0</v>
      </c>
      <c r="DK322" s="13">
        <f>SUM(CD329,CD330,CD333)</f>
        <v>0</v>
      </c>
      <c r="DL322" s="13">
        <f>SUM(CE329,CE330,CE333)</f>
        <v>0</v>
      </c>
      <c r="DM322" s="13">
        <f>SUM(CF329,CF330,CF333)</f>
        <v>0</v>
      </c>
      <c r="DN322" s="13">
        <f>SUM(CG329,CG330,CG333)</f>
        <v>0</v>
      </c>
      <c r="DO322" s="13">
        <f>SUM(CH329,CH330,CH333)</f>
        <v>0</v>
      </c>
      <c r="DP322" s="13">
        <f t="shared" ref="DP322:DR322" si="289">SUM(CI329,CI330,CI333)</f>
        <v>0</v>
      </c>
      <c r="DQ322" s="13">
        <f t="shared" si="289"/>
        <v>0</v>
      </c>
      <c r="DR322" s="13">
        <f t="shared" si="289"/>
        <v>0</v>
      </c>
      <c r="DS322" s="66">
        <f>SUM(CL329,CL330,CL333)</f>
        <v>0</v>
      </c>
      <c r="DT322" s="13">
        <f>SUM(CM329,CM330,CM333)</f>
        <v>0</v>
      </c>
      <c r="DU322" s="13">
        <f>SUM(CN329,CN330,CN333)</f>
        <v>0</v>
      </c>
      <c r="DV322" s="13">
        <f>SUM(CO329,CO330,CO333)</f>
        <v>0</v>
      </c>
      <c r="DW322" s="13">
        <f>SUM(CP329,CP330,CP333)</f>
        <v>0</v>
      </c>
      <c r="DX322" s="13">
        <f>SUM(CQ329,CQ330,CQ333)</f>
        <v>0</v>
      </c>
      <c r="DY322" s="13">
        <f>SUM(CR329,CR330,CR333)</f>
        <v>0</v>
      </c>
      <c r="DZ322" s="13">
        <f>SUM(CS329,CS330,CS333)</f>
        <v>0</v>
      </c>
      <c r="EA322" s="13">
        <f>SUM(CT329,CT330,CT333)</f>
        <v>0</v>
      </c>
      <c r="EB322" s="13">
        <f>SUM(CU329,CU330,CU333)</f>
        <v>0</v>
      </c>
      <c r="EC322" s="13">
        <f>SUM(CV329,CV330,CV333)</f>
        <v>0</v>
      </c>
      <c r="ED322" s="13">
        <f>SUM(CW329,CW330,CW333)</f>
        <v>0</v>
      </c>
      <c r="EE322" s="13">
        <f>SUM(CX329,CX330,CX333)</f>
        <v>0</v>
      </c>
      <c r="EF322" s="13">
        <f>SUM(CY329,CY330,CY333)</f>
        <v>0</v>
      </c>
      <c r="EG322" s="13">
        <f>SUM(CZ329,CZ330,CZ333)</f>
        <v>0</v>
      </c>
      <c r="EH322" s="13">
        <f>SUM(DA329,DA330,DA333)</f>
        <v>0</v>
      </c>
      <c r="EI322" s="97" t="s">
        <v>78</v>
      </c>
      <c r="EJ322" s="98">
        <v>441.24</v>
      </c>
      <c r="EK322" s="39">
        <f>$EJ322*F322</f>
        <v>0</v>
      </c>
      <c r="EL322" s="39">
        <f>$EJ322*G322</f>
        <v>0</v>
      </c>
      <c r="EM322" s="39">
        <f>$EJ322*H322</f>
        <v>0</v>
      </c>
      <c r="EN322" s="39">
        <f>$EJ322*I322</f>
        <v>0</v>
      </c>
      <c r="EO322" s="39">
        <f>$EJ322*J322</f>
        <v>0</v>
      </c>
      <c r="EP322" s="39">
        <f>$EJ322*K322</f>
        <v>0</v>
      </c>
      <c r="EQ322" s="39">
        <f>$EJ322*L322</f>
        <v>0</v>
      </c>
      <c r="ER322" s="39">
        <f>$EJ322*M322</f>
        <v>0</v>
      </c>
      <c r="ES322" s="39">
        <f>$EJ322*N322</f>
        <v>0</v>
      </c>
      <c r="ET322" s="39">
        <f t="shared" si="284"/>
        <v>0</v>
      </c>
      <c r="EU322" s="39">
        <f t="shared" si="284"/>
        <v>0</v>
      </c>
      <c r="EV322" s="39">
        <f t="shared" si="284"/>
        <v>0</v>
      </c>
      <c r="EW322" s="39">
        <f t="shared" si="284"/>
        <v>0</v>
      </c>
      <c r="EX322" s="39">
        <f t="shared" si="284"/>
        <v>0</v>
      </c>
      <c r="EY322" s="39">
        <f t="shared" si="286"/>
        <v>0</v>
      </c>
      <c r="EZ322" s="39">
        <f>BX322*$EJ322</f>
        <v>0</v>
      </c>
      <c r="FA322" s="39">
        <f>BY322*$EJ322</f>
        <v>0</v>
      </c>
      <c r="FB322" s="39">
        <f>BZ322*$EJ322</f>
        <v>0</v>
      </c>
      <c r="FC322" s="39">
        <f>CA322*$EJ322</f>
        <v>0</v>
      </c>
      <c r="FD322" s="39">
        <f>CB322*$EJ322</f>
        <v>0</v>
      </c>
      <c r="FE322" s="39">
        <f>CC322*$EJ322</f>
        <v>0</v>
      </c>
      <c r="FF322" s="39">
        <f>CD322*$EJ322</f>
        <v>0</v>
      </c>
      <c r="FG322" s="39">
        <f>CE322*$EJ322</f>
        <v>0</v>
      </c>
      <c r="FH322" s="39">
        <f>CF322*$EJ322</f>
        <v>0</v>
      </c>
      <c r="FI322" s="39">
        <f>CG322*$EJ322</f>
        <v>0</v>
      </c>
      <c r="FJ322" s="39">
        <f t="shared" si="285"/>
        <v>0</v>
      </c>
      <c r="FK322" s="39">
        <f t="shared" si="285"/>
        <v>0</v>
      </c>
      <c r="FL322" s="39">
        <f t="shared" si="285"/>
        <v>0</v>
      </c>
      <c r="FM322" s="39">
        <f t="shared" si="285"/>
        <v>0</v>
      </c>
      <c r="FN322" s="39">
        <f t="shared" si="287"/>
        <v>0</v>
      </c>
      <c r="FO322" s="39">
        <f>SUM(EZ322:FJ322)</f>
        <v>0</v>
      </c>
      <c r="FS322" s="567" t="s">
        <v>78</v>
      </c>
      <c r="FT322" s="567"/>
      <c r="FU322" s="39">
        <f>U322</f>
        <v>0</v>
      </c>
      <c r="FV322" s="39">
        <f>V322</f>
        <v>0</v>
      </c>
      <c r="FW322" s="39">
        <f>W322</f>
        <v>0</v>
      </c>
      <c r="FX322" s="39">
        <f>X322</f>
        <v>0</v>
      </c>
      <c r="FY322" s="39">
        <f>Y322</f>
        <v>0</v>
      </c>
      <c r="FZ322" s="39">
        <f>Z322</f>
        <v>0</v>
      </c>
      <c r="GA322" s="39">
        <f>AA322</f>
        <v>0</v>
      </c>
      <c r="GB322" s="39">
        <f>AB322</f>
        <v>0</v>
      </c>
      <c r="GC322" s="39">
        <f>AC322</f>
        <v>0</v>
      </c>
      <c r="GD322" s="39">
        <f>AD322</f>
        <v>0</v>
      </c>
      <c r="GE322" s="39">
        <f>AE322</f>
        <v>0</v>
      </c>
      <c r="GF322" s="39">
        <f>AF322</f>
        <v>0</v>
      </c>
      <c r="GG322" s="39">
        <f>AG322</f>
        <v>0</v>
      </c>
      <c r="GH322" s="39">
        <f>AH322</f>
        <v>0</v>
      </c>
      <c r="GI322" s="99">
        <v>0</v>
      </c>
      <c r="GJ322" s="39">
        <f>SUM(FU322:GI322)</f>
        <v>0</v>
      </c>
      <c r="GK322" s="39">
        <f>CM322</f>
        <v>0</v>
      </c>
      <c r="GL322" s="39">
        <f>CN322</f>
        <v>0</v>
      </c>
      <c r="GM322" s="39">
        <f>CO322</f>
        <v>0</v>
      </c>
      <c r="GN322" s="39">
        <f>CP322</f>
        <v>0</v>
      </c>
      <c r="GO322" s="39">
        <f>CQ322</f>
        <v>0</v>
      </c>
      <c r="GP322" s="39">
        <f>CR322</f>
        <v>0</v>
      </c>
      <c r="GQ322" s="39">
        <f>CS322</f>
        <v>0</v>
      </c>
      <c r="GR322" s="39">
        <f>CT322</f>
        <v>0</v>
      </c>
      <c r="GS322" s="39">
        <f>CU322</f>
        <v>0</v>
      </c>
      <c r="GT322" s="39">
        <f>CV322</f>
        <v>0</v>
      </c>
      <c r="GU322" s="39">
        <f>CW322</f>
        <v>0</v>
      </c>
      <c r="GV322" s="39">
        <f>CX322</f>
        <v>0</v>
      </c>
      <c r="GW322" s="39">
        <f>CY322</f>
        <v>0</v>
      </c>
      <c r="GX322" s="39">
        <f>CZ322</f>
        <v>0</v>
      </c>
      <c r="GY322" s="99">
        <v>0</v>
      </c>
      <c r="GZ322" s="39">
        <f>SUM(GK322:GY322)</f>
        <v>0</v>
      </c>
      <c r="HA322" s="39">
        <f>SUM(GK322:GY322)</f>
        <v>0</v>
      </c>
    </row>
    <row r="323" spans="1:209" ht="21.75" customHeight="1">
      <c r="A323" s="40"/>
      <c r="B323" s="100"/>
      <c r="C323" s="75"/>
      <c r="D323" s="43"/>
      <c r="E323" s="34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01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102"/>
      <c r="AK323" s="102"/>
      <c r="AL323" s="56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40"/>
      <c r="BW323" s="40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101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102"/>
      <c r="DC323" s="568"/>
      <c r="DD323" s="13"/>
      <c r="EI323" s="104" t="s">
        <v>79</v>
      </c>
      <c r="EJ323" s="98">
        <v>294.47000000000003</v>
      </c>
      <c r="EK323" s="39">
        <f>$EJ323*F323</f>
        <v>0</v>
      </c>
      <c r="EL323" s="39">
        <f>$EJ323*G323</f>
        <v>0</v>
      </c>
      <c r="EM323" s="39">
        <f>$EJ323*H323</f>
        <v>0</v>
      </c>
      <c r="EN323" s="39">
        <f>$EJ323*I323</f>
        <v>0</v>
      </c>
      <c r="EO323" s="39">
        <f>$EJ323*J323</f>
        <v>0</v>
      </c>
      <c r="EP323" s="39">
        <f>$EJ323*K323</f>
        <v>0</v>
      </c>
      <c r="EQ323" s="39">
        <f>$EJ323*L323</f>
        <v>0</v>
      </c>
      <c r="ER323" s="39">
        <f>$EJ323*M323</f>
        <v>0</v>
      </c>
      <c r="ES323" s="39">
        <f>$EJ323*N323</f>
        <v>0</v>
      </c>
      <c r="ET323" s="39">
        <f t="shared" si="284"/>
        <v>0</v>
      </c>
      <c r="EU323" s="39">
        <f t="shared" si="284"/>
        <v>0</v>
      </c>
      <c r="EV323" s="39">
        <f t="shared" si="284"/>
        <v>0</v>
      </c>
      <c r="EW323" s="39">
        <f t="shared" si="284"/>
        <v>0</v>
      </c>
      <c r="EX323" s="39">
        <f t="shared" si="284"/>
        <v>0</v>
      </c>
      <c r="EY323" s="39">
        <f t="shared" si="286"/>
        <v>0</v>
      </c>
      <c r="EZ323" s="39">
        <f>BX323*$EJ323</f>
        <v>0</v>
      </c>
      <c r="FA323" s="39">
        <f>BY323*$EJ323</f>
        <v>0</v>
      </c>
      <c r="FB323" s="39">
        <f>BZ323*$EJ323</f>
        <v>0</v>
      </c>
      <c r="FC323" s="39">
        <f>CA323*$EJ323</f>
        <v>0</v>
      </c>
      <c r="FD323" s="39">
        <f>CB323*$EJ323</f>
        <v>0</v>
      </c>
      <c r="FE323" s="39">
        <f>CC323*$EJ323</f>
        <v>0</v>
      </c>
      <c r="FF323" s="39">
        <f>CD323*$EJ323</f>
        <v>0</v>
      </c>
      <c r="FG323" s="39">
        <f>CE323*$EJ323</f>
        <v>0</v>
      </c>
      <c r="FH323" s="39">
        <f>CF323*$EJ323</f>
        <v>0</v>
      </c>
      <c r="FI323" s="39">
        <f>CG323*$EJ323</f>
        <v>0</v>
      </c>
      <c r="FJ323" s="39">
        <f t="shared" si="285"/>
        <v>0</v>
      </c>
      <c r="FK323" s="39">
        <f t="shared" si="285"/>
        <v>0</v>
      </c>
      <c r="FL323" s="39">
        <f t="shared" si="285"/>
        <v>0</v>
      </c>
      <c r="FM323" s="39">
        <f t="shared" si="285"/>
        <v>0</v>
      </c>
      <c r="FN323" s="39">
        <f t="shared" si="287"/>
        <v>0</v>
      </c>
      <c r="FO323" s="39">
        <f>SUM(EZ323:FJ323)</f>
        <v>0</v>
      </c>
      <c r="FS323" s="567" t="s">
        <v>79</v>
      </c>
      <c r="FT323" s="567"/>
      <c r="FU323" s="39">
        <f>U323</f>
        <v>0</v>
      </c>
      <c r="FV323" s="39">
        <f>V323</f>
        <v>0</v>
      </c>
      <c r="FW323" s="39">
        <f>W323</f>
        <v>0</v>
      </c>
      <c r="FX323" s="39">
        <f>X323</f>
        <v>0</v>
      </c>
      <c r="FY323" s="39">
        <f>Y323</f>
        <v>0</v>
      </c>
      <c r="FZ323" s="39">
        <f>Z323</f>
        <v>0</v>
      </c>
      <c r="GA323" s="39">
        <f>AA323</f>
        <v>0</v>
      </c>
      <c r="GB323" s="39">
        <f>AB323</f>
        <v>0</v>
      </c>
      <c r="GC323" s="39">
        <f>AC323</f>
        <v>0</v>
      </c>
      <c r="GD323" s="39">
        <f>AD323</f>
        <v>0</v>
      </c>
      <c r="GE323" s="39">
        <f>AE323</f>
        <v>0</v>
      </c>
      <c r="GF323" s="39">
        <f>AF323</f>
        <v>0</v>
      </c>
      <c r="GG323" s="39">
        <f>AG323</f>
        <v>0</v>
      </c>
      <c r="GH323" s="39">
        <f>AH323</f>
        <v>0</v>
      </c>
      <c r="GI323" s="99">
        <v>0</v>
      </c>
      <c r="GJ323" s="39">
        <f>SUM(FU323:GI323)</f>
        <v>0</v>
      </c>
      <c r="GK323" s="39">
        <f>CM323</f>
        <v>0</v>
      </c>
      <c r="GL323" s="39">
        <f>CN323</f>
        <v>0</v>
      </c>
      <c r="GM323" s="39">
        <f>CO323</f>
        <v>0</v>
      </c>
      <c r="GN323" s="39">
        <f>CP323</f>
        <v>0</v>
      </c>
      <c r="GO323" s="39">
        <f>CQ323</f>
        <v>0</v>
      </c>
      <c r="GP323" s="39">
        <f>CR323</f>
        <v>0</v>
      </c>
      <c r="GQ323" s="39">
        <f>CS323</f>
        <v>0</v>
      </c>
      <c r="GR323" s="39">
        <f>CT323</f>
        <v>0</v>
      </c>
      <c r="GS323" s="39">
        <f>CU323</f>
        <v>0</v>
      </c>
      <c r="GT323" s="39">
        <f>CV323</f>
        <v>0</v>
      </c>
      <c r="GU323" s="39">
        <f>CW323</f>
        <v>0</v>
      </c>
      <c r="GV323" s="39">
        <f>CX323</f>
        <v>0</v>
      </c>
      <c r="GW323" s="39">
        <f>CY323</f>
        <v>0</v>
      </c>
      <c r="GX323" s="39">
        <f>CZ323</f>
        <v>0</v>
      </c>
      <c r="GY323" s="99">
        <v>0</v>
      </c>
      <c r="GZ323" s="39">
        <f>SUM(GK323:GY323)</f>
        <v>0</v>
      </c>
      <c r="HA323" s="39">
        <f>SUM(GK323:GY323)</f>
        <v>0</v>
      </c>
    </row>
    <row r="324" spans="1:209" ht="21.75" customHeight="1">
      <c r="A324" s="30"/>
      <c r="B324" s="93"/>
      <c r="C324" s="72"/>
      <c r="D324" s="33"/>
      <c r="E324" s="34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54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94"/>
      <c r="AK324" s="94"/>
      <c r="AL324" s="565" t="e">
        <f>T336/D336</f>
        <v>#DIV/0!</v>
      </c>
      <c r="AM324" s="65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30"/>
      <c r="BW324" s="30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54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94"/>
      <c r="DC324" s="566" t="e">
        <f>CL336/T336</f>
        <v>#DIV/0!</v>
      </c>
      <c r="DD324" s="13"/>
      <c r="EI324" s="97" t="s">
        <v>80</v>
      </c>
      <c r="EJ324" s="98">
        <v>422</v>
      </c>
      <c r="EK324" s="39">
        <f>$EJ324*F324</f>
        <v>0</v>
      </c>
      <c r="EL324" s="39">
        <f>$EJ324*G324</f>
        <v>0</v>
      </c>
      <c r="EM324" s="39">
        <f>$EJ324*H324</f>
        <v>0</v>
      </c>
      <c r="EN324" s="39">
        <f>$EJ324*I324</f>
        <v>0</v>
      </c>
      <c r="EO324" s="39">
        <f>$EJ324*J324</f>
        <v>0</v>
      </c>
      <c r="EP324" s="39">
        <f>$EJ324*K324</f>
        <v>0</v>
      </c>
      <c r="EQ324" s="39">
        <f>$EJ324*L324</f>
        <v>0</v>
      </c>
      <c r="ER324" s="39">
        <f>$EJ324*M324</f>
        <v>0</v>
      </c>
      <c r="ES324" s="39">
        <f>$EJ324*N324</f>
        <v>0</v>
      </c>
      <c r="ET324" s="39">
        <f t="shared" si="284"/>
        <v>0</v>
      </c>
      <c r="EU324" s="39">
        <f t="shared" si="284"/>
        <v>0</v>
      </c>
      <c r="EV324" s="39">
        <f t="shared" si="284"/>
        <v>0</v>
      </c>
      <c r="EW324" s="39">
        <f t="shared" si="284"/>
        <v>0</v>
      </c>
      <c r="EX324" s="39">
        <f t="shared" si="284"/>
        <v>0</v>
      </c>
      <c r="EY324" s="39">
        <f t="shared" si="286"/>
        <v>0</v>
      </c>
      <c r="EZ324" s="39">
        <f>BX324*$EJ324</f>
        <v>0</v>
      </c>
      <c r="FA324" s="39">
        <f>BY324*$EJ324</f>
        <v>0</v>
      </c>
      <c r="FB324" s="39">
        <f>BZ324*$EJ324</f>
        <v>0</v>
      </c>
      <c r="FC324" s="39">
        <f>CA324*$EJ324</f>
        <v>0</v>
      </c>
      <c r="FD324" s="39">
        <f>CB324*$EJ324</f>
        <v>0</v>
      </c>
      <c r="FE324" s="39">
        <f>CC324*$EJ324</f>
        <v>0</v>
      </c>
      <c r="FF324" s="39">
        <f>CD324*$EJ324</f>
        <v>0</v>
      </c>
      <c r="FG324" s="39">
        <f>CE324*$EJ324</f>
        <v>0</v>
      </c>
      <c r="FH324" s="39">
        <f>CF324*$EJ324</f>
        <v>0</v>
      </c>
      <c r="FI324" s="39">
        <f>CG324*$EJ324</f>
        <v>0</v>
      </c>
      <c r="FJ324" s="39">
        <f t="shared" si="285"/>
        <v>0</v>
      </c>
      <c r="FK324" s="39">
        <f t="shared" si="285"/>
        <v>0</v>
      </c>
      <c r="FL324" s="39">
        <f t="shared" si="285"/>
        <v>0</v>
      </c>
      <c r="FM324" s="39">
        <f t="shared" si="285"/>
        <v>0</v>
      </c>
      <c r="FN324" s="39">
        <f t="shared" si="287"/>
        <v>0</v>
      </c>
      <c r="FO324" s="39">
        <f>SUM(EZ324:FJ324)</f>
        <v>0</v>
      </c>
      <c r="FS324" s="567" t="s">
        <v>80</v>
      </c>
      <c r="FT324" s="567"/>
      <c r="FU324" s="39">
        <f>U324</f>
        <v>0</v>
      </c>
      <c r="FV324" s="39">
        <f>V324</f>
        <v>0</v>
      </c>
      <c r="FW324" s="39">
        <f>W324</f>
        <v>0</v>
      </c>
      <c r="FX324" s="39">
        <f>X324</f>
        <v>0</v>
      </c>
      <c r="FY324" s="39">
        <f>Y324</f>
        <v>0</v>
      </c>
      <c r="FZ324" s="39">
        <f>Z324</f>
        <v>0</v>
      </c>
      <c r="GA324" s="39">
        <f>AA324</f>
        <v>0</v>
      </c>
      <c r="GB324" s="39">
        <f>AB324</f>
        <v>0</v>
      </c>
      <c r="GC324" s="39">
        <f>AC324</f>
        <v>0</v>
      </c>
      <c r="GD324" s="39">
        <f>AD324</f>
        <v>0</v>
      </c>
      <c r="GE324" s="39">
        <f>AE324</f>
        <v>0</v>
      </c>
      <c r="GF324" s="39">
        <f>AF324</f>
        <v>0</v>
      </c>
      <c r="GG324" s="39">
        <f>AG324</f>
        <v>0</v>
      </c>
      <c r="GH324" s="39">
        <f>AH324</f>
        <v>0</v>
      </c>
      <c r="GI324" s="99">
        <v>0</v>
      </c>
      <c r="GJ324" s="39">
        <f>SUM(FU324:GI324)</f>
        <v>0</v>
      </c>
      <c r="GK324" s="39">
        <f>CM324</f>
        <v>0</v>
      </c>
      <c r="GL324" s="39">
        <f>CN324</f>
        <v>0</v>
      </c>
      <c r="GM324" s="39">
        <f>CO324</f>
        <v>0</v>
      </c>
      <c r="GN324" s="39">
        <f>CP324</f>
        <v>0</v>
      </c>
      <c r="GO324" s="39">
        <f>CQ324</f>
        <v>0</v>
      </c>
      <c r="GP324" s="39">
        <f>CR324</f>
        <v>0</v>
      </c>
      <c r="GQ324" s="39">
        <f>CS324</f>
        <v>0</v>
      </c>
      <c r="GR324" s="39">
        <f>CT324</f>
        <v>0</v>
      </c>
      <c r="GS324" s="39">
        <f>CU324</f>
        <v>0</v>
      </c>
      <c r="GT324" s="39">
        <f>CV324</f>
        <v>0</v>
      </c>
      <c r="GU324" s="39">
        <f>CW324</f>
        <v>0</v>
      </c>
      <c r="GV324" s="39">
        <f>CX324</f>
        <v>0</v>
      </c>
      <c r="GW324" s="39">
        <f>CY324</f>
        <v>0</v>
      </c>
      <c r="GX324" s="39">
        <f>CZ324</f>
        <v>0</v>
      </c>
      <c r="GY324" s="99">
        <v>0</v>
      </c>
      <c r="GZ324" s="39">
        <f>SUM(GK324:GY324)</f>
        <v>0</v>
      </c>
      <c r="HA324" s="39">
        <f>SUM(GK324:GY324)</f>
        <v>0</v>
      </c>
    </row>
    <row r="325" spans="1:209" ht="21.75" customHeight="1">
      <c r="A325" s="40"/>
      <c r="B325" s="100"/>
      <c r="C325" s="75"/>
      <c r="D325" s="43"/>
      <c r="E325" s="34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01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102"/>
      <c r="AK325" s="102"/>
      <c r="AL325" s="565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 t="s">
        <v>97</v>
      </c>
      <c r="BU325" s="13"/>
      <c r="BV325" s="40"/>
      <c r="BW325" s="40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101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102"/>
      <c r="DC325" s="566"/>
      <c r="DD325" s="13"/>
      <c r="EI325" s="104" t="s">
        <v>81</v>
      </c>
      <c r="EJ325" s="98">
        <v>416.19</v>
      </c>
      <c r="EK325" s="39">
        <f>$EJ325*F325</f>
        <v>0</v>
      </c>
      <c r="EL325" s="39">
        <f>$EJ325*G325</f>
        <v>0</v>
      </c>
      <c r="EM325" s="39">
        <f>$EJ325*H325</f>
        <v>0</v>
      </c>
      <c r="EN325" s="39">
        <f>$EJ325*I325</f>
        <v>0</v>
      </c>
      <c r="EO325" s="39">
        <f>$EJ325*J325</f>
        <v>0</v>
      </c>
      <c r="EP325" s="39">
        <f>$EJ325*K325</f>
        <v>0</v>
      </c>
      <c r="EQ325" s="39">
        <f>$EJ325*L325</f>
        <v>0</v>
      </c>
      <c r="ER325" s="39">
        <f>$EJ325*M325</f>
        <v>0</v>
      </c>
      <c r="ES325" s="39">
        <f>$EJ325*N325</f>
        <v>0</v>
      </c>
      <c r="ET325" s="39">
        <f t="shared" si="284"/>
        <v>0</v>
      </c>
      <c r="EU325" s="39">
        <f t="shared" si="284"/>
        <v>0</v>
      </c>
      <c r="EV325" s="39">
        <f t="shared" si="284"/>
        <v>0</v>
      </c>
      <c r="EW325" s="39">
        <f t="shared" si="284"/>
        <v>0</v>
      </c>
      <c r="EX325" s="39">
        <f t="shared" si="284"/>
        <v>0</v>
      </c>
      <c r="EY325" s="39">
        <f t="shared" si="286"/>
        <v>0</v>
      </c>
      <c r="EZ325" s="39">
        <f>BX325*$EJ325</f>
        <v>0</v>
      </c>
      <c r="FA325" s="39">
        <f>BY325*$EJ325</f>
        <v>0</v>
      </c>
      <c r="FB325" s="39">
        <f>BZ325*$EJ325</f>
        <v>0</v>
      </c>
      <c r="FC325" s="39">
        <f>CA325*$EJ325</f>
        <v>0</v>
      </c>
      <c r="FD325" s="39">
        <f>CB325*$EJ325</f>
        <v>0</v>
      </c>
      <c r="FE325" s="39">
        <f>CC325*$EJ325</f>
        <v>0</v>
      </c>
      <c r="FF325" s="39">
        <f>CD325*$EJ325</f>
        <v>0</v>
      </c>
      <c r="FG325" s="39">
        <f>CE325*$EJ325</f>
        <v>0</v>
      </c>
      <c r="FH325" s="39">
        <f>CF325*$EJ325</f>
        <v>0</v>
      </c>
      <c r="FI325" s="39">
        <f>CG325*$EJ325</f>
        <v>0</v>
      </c>
      <c r="FJ325" s="39">
        <f t="shared" si="285"/>
        <v>0</v>
      </c>
      <c r="FK325" s="39">
        <f t="shared" si="285"/>
        <v>0</v>
      </c>
      <c r="FL325" s="39">
        <f t="shared" si="285"/>
        <v>0</v>
      </c>
      <c r="FM325" s="39">
        <f t="shared" si="285"/>
        <v>0</v>
      </c>
      <c r="FN325" s="39">
        <f t="shared" si="287"/>
        <v>0</v>
      </c>
      <c r="FO325" s="39">
        <f>SUM(EZ325:FJ325)</f>
        <v>0</v>
      </c>
      <c r="FS325" s="567" t="s">
        <v>81</v>
      </c>
      <c r="FT325" s="567"/>
      <c r="FU325" s="39">
        <f>U325</f>
        <v>0</v>
      </c>
      <c r="FV325" s="39">
        <f>V325</f>
        <v>0</v>
      </c>
      <c r="FW325" s="39">
        <f>W325</f>
        <v>0</v>
      </c>
      <c r="FX325" s="39">
        <f>X325</f>
        <v>0</v>
      </c>
      <c r="FY325" s="39">
        <f>Y325</f>
        <v>0</v>
      </c>
      <c r="FZ325" s="39">
        <f>Z325</f>
        <v>0</v>
      </c>
      <c r="GA325" s="39">
        <f>AA325</f>
        <v>0</v>
      </c>
      <c r="GB325" s="39">
        <f>AB325</f>
        <v>0</v>
      </c>
      <c r="GC325" s="39">
        <f>AC325</f>
        <v>0</v>
      </c>
      <c r="GD325" s="39">
        <f>AD325</f>
        <v>0</v>
      </c>
      <c r="GE325" s="39">
        <f>AE325</f>
        <v>0</v>
      </c>
      <c r="GF325" s="39">
        <f>AF325</f>
        <v>0</v>
      </c>
      <c r="GG325" s="39">
        <f>AG325</f>
        <v>0</v>
      </c>
      <c r="GH325" s="39">
        <f>AH325</f>
        <v>0</v>
      </c>
      <c r="GI325" s="99">
        <v>0</v>
      </c>
      <c r="GJ325" s="39">
        <f>SUM(FU325:GI325)</f>
        <v>0</v>
      </c>
      <c r="GK325" s="39">
        <f>CM325</f>
        <v>0</v>
      </c>
      <c r="GL325" s="39">
        <f>CN325</f>
        <v>0</v>
      </c>
      <c r="GM325" s="39">
        <f>CO325</f>
        <v>0</v>
      </c>
      <c r="GN325" s="39">
        <f>CP325</f>
        <v>0</v>
      </c>
      <c r="GO325" s="39">
        <f>CQ325</f>
        <v>0</v>
      </c>
      <c r="GP325" s="39">
        <f>CR325</f>
        <v>0</v>
      </c>
      <c r="GQ325" s="39">
        <f>CS325</f>
        <v>0</v>
      </c>
      <c r="GR325" s="39">
        <f>CT325</f>
        <v>0</v>
      </c>
      <c r="GS325" s="39">
        <f>CU325</f>
        <v>0</v>
      </c>
      <c r="GT325" s="39">
        <f>CV325</f>
        <v>0</v>
      </c>
      <c r="GU325" s="39">
        <f>CW325</f>
        <v>0</v>
      </c>
      <c r="GV325" s="39">
        <f>CX325</f>
        <v>0</v>
      </c>
      <c r="GW325" s="39">
        <f>CY325</f>
        <v>0</v>
      </c>
      <c r="GX325" s="39">
        <f>CZ325</f>
        <v>0</v>
      </c>
      <c r="GY325" s="99">
        <v>0</v>
      </c>
      <c r="GZ325" s="39">
        <f>SUM(GK325:GY325)</f>
        <v>0</v>
      </c>
      <c r="HA325" s="39">
        <f>SUM(GK325:GY325)</f>
        <v>0</v>
      </c>
    </row>
    <row r="326" spans="1:209" ht="21.75" customHeight="1">
      <c r="A326" s="30"/>
      <c r="B326" s="93"/>
      <c r="C326" s="72"/>
      <c r="D326" s="33"/>
      <c r="E326" s="34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54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94"/>
      <c r="AK326" s="94"/>
      <c r="AL326" s="568" t="s">
        <v>82</v>
      </c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30"/>
      <c r="BW326" s="30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54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94"/>
      <c r="DC326" s="1"/>
      <c r="DD326" s="13"/>
      <c r="EI326" s="97" t="s">
        <v>83</v>
      </c>
      <c r="EJ326" s="98">
        <v>375</v>
      </c>
      <c r="EK326" s="39">
        <f>$EJ326*F326</f>
        <v>0</v>
      </c>
      <c r="EL326" s="39">
        <f>$EJ326*G326</f>
        <v>0</v>
      </c>
      <c r="EM326" s="39">
        <f>$EJ326*H326</f>
        <v>0</v>
      </c>
      <c r="EN326" s="39">
        <f>$EJ326*I326</f>
        <v>0</v>
      </c>
      <c r="EO326" s="39">
        <f>$EJ326*J326</f>
        <v>0</v>
      </c>
      <c r="EP326" s="39">
        <f>$EJ326*K326</f>
        <v>0</v>
      </c>
      <c r="EQ326" s="39">
        <f>$EJ326*L326</f>
        <v>0</v>
      </c>
      <c r="ER326" s="39">
        <f>$EJ326*M326</f>
        <v>0</v>
      </c>
      <c r="ES326" s="39">
        <f>$EJ326*N326</f>
        <v>0</v>
      </c>
      <c r="ET326" s="39">
        <f t="shared" si="284"/>
        <v>0</v>
      </c>
      <c r="EU326" s="39">
        <f t="shared" si="284"/>
        <v>0</v>
      </c>
      <c r="EV326" s="39">
        <f t="shared" si="284"/>
        <v>0</v>
      </c>
      <c r="EW326" s="39">
        <f t="shared" si="284"/>
        <v>0</v>
      </c>
      <c r="EX326" s="39">
        <f t="shared" si="284"/>
        <v>0</v>
      </c>
      <c r="EY326" s="39">
        <f t="shared" si="286"/>
        <v>0</v>
      </c>
      <c r="EZ326" s="39">
        <f>BX326*$EJ326</f>
        <v>0</v>
      </c>
      <c r="FA326" s="39">
        <f>BY326*$EJ326</f>
        <v>0</v>
      </c>
      <c r="FB326" s="39">
        <f>BZ326*$EJ326</f>
        <v>0</v>
      </c>
      <c r="FC326" s="39">
        <f>CA326*$EJ326</f>
        <v>0</v>
      </c>
      <c r="FD326" s="39">
        <f>CB326*$EJ326</f>
        <v>0</v>
      </c>
      <c r="FE326" s="39">
        <f>CC326*$EJ326</f>
        <v>0</v>
      </c>
      <c r="FF326" s="39">
        <f>CD326*$EJ326</f>
        <v>0</v>
      </c>
      <c r="FG326" s="39">
        <f>CE326*$EJ326</f>
        <v>0</v>
      </c>
      <c r="FH326" s="39">
        <f>CF326*$EJ326</f>
        <v>0</v>
      </c>
      <c r="FI326" s="39">
        <f>CG326*$EJ326</f>
        <v>0</v>
      </c>
      <c r="FJ326" s="39">
        <f t="shared" si="285"/>
        <v>0</v>
      </c>
      <c r="FK326" s="39">
        <f t="shared" si="285"/>
        <v>0</v>
      </c>
      <c r="FL326" s="39">
        <f t="shared" si="285"/>
        <v>0</v>
      </c>
      <c r="FM326" s="39">
        <f t="shared" si="285"/>
        <v>0</v>
      </c>
      <c r="FN326" s="39">
        <f t="shared" si="287"/>
        <v>0</v>
      </c>
      <c r="FO326" s="39">
        <f>SUM(EZ326:FJ326)</f>
        <v>0</v>
      </c>
      <c r="FS326" s="567" t="s">
        <v>83</v>
      </c>
      <c r="FT326" s="567"/>
      <c r="FU326" s="39">
        <f>U326</f>
        <v>0</v>
      </c>
      <c r="FV326" s="39">
        <f>V326</f>
        <v>0</v>
      </c>
      <c r="FW326" s="39">
        <f>W326</f>
        <v>0</v>
      </c>
      <c r="FX326" s="39">
        <f>X326</f>
        <v>0</v>
      </c>
      <c r="FY326" s="39">
        <f>Y326</f>
        <v>0</v>
      </c>
      <c r="FZ326" s="39">
        <f>Z326</f>
        <v>0</v>
      </c>
      <c r="GA326" s="39">
        <f>AA326</f>
        <v>0</v>
      </c>
      <c r="GB326" s="39">
        <f>AB326</f>
        <v>0</v>
      </c>
      <c r="GC326" s="39">
        <f>AC326</f>
        <v>0</v>
      </c>
      <c r="GD326" s="39">
        <f>AD326</f>
        <v>0</v>
      </c>
      <c r="GE326" s="39">
        <f>AE326</f>
        <v>0</v>
      </c>
      <c r="GF326" s="39">
        <f>AF326</f>
        <v>0</v>
      </c>
      <c r="GG326" s="39">
        <f>AG326</f>
        <v>0</v>
      </c>
      <c r="GH326" s="39">
        <f>AH326</f>
        <v>0</v>
      </c>
      <c r="GI326" s="99">
        <v>0</v>
      </c>
      <c r="GJ326" s="39">
        <f>SUM(FU326:GI326)</f>
        <v>0</v>
      </c>
      <c r="GK326" s="39">
        <f>CM326</f>
        <v>0</v>
      </c>
      <c r="GL326" s="39">
        <f>CN326</f>
        <v>0</v>
      </c>
      <c r="GM326" s="39">
        <f>CO326</f>
        <v>0</v>
      </c>
      <c r="GN326" s="39">
        <f>CP326</f>
        <v>0</v>
      </c>
      <c r="GO326" s="39">
        <f>CQ326</f>
        <v>0</v>
      </c>
      <c r="GP326" s="39">
        <f>CR326</f>
        <v>0</v>
      </c>
      <c r="GQ326" s="39">
        <f>CS326</f>
        <v>0</v>
      </c>
      <c r="GR326" s="39">
        <f>CT326</f>
        <v>0</v>
      </c>
      <c r="GS326" s="39">
        <f>CU326</f>
        <v>0</v>
      </c>
      <c r="GT326" s="39">
        <f>CV326</f>
        <v>0</v>
      </c>
      <c r="GU326" s="39">
        <f>CW326</f>
        <v>0</v>
      </c>
      <c r="GV326" s="39">
        <f>CX326</f>
        <v>0</v>
      </c>
      <c r="GW326" s="39">
        <f>CY326</f>
        <v>0</v>
      </c>
      <c r="GX326" s="39">
        <f>CZ326</f>
        <v>0</v>
      </c>
      <c r="GY326" s="99">
        <v>0</v>
      </c>
      <c r="GZ326" s="39">
        <f>SUM(GK326:GY326)</f>
        <v>0</v>
      </c>
      <c r="HA326" s="39">
        <f>SUM(GK326:GY326)</f>
        <v>0</v>
      </c>
    </row>
    <row r="327" spans="1:209" ht="21.75" customHeight="1">
      <c r="A327" s="40"/>
      <c r="B327" s="100"/>
      <c r="C327" s="75"/>
      <c r="D327" s="43"/>
      <c r="E327" s="34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01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102"/>
      <c r="AK327" s="102"/>
      <c r="AL327" s="56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40"/>
      <c r="BW327" s="40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101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102"/>
      <c r="DC327" s="1"/>
      <c r="DD327" s="13"/>
      <c r="EI327" s="104" t="s">
        <v>84</v>
      </c>
      <c r="EJ327" s="98">
        <v>730</v>
      </c>
      <c r="EK327" s="39">
        <f>$EJ327*F327</f>
        <v>0</v>
      </c>
      <c r="EL327" s="39">
        <f>$EJ327*G327</f>
        <v>0</v>
      </c>
      <c r="EM327" s="39">
        <f>$EJ327*H327</f>
        <v>0</v>
      </c>
      <c r="EN327" s="39">
        <f>$EJ327*I327</f>
        <v>0</v>
      </c>
      <c r="EO327" s="39">
        <f>$EJ327*J327</f>
        <v>0</v>
      </c>
      <c r="EP327" s="39">
        <f>$EJ327*K327</f>
        <v>0</v>
      </c>
      <c r="EQ327" s="39">
        <f>$EJ327*L327</f>
        <v>0</v>
      </c>
      <c r="ER327" s="39">
        <f>$EJ327*M327</f>
        <v>0</v>
      </c>
      <c r="ES327" s="39">
        <f>$EJ327*N327</f>
        <v>0</v>
      </c>
      <c r="ET327" s="39">
        <f t="shared" si="284"/>
        <v>0</v>
      </c>
      <c r="EU327" s="39">
        <f t="shared" si="284"/>
        <v>0</v>
      </c>
      <c r="EV327" s="39">
        <f t="shared" si="284"/>
        <v>0</v>
      </c>
      <c r="EW327" s="39">
        <f t="shared" si="284"/>
        <v>0</v>
      </c>
      <c r="EX327" s="39">
        <f t="shared" si="284"/>
        <v>0</v>
      </c>
      <c r="EY327" s="39">
        <f t="shared" si="286"/>
        <v>0</v>
      </c>
      <c r="EZ327" s="39">
        <f>BX327*$EJ327</f>
        <v>0</v>
      </c>
      <c r="FA327" s="39">
        <f>BY327*$EJ327</f>
        <v>0</v>
      </c>
      <c r="FB327" s="39">
        <f>BZ327*$EJ327</f>
        <v>0</v>
      </c>
      <c r="FC327" s="39">
        <f>CA327*$EJ327</f>
        <v>0</v>
      </c>
      <c r="FD327" s="39">
        <f>CB327*$EJ327</f>
        <v>0</v>
      </c>
      <c r="FE327" s="39">
        <f>CC327*$EJ327</f>
        <v>0</v>
      </c>
      <c r="FF327" s="39">
        <f>CD327*$EJ327</f>
        <v>0</v>
      </c>
      <c r="FG327" s="39">
        <f>CE327*$EJ327</f>
        <v>0</v>
      </c>
      <c r="FH327" s="39">
        <f>CF327*$EJ327</f>
        <v>0</v>
      </c>
      <c r="FI327" s="39">
        <f>CG327*$EJ327</f>
        <v>0</v>
      </c>
      <c r="FJ327" s="39">
        <f t="shared" si="285"/>
        <v>0</v>
      </c>
      <c r="FK327" s="39">
        <f t="shared" si="285"/>
        <v>0</v>
      </c>
      <c r="FL327" s="39">
        <f t="shared" si="285"/>
        <v>0</v>
      </c>
      <c r="FM327" s="39">
        <f t="shared" si="285"/>
        <v>0</v>
      </c>
      <c r="FN327" s="39">
        <f t="shared" si="287"/>
        <v>0</v>
      </c>
      <c r="FO327" s="39">
        <f>SUM(EZ327:FJ327)</f>
        <v>0</v>
      </c>
      <c r="FS327" s="567" t="s">
        <v>84</v>
      </c>
      <c r="FT327" s="567"/>
      <c r="FU327" s="39">
        <f>U327</f>
        <v>0</v>
      </c>
      <c r="FV327" s="39">
        <f>V327</f>
        <v>0</v>
      </c>
      <c r="FW327" s="39">
        <f>W327</f>
        <v>0</v>
      </c>
      <c r="FX327" s="39">
        <f>X327</f>
        <v>0</v>
      </c>
      <c r="FY327" s="39">
        <f>Y327</f>
        <v>0</v>
      </c>
      <c r="FZ327" s="39">
        <f>Z327</f>
        <v>0</v>
      </c>
      <c r="GA327" s="39">
        <f>AA327</f>
        <v>0</v>
      </c>
      <c r="GB327" s="39">
        <f>AB327</f>
        <v>0</v>
      </c>
      <c r="GC327" s="39">
        <f>AC327</f>
        <v>0</v>
      </c>
      <c r="GD327" s="39">
        <f>AD327</f>
        <v>0</v>
      </c>
      <c r="GE327" s="39">
        <f>AE327</f>
        <v>0</v>
      </c>
      <c r="GF327" s="39">
        <f>AF327</f>
        <v>0</v>
      </c>
      <c r="GG327" s="39">
        <f>AG327</f>
        <v>0</v>
      </c>
      <c r="GH327" s="39">
        <f>AH327</f>
        <v>0</v>
      </c>
      <c r="GI327" s="99">
        <v>0</v>
      </c>
      <c r="GJ327" s="39">
        <f>SUM(FU327:GI327)</f>
        <v>0</v>
      </c>
      <c r="GK327" s="39">
        <f>CM327</f>
        <v>0</v>
      </c>
      <c r="GL327" s="39">
        <f>CN327</f>
        <v>0</v>
      </c>
      <c r="GM327" s="39">
        <f>CO327</f>
        <v>0</v>
      </c>
      <c r="GN327" s="39">
        <f>CP327</f>
        <v>0</v>
      </c>
      <c r="GO327" s="39">
        <f>CQ327</f>
        <v>0</v>
      </c>
      <c r="GP327" s="39">
        <f>CR327</f>
        <v>0</v>
      </c>
      <c r="GQ327" s="39">
        <f>CS327</f>
        <v>0</v>
      </c>
      <c r="GR327" s="39">
        <f>CT327</f>
        <v>0</v>
      </c>
      <c r="GS327" s="39">
        <f>CU327</f>
        <v>0</v>
      </c>
      <c r="GT327" s="39">
        <f>CV327</f>
        <v>0</v>
      </c>
      <c r="GU327" s="39">
        <f>CW327</f>
        <v>0</v>
      </c>
      <c r="GV327" s="39">
        <f>CX327</f>
        <v>0</v>
      </c>
      <c r="GW327" s="39">
        <f>CY327</f>
        <v>0</v>
      </c>
      <c r="GX327" s="39">
        <f>CZ327</f>
        <v>0</v>
      </c>
      <c r="GY327" s="99">
        <v>0</v>
      </c>
      <c r="GZ327" s="39">
        <f>SUM(GK327:GY327)</f>
        <v>0</v>
      </c>
      <c r="HA327" s="39">
        <f>SUM(GK327:GY327)</f>
        <v>0</v>
      </c>
    </row>
    <row r="328" spans="1:209" ht="21.75" customHeight="1">
      <c r="A328" s="30"/>
      <c r="B328" s="93"/>
      <c r="C328" s="72"/>
      <c r="D328" s="33"/>
      <c r="E328" s="34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54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94"/>
      <c r="AK328" s="94"/>
      <c r="AL328" s="571" t="e">
        <f ca="1">f3380bn338</f>
        <v>#NAME?</v>
      </c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30"/>
      <c r="BW328" s="30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54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94"/>
      <c r="DC328" s="176"/>
      <c r="DD328" s="13"/>
      <c r="EI328" s="97" t="s">
        <v>85</v>
      </c>
      <c r="EJ328" s="98">
        <v>178</v>
      </c>
      <c r="EK328" s="39">
        <f>$EJ328*F328</f>
        <v>0</v>
      </c>
      <c r="EL328" s="39">
        <f>$EJ328*G328</f>
        <v>0</v>
      </c>
      <c r="EM328" s="39">
        <f>$EJ328*H328</f>
        <v>0</v>
      </c>
      <c r="EN328" s="39">
        <f>$EJ328*I328</f>
        <v>0</v>
      </c>
      <c r="EO328" s="39">
        <f>$EJ328*J328</f>
        <v>0</v>
      </c>
      <c r="EP328" s="39">
        <f>$EJ328*K328</f>
        <v>0</v>
      </c>
      <c r="EQ328" s="39">
        <f>$EJ328*L328</f>
        <v>0</v>
      </c>
      <c r="ER328" s="39">
        <f>$EJ328*M328</f>
        <v>0</v>
      </c>
      <c r="ES328" s="39">
        <f>$EJ328*N328</f>
        <v>0</v>
      </c>
      <c r="ET328" s="39">
        <f t="shared" si="284"/>
        <v>0</v>
      </c>
      <c r="EU328" s="39">
        <f t="shared" si="284"/>
        <v>0</v>
      </c>
      <c r="EV328" s="39">
        <f t="shared" si="284"/>
        <v>0</v>
      </c>
      <c r="EW328" s="39">
        <f t="shared" si="284"/>
        <v>0</v>
      </c>
      <c r="EX328" s="39">
        <f t="shared" si="284"/>
        <v>0</v>
      </c>
      <c r="EY328" s="39">
        <f t="shared" si="286"/>
        <v>0</v>
      </c>
      <c r="EZ328" s="39">
        <f>BX328*$EJ328</f>
        <v>0</v>
      </c>
      <c r="FA328" s="39">
        <f>BY328*$EJ328</f>
        <v>0</v>
      </c>
      <c r="FB328" s="39">
        <f>BZ328*$EJ328</f>
        <v>0</v>
      </c>
      <c r="FC328" s="39">
        <f>CA328*$EJ328</f>
        <v>0</v>
      </c>
      <c r="FD328" s="39">
        <f>CB328*$EJ328</f>
        <v>0</v>
      </c>
      <c r="FE328" s="39">
        <f>CC328*$EJ328</f>
        <v>0</v>
      </c>
      <c r="FF328" s="39">
        <f>CD328*$EJ328</f>
        <v>0</v>
      </c>
      <c r="FG328" s="39">
        <f>CE328*$EJ328</f>
        <v>0</v>
      </c>
      <c r="FH328" s="39">
        <f>CF328*$EJ328</f>
        <v>0</v>
      </c>
      <c r="FI328" s="39">
        <f>CG328*$EJ328</f>
        <v>0</v>
      </c>
      <c r="FJ328" s="39">
        <f t="shared" si="285"/>
        <v>0</v>
      </c>
      <c r="FK328" s="39">
        <f t="shared" si="285"/>
        <v>0</v>
      </c>
      <c r="FL328" s="39">
        <f t="shared" si="285"/>
        <v>0</v>
      </c>
      <c r="FM328" s="39">
        <f t="shared" si="285"/>
        <v>0</v>
      </c>
      <c r="FN328" s="39">
        <f t="shared" si="287"/>
        <v>0</v>
      </c>
      <c r="FO328" s="39">
        <f>SUM(EZ328:FJ328)</f>
        <v>0</v>
      </c>
      <c r="FS328" s="567" t="s">
        <v>85</v>
      </c>
      <c r="FT328" s="567"/>
      <c r="FU328" s="39">
        <f>U328</f>
        <v>0</v>
      </c>
      <c r="FV328" s="39">
        <f>V328</f>
        <v>0</v>
      </c>
      <c r="FW328" s="39">
        <f>W328</f>
        <v>0</v>
      </c>
      <c r="FX328" s="39">
        <f>X328</f>
        <v>0</v>
      </c>
      <c r="FY328" s="39">
        <f>Y328</f>
        <v>0</v>
      </c>
      <c r="FZ328" s="39">
        <f>Z328</f>
        <v>0</v>
      </c>
      <c r="GA328" s="39">
        <f>AA328</f>
        <v>0</v>
      </c>
      <c r="GB328" s="39">
        <f>AB328</f>
        <v>0</v>
      </c>
      <c r="GC328" s="39">
        <f>AC328</f>
        <v>0</v>
      </c>
      <c r="GD328" s="39">
        <f>AD328</f>
        <v>0</v>
      </c>
      <c r="GE328" s="39">
        <f>AE328</f>
        <v>0</v>
      </c>
      <c r="GF328" s="39">
        <f>AF328</f>
        <v>0</v>
      </c>
      <c r="GG328" s="39">
        <f>AG328</f>
        <v>0</v>
      </c>
      <c r="GH328" s="39">
        <f>AH328</f>
        <v>0</v>
      </c>
      <c r="GI328" s="99">
        <v>0</v>
      </c>
      <c r="GJ328" s="39">
        <f>SUM(FU328:GI328)</f>
        <v>0</v>
      </c>
      <c r="GK328" s="39">
        <f>CM328</f>
        <v>0</v>
      </c>
      <c r="GL328" s="39">
        <f>CN328</f>
        <v>0</v>
      </c>
      <c r="GM328" s="39">
        <f>CO328</f>
        <v>0</v>
      </c>
      <c r="GN328" s="39">
        <f>CP328</f>
        <v>0</v>
      </c>
      <c r="GO328" s="39">
        <f>CQ328</f>
        <v>0</v>
      </c>
      <c r="GP328" s="39">
        <f>CR328</f>
        <v>0</v>
      </c>
      <c r="GQ328" s="39">
        <f>CS328</f>
        <v>0</v>
      </c>
      <c r="GR328" s="39">
        <f>CT328</f>
        <v>0</v>
      </c>
      <c r="GS328" s="39">
        <f>CU328</f>
        <v>0</v>
      </c>
      <c r="GT328" s="39">
        <f>CV328</f>
        <v>0</v>
      </c>
      <c r="GU328" s="39">
        <f>CW328</f>
        <v>0</v>
      </c>
      <c r="GV328" s="39">
        <f>CX328</f>
        <v>0</v>
      </c>
      <c r="GW328" s="39">
        <f>CY328</f>
        <v>0</v>
      </c>
      <c r="GX328" s="39">
        <f>CZ328</f>
        <v>0</v>
      </c>
      <c r="GY328" s="99">
        <v>0</v>
      </c>
      <c r="GZ328" s="39">
        <f>SUM(GK328:GY328)</f>
        <v>0</v>
      </c>
      <c r="HA328" s="39">
        <f>SUM(GK328:GY328)</f>
        <v>0</v>
      </c>
    </row>
    <row r="329" spans="1:209" ht="21.75" customHeight="1">
      <c r="A329" s="40"/>
      <c r="B329" s="100"/>
      <c r="C329" s="75"/>
      <c r="D329" s="43"/>
      <c r="E329" s="34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01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102"/>
      <c r="AK329" s="102"/>
      <c r="AL329" s="571"/>
      <c r="AM329" s="65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40"/>
      <c r="BW329" s="40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101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102"/>
      <c r="DC329" s="1"/>
      <c r="DD329" s="13"/>
      <c r="EI329" s="104" t="s">
        <v>86</v>
      </c>
      <c r="EJ329" s="98">
        <v>263</v>
      </c>
      <c r="EK329" s="39">
        <f>$EJ329*F329</f>
        <v>0</v>
      </c>
      <c r="EL329" s="39">
        <f>$EJ329*G329</f>
        <v>0</v>
      </c>
      <c r="EM329" s="39">
        <f>$EJ329*H329</f>
        <v>0</v>
      </c>
      <c r="EN329" s="39">
        <f>$EJ329*I329</f>
        <v>0</v>
      </c>
      <c r="EO329" s="39">
        <f>$EJ329*J329</f>
        <v>0</v>
      </c>
      <c r="EP329" s="39">
        <f>$EJ329*K329</f>
        <v>0</v>
      </c>
      <c r="EQ329" s="39">
        <f>$EJ329*L329</f>
        <v>0</v>
      </c>
      <c r="ER329" s="39">
        <f>$EJ329*M329</f>
        <v>0</v>
      </c>
      <c r="ES329" s="39">
        <f>$EJ329*N329</f>
        <v>0</v>
      </c>
      <c r="ET329" s="39">
        <f t="shared" si="284"/>
        <v>0</v>
      </c>
      <c r="EU329" s="39">
        <f t="shared" si="284"/>
        <v>0</v>
      </c>
      <c r="EV329" s="39">
        <f t="shared" si="284"/>
        <v>0</v>
      </c>
      <c r="EW329" s="39">
        <f t="shared" si="284"/>
        <v>0</v>
      </c>
      <c r="EX329" s="39">
        <f t="shared" si="284"/>
        <v>0</v>
      </c>
      <c r="EY329" s="39">
        <f t="shared" si="286"/>
        <v>0</v>
      </c>
      <c r="EZ329" s="39">
        <f>BX329*$EJ329</f>
        <v>0</v>
      </c>
      <c r="FA329" s="39">
        <f>BY329*$EJ329</f>
        <v>0</v>
      </c>
      <c r="FB329" s="39">
        <f>BZ329*$EJ329</f>
        <v>0</v>
      </c>
      <c r="FC329" s="39">
        <f>CA329*$EJ329</f>
        <v>0</v>
      </c>
      <c r="FD329" s="39">
        <f>CB329*$EJ329</f>
        <v>0</v>
      </c>
      <c r="FE329" s="39">
        <f>CC329*$EJ329</f>
        <v>0</v>
      </c>
      <c r="FF329" s="39">
        <f>CD329*$EJ329</f>
        <v>0</v>
      </c>
      <c r="FG329" s="39">
        <f>CE329*$EJ329</f>
        <v>0</v>
      </c>
      <c r="FH329" s="39">
        <f>CF329*$EJ329</f>
        <v>0</v>
      </c>
      <c r="FI329" s="39">
        <f>CG329*$EJ329</f>
        <v>0</v>
      </c>
      <c r="FJ329" s="39">
        <f t="shared" si="285"/>
        <v>0</v>
      </c>
      <c r="FK329" s="39">
        <f t="shared" si="285"/>
        <v>0</v>
      </c>
      <c r="FL329" s="39">
        <f t="shared" si="285"/>
        <v>0</v>
      </c>
      <c r="FM329" s="39">
        <f t="shared" si="285"/>
        <v>0</v>
      </c>
      <c r="FN329" s="39">
        <f t="shared" si="287"/>
        <v>0</v>
      </c>
      <c r="FO329" s="39">
        <f>SUM(EZ329:FJ329)</f>
        <v>0</v>
      </c>
      <c r="FS329" s="567" t="s">
        <v>86</v>
      </c>
      <c r="FT329" s="567"/>
      <c r="FU329" s="99">
        <v>0</v>
      </c>
      <c r="FV329" s="99">
        <v>0</v>
      </c>
      <c r="FW329" s="39">
        <f>W329</f>
        <v>0</v>
      </c>
      <c r="FX329" s="39">
        <f>X329</f>
        <v>0</v>
      </c>
      <c r="FY329" s="39">
        <f>Y329</f>
        <v>0</v>
      </c>
      <c r="FZ329" s="99">
        <v>0</v>
      </c>
      <c r="GA329" s="99">
        <v>0</v>
      </c>
      <c r="GB329" s="99">
        <v>0</v>
      </c>
      <c r="GC329" s="39">
        <f>AC329</f>
        <v>0</v>
      </c>
      <c r="GD329" s="39">
        <f>AD329</f>
        <v>0</v>
      </c>
      <c r="GE329" s="39">
        <f>AE329</f>
        <v>0</v>
      </c>
      <c r="GF329" s="39">
        <f>AF329</f>
        <v>0</v>
      </c>
      <c r="GG329" s="39">
        <f>AG329</f>
        <v>0</v>
      </c>
      <c r="GH329" s="99">
        <v>0</v>
      </c>
      <c r="GI329" s="39">
        <f>AI329</f>
        <v>0</v>
      </c>
      <c r="GJ329" s="39">
        <f>SUM(FU329:GI329)</f>
        <v>0</v>
      </c>
      <c r="GK329" s="99">
        <v>0</v>
      </c>
      <c r="GL329" s="99">
        <v>0</v>
      </c>
      <c r="GM329" s="39">
        <f>CO329</f>
        <v>0</v>
      </c>
      <c r="GN329" s="39">
        <f>CP329</f>
        <v>0</v>
      </c>
      <c r="GO329" s="39">
        <f>CQ329</f>
        <v>0</v>
      </c>
      <c r="GP329" s="99">
        <v>0</v>
      </c>
      <c r="GQ329" s="99">
        <v>0</v>
      </c>
      <c r="GR329" s="99">
        <v>0</v>
      </c>
      <c r="GS329" s="39">
        <f>CU329</f>
        <v>0</v>
      </c>
      <c r="GT329" s="39">
        <f>CV329</f>
        <v>0</v>
      </c>
      <c r="GU329" s="39">
        <f>CW329</f>
        <v>0</v>
      </c>
      <c r="GV329" s="39">
        <f>CX329</f>
        <v>0</v>
      </c>
      <c r="GW329" s="39">
        <f>CY329</f>
        <v>0</v>
      </c>
      <c r="GX329" s="99">
        <v>0</v>
      </c>
      <c r="GY329" s="39">
        <f>DA329</f>
        <v>0</v>
      </c>
      <c r="GZ329" s="39">
        <f>SUM(GK329:GY329)</f>
        <v>0</v>
      </c>
      <c r="HA329" s="39">
        <f>SUM(GK329:GY329)</f>
        <v>0</v>
      </c>
    </row>
    <row r="330" spans="1:209" ht="21.75" customHeight="1">
      <c r="A330" s="30"/>
      <c r="B330" s="93"/>
      <c r="C330" s="72"/>
      <c r="D330" s="33"/>
      <c r="E330" s="34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54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94"/>
      <c r="AK330" s="94"/>
      <c r="AL330" s="568" t="s">
        <v>87</v>
      </c>
      <c r="AM330" s="65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30"/>
      <c r="BW330" s="30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54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94"/>
      <c r="DC330" s="1"/>
      <c r="DD330" s="13"/>
      <c r="EI330" s="97" t="s">
        <v>88</v>
      </c>
      <c r="EJ330" s="98">
        <v>405</v>
      </c>
      <c r="EK330" s="39">
        <f>$EJ330*F330</f>
        <v>0</v>
      </c>
      <c r="EL330" s="39">
        <f>$EJ330*G330</f>
        <v>0</v>
      </c>
      <c r="EM330" s="39">
        <f>$EJ330*H330</f>
        <v>0</v>
      </c>
      <c r="EN330" s="39">
        <f>$EJ330*I330</f>
        <v>0</v>
      </c>
      <c r="EO330" s="39">
        <f>$EJ330*J330</f>
        <v>0</v>
      </c>
      <c r="EP330" s="39">
        <f>$EJ330*K330</f>
        <v>0</v>
      </c>
      <c r="EQ330" s="39">
        <f>$EJ330*L330</f>
        <v>0</v>
      </c>
      <c r="ER330" s="39">
        <f>$EJ330*M330</f>
        <v>0</v>
      </c>
      <c r="ES330" s="39">
        <f>$EJ330*N330</f>
        <v>0</v>
      </c>
      <c r="ET330" s="39">
        <f t="shared" si="284"/>
        <v>0</v>
      </c>
      <c r="EU330" s="39">
        <f t="shared" si="284"/>
        <v>0</v>
      </c>
      <c r="EV330" s="39">
        <f t="shared" si="284"/>
        <v>0</v>
      </c>
      <c r="EW330" s="39">
        <f t="shared" si="284"/>
        <v>0</v>
      </c>
      <c r="EX330" s="39">
        <f t="shared" si="284"/>
        <v>0</v>
      </c>
      <c r="EY330" s="39">
        <f t="shared" si="286"/>
        <v>0</v>
      </c>
      <c r="EZ330" s="39">
        <f>BX330*$EJ330</f>
        <v>0</v>
      </c>
      <c r="FA330" s="39">
        <f>BY330*$EJ330</f>
        <v>0</v>
      </c>
      <c r="FB330" s="39">
        <f>BZ330*$EJ330</f>
        <v>0</v>
      </c>
      <c r="FC330" s="39">
        <f>CA330*$EJ330</f>
        <v>0</v>
      </c>
      <c r="FD330" s="39">
        <f>CB330*$EJ330</f>
        <v>0</v>
      </c>
      <c r="FE330" s="39">
        <f>CC330*$EJ330</f>
        <v>0</v>
      </c>
      <c r="FF330" s="39">
        <f>CD330*$EJ330</f>
        <v>0</v>
      </c>
      <c r="FG330" s="39">
        <f>CE330*$EJ330</f>
        <v>0</v>
      </c>
      <c r="FH330" s="39">
        <f>CF330*$EJ330</f>
        <v>0</v>
      </c>
      <c r="FI330" s="39">
        <f>CG330*$EJ330</f>
        <v>0</v>
      </c>
      <c r="FJ330" s="39">
        <f t="shared" si="285"/>
        <v>0</v>
      </c>
      <c r="FK330" s="39">
        <f t="shared" si="285"/>
        <v>0</v>
      </c>
      <c r="FL330" s="39">
        <f t="shared" si="285"/>
        <v>0</v>
      </c>
      <c r="FM330" s="39">
        <f t="shared" si="285"/>
        <v>0</v>
      </c>
      <c r="FN330" s="39">
        <f t="shared" si="287"/>
        <v>0</v>
      </c>
      <c r="FO330" s="39">
        <f>SUM(EZ330:FJ330)</f>
        <v>0</v>
      </c>
      <c r="FS330" s="567" t="s">
        <v>88</v>
      </c>
      <c r="FT330" s="567"/>
      <c r="FU330" s="99">
        <v>0</v>
      </c>
      <c r="FV330" s="99">
        <v>0</v>
      </c>
      <c r="FW330" s="39">
        <f>W330</f>
        <v>0</v>
      </c>
      <c r="FX330" s="39">
        <f>X330</f>
        <v>0</v>
      </c>
      <c r="FY330" s="39">
        <f>Y330</f>
        <v>0</v>
      </c>
      <c r="FZ330" s="99">
        <v>0</v>
      </c>
      <c r="GA330" s="99">
        <v>0</v>
      </c>
      <c r="GB330" s="99">
        <v>0</v>
      </c>
      <c r="GC330" s="39">
        <f>AC330</f>
        <v>0</v>
      </c>
      <c r="GD330" s="39">
        <f>AD330</f>
        <v>0</v>
      </c>
      <c r="GE330" s="39">
        <f>AE330</f>
        <v>0</v>
      </c>
      <c r="GF330" s="39">
        <f>AF330</f>
        <v>0</v>
      </c>
      <c r="GG330" s="39">
        <f>AG330</f>
        <v>0</v>
      </c>
      <c r="GH330" s="99">
        <v>0</v>
      </c>
      <c r="GI330" s="39">
        <f>AI330</f>
        <v>0</v>
      </c>
      <c r="GJ330" s="39">
        <f>SUM(FU330:GI330)</f>
        <v>0</v>
      </c>
      <c r="GK330" s="99">
        <v>0</v>
      </c>
      <c r="GL330" s="99">
        <v>0</v>
      </c>
      <c r="GM330" s="39">
        <f>CO330</f>
        <v>0</v>
      </c>
      <c r="GN330" s="39">
        <f>CP330</f>
        <v>0</v>
      </c>
      <c r="GO330" s="39">
        <f>CQ330</f>
        <v>0</v>
      </c>
      <c r="GP330" s="99">
        <v>0</v>
      </c>
      <c r="GQ330" s="99">
        <v>0</v>
      </c>
      <c r="GR330" s="99">
        <v>0</v>
      </c>
      <c r="GS330" s="39">
        <f>CU330</f>
        <v>0</v>
      </c>
      <c r="GT330" s="39">
        <f>CV330</f>
        <v>0</v>
      </c>
      <c r="GU330" s="39">
        <f>CW330</f>
        <v>0</v>
      </c>
      <c r="GV330" s="39">
        <f>CX330</f>
        <v>0</v>
      </c>
      <c r="GW330" s="39">
        <f>CY330</f>
        <v>0</v>
      </c>
      <c r="GX330" s="39">
        <f>CZ330</f>
        <v>0</v>
      </c>
      <c r="GY330" s="39">
        <f>DA330</f>
        <v>0</v>
      </c>
      <c r="GZ330" s="39">
        <f>SUM(GK330:GY330)</f>
        <v>0</v>
      </c>
      <c r="HA330" s="39">
        <f>SUM(GK330:GY330)</f>
        <v>0</v>
      </c>
    </row>
    <row r="331" spans="1:209" ht="21.75" customHeight="1">
      <c r="A331" s="40"/>
      <c r="B331" s="100"/>
      <c r="C331" s="75"/>
      <c r="D331" s="43"/>
      <c r="E331" s="34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01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102"/>
      <c r="AK331" s="102"/>
      <c r="AL331" s="568"/>
      <c r="AM331" s="65"/>
      <c r="AN331" s="13"/>
      <c r="AO331" s="65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66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65"/>
      <c r="BU331" s="65"/>
      <c r="BV331" s="40"/>
      <c r="BW331" s="40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101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102"/>
      <c r="DC331" s="1"/>
      <c r="DD331" s="13"/>
      <c r="DS331" s="108"/>
      <c r="EI331" s="104" t="s">
        <v>89</v>
      </c>
      <c r="EJ331" s="98">
        <v>1287</v>
      </c>
      <c r="EK331" s="39">
        <f>$EJ331*F331</f>
        <v>0</v>
      </c>
      <c r="EL331" s="39">
        <f>$EJ331*G331</f>
        <v>0</v>
      </c>
      <c r="EM331" s="39">
        <f>$EJ331*H331</f>
        <v>0</v>
      </c>
      <c r="EN331" s="39">
        <f>$EJ331*I331</f>
        <v>0</v>
      </c>
      <c r="EO331" s="39">
        <f>$EJ331*J331</f>
        <v>0</v>
      </c>
      <c r="EP331" s="39">
        <f>$EJ331*K331</f>
        <v>0</v>
      </c>
      <c r="EQ331" s="39">
        <f>$EJ331*L331</f>
        <v>0</v>
      </c>
      <c r="ER331" s="39">
        <f>$EJ331*M331</f>
        <v>0</v>
      </c>
      <c r="ES331" s="39">
        <f>$EJ331*N331</f>
        <v>0</v>
      </c>
      <c r="ET331" s="39">
        <f t="shared" si="284"/>
        <v>0</v>
      </c>
      <c r="EU331" s="39">
        <f t="shared" si="284"/>
        <v>0</v>
      </c>
      <c r="EV331" s="39">
        <f t="shared" si="284"/>
        <v>0</v>
      </c>
      <c r="EW331" s="39">
        <f t="shared" si="284"/>
        <v>0</v>
      </c>
      <c r="EX331" s="39">
        <f t="shared" si="284"/>
        <v>0</v>
      </c>
      <c r="EY331" s="39">
        <f t="shared" si="286"/>
        <v>0</v>
      </c>
      <c r="EZ331" s="39">
        <f>BX331*$EJ331</f>
        <v>0</v>
      </c>
      <c r="FA331" s="39">
        <f>BY331*$EJ331</f>
        <v>0</v>
      </c>
      <c r="FB331" s="39">
        <f>BZ331*$EJ331</f>
        <v>0</v>
      </c>
      <c r="FC331" s="39">
        <f>CA331*$EJ331</f>
        <v>0</v>
      </c>
      <c r="FD331" s="39">
        <f>CB331*$EJ331</f>
        <v>0</v>
      </c>
      <c r="FE331" s="39">
        <f>CC331*$EJ331</f>
        <v>0</v>
      </c>
      <c r="FF331" s="39">
        <f>CD331*$EJ331</f>
        <v>0</v>
      </c>
      <c r="FG331" s="39">
        <f>CE331*$EJ331</f>
        <v>0</v>
      </c>
      <c r="FH331" s="39">
        <f>CF331*$EJ331</f>
        <v>0</v>
      </c>
      <c r="FI331" s="39">
        <f>CG331*$EJ331</f>
        <v>0</v>
      </c>
      <c r="FJ331" s="39">
        <f t="shared" si="285"/>
        <v>0</v>
      </c>
      <c r="FK331" s="39">
        <f t="shared" si="285"/>
        <v>0</v>
      </c>
      <c r="FL331" s="39">
        <f t="shared" si="285"/>
        <v>0</v>
      </c>
      <c r="FM331" s="39">
        <f t="shared" si="285"/>
        <v>0</v>
      </c>
      <c r="FN331" s="39">
        <f t="shared" si="287"/>
        <v>0</v>
      </c>
      <c r="FO331" s="39">
        <f>SUM(EZ331:FJ331)</f>
        <v>0</v>
      </c>
      <c r="FS331" s="567" t="s">
        <v>89</v>
      </c>
      <c r="FT331" s="567"/>
      <c r="FU331" s="99">
        <v>0</v>
      </c>
      <c r="FV331" s="99">
        <v>0</v>
      </c>
      <c r="FW331" s="39">
        <f>W331</f>
        <v>0</v>
      </c>
      <c r="FX331" s="39">
        <f>X331</f>
        <v>0</v>
      </c>
      <c r="FY331" s="39">
        <f>Y331</f>
        <v>0</v>
      </c>
      <c r="FZ331" s="39">
        <f>Z331</f>
        <v>0</v>
      </c>
      <c r="GA331" s="39">
        <f>AA331</f>
        <v>0</v>
      </c>
      <c r="GB331" s="39">
        <f>AB331</f>
        <v>0</v>
      </c>
      <c r="GC331" s="39">
        <f>AC331</f>
        <v>0</v>
      </c>
      <c r="GD331" s="39">
        <f>AD331</f>
        <v>0</v>
      </c>
      <c r="GE331" s="39">
        <f>AE331</f>
        <v>0</v>
      </c>
      <c r="GF331" s="39">
        <f>AF331</f>
        <v>0</v>
      </c>
      <c r="GG331" s="39">
        <f>AG331</f>
        <v>0</v>
      </c>
      <c r="GH331" s="39">
        <f>AH331</f>
        <v>0</v>
      </c>
      <c r="GI331" s="99">
        <v>0</v>
      </c>
      <c r="GJ331" s="39">
        <f>SUM(FU331:GI331)</f>
        <v>0</v>
      </c>
      <c r="GK331" s="99">
        <v>0</v>
      </c>
      <c r="GL331" s="99">
        <v>0</v>
      </c>
      <c r="GM331" s="39">
        <f>CO331</f>
        <v>0</v>
      </c>
      <c r="GN331" s="39">
        <f>CP331</f>
        <v>0</v>
      </c>
      <c r="GO331" s="39">
        <f>CQ331</f>
        <v>0</v>
      </c>
      <c r="GP331" s="39">
        <f>CR331</f>
        <v>0</v>
      </c>
      <c r="GQ331" s="39">
        <f>CS331</f>
        <v>0</v>
      </c>
      <c r="GR331" s="39">
        <f>CT331</f>
        <v>0</v>
      </c>
      <c r="GS331" s="39">
        <f>CU331</f>
        <v>0</v>
      </c>
      <c r="GT331" s="39">
        <f>CV331</f>
        <v>0</v>
      </c>
      <c r="GU331" s="39">
        <f>CW331</f>
        <v>0</v>
      </c>
      <c r="GV331" s="39">
        <f>CX331</f>
        <v>0</v>
      </c>
      <c r="GW331" s="39">
        <f>CY331</f>
        <v>0</v>
      </c>
      <c r="GX331" s="39">
        <f>CZ331</f>
        <v>0</v>
      </c>
      <c r="GY331" s="99">
        <v>0</v>
      </c>
      <c r="GZ331" s="39">
        <f>SUM(GK331:GY331)</f>
        <v>0</v>
      </c>
      <c r="HA331" s="39">
        <f>SUM(GK331:GY331)</f>
        <v>0</v>
      </c>
    </row>
    <row r="332" spans="1:209" ht="21.75" customHeight="1">
      <c r="A332" s="30"/>
      <c r="B332" s="93"/>
      <c r="C332" s="72"/>
      <c r="D332" s="33"/>
      <c r="E332" s="34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54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94"/>
      <c r="AK332" s="94"/>
      <c r="AL332" s="569" t="e">
        <f ca="1">(AL328/F337)</f>
        <v>#NAME?</v>
      </c>
      <c r="AM332" s="65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30"/>
      <c r="BW332" s="30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54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94"/>
      <c r="DC332" s="1"/>
      <c r="DD332" s="13"/>
      <c r="EI332" s="97" t="s">
        <v>90</v>
      </c>
      <c r="EJ332" s="98">
        <v>326.07</v>
      </c>
      <c r="EK332" s="39">
        <f>$EJ332*F332</f>
        <v>0</v>
      </c>
      <c r="EL332" s="39">
        <f>$EJ332*G332</f>
        <v>0</v>
      </c>
      <c r="EM332" s="39">
        <f>$EJ332*H332</f>
        <v>0</v>
      </c>
      <c r="EN332" s="39">
        <f>$EJ332*I332</f>
        <v>0</v>
      </c>
      <c r="EO332" s="39">
        <f>$EJ332*J332</f>
        <v>0</v>
      </c>
      <c r="EP332" s="39">
        <f>$EJ332*K332</f>
        <v>0</v>
      </c>
      <c r="EQ332" s="39">
        <f>$EJ332*L332</f>
        <v>0</v>
      </c>
      <c r="ER332" s="39">
        <f>$EJ332*M332</f>
        <v>0</v>
      </c>
      <c r="ES332" s="39">
        <f>$EJ332*N332</f>
        <v>0</v>
      </c>
      <c r="ET332" s="39">
        <f t="shared" si="284"/>
        <v>0</v>
      </c>
      <c r="EU332" s="39">
        <f t="shared" si="284"/>
        <v>0</v>
      </c>
      <c r="EV332" s="39">
        <f t="shared" si="284"/>
        <v>0</v>
      </c>
      <c r="EW332" s="39">
        <f t="shared" si="284"/>
        <v>0</v>
      </c>
      <c r="EX332" s="39">
        <f t="shared" si="284"/>
        <v>0</v>
      </c>
      <c r="EY332" s="39">
        <f t="shared" si="286"/>
        <v>0</v>
      </c>
      <c r="EZ332" s="39">
        <f>BX332*$EJ332</f>
        <v>0</v>
      </c>
      <c r="FA332" s="39">
        <f>BY332*$EJ332</f>
        <v>0</v>
      </c>
      <c r="FB332" s="39">
        <f>BZ332*$EJ332</f>
        <v>0</v>
      </c>
      <c r="FC332" s="39">
        <f>CA332*$EJ332</f>
        <v>0</v>
      </c>
      <c r="FD332" s="39">
        <f>CB332*$EJ332</f>
        <v>0</v>
      </c>
      <c r="FE332" s="39">
        <f>CC332*$EJ332</f>
        <v>0</v>
      </c>
      <c r="FF332" s="39">
        <f>CD332*$EJ332</f>
        <v>0</v>
      </c>
      <c r="FG332" s="39">
        <f>CE332*$EJ332</f>
        <v>0</v>
      </c>
      <c r="FH332" s="39">
        <f>CF332*$EJ332</f>
        <v>0</v>
      </c>
      <c r="FI332" s="39">
        <f>CG332*$EJ332</f>
        <v>0</v>
      </c>
      <c r="FJ332" s="39">
        <f t="shared" si="285"/>
        <v>0</v>
      </c>
      <c r="FK332" s="39">
        <f t="shared" si="285"/>
        <v>0</v>
      </c>
      <c r="FL332" s="39">
        <f t="shared" si="285"/>
        <v>0</v>
      </c>
      <c r="FM332" s="39">
        <f t="shared" si="285"/>
        <v>0</v>
      </c>
      <c r="FN332" s="39">
        <f t="shared" si="287"/>
        <v>0</v>
      </c>
      <c r="FO332" s="39">
        <f>SUM(EZ332:FJ332)</f>
        <v>0</v>
      </c>
      <c r="FS332" s="567" t="s">
        <v>90</v>
      </c>
      <c r="FT332" s="567"/>
      <c r="FU332" s="99">
        <v>0</v>
      </c>
      <c r="FV332" s="99">
        <v>0</v>
      </c>
      <c r="FW332" s="39">
        <f>W332</f>
        <v>0</v>
      </c>
      <c r="FX332" s="39">
        <f>X332</f>
        <v>0</v>
      </c>
      <c r="FY332" s="39">
        <f>Y332</f>
        <v>0</v>
      </c>
      <c r="FZ332" s="39">
        <f>Z332</f>
        <v>0</v>
      </c>
      <c r="GA332" s="39">
        <f>AA332</f>
        <v>0</v>
      </c>
      <c r="GB332" s="39">
        <f>AB332</f>
        <v>0</v>
      </c>
      <c r="GC332" s="39">
        <f>AC332</f>
        <v>0</v>
      </c>
      <c r="GD332" s="39">
        <f>AD332</f>
        <v>0</v>
      </c>
      <c r="GE332" s="39">
        <f>AE332</f>
        <v>0</v>
      </c>
      <c r="GF332" s="39">
        <f>AF332</f>
        <v>0</v>
      </c>
      <c r="GG332" s="39">
        <f>AG332</f>
        <v>0</v>
      </c>
      <c r="GH332" s="39">
        <f>AH332</f>
        <v>0</v>
      </c>
      <c r="GI332" s="99">
        <v>0</v>
      </c>
      <c r="GJ332" s="39">
        <f>SUM(FU332:GI332)</f>
        <v>0</v>
      </c>
      <c r="GK332" s="99">
        <v>0</v>
      </c>
      <c r="GL332" s="99">
        <v>0</v>
      </c>
      <c r="GM332" s="39">
        <f>CO332</f>
        <v>0</v>
      </c>
      <c r="GN332" s="39">
        <f>CP332</f>
        <v>0</v>
      </c>
      <c r="GO332" s="39">
        <f>CQ332</f>
        <v>0</v>
      </c>
      <c r="GP332" s="39">
        <f>CR332</f>
        <v>0</v>
      </c>
      <c r="GQ332" s="39">
        <f>CS332</f>
        <v>0</v>
      </c>
      <c r="GR332" s="39">
        <f>CT332</f>
        <v>0</v>
      </c>
      <c r="GS332" s="39">
        <f>CU332</f>
        <v>0</v>
      </c>
      <c r="GT332" s="39">
        <f>CV332</f>
        <v>0</v>
      </c>
      <c r="GU332" s="39">
        <f>CW332</f>
        <v>0</v>
      </c>
      <c r="GV332" s="39">
        <f>CX332</f>
        <v>0</v>
      </c>
      <c r="GW332" s="39">
        <f>CY332</f>
        <v>0</v>
      </c>
      <c r="GX332" s="39">
        <f>CZ332</f>
        <v>0</v>
      </c>
      <c r="GY332" s="99">
        <v>0</v>
      </c>
      <c r="GZ332" s="39">
        <f>SUM(GK332:GY332)</f>
        <v>0</v>
      </c>
      <c r="HA332" s="39">
        <f>SUM(GK332:GY332)</f>
        <v>0</v>
      </c>
    </row>
    <row r="333" spans="1:209" ht="21.75" customHeight="1">
      <c r="A333" s="40"/>
      <c r="B333" s="100"/>
      <c r="C333" s="75"/>
      <c r="D333" s="43"/>
      <c r="E333" s="34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01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102"/>
      <c r="AK333" s="102"/>
      <c r="AL333" s="569"/>
      <c r="AM333" s="107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40"/>
      <c r="BW333" s="40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101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102"/>
      <c r="DC333" s="1"/>
      <c r="DD333" s="107" t="e">
        <f>CM347/(E347*10)</f>
        <v>#DIV/0!</v>
      </c>
      <c r="EI333" s="104" t="s">
        <v>91</v>
      </c>
      <c r="EJ333" s="98">
        <v>357</v>
      </c>
      <c r="EK333" s="39">
        <f>$EJ333*F333</f>
        <v>0</v>
      </c>
      <c r="EL333" s="39">
        <f>$EJ333*G333</f>
        <v>0</v>
      </c>
      <c r="EM333" s="39">
        <f>$EJ333*H333</f>
        <v>0</v>
      </c>
      <c r="EN333" s="39">
        <f>$EJ333*I333</f>
        <v>0</v>
      </c>
      <c r="EO333" s="39">
        <f>$EJ333*J333</f>
        <v>0</v>
      </c>
      <c r="EP333" s="39">
        <f>$EJ333*K333</f>
        <v>0</v>
      </c>
      <c r="EQ333" s="39">
        <f>$EJ333*L333</f>
        <v>0</v>
      </c>
      <c r="ER333" s="39">
        <f>$EJ333*M333</f>
        <v>0</v>
      </c>
      <c r="ES333" s="39">
        <f>$EJ333*N333</f>
        <v>0</v>
      </c>
      <c r="ET333" s="39">
        <f t="shared" si="284"/>
        <v>0</v>
      </c>
      <c r="EU333" s="39">
        <f t="shared" si="284"/>
        <v>0</v>
      </c>
      <c r="EV333" s="39">
        <f t="shared" si="284"/>
        <v>0</v>
      </c>
      <c r="EW333" s="39">
        <f t="shared" si="284"/>
        <v>0</v>
      </c>
      <c r="EX333" s="39">
        <f t="shared" si="284"/>
        <v>0</v>
      </c>
      <c r="EY333" s="39">
        <f t="shared" si="286"/>
        <v>0</v>
      </c>
      <c r="EZ333" s="39">
        <f>BX333*$EJ333</f>
        <v>0</v>
      </c>
      <c r="FA333" s="39">
        <f>BY333*$EJ333</f>
        <v>0</v>
      </c>
      <c r="FB333" s="39">
        <f>BZ333*$EJ333</f>
        <v>0</v>
      </c>
      <c r="FC333" s="39">
        <f>CA333*$EJ333</f>
        <v>0</v>
      </c>
      <c r="FD333" s="39">
        <f>CB333*$EJ333</f>
        <v>0</v>
      </c>
      <c r="FE333" s="39">
        <f>CC333*$EJ333</f>
        <v>0</v>
      </c>
      <c r="FF333" s="39">
        <f>CD333*$EJ333</f>
        <v>0</v>
      </c>
      <c r="FG333" s="39">
        <f>CE333*$EJ333</f>
        <v>0</v>
      </c>
      <c r="FH333" s="39">
        <f>CF333*$EJ333</f>
        <v>0</v>
      </c>
      <c r="FI333" s="39">
        <f>CG333*$EJ333</f>
        <v>0</v>
      </c>
      <c r="FJ333" s="39">
        <f t="shared" si="285"/>
        <v>0</v>
      </c>
      <c r="FK333" s="39">
        <f t="shared" si="285"/>
        <v>0</v>
      </c>
      <c r="FL333" s="39">
        <f t="shared" si="285"/>
        <v>0</v>
      </c>
      <c r="FM333" s="39">
        <f t="shared" si="285"/>
        <v>0</v>
      </c>
      <c r="FN333" s="39">
        <f t="shared" si="287"/>
        <v>0</v>
      </c>
      <c r="FO333" s="39">
        <f>SUM(EZ333:FJ333)</f>
        <v>0</v>
      </c>
      <c r="FS333" s="567" t="s">
        <v>91</v>
      </c>
      <c r="FT333" s="567"/>
      <c r="FU333" s="99">
        <v>0</v>
      </c>
      <c r="FV333" s="99">
        <v>0</v>
      </c>
      <c r="FW333" s="39">
        <f>W333</f>
        <v>0</v>
      </c>
      <c r="FX333" s="39">
        <f>X333</f>
        <v>0</v>
      </c>
      <c r="FY333" s="39">
        <f>Y333</f>
        <v>0</v>
      </c>
      <c r="FZ333" s="99">
        <v>0</v>
      </c>
      <c r="GA333" s="99">
        <v>0</v>
      </c>
      <c r="GB333" s="99">
        <v>0</v>
      </c>
      <c r="GC333" s="39">
        <f>AC333</f>
        <v>0</v>
      </c>
      <c r="GD333" s="39">
        <f>AD333</f>
        <v>0</v>
      </c>
      <c r="GE333" s="39">
        <f>AE333</f>
        <v>0</v>
      </c>
      <c r="GF333" s="39">
        <f>AF333</f>
        <v>0</v>
      </c>
      <c r="GG333" s="39">
        <f>AG333</f>
        <v>0</v>
      </c>
      <c r="GH333" s="99">
        <v>0</v>
      </c>
      <c r="GI333" s="39">
        <f>AI333</f>
        <v>0</v>
      </c>
      <c r="GJ333" s="39">
        <f>SUM(FU333:GI333)</f>
        <v>0</v>
      </c>
      <c r="GK333" s="99">
        <v>0</v>
      </c>
      <c r="GL333" s="99">
        <v>0</v>
      </c>
      <c r="GM333" s="39">
        <f>CO333</f>
        <v>0</v>
      </c>
      <c r="GN333" s="39">
        <f>CP333</f>
        <v>0</v>
      </c>
      <c r="GO333" s="39">
        <f>CQ333</f>
        <v>0</v>
      </c>
      <c r="GP333" s="99">
        <v>0</v>
      </c>
      <c r="GQ333" s="99">
        <v>0</v>
      </c>
      <c r="GR333" s="99">
        <v>0</v>
      </c>
      <c r="GS333" s="39">
        <f>CU333</f>
        <v>0</v>
      </c>
      <c r="GT333" s="39">
        <f>CV333</f>
        <v>0</v>
      </c>
      <c r="GU333" s="39">
        <f>CW333</f>
        <v>0</v>
      </c>
      <c r="GV333" s="39">
        <f>CX333</f>
        <v>0</v>
      </c>
      <c r="GW333" s="39">
        <f>CY333</f>
        <v>0</v>
      </c>
      <c r="GX333" s="99">
        <v>0</v>
      </c>
      <c r="GY333" s="39">
        <f>DA333</f>
        <v>0</v>
      </c>
      <c r="GZ333" s="39">
        <f>SUM(GK333:GY333)</f>
        <v>0</v>
      </c>
      <c r="HA333" s="39">
        <f>SUM(GK333:GY333)</f>
        <v>0</v>
      </c>
    </row>
    <row r="334" spans="1:209" ht="21.75" customHeight="1">
      <c r="A334" s="30"/>
      <c r="B334" s="93"/>
      <c r="C334" s="72"/>
      <c r="D334" s="33"/>
      <c r="E334" s="34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54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94"/>
      <c r="AK334" s="94"/>
      <c r="AL334" s="569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30"/>
      <c r="BW334" s="30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54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94"/>
      <c r="DC334" s="1"/>
      <c r="DD334" s="13"/>
      <c r="EI334" s="97" t="s">
        <v>92</v>
      </c>
      <c r="EJ334" s="98">
        <v>482</v>
      </c>
      <c r="EK334" s="39">
        <f>$EJ334*F334</f>
        <v>0</v>
      </c>
      <c r="EL334" s="39">
        <f>$EJ334*G334</f>
        <v>0</v>
      </c>
      <c r="EM334" s="39">
        <f>$EJ334*H334</f>
        <v>0</v>
      </c>
      <c r="EN334" s="39">
        <f>$EJ334*I334</f>
        <v>0</v>
      </c>
      <c r="EO334" s="39">
        <f>$EJ334*J334</f>
        <v>0</v>
      </c>
      <c r="EP334" s="39">
        <f>$EJ334*K334</f>
        <v>0</v>
      </c>
      <c r="EQ334" s="39">
        <f>$EJ334*L334</f>
        <v>0</v>
      </c>
      <c r="ER334" s="39">
        <f>$EJ334*M334</f>
        <v>0</v>
      </c>
      <c r="ES334" s="39">
        <f>$EJ334*N334</f>
        <v>0</v>
      </c>
      <c r="ET334" s="39">
        <f t="shared" si="284"/>
        <v>0</v>
      </c>
      <c r="EU334" s="39">
        <f t="shared" si="284"/>
        <v>0</v>
      </c>
      <c r="EV334" s="39">
        <f t="shared" si="284"/>
        <v>0</v>
      </c>
      <c r="EW334" s="39">
        <f t="shared" si="284"/>
        <v>0</v>
      </c>
      <c r="EX334" s="39">
        <f t="shared" si="284"/>
        <v>0</v>
      </c>
      <c r="EY334" s="39">
        <f t="shared" si="286"/>
        <v>0</v>
      </c>
      <c r="EZ334" s="39">
        <f>BX334*$EJ334</f>
        <v>0</v>
      </c>
      <c r="FA334" s="39">
        <f>BY334*$EJ334</f>
        <v>0</v>
      </c>
      <c r="FB334" s="39">
        <f>BZ334*$EJ334</f>
        <v>0</v>
      </c>
      <c r="FC334" s="39">
        <f>CA334*$EJ334</f>
        <v>0</v>
      </c>
      <c r="FD334" s="39">
        <f>CB334*$EJ334</f>
        <v>0</v>
      </c>
      <c r="FE334" s="39">
        <f>CC334*$EJ334</f>
        <v>0</v>
      </c>
      <c r="FF334" s="39">
        <f>CD334*$EJ334</f>
        <v>0</v>
      </c>
      <c r="FG334" s="39">
        <f>CE334*$EJ334</f>
        <v>0</v>
      </c>
      <c r="FH334" s="39">
        <f>CF334*$EJ334</f>
        <v>0</v>
      </c>
      <c r="FI334" s="39">
        <f>CG334*$EJ334</f>
        <v>0</v>
      </c>
      <c r="FJ334" s="39">
        <f t="shared" si="285"/>
        <v>0</v>
      </c>
      <c r="FK334" s="39">
        <f t="shared" si="285"/>
        <v>0</v>
      </c>
      <c r="FL334" s="39">
        <f t="shared" si="285"/>
        <v>0</v>
      </c>
      <c r="FM334" s="39">
        <f t="shared" si="285"/>
        <v>0</v>
      </c>
      <c r="FN334" s="39">
        <f t="shared" si="287"/>
        <v>0</v>
      </c>
      <c r="FO334" s="39">
        <f>SUM(EZ334:FJ334)</f>
        <v>0</v>
      </c>
      <c r="FS334" s="567" t="s">
        <v>92</v>
      </c>
      <c r="FT334" s="567"/>
      <c r="FU334" s="39">
        <f>U334</f>
        <v>0</v>
      </c>
      <c r="FV334" s="39">
        <f>V334</f>
        <v>0</v>
      </c>
      <c r="FW334" s="39">
        <f>W334</f>
        <v>0</v>
      </c>
      <c r="FX334" s="39">
        <f>X334</f>
        <v>0</v>
      </c>
      <c r="FY334" s="39">
        <f>Y334</f>
        <v>0</v>
      </c>
      <c r="FZ334" s="39">
        <f>Z334</f>
        <v>0</v>
      </c>
      <c r="GA334" s="39">
        <f>AA334</f>
        <v>0</v>
      </c>
      <c r="GB334" s="39">
        <f>AB334</f>
        <v>0</v>
      </c>
      <c r="GC334" s="39">
        <f>AC334</f>
        <v>0</v>
      </c>
      <c r="GD334" s="39">
        <f>AD334</f>
        <v>0</v>
      </c>
      <c r="GE334" s="39">
        <f>AE334</f>
        <v>0</v>
      </c>
      <c r="GF334" s="39">
        <f>AF334</f>
        <v>0</v>
      </c>
      <c r="GG334" s="39">
        <f>AG334</f>
        <v>0</v>
      </c>
      <c r="GH334" s="39">
        <f>AH334</f>
        <v>0</v>
      </c>
      <c r="GI334" s="39">
        <f>AI334</f>
        <v>0</v>
      </c>
      <c r="GJ334" s="39">
        <f>SUM(FU334:GI334)</f>
        <v>0</v>
      </c>
      <c r="GK334" s="39">
        <f>CM334</f>
        <v>0</v>
      </c>
      <c r="GL334" s="39">
        <f>CN334</f>
        <v>0</v>
      </c>
      <c r="GM334" s="39">
        <f>CO334</f>
        <v>0</v>
      </c>
      <c r="GN334" s="39">
        <f>CP334</f>
        <v>0</v>
      </c>
      <c r="GO334" s="39">
        <f>CQ334</f>
        <v>0</v>
      </c>
      <c r="GP334" s="39">
        <f>CR334</f>
        <v>0</v>
      </c>
      <c r="GQ334" s="39">
        <f>CS334</f>
        <v>0</v>
      </c>
      <c r="GR334" s="39">
        <f>CT334</f>
        <v>0</v>
      </c>
      <c r="GS334" s="39">
        <f>CU334</f>
        <v>0</v>
      </c>
      <c r="GT334" s="39">
        <f>CV334</f>
        <v>0</v>
      </c>
      <c r="GU334" s="39">
        <f>CW334</f>
        <v>0</v>
      </c>
      <c r="GV334" s="39">
        <f>CX334</f>
        <v>0</v>
      </c>
      <c r="GW334" s="39">
        <f>CY334</f>
        <v>0</v>
      </c>
      <c r="GX334" s="39">
        <f>CZ334</f>
        <v>0</v>
      </c>
      <c r="GY334" s="99">
        <v>0</v>
      </c>
      <c r="GZ334" s="39">
        <f>SUM(GK334:GY334)</f>
        <v>0</v>
      </c>
      <c r="HA334" s="39">
        <f>SUM(GK334:GY334)</f>
        <v>0</v>
      </c>
    </row>
    <row r="335" spans="1:209" ht="21.75" customHeight="1">
      <c r="A335" s="40"/>
      <c r="B335" s="100"/>
      <c r="C335" s="109"/>
      <c r="D335" s="43"/>
      <c r="E335" s="34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01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102"/>
      <c r="AK335" s="102"/>
      <c r="AL335" s="110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40"/>
      <c r="BW335" s="40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101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102"/>
      <c r="DC335" s="1"/>
      <c r="DD335" s="13"/>
      <c r="EI335" s="104" t="s">
        <v>93</v>
      </c>
      <c r="EJ335" s="98">
        <v>275.36</v>
      </c>
      <c r="EK335" s="39">
        <f>$EJ335*F335</f>
        <v>0</v>
      </c>
      <c r="EL335" s="39">
        <f>$EJ335*G335</f>
        <v>0</v>
      </c>
      <c r="EM335" s="39">
        <f>$EJ335*H335</f>
        <v>0</v>
      </c>
      <c r="EN335" s="39">
        <f>$EJ335*I335</f>
        <v>0</v>
      </c>
      <c r="EO335" s="39">
        <f>$EJ335*J335</f>
        <v>0</v>
      </c>
      <c r="EP335" s="39">
        <f>$EJ335*K335</f>
        <v>0</v>
      </c>
      <c r="EQ335" s="39">
        <f>$EJ335*L335</f>
        <v>0</v>
      </c>
      <c r="ER335" s="39">
        <f>$EJ335*M335</f>
        <v>0</v>
      </c>
      <c r="ES335" s="39">
        <f>$EJ335*N335</f>
        <v>0</v>
      </c>
      <c r="ET335" s="39">
        <f t="shared" si="284"/>
        <v>0</v>
      </c>
      <c r="EU335" s="39">
        <f t="shared" si="284"/>
        <v>0</v>
      </c>
      <c r="EV335" s="39">
        <f t="shared" si="284"/>
        <v>0</v>
      </c>
      <c r="EW335" s="39">
        <f t="shared" si="284"/>
        <v>0</v>
      </c>
      <c r="EX335" s="39">
        <f t="shared" si="284"/>
        <v>0</v>
      </c>
      <c r="EY335" s="39">
        <f t="shared" si="286"/>
        <v>0</v>
      </c>
      <c r="EZ335" s="39">
        <f>BX335*$EJ335</f>
        <v>0</v>
      </c>
      <c r="FA335" s="39">
        <f>BY335*$EJ335</f>
        <v>0</v>
      </c>
      <c r="FB335" s="39">
        <f>BZ335*$EJ335</f>
        <v>0</v>
      </c>
      <c r="FC335" s="39">
        <f>CA335*$EJ335</f>
        <v>0</v>
      </c>
      <c r="FD335" s="39">
        <f>CB335*$EJ335</f>
        <v>0</v>
      </c>
      <c r="FE335" s="39">
        <f>CC335*$EJ335</f>
        <v>0</v>
      </c>
      <c r="FF335" s="39">
        <f>CD335*$EJ335</f>
        <v>0</v>
      </c>
      <c r="FG335" s="39">
        <f>CE335*$EJ335</f>
        <v>0</v>
      </c>
      <c r="FH335" s="39">
        <f>CF335*$EJ335</f>
        <v>0</v>
      </c>
      <c r="FI335" s="39">
        <f>CG335*$EJ335</f>
        <v>0</v>
      </c>
      <c r="FJ335" s="39">
        <f t="shared" si="285"/>
        <v>0</v>
      </c>
      <c r="FK335" s="39">
        <f t="shared" si="285"/>
        <v>0</v>
      </c>
      <c r="FL335" s="39">
        <f t="shared" si="285"/>
        <v>0</v>
      </c>
      <c r="FM335" s="39">
        <f t="shared" si="285"/>
        <v>0</v>
      </c>
      <c r="FN335" s="39">
        <f t="shared" si="287"/>
        <v>0</v>
      </c>
      <c r="FO335" s="39">
        <f>SUM(EZ335:FJ335)</f>
        <v>0</v>
      </c>
      <c r="FS335" s="567" t="s">
        <v>93</v>
      </c>
      <c r="FT335" s="567"/>
      <c r="FU335" s="39">
        <f>U335</f>
        <v>0</v>
      </c>
      <c r="FV335" s="39">
        <f>V335</f>
        <v>0</v>
      </c>
      <c r="FW335" s="39">
        <f>W335</f>
        <v>0</v>
      </c>
      <c r="FX335" s="39">
        <f>X335</f>
        <v>0</v>
      </c>
      <c r="FY335" s="39">
        <f>Y335</f>
        <v>0</v>
      </c>
      <c r="FZ335" s="39">
        <f>Z335</f>
        <v>0</v>
      </c>
      <c r="GA335" s="39">
        <f>AA335</f>
        <v>0</v>
      </c>
      <c r="GB335" s="39">
        <f>AB335</f>
        <v>0</v>
      </c>
      <c r="GC335" s="39">
        <f>AC335</f>
        <v>0</v>
      </c>
      <c r="GD335" s="39">
        <f>AD335</f>
        <v>0</v>
      </c>
      <c r="GE335" s="39">
        <f>AE335</f>
        <v>0</v>
      </c>
      <c r="GF335" s="39">
        <f>AF335</f>
        <v>0</v>
      </c>
      <c r="GG335" s="39">
        <f>AG335</f>
        <v>0</v>
      </c>
      <c r="GH335" s="39">
        <f>AH335</f>
        <v>0</v>
      </c>
      <c r="GI335" s="99">
        <v>0</v>
      </c>
      <c r="GJ335" s="39">
        <f>SUM(FU335:GI335)</f>
        <v>0</v>
      </c>
      <c r="GK335" s="39">
        <f>CM335</f>
        <v>0</v>
      </c>
      <c r="GL335" s="39">
        <f>CN335</f>
        <v>0</v>
      </c>
      <c r="GM335" s="39">
        <f>CO335</f>
        <v>0</v>
      </c>
      <c r="GN335" s="39">
        <f>CP335</f>
        <v>0</v>
      </c>
      <c r="GO335" s="39">
        <f>CQ335</f>
        <v>0</v>
      </c>
      <c r="GP335" s="39">
        <f>CR335</f>
        <v>0</v>
      </c>
      <c r="GQ335" s="39">
        <f>CS335</f>
        <v>0</v>
      </c>
      <c r="GR335" s="39">
        <f>CT335</f>
        <v>0</v>
      </c>
      <c r="GS335" s="39">
        <f>CU335</f>
        <v>0</v>
      </c>
      <c r="GT335" s="39">
        <f>CV335</f>
        <v>0</v>
      </c>
      <c r="GU335" s="39">
        <f>CW335</f>
        <v>0</v>
      </c>
      <c r="GV335" s="39">
        <f>CX335</f>
        <v>0</v>
      </c>
      <c r="GW335" s="39">
        <f>CY335</f>
        <v>0</v>
      </c>
      <c r="GX335" s="39">
        <f>CZ335</f>
        <v>0</v>
      </c>
      <c r="GY335" s="99">
        <v>0</v>
      </c>
      <c r="GZ335" s="39">
        <f>SUM(GK335:GY335)</f>
        <v>0</v>
      </c>
      <c r="HA335" s="39">
        <f>SUM(GK335:GY335)</f>
        <v>0</v>
      </c>
    </row>
    <row r="336" spans="1:209" ht="18">
      <c r="A336" s="55"/>
      <c r="B336" s="111" t="s">
        <v>64</v>
      </c>
      <c r="C336" s="115">
        <f>SUM(C320:C335)</f>
        <v>0</v>
      </c>
      <c r="D336" s="58">
        <f>SUM(D320:D335)</f>
        <v>0</v>
      </c>
      <c r="E336" s="59" t="e">
        <f>AVERAGE(D336/C336)</f>
        <v>#DIV/0!</v>
      </c>
      <c r="F336" s="60">
        <f>SUM(F320:F335)</f>
        <v>0</v>
      </c>
      <c r="G336" s="60"/>
      <c r="H336" s="60">
        <f>SUM(H320:H335)</f>
        <v>0</v>
      </c>
      <c r="I336" s="60">
        <f>SUM(I320:I335)</f>
        <v>0</v>
      </c>
      <c r="J336" s="60">
        <f>SUM(J320:J335)</f>
        <v>0</v>
      </c>
      <c r="K336" s="60">
        <f>SUM(K320:K335)</f>
        <v>0</v>
      </c>
      <c r="L336" s="60">
        <f>SUM(L320:L335)</f>
        <v>0</v>
      </c>
      <c r="M336" s="60"/>
      <c r="N336" s="60">
        <f>SUM(N320:N335)</f>
        <v>0</v>
      </c>
      <c r="O336" s="60">
        <f>SUM(O320:O335)</f>
        <v>0</v>
      </c>
      <c r="P336" s="60">
        <f>SUM(P320:P335)</f>
        <v>0</v>
      </c>
      <c r="Q336" s="60"/>
      <c r="R336" s="60"/>
      <c r="S336" s="60"/>
      <c r="T336" s="61">
        <f>SUM(F336:P336)</f>
        <v>0</v>
      </c>
      <c r="U336" s="62">
        <f>SUM(U320:U335)</f>
        <v>0</v>
      </c>
      <c r="V336" s="62">
        <f>SUM(V320:V335)</f>
        <v>0</v>
      </c>
      <c r="W336" s="177">
        <f>SUM(W320:W335)</f>
        <v>0</v>
      </c>
      <c r="X336" s="62">
        <f>SUM(X320:X335)</f>
        <v>0</v>
      </c>
      <c r="Y336" s="62">
        <f>SUM(Y320:Y335)</f>
        <v>0</v>
      </c>
      <c r="Z336" s="62">
        <f>SUM(Z320:Z335)</f>
        <v>0</v>
      </c>
      <c r="AA336" s="62">
        <f>SUM(AA320:AA335)</f>
        <v>0</v>
      </c>
      <c r="AB336" s="62">
        <f>SUM(AB320:AB335)</f>
        <v>0</v>
      </c>
      <c r="AC336" s="62">
        <f>SUM(AC320:AC335)</f>
        <v>0</v>
      </c>
      <c r="AD336" s="62">
        <f>SUM(AD320:AD335)</f>
        <v>0</v>
      </c>
      <c r="AE336" s="62">
        <f>SUM(AE320:AE335)</f>
        <v>0</v>
      </c>
      <c r="AF336" s="62">
        <f>SUM(AF320:AF335)</f>
        <v>0</v>
      </c>
      <c r="AG336" s="62">
        <f>SUM(AG320:AG335)</f>
        <v>0</v>
      </c>
      <c r="AH336" s="62">
        <f>SUM(AH320:AH335)</f>
        <v>0</v>
      </c>
      <c r="AI336" s="62">
        <f>SUM(AI320:AI335)</f>
        <v>0</v>
      </c>
      <c r="AJ336" s="1"/>
      <c r="AK336" s="1"/>
      <c r="AL336" s="1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55"/>
      <c r="BU336" s="55"/>
      <c r="BV336" s="55"/>
      <c r="BW336" s="56" t="s">
        <v>64</v>
      </c>
      <c r="BX336" s="60">
        <f>SUM(BX320:BX335)</f>
        <v>0</v>
      </c>
      <c r="BY336" s="60"/>
      <c r="BZ336" s="60">
        <f>SUM(BZ320:BZ335)</f>
        <v>0</v>
      </c>
      <c r="CA336" s="60">
        <f>SUM(CA320:CA335)</f>
        <v>0</v>
      </c>
      <c r="CB336" s="60">
        <f>SUM(CB320:CB335)</f>
        <v>0</v>
      </c>
      <c r="CC336" s="60">
        <f>SUM(CC320:CC335)</f>
        <v>0</v>
      </c>
      <c r="CD336" s="60">
        <f>SUM(CD320:CD335)</f>
        <v>0</v>
      </c>
      <c r="CE336" s="60"/>
      <c r="CF336" s="60">
        <f>SUM(CF320:CF335)</f>
        <v>0</v>
      </c>
      <c r="CG336" s="60">
        <f>SUM(CG320:CG335)</f>
        <v>0</v>
      </c>
      <c r="CH336" s="60">
        <f>SUM(CH320:CH335)</f>
        <v>0</v>
      </c>
      <c r="CI336" s="60"/>
      <c r="CJ336" s="60"/>
      <c r="CK336" s="60"/>
      <c r="CL336" s="61">
        <f>SUM(BX336:CH336)</f>
        <v>0</v>
      </c>
      <c r="CM336" s="62">
        <f>SUM(CM320:CM335)</f>
        <v>0</v>
      </c>
      <c r="CN336" s="62">
        <f>SUM(CN320:CN335)</f>
        <v>0</v>
      </c>
      <c r="CO336" s="62">
        <f>SUM(CO320:CO335)</f>
        <v>0</v>
      </c>
      <c r="CP336" s="62">
        <f>SUM(CP320:CP335)</f>
        <v>0</v>
      </c>
      <c r="CQ336" s="62">
        <f>SUM(CQ320:CQ335)</f>
        <v>0</v>
      </c>
      <c r="CR336" s="62">
        <f>SUM(CR320:CR335)</f>
        <v>0</v>
      </c>
      <c r="CS336" s="62">
        <f>SUM(CS320:CS335)</f>
        <v>0</v>
      </c>
      <c r="CT336" s="62">
        <f>SUM(CT320:CT335)</f>
        <v>0</v>
      </c>
      <c r="CU336" s="62">
        <f>SUM(CU320:CU335)</f>
        <v>0</v>
      </c>
      <c r="CV336" s="62">
        <f>SUM(CV320:CV335)</f>
        <v>0</v>
      </c>
      <c r="CW336" s="62">
        <f>SUM(CW320:CW335)</f>
        <v>0</v>
      </c>
      <c r="CX336" s="62">
        <f>SUM(CX320:CX335)</f>
        <v>0</v>
      </c>
      <c r="CY336" s="62">
        <f>SUM(CY320:CY335)</f>
        <v>0</v>
      </c>
      <c r="CZ336" s="62">
        <f>SUM(CZ320:CZ335)</f>
        <v>0</v>
      </c>
      <c r="DA336" s="62">
        <f>SUM(DA320:DA335)</f>
        <v>0</v>
      </c>
      <c r="DB336" s="1"/>
      <c r="DC336" s="1"/>
      <c r="DD336" s="1"/>
      <c r="EJ336" s="2" t="s">
        <v>94</v>
      </c>
      <c r="EK336" s="39">
        <f>EK320+EK321+EK322+EK323+EK324+EK325+EK326+EK327+EK328+EK331+EK332+EK334+EK335</f>
        <v>0</v>
      </c>
      <c r="EL336" s="39">
        <f>EL320+EL321+EL322+EL323+EL324+EL325+EL326+EL327+EL328+EL331+EL332+EL334+EL335</f>
        <v>0</v>
      </c>
      <c r="EM336" s="39">
        <f>EM320+EM321+EM322+EM323+EM324+EM325+EM326+EM327+EM328+EM331+EM332+EM334+EM335</f>
        <v>0</v>
      </c>
      <c r="EN336" s="39">
        <f>EN320+EN321+EN322+EN323+EN324+EN325+EN326+EN327+EN328+EN331+EN332+EN334+EN335</f>
        <v>0</v>
      </c>
      <c r="EO336" s="39">
        <f>EO320+EO321+EO322+EO323+EO324+EO325+EO326+EO327+EO328+EO331+EO332+EO334+EO335</f>
        <v>0</v>
      </c>
      <c r="EP336" s="39">
        <f>EP320+EP321+EP322+EP323+EP324+EP325+EP326+EP327+EP328+EP331+EP332+EP334+EP335</f>
        <v>0</v>
      </c>
      <c r="EQ336" s="39">
        <f>EQ320+EQ321+EQ322+EQ323+EQ324+EQ325+EQ326+EQ327+EQ328+EQ331+EQ332+EQ334+EQ335</f>
        <v>0</v>
      </c>
      <c r="ER336" s="39">
        <f>ER320+ER321+ER322+ER323+ER324+ER325+ER326+ER327+ER328+ER331+ER332+ER334+ER335</f>
        <v>0</v>
      </c>
      <c r="ES336" s="39">
        <f>ES320+ES321+ES322+ES323+ES324+ES325+ES326+ES327+ES328+ES331+ES332+ES334+ES335</f>
        <v>0</v>
      </c>
      <c r="ET336" s="39">
        <f>ET320+ET321+ET322+ET323+ET324+ET325+ET326+ET327+ET328+ET331+ET332+ET334+ET335</f>
        <v>0</v>
      </c>
      <c r="EU336" s="39">
        <f>EU320+EU321+EU322+EU323+EU324+EU325+EU326+EU327+EU328+EU331+EU332+EU334+EU335</f>
        <v>0</v>
      </c>
      <c r="EV336" s="39">
        <f t="shared" ref="EV336:EX336" si="290">EV320+EV321+EV322+EV323+EV324+EV325+EV326+EV327+EV328+EV331+EV332+EV334+EV335</f>
        <v>0</v>
      </c>
      <c r="EW336" s="39">
        <f t="shared" si="290"/>
        <v>0</v>
      </c>
      <c r="EX336" s="39">
        <f t="shared" si="290"/>
        <v>0</v>
      </c>
      <c r="EY336" s="39">
        <f>EY320+EY321+EY322+EY323+EY324+EY325+EY326+EY327+EY328+EY331+EY332+EY334+EY335</f>
        <v>0</v>
      </c>
      <c r="EZ336" s="39">
        <f>EZ320+EZ321+EZ322+EZ323+EZ324+EZ325+EZ326+EZ327+EZ328+EZ331+EZ332+EZ334+EZ335</f>
        <v>0</v>
      </c>
      <c r="FA336" s="39">
        <f>FA320+FA321+FA322+FA323+FA324+FA325+FA326+FA327+FA328+FA331+FA332+FA334+FA335</f>
        <v>0</v>
      </c>
      <c r="FB336" s="39">
        <f>FB320+FB321+FB322+FB323+FB324+FB325+FB326+FB327+FB328+FB331+FB332+FB334+FB335</f>
        <v>0</v>
      </c>
      <c r="FC336" s="39">
        <f>FC320+FC321+FC322+FC323+FC324+FC325+FC326+FC327+FC328+FC331+FC332+FC334+FC335</f>
        <v>0</v>
      </c>
      <c r="FD336" s="39">
        <f>FD320+FD321+FD322+FD323+FD324+FD325+FD326+FD327+FD328+FD331+FD332+FD334+FD335</f>
        <v>0</v>
      </c>
      <c r="FE336" s="39">
        <f>FE320+FE321+FE322+FE323+FE324+FE325+FE326+FE327+FE328+FE331+FE332+FE334+FE335</f>
        <v>0</v>
      </c>
      <c r="FF336" s="39">
        <f>FF320+FF321+FF322+FF323+FF324+FF325+FF326+FF327+FF328+FF331+FF332+FF334+FF335</f>
        <v>0</v>
      </c>
      <c r="FG336" s="39">
        <f>FG320+FG321+FG322+FG323+FG324+FG325+FG326+FG327+FG328+FG331+FG332+FG334+FG335</f>
        <v>0</v>
      </c>
      <c r="FH336" s="39">
        <f>FH320+FH321+FH322+FH323+FH324+FH325+FH326+FH327+FH328+FH331+FH332+FH334+FH335</f>
        <v>0</v>
      </c>
      <c r="FI336" s="39">
        <f>FI320+FI321+FI322+FI323+FI324+FI325+FI326+FI327+FI328+FI331+FI332+FI334+FI335</f>
        <v>0</v>
      </c>
      <c r="FJ336" s="39">
        <f>FJ320+FJ321+FJ322+FJ323+FJ324+FJ325+FJ326+FJ327+FJ328+FJ331+FJ332+FJ334+FJ335</f>
        <v>0</v>
      </c>
      <c r="FK336" s="39">
        <f t="shared" ref="FK336:FM336" si="291">FK320+FK321+FK322+FK323+FK324+FK325+FK326+FK327+FK328+FK331+FK332+FK334+FK335</f>
        <v>0</v>
      </c>
      <c r="FL336" s="39">
        <f t="shared" si="291"/>
        <v>0</v>
      </c>
      <c r="FM336" s="39">
        <f t="shared" si="291"/>
        <v>0</v>
      </c>
      <c r="FN336" s="39">
        <f>FN320+FN321+FN322+FN323+FN324+FN325+FN326+FN327+FN328+FN331+FN332+FN334+FN335</f>
        <v>0</v>
      </c>
      <c r="FS336" s="564" t="s">
        <v>94</v>
      </c>
      <c r="FT336" s="564"/>
      <c r="FU336" s="39">
        <f>FU320+FU321+FU322+FU323+FU324+FU325+FU326+FU327+FU328+FU331+FU332+FU334+FU335</f>
        <v>0</v>
      </c>
      <c r="FV336" s="39">
        <f>FV320+FV321+FV322+FV323+FV324+FV325+FV326+FV327+FV328+FV331+FV332+FV334+FV335</f>
        <v>0</v>
      </c>
      <c r="FW336" s="39">
        <f>FW320+FW321+FW322+FW323+FW324+FW325+FW326+FW327+FW328+FW331+FW332+FW334+FW335</f>
        <v>0</v>
      </c>
      <c r="FX336" s="39">
        <f>FX320+FX321+FX322+FX323+FX324+FX325+FX326+FX327+FX328+FX331+FX332+FX334+FX335</f>
        <v>0</v>
      </c>
      <c r="FY336" s="39">
        <f>FY320+FY321+FY322+FY323+FY324+FY325+FY326+FY327+FY328+FY331+FY332+FY334+FY335</f>
        <v>0</v>
      </c>
      <c r="FZ336" s="39">
        <f>FZ320+FZ321+FZ322+FZ323+FZ324+FZ325+FZ326+FZ327+FZ328+FZ331+FZ332+FZ334+FZ335</f>
        <v>0</v>
      </c>
      <c r="GA336" s="39">
        <f>GA320+GA321+GA322+GA323+GA324+GA325+GA326+GA327+GA328+GA331+GA332+GA334+GA335</f>
        <v>0</v>
      </c>
      <c r="GB336" s="39">
        <f>GB320+GB321+GB322+GB323+GB324+GB325+GB326+GB327+GB328+GB331+GB332+GB334+GB335</f>
        <v>0</v>
      </c>
      <c r="GC336" s="39">
        <f>GC320+GC321+GC322+GC323+GC324+GC325+GC326+GC327+GC328+GC331+GC332+GC334+GC335</f>
        <v>0</v>
      </c>
      <c r="GD336" s="39">
        <f>GD320+GD321+GD322+GD323+GD324+GD325+GD326+GD327+GD328+GD331+GD332+GD334+GD335</f>
        <v>0</v>
      </c>
      <c r="GE336" s="39">
        <f>GE320+GE321+GE322+GE323+GE324+GE325+GE326+GE327+GE328+GE331+GE332+GE334+GE335</f>
        <v>0</v>
      </c>
      <c r="GF336" s="39">
        <f>GF320+GF321+GF322+GF323+GF324+GF325+GF326+GF327+GF328+GF331+GF332+GF334+GF335</f>
        <v>0</v>
      </c>
      <c r="GG336" s="39">
        <f>GG320+GG321+GG322+GG323+GG324+GG325+GG326+GG327+GG328+GG331+GG332+GG334+GG335</f>
        <v>0</v>
      </c>
      <c r="GH336" s="39">
        <f>GH320+GH321+GH322+GH323+GH324+GH325+GH326+GH327+GH328+GH331+GH332+GH334+GH335</f>
        <v>0</v>
      </c>
      <c r="GI336" s="39">
        <f>GI320+GI321+GI322+GI323+GI324+GI325+GI326+GI327+GI328+GI331+GI332+GI334+GI335</f>
        <v>0</v>
      </c>
      <c r="GJ336" s="39">
        <f>GJ320+GJ321+GJ322+GJ323+GJ324+GJ325+GJ326+GJ327+GJ328+GJ331+GJ332+GJ334+GJ335</f>
        <v>0</v>
      </c>
      <c r="GK336" s="39">
        <f>GK320+GK321+GK322+GK323+GK324+GK325+GK326+GK327+GK328+GK331+GK332+GK334+GK335</f>
        <v>0</v>
      </c>
      <c r="GL336" s="39">
        <f>GL320+GL321+GL322+GL323+GL324+GL325+GL326+GL327+GL328+GL331+GL332+GL334+GL335</f>
        <v>0</v>
      </c>
      <c r="GM336" s="39">
        <f>GM320+GM321+GM322+GM323+GM324+GM325+GM326+GM327+GM328+GM331+GM332+GM334+GM335</f>
        <v>0</v>
      </c>
      <c r="GN336" s="39">
        <f>GN320+GN321+GN322+GN323+GN324+GN325+GN326+GN327+GN328+GN331+GN332+GN334+GN335</f>
        <v>0</v>
      </c>
      <c r="GO336" s="39">
        <f>GO320+GO321+GO322+GO323+GO324+GO325+GO326+GO327+GO328+GO331+GO332+GO334+GO335</f>
        <v>0</v>
      </c>
      <c r="GP336" s="39">
        <f>GP320+GP321+GP322+GP323+GP324+GP325+GP326+GP327+GP328+GP331+GP332+GP334+GP335</f>
        <v>0</v>
      </c>
      <c r="GQ336" s="39">
        <f>GQ320+GQ321+GQ322+GQ323+GQ324+GQ325+GQ326+GQ327+GQ328+GQ331+GQ332+GQ334+GQ335</f>
        <v>0</v>
      </c>
      <c r="GR336" s="39">
        <f>GR320+GR321+GR322+GR323+GR324+GR325+GR326+GR327+GR328+GR331+GR332+GR334+GR335</f>
        <v>0</v>
      </c>
      <c r="GS336" s="39">
        <f>GS320+GS321+GS322+GS323+GS324+GS325+GS326+GS327+GS328+GS331+GS332+GS334+GS335</f>
        <v>0</v>
      </c>
      <c r="GT336" s="39">
        <f>GT320+GT321+GT322+GT323+GT324+GT325+GT326+GT327+GT328+GT331+GT332+GT334+GT335</f>
        <v>0</v>
      </c>
      <c r="GU336" s="39">
        <f>GU320+GU321+GU322+GU323+GU324+GU325+GU326+GU327+GU328+GU331+GU332+GU334+GU335</f>
        <v>0</v>
      </c>
      <c r="GV336" s="39">
        <f>GV320+GV321+GV322+GV323+GV324+GV325+GV326+GV327+GV328+GV331+GV332+GV334+GV335</f>
        <v>0</v>
      </c>
      <c r="GW336" s="39">
        <f>GW320+GW321+GW322+GW323+GW324+GW325+GW326+GW327+GW328+GW331+GW332+GW334+GW335</f>
        <v>0</v>
      </c>
      <c r="GX336" s="39">
        <f>GX320+GX321+GX322+GX323+GX324+GX325+GX326+GX327+GX328+GX331+GX332+GX334+GX335</f>
        <v>0</v>
      </c>
      <c r="GY336" s="39">
        <f>GY320+GY321+GY322+GY323+GY324+GY325+GY326+GY327+GY328+GY331+GY332+GY334+GY335</f>
        <v>0</v>
      </c>
      <c r="GZ336" s="39">
        <f>GZ320+GZ321+GZ322+GZ323+GZ324+GZ325+GZ326+GZ327+GZ328+GZ331+GZ332+GZ334+GZ335</f>
        <v>0</v>
      </c>
    </row>
    <row r="337" spans="1:209" ht="24" customHeight="1">
      <c r="A337" s="13"/>
      <c r="B337" s="112"/>
      <c r="C337" s="555" t="s">
        <v>65</v>
      </c>
      <c r="D337" s="555"/>
      <c r="E337" s="555"/>
      <c r="F337" s="556">
        <f>SUM(T320:T335)</f>
        <v>0</v>
      </c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"/>
      <c r="BX337" s="556">
        <f>SUM(CL320:CL335)</f>
        <v>0</v>
      </c>
      <c r="BY337" s="556"/>
      <c r="BZ337" s="556"/>
      <c r="CA337" s="556"/>
      <c r="CB337" s="556"/>
      <c r="CC337" s="556"/>
      <c r="CD337" s="556"/>
      <c r="CE337" s="556"/>
      <c r="CF337" s="556"/>
      <c r="CG337" s="556"/>
      <c r="CH337" s="556"/>
      <c r="CI337" s="556"/>
      <c r="CJ337" s="556"/>
      <c r="CK337" s="556"/>
      <c r="CL337" s="556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EI337" s="124"/>
      <c r="EJ337" s="2" t="s">
        <v>95</v>
      </c>
      <c r="EK337" s="39">
        <f>EK329+EK330+EK333</f>
        <v>0</v>
      </c>
      <c r="EL337" s="39">
        <f>EL329+EL330+EL333</f>
        <v>0</v>
      </c>
      <c r="EM337" s="39">
        <f>EM329+EM330+EM333</f>
        <v>0</v>
      </c>
      <c r="EN337" s="39">
        <f>EN329+EN330+EN333</f>
        <v>0</v>
      </c>
      <c r="EO337" s="39">
        <f>EO329+EO330+EO333</f>
        <v>0</v>
      </c>
      <c r="EP337" s="39">
        <f>EP329+EP330+EP333</f>
        <v>0</v>
      </c>
      <c r="EQ337" s="39">
        <f>EQ329+EQ330+EQ333</f>
        <v>0</v>
      </c>
      <c r="ER337" s="39">
        <f>ER329+ER330+ER333</f>
        <v>0</v>
      </c>
      <c r="ES337" s="39">
        <f>ES329+ES330+ES333</f>
        <v>0</v>
      </c>
      <c r="ET337" s="39">
        <f>ET329+ET330+ET333</f>
        <v>0</v>
      </c>
      <c r="EU337" s="39">
        <f>EU329+EU330+EU333</f>
        <v>0</v>
      </c>
      <c r="EV337" s="39">
        <f t="shared" ref="EV337:EX337" si="292">EV329+EV330+EV333</f>
        <v>0</v>
      </c>
      <c r="EW337" s="39">
        <f t="shared" si="292"/>
        <v>0</v>
      </c>
      <c r="EX337" s="39">
        <f t="shared" si="292"/>
        <v>0</v>
      </c>
      <c r="EY337" s="39">
        <f>EY329+EY330+EY333</f>
        <v>0</v>
      </c>
      <c r="EZ337" s="39">
        <f>EZ329+EZ330+EZ333</f>
        <v>0</v>
      </c>
      <c r="FA337" s="39">
        <f>FA329+FA330+FA333</f>
        <v>0</v>
      </c>
      <c r="FB337" s="39">
        <f>FB329+FB330+FB333</f>
        <v>0</v>
      </c>
      <c r="FC337" s="39">
        <f>FC329+FC330+FC333</f>
        <v>0</v>
      </c>
      <c r="FD337" s="39">
        <f>FD329+FD330+FD333</f>
        <v>0</v>
      </c>
      <c r="FE337" s="39">
        <f>FE329+FE330+FE333</f>
        <v>0</v>
      </c>
      <c r="FF337" s="39">
        <f>FF329+FF330+FF333</f>
        <v>0</v>
      </c>
      <c r="FG337" s="39">
        <f>FG329+FG330+FG333</f>
        <v>0</v>
      </c>
      <c r="FH337" s="39">
        <f>FH329+FH330+FH333</f>
        <v>0</v>
      </c>
      <c r="FI337" s="39">
        <f>FI329+FI330+FI333</f>
        <v>0</v>
      </c>
      <c r="FJ337" s="39">
        <f>FJ329+FJ330+FJ333</f>
        <v>0</v>
      </c>
      <c r="FK337" s="39">
        <f t="shared" ref="FK337:FM337" si="293">FK329+FK330+FK333</f>
        <v>0</v>
      </c>
      <c r="FL337" s="39">
        <f t="shared" si="293"/>
        <v>0</v>
      </c>
      <c r="FM337" s="39">
        <f t="shared" si="293"/>
        <v>0</v>
      </c>
      <c r="FN337" s="39">
        <f>FN329+FN330+FN333</f>
        <v>0</v>
      </c>
      <c r="FS337" s="564" t="s">
        <v>95</v>
      </c>
      <c r="FT337" s="564"/>
      <c r="FU337" s="39">
        <f>FU329+FU330+FU333</f>
        <v>0</v>
      </c>
      <c r="FV337" s="39">
        <f>FV329+FV330+FV333</f>
        <v>0</v>
      </c>
      <c r="FW337" s="39">
        <f>FW329+FW330+FW333</f>
        <v>0</v>
      </c>
      <c r="FX337" s="39">
        <f>FX329+FX330+FX333</f>
        <v>0</v>
      </c>
      <c r="FY337" s="39">
        <f>FY329+FY330+FY333</f>
        <v>0</v>
      </c>
      <c r="FZ337" s="39">
        <f>FZ329+FZ330+FZ333</f>
        <v>0</v>
      </c>
      <c r="GA337" s="39">
        <f>GA329+GA330+GA333</f>
        <v>0</v>
      </c>
      <c r="GB337" s="39">
        <f>GB329+GB330+GB333</f>
        <v>0</v>
      </c>
      <c r="GC337" s="39">
        <f>GC329+GC330+GC333</f>
        <v>0</v>
      </c>
      <c r="GD337" s="39">
        <f>GD329+GD330+GD333</f>
        <v>0</v>
      </c>
      <c r="GE337" s="39">
        <f>GE329+GE330+GE333</f>
        <v>0</v>
      </c>
      <c r="GF337" s="39">
        <f>GF329+GF330+GF333</f>
        <v>0</v>
      </c>
      <c r="GG337" s="39">
        <f>GG329+GG330+GG333</f>
        <v>0</v>
      </c>
      <c r="GH337" s="39">
        <f>GH329+GH330+GH333</f>
        <v>0</v>
      </c>
      <c r="GI337" s="39">
        <f>GI329+GI330+GI333</f>
        <v>0</v>
      </c>
      <c r="GJ337" s="39">
        <f>GJ329+GJ330+GJ333</f>
        <v>0</v>
      </c>
      <c r="GK337" s="39">
        <f>GK329+GK330+GK333</f>
        <v>0</v>
      </c>
      <c r="GL337" s="39">
        <f>GL329+GL330+GL333</f>
        <v>0</v>
      </c>
      <c r="GM337" s="39">
        <f>GM329+GM330+GM333</f>
        <v>0</v>
      </c>
      <c r="GN337" s="39">
        <f>GN329+GN330+GN333</f>
        <v>0</v>
      </c>
      <c r="GO337" s="39">
        <f>GO329+GO330+GO333</f>
        <v>0</v>
      </c>
      <c r="GP337" s="39">
        <f>GP329+GP330+GP333</f>
        <v>0</v>
      </c>
      <c r="GQ337" s="39">
        <f>GQ329+GQ330+GQ333</f>
        <v>0</v>
      </c>
      <c r="GR337" s="39">
        <f>GR329+GR330+GR333</f>
        <v>0</v>
      </c>
      <c r="GS337" s="39">
        <f>GS329+GS330+GS333</f>
        <v>0</v>
      </c>
      <c r="GT337" s="39">
        <f>GT329+GT330+GT333</f>
        <v>0</v>
      </c>
      <c r="GU337" s="39">
        <f>GU329+GU330+GU333</f>
        <v>0</v>
      </c>
      <c r="GV337" s="39">
        <f>GV329+GV330+GV333</f>
        <v>0</v>
      </c>
      <c r="GW337" s="39">
        <f>GW329+GW330+GW333</f>
        <v>0</v>
      </c>
      <c r="GX337" s="39">
        <f>GX329+GX330+GX333</f>
        <v>0</v>
      </c>
      <c r="GY337" s="39">
        <f>GY329+GY330+GY333</f>
        <v>0</v>
      </c>
      <c r="GZ337" s="39">
        <f>GZ329+GZ330+GZ333</f>
        <v>0</v>
      </c>
    </row>
    <row r="338" spans="1:209">
      <c r="A338" s="1"/>
      <c r="B338" s="11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</row>
    <row r="339" spans="1:209">
      <c r="A339" s="1"/>
      <c r="B339" s="11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</row>
    <row r="340" spans="1:209">
      <c r="A340" s="13"/>
      <c r="B340" s="113"/>
      <c r="C340" s="14"/>
      <c r="D340" s="17"/>
      <c r="E340" s="17"/>
      <c r="F340" s="562" t="s">
        <v>7</v>
      </c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3" t="s">
        <v>8</v>
      </c>
      <c r="V340" s="563"/>
      <c r="W340" s="563"/>
      <c r="X340" s="563"/>
      <c r="Y340" s="563"/>
      <c r="Z340" s="563"/>
      <c r="AA340" s="563"/>
      <c r="AB340" s="563"/>
      <c r="AC340" s="563"/>
      <c r="AD340" s="563"/>
      <c r="AE340" s="563"/>
      <c r="AF340" s="563"/>
      <c r="AG340" s="563"/>
      <c r="AH340" s="563"/>
      <c r="AI340" s="563"/>
      <c r="AJ340" s="563"/>
      <c r="AK340" s="56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562" t="s">
        <v>7</v>
      </c>
      <c r="BY340" s="562"/>
      <c r="BZ340" s="562"/>
      <c r="CA340" s="562"/>
      <c r="CB340" s="562"/>
      <c r="CC340" s="562"/>
      <c r="CD340" s="562"/>
      <c r="CE340" s="562"/>
      <c r="CF340" s="562"/>
      <c r="CG340" s="562"/>
      <c r="CH340" s="562"/>
      <c r="CI340" s="562"/>
      <c r="CJ340" s="562"/>
      <c r="CK340" s="562"/>
      <c r="CL340" s="562"/>
      <c r="CM340" s="563" t="s">
        <v>8</v>
      </c>
      <c r="CN340" s="563"/>
      <c r="CO340" s="563"/>
      <c r="CP340" s="563"/>
      <c r="CQ340" s="563"/>
      <c r="CR340" s="563"/>
      <c r="CS340" s="563"/>
      <c r="CT340" s="563"/>
      <c r="CU340" s="563"/>
      <c r="CV340" s="563"/>
      <c r="CW340" s="563"/>
      <c r="CX340" s="563"/>
      <c r="CY340" s="563"/>
      <c r="CZ340" s="563"/>
      <c r="DA340" s="563"/>
      <c r="DB340" s="13"/>
      <c r="DC340" s="13"/>
      <c r="DD340" s="13"/>
      <c r="EK340" s="564" t="s">
        <v>70</v>
      </c>
      <c r="EL340" s="564"/>
      <c r="EM340" s="564"/>
      <c r="EN340" s="564"/>
      <c r="EO340" s="564"/>
      <c r="EP340" s="564"/>
      <c r="EQ340" s="564"/>
      <c r="ER340" s="564"/>
      <c r="ES340" s="564"/>
      <c r="ET340" s="564"/>
      <c r="EU340" s="564"/>
      <c r="EV340" s="89"/>
      <c r="EW340" s="89"/>
      <c r="EX340" s="89"/>
    </row>
    <row r="341" spans="1:209" ht="270">
      <c r="A341" s="19" t="s">
        <v>61</v>
      </c>
      <c r="B341" s="90" t="s">
        <v>72</v>
      </c>
      <c r="C341" s="21" t="s">
        <v>11</v>
      </c>
      <c r="D341" s="22" t="s">
        <v>12</v>
      </c>
      <c r="E341" s="22" t="s">
        <v>13</v>
      </c>
      <c r="F341" s="23" t="s">
        <v>14</v>
      </c>
      <c r="G341" s="23" t="s">
        <v>15</v>
      </c>
      <c r="H341" s="23" t="s">
        <v>16</v>
      </c>
      <c r="I341" s="24" t="s">
        <v>17</v>
      </c>
      <c r="J341" s="24" t="s">
        <v>18</v>
      </c>
      <c r="K341" s="24" t="s">
        <v>19</v>
      </c>
      <c r="L341" s="24" t="s">
        <v>20</v>
      </c>
      <c r="M341" s="24" t="s">
        <v>21</v>
      </c>
      <c r="N341" s="24" t="s">
        <v>22</v>
      </c>
      <c r="O341" s="24" t="s">
        <v>23</v>
      </c>
      <c r="P341" s="24" t="s">
        <v>24</v>
      </c>
      <c r="Q341" s="24" t="s">
        <v>25</v>
      </c>
      <c r="R341" s="24" t="s">
        <v>26</v>
      </c>
      <c r="S341" s="24" t="s">
        <v>27</v>
      </c>
      <c r="T341" s="25" t="s">
        <v>28</v>
      </c>
      <c r="U341" s="26" t="s">
        <v>29</v>
      </c>
      <c r="V341" s="26" t="s">
        <v>30</v>
      </c>
      <c r="W341" s="26" t="s">
        <v>31</v>
      </c>
      <c r="X341" s="26" t="s">
        <v>32</v>
      </c>
      <c r="Y341" s="26" t="s">
        <v>33</v>
      </c>
      <c r="Z341" s="26" t="s">
        <v>34</v>
      </c>
      <c r="AA341" s="26" t="s">
        <v>35</v>
      </c>
      <c r="AB341" s="26" t="s">
        <v>36</v>
      </c>
      <c r="AC341" s="26" t="s">
        <v>37</v>
      </c>
      <c r="AD341" s="26" t="s">
        <v>38</v>
      </c>
      <c r="AE341" s="26" t="s">
        <v>39</v>
      </c>
      <c r="AF341" s="26" t="s">
        <v>40</v>
      </c>
      <c r="AG341" s="26" t="s">
        <v>41</v>
      </c>
      <c r="AH341" s="26" t="s">
        <v>42</v>
      </c>
      <c r="AI341" s="26" t="s">
        <v>43</v>
      </c>
      <c r="AJ341" s="26" t="s">
        <v>44</v>
      </c>
      <c r="AK341" s="26" t="s">
        <v>45</v>
      </c>
      <c r="AL341" s="55"/>
      <c r="AM341" s="22" t="s">
        <v>11</v>
      </c>
      <c r="AN341" s="22" t="s">
        <v>12</v>
      </c>
      <c r="AO341" s="22" t="s">
        <v>13</v>
      </c>
      <c r="AP341" s="23" t="s">
        <v>14</v>
      </c>
      <c r="AQ341" s="23" t="s">
        <v>15</v>
      </c>
      <c r="AR341" s="23" t="s">
        <v>16</v>
      </c>
      <c r="AS341" s="24" t="s">
        <v>17</v>
      </c>
      <c r="AT341" s="24" t="s">
        <v>18</v>
      </c>
      <c r="AU341" s="24" t="s">
        <v>19</v>
      </c>
      <c r="AV341" s="24" t="s">
        <v>20</v>
      </c>
      <c r="AW341" s="24" t="s">
        <v>21</v>
      </c>
      <c r="AX341" s="24" t="s">
        <v>22</v>
      </c>
      <c r="AY341" s="24" t="s">
        <v>23</v>
      </c>
      <c r="AZ341" s="24" t="s">
        <v>24</v>
      </c>
      <c r="BA341" s="24" t="s">
        <v>25</v>
      </c>
      <c r="BB341" s="24" t="s">
        <v>26</v>
      </c>
      <c r="BC341" s="24" t="s">
        <v>27</v>
      </c>
      <c r="BD341" s="25" t="s">
        <v>28</v>
      </c>
      <c r="BE341" s="26" t="s">
        <v>29</v>
      </c>
      <c r="BF341" s="26" t="s">
        <v>30</v>
      </c>
      <c r="BG341" s="26" t="s">
        <v>31</v>
      </c>
      <c r="BH341" s="26" t="s">
        <v>32</v>
      </c>
      <c r="BI341" s="26" t="s">
        <v>33</v>
      </c>
      <c r="BJ341" s="26" t="s">
        <v>34</v>
      </c>
      <c r="BK341" s="26" t="s">
        <v>35</v>
      </c>
      <c r="BL341" s="26" t="s">
        <v>36</v>
      </c>
      <c r="BM341" s="26" t="s">
        <v>37</v>
      </c>
      <c r="BN341" s="26" t="s">
        <v>38</v>
      </c>
      <c r="BO341" s="26" t="s">
        <v>39</v>
      </c>
      <c r="BP341" s="26" t="s">
        <v>40</v>
      </c>
      <c r="BQ341" s="26" t="s">
        <v>41</v>
      </c>
      <c r="BR341" s="26" t="s">
        <v>42</v>
      </c>
      <c r="BS341" s="26" t="s">
        <v>43</v>
      </c>
      <c r="BT341" s="26" t="s">
        <v>44</v>
      </c>
      <c r="BU341" s="26" t="s">
        <v>45</v>
      </c>
      <c r="BV341" s="19" t="s">
        <v>61</v>
      </c>
      <c r="BW341" s="91" t="s">
        <v>68</v>
      </c>
      <c r="BX341" s="23" t="s">
        <v>14</v>
      </c>
      <c r="BY341" s="23" t="s">
        <v>15</v>
      </c>
      <c r="BZ341" s="23" t="s">
        <v>16</v>
      </c>
      <c r="CA341" s="24" t="s">
        <v>17</v>
      </c>
      <c r="CB341" s="24" t="s">
        <v>18</v>
      </c>
      <c r="CC341" s="24" t="s">
        <v>19</v>
      </c>
      <c r="CD341" s="24" t="s">
        <v>20</v>
      </c>
      <c r="CE341" s="24" t="s">
        <v>21</v>
      </c>
      <c r="CF341" s="24" t="s">
        <v>22</v>
      </c>
      <c r="CG341" s="24" t="s">
        <v>23</v>
      </c>
      <c r="CH341" s="24" t="s">
        <v>24</v>
      </c>
      <c r="CI341" s="24" t="s">
        <v>25</v>
      </c>
      <c r="CJ341" s="24" t="s">
        <v>26</v>
      </c>
      <c r="CK341" s="24" t="s">
        <v>27</v>
      </c>
      <c r="CL341" s="25" t="s">
        <v>28</v>
      </c>
      <c r="CM341" s="26" t="s">
        <v>29</v>
      </c>
      <c r="CN341" s="26" t="s">
        <v>30</v>
      </c>
      <c r="CO341" s="26" t="s">
        <v>31</v>
      </c>
      <c r="CP341" s="26" t="s">
        <v>32</v>
      </c>
      <c r="CQ341" s="26" t="s">
        <v>33</v>
      </c>
      <c r="CR341" s="26" t="s">
        <v>34</v>
      </c>
      <c r="CS341" s="26" t="s">
        <v>35</v>
      </c>
      <c r="CT341" s="26" t="s">
        <v>36</v>
      </c>
      <c r="CU341" s="26" t="s">
        <v>37</v>
      </c>
      <c r="CV341" s="26" t="s">
        <v>38</v>
      </c>
      <c r="CW341" s="26" t="s">
        <v>39</v>
      </c>
      <c r="CX341" s="26" t="s">
        <v>40</v>
      </c>
      <c r="CY341" s="26" t="s">
        <v>41</v>
      </c>
      <c r="CZ341" s="26" t="s">
        <v>42</v>
      </c>
      <c r="DA341" s="26" t="s">
        <v>43</v>
      </c>
      <c r="DB341" s="91" t="s">
        <v>44</v>
      </c>
      <c r="DC341" s="13"/>
      <c r="DD341" s="13"/>
      <c r="DE341" s="23" t="s">
        <v>14</v>
      </c>
      <c r="DF341" s="23" t="s">
        <v>15</v>
      </c>
      <c r="DG341" s="23" t="s">
        <v>16</v>
      </c>
      <c r="DH341" s="24" t="s">
        <v>17</v>
      </c>
      <c r="DI341" s="24" t="s">
        <v>18</v>
      </c>
      <c r="DJ341" s="24" t="s">
        <v>19</v>
      </c>
      <c r="DK341" s="24" t="s">
        <v>20</v>
      </c>
      <c r="DL341" s="24" t="s">
        <v>21</v>
      </c>
      <c r="DM341" s="24" t="s">
        <v>22</v>
      </c>
      <c r="DN341" s="24" t="s">
        <v>23</v>
      </c>
      <c r="DO341" s="24" t="s">
        <v>24</v>
      </c>
      <c r="DP341" s="24" t="s">
        <v>25</v>
      </c>
      <c r="DQ341" s="24" t="s">
        <v>26</v>
      </c>
      <c r="DR341" s="24" t="s">
        <v>27</v>
      </c>
      <c r="DS341" s="25" t="s">
        <v>28</v>
      </c>
      <c r="DT341" s="26" t="s">
        <v>29</v>
      </c>
      <c r="DU341" s="26" t="s">
        <v>30</v>
      </c>
      <c r="DV341" s="26" t="s">
        <v>31</v>
      </c>
      <c r="DW341" s="26" t="s">
        <v>32</v>
      </c>
      <c r="DX341" s="26" t="s">
        <v>33</v>
      </c>
      <c r="DY341" s="26" t="s">
        <v>34</v>
      </c>
      <c r="DZ341" s="26" t="s">
        <v>35</v>
      </c>
      <c r="EA341" s="26" t="s">
        <v>36</v>
      </c>
      <c r="EB341" s="26" t="s">
        <v>37</v>
      </c>
      <c r="EC341" s="26" t="s">
        <v>38</v>
      </c>
      <c r="ED341" s="26" t="s">
        <v>39</v>
      </c>
      <c r="EE341" s="26" t="s">
        <v>40</v>
      </c>
      <c r="EF341" s="26" t="s">
        <v>41</v>
      </c>
      <c r="EG341" s="26" t="s">
        <v>42</v>
      </c>
      <c r="EH341" s="26" t="s">
        <v>43</v>
      </c>
      <c r="EK341" s="27" t="s">
        <v>14</v>
      </c>
      <c r="EL341" s="27" t="s">
        <v>15</v>
      </c>
      <c r="EM341" s="27" t="s">
        <v>16</v>
      </c>
      <c r="EN341" s="28" t="s">
        <v>17</v>
      </c>
      <c r="EO341" s="28" t="s">
        <v>18</v>
      </c>
      <c r="EP341" s="28" t="s">
        <v>19</v>
      </c>
      <c r="EQ341" s="28" t="s">
        <v>20</v>
      </c>
      <c r="ER341" s="28" t="s">
        <v>21</v>
      </c>
      <c r="ES341" s="28" t="s">
        <v>22</v>
      </c>
      <c r="ET341" s="28" t="s">
        <v>23</v>
      </c>
      <c r="EU341" s="28" t="s">
        <v>24</v>
      </c>
      <c r="EV341" s="29" t="s">
        <v>25</v>
      </c>
      <c r="EW341" s="29" t="s">
        <v>26</v>
      </c>
      <c r="EX341" s="29" t="s">
        <v>27</v>
      </c>
      <c r="EZ341" s="27" t="s">
        <v>14</v>
      </c>
      <c r="FA341" s="27" t="s">
        <v>15</v>
      </c>
      <c r="FB341" s="27" t="s">
        <v>16</v>
      </c>
      <c r="FC341" s="28" t="s">
        <v>17</v>
      </c>
      <c r="FD341" s="28" t="s">
        <v>18</v>
      </c>
      <c r="FE341" s="28" t="s">
        <v>19</v>
      </c>
      <c r="FF341" s="28" t="s">
        <v>20</v>
      </c>
      <c r="FG341" s="28" t="s">
        <v>21</v>
      </c>
      <c r="FH341" s="28" t="s">
        <v>22</v>
      </c>
      <c r="FI341" s="28" t="s">
        <v>23</v>
      </c>
      <c r="FJ341" s="28" t="s">
        <v>24</v>
      </c>
      <c r="FK341" s="29" t="s">
        <v>25</v>
      </c>
      <c r="FL341" s="29" t="s">
        <v>26</v>
      </c>
      <c r="FM341" s="29" t="s">
        <v>27</v>
      </c>
      <c r="FS341" s="92"/>
      <c r="FU341" s="27" t="s">
        <v>29</v>
      </c>
      <c r="FV341" s="27" t="s">
        <v>30</v>
      </c>
      <c r="FW341" s="28" t="s">
        <v>31</v>
      </c>
      <c r="FX341" s="28" t="s">
        <v>32</v>
      </c>
      <c r="FY341" s="28" t="s">
        <v>33</v>
      </c>
      <c r="FZ341" s="28" t="s">
        <v>34</v>
      </c>
      <c r="GA341" s="28" t="s">
        <v>35</v>
      </c>
      <c r="GB341" s="28" t="s">
        <v>36</v>
      </c>
      <c r="GC341" s="28" t="s">
        <v>37</v>
      </c>
      <c r="GD341" s="28" t="s">
        <v>38</v>
      </c>
      <c r="GE341" s="28" t="s">
        <v>39</v>
      </c>
      <c r="GF341" s="28" t="s">
        <v>40</v>
      </c>
      <c r="GG341" s="28" t="s">
        <v>41</v>
      </c>
      <c r="GH341" s="28" t="s">
        <v>42</v>
      </c>
      <c r="GI341" s="28" t="s">
        <v>73</v>
      </c>
      <c r="GK341" s="27" t="s">
        <v>29</v>
      </c>
      <c r="GL341" s="27" t="s">
        <v>30</v>
      </c>
      <c r="GM341" s="28" t="s">
        <v>31</v>
      </c>
      <c r="GN341" s="28" t="s">
        <v>32</v>
      </c>
      <c r="GO341" s="28" t="s">
        <v>33</v>
      </c>
      <c r="GP341" s="28" t="s">
        <v>34</v>
      </c>
      <c r="GQ341" s="28" t="s">
        <v>35</v>
      </c>
      <c r="GR341" s="28" t="s">
        <v>36</v>
      </c>
      <c r="GS341" s="28" t="s">
        <v>37</v>
      </c>
      <c r="GT341" s="28" t="s">
        <v>38</v>
      </c>
      <c r="GU341" s="28" t="s">
        <v>39</v>
      </c>
      <c r="GV341" s="28" t="s">
        <v>40</v>
      </c>
      <c r="GW341" s="28" t="s">
        <v>41</v>
      </c>
      <c r="GX341" s="28" t="s">
        <v>42</v>
      </c>
      <c r="GY341" s="28" t="s">
        <v>73</v>
      </c>
    </row>
    <row r="342" spans="1:209" ht="24" customHeight="1">
      <c r="A342" s="30"/>
      <c r="B342" s="93"/>
      <c r="C342" s="72"/>
      <c r="D342" s="33"/>
      <c r="E342" s="34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54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94"/>
      <c r="AK342" s="94"/>
      <c r="AL342" s="13"/>
      <c r="AM342" s="13">
        <f>SUM(C342,C343,C344,C345,C346,C347,C348,C349,C350,C353,C354,C356,C357)</f>
        <v>0</v>
      </c>
      <c r="AN342" s="13">
        <f>SUM(D342,D343,D344,D345,D346,D347,D348,D349,D350,D353,D354,D356,D357)</f>
        <v>0</v>
      </c>
      <c r="AO342" s="95" t="str">
        <f>IF(AN342=0,"",AN342/AM342)</f>
        <v/>
      </c>
      <c r="AP342" s="96">
        <f>SUM(F342,F343,F344,F345,F346,F347,F348,F349,F350,F353,F354,F356,F357)</f>
        <v>0</v>
      </c>
      <c r="AQ342" s="96">
        <f>SUM(G342,G343,G344,G345,G346,G347,G348,G349,G350,G353,G354,G356,G357)</f>
        <v>0</v>
      </c>
      <c r="AR342" s="96">
        <f>SUM(H342,H343,H344,H345,H346,H347,H348,H349,H350,H353,H354,H356,H357)</f>
        <v>0</v>
      </c>
      <c r="AS342" s="96">
        <f>SUM(I342,I343,I344,I345,I346,I347,I348,I349,I350,I353,I354,I356,I357)</f>
        <v>0</v>
      </c>
      <c r="AT342" s="96">
        <f>SUM(J342,J343,J344,J345,J346,J347,J348,J349,J350,J353,J354,J356,J357)</f>
        <v>0</v>
      </c>
      <c r="AU342" s="96">
        <f>SUM(K342,K343,K344,K345,K346,K347,K348,K349,K350,K353,K354,K356,K357)</f>
        <v>0</v>
      </c>
      <c r="AV342" s="96">
        <f>SUM(L342,L343,L344,L345,L346,L347,L348,L349,L350,L353,L354,L356,L357)</f>
        <v>0</v>
      </c>
      <c r="AW342" s="96">
        <f>SUM(M342,M343,M344,M345,M346,M347,M348,M349,M350,M353,M354,M356,M357)</f>
        <v>0</v>
      </c>
      <c r="AX342" s="96">
        <f>SUM(N342,N343,N344,N345,N346,N347,N348,N349,N350,N353,N354,N356,N357)</f>
        <v>0</v>
      </c>
      <c r="AY342" s="96">
        <f>SUM(O342,O343,O344,O345,O346,O347,O348,O349,O350,O353,O354,O356,O357)</f>
        <v>0</v>
      </c>
      <c r="AZ342" s="96">
        <f>SUM(P342,P343,P344,P345,P346,P347,P348,P349,P350,P353,P354,P356,P357)</f>
        <v>0</v>
      </c>
      <c r="BA342" s="96">
        <f t="shared" ref="BA342:BC342" si="294">SUM(Q342,Q343,Q344,Q345,Q346,Q347,Q348,Q349,Q350,Q353,Q354,Q356,Q357)</f>
        <v>0</v>
      </c>
      <c r="BB342" s="96">
        <f t="shared" si="294"/>
        <v>0</v>
      </c>
      <c r="BC342" s="96">
        <f t="shared" si="294"/>
        <v>0</v>
      </c>
      <c r="BD342" s="66">
        <f>SUM(T342,T343,T344,T345,T346,T347,T348,T349,T350,T353,T354,T356,T357)</f>
        <v>0</v>
      </c>
      <c r="BE342" s="13">
        <f>SUM(U342,U343,U344,U345,U346,U347,U348,U349,U350,U353,U354,U356,U357)</f>
        <v>0</v>
      </c>
      <c r="BF342" s="13">
        <f>SUM(V342,V343,V344,V345,V346,V347,V348,V349,V350,V353,V354,V356,V357)</f>
        <v>0</v>
      </c>
      <c r="BG342" s="13">
        <f>SUM(W342,W343,W344,W345,W346,W347,W348,W349,W350,W353,W354,W356,W357)</f>
        <v>0</v>
      </c>
      <c r="BH342" s="13">
        <f>SUM(X342,X343,X344,X345,X346,X347,X348,X349,X350,X353,X354,X356,X357)</f>
        <v>0</v>
      </c>
      <c r="BI342" s="13">
        <f>SUM(Y342,Y343,Y344,Y345,Y346,Y347,Y348,Y349,Y350,Y353,Y354,Y356,Y357)</f>
        <v>0</v>
      </c>
      <c r="BJ342" s="13">
        <f>SUM(Z342,Z343,Z344,Z345,Z346,Z347,Z348,Z349,Z350,Z353,Z354,Z356,Z357)</f>
        <v>0</v>
      </c>
      <c r="BK342" s="13">
        <f>SUM(AA342,AA343,AA344,AA345,AA346,AA347,AA348,AA349,AA350,AA353,AA354,AA356,AA357)</f>
        <v>0</v>
      </c>
      <c r="BL342" s="13">
        <f>SUM(AB342,AB343,AB344,AB345,AB346,AB347,AB348,AB349,AB350,AB353,AB354,AB356,AB357)</f>
        <v>0</v>
      </c>
      <c r="BM342" s="13">
        <f>SUM(AC342,AC343,AC344,AC345,AC346,AC347,AC348,AC349,AC350,AC353,AC354,AC356,AC357)</f>
        <v>0</v>
      </c>
      <c r="BN342" s="13">
        <f>SUM(AD342,AD343,AD344,AD345,AD346,AD347,AD348,AD349,AD350,AD353,AD354,AD356,AD357)</f>
        <v>0</v>
      </c>
      <c r="BO342" s="13">
        <f>SUM(AE342,AE343,AE344,AE345,AE346,AE347,AE348,AE349,AE350,AE353,AE354,AE356,AE357)</f>
        <v>0</v>
      </c>
      <c r="BP342" s="13">
        <f>SUM(AF342,AF343,AF344,AF345,AF346,AF347,AF348,AF349,AF350,AF353,AF354,AF356,AF357)</f>
        <v>0</v>
      </c>
      <c r="BQ342" s="13">
        <f>SUM(AG342,AG343,AG344,AG345,AG346,AG347,AG348,AG349,AG350,AG353,AG354,AG356,AG357)</f>
        <v>0</v>
      </c>
      <c r="BR342" s="13">
        <f>SUM(AH342,AH343,AH344,AH345,AH346,AH347,AH348,AH349,AH350,AH353,AH354,AH356,AH357)</f>
        <v>0</v>
      </c>
      <c r="BS342" s="13">
        <f>SUM(AI342,AI343,AI344,AI345,AI346,AI347,AI348,AI349,AI350,AI353,AI354,AI356,AI357)</f>
        <v>0</v>
      </c>
      <c r="BT342" s="13">
        <f>SUM(AJ342,AJ343,AJ344,AJ345,AJ346,AJ347,AJ348,AJ349,AJ350,AJ353,AJ354,AJ356,AJ357)</f>
        <v>0</v>
      </c>
      <c r="BU342" s="13">
        <f>SUM(AK342,AK343,AK344,AK345,AK346,AK347,AK348,AK349,AK350,AK353,AK354,AK356,AK357)</f>
        <v>0</v>
      </c>
      <c r="BV342" s="30"/>
      <c r="BW342" s="30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54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94"/>
      <c r="DC342" s="13"/>
      <c r="DD342" s="13" t="e">
        <f>(DD336/BZ348)</f>
        <v>#DIV/0!</v>
      </c>
      <c r="DE342" s="96">
        <f>SUM(BX342,BX343,BX344,BX345,BX346,BX347,BX348,BX349,BX350,BX353,BX354,BX356,BX357)</f>
        <v>0</v>
      </c>
      <c r="DF342" s="96">
        <f>SUM(BY342,BY343,BY344,BY345,BY346,BY347,BY348,BY349,BY350,BY353,BY354,BY356,BY357)</f>
        <v>0</v>
      </c>
      <c r="DG342" s="96">
        <f>SUM(BZ342,BZ343,BZ344,BZ345,BZ346,BZ347,BZ348,BZ349,BZ350,BZ353,BZ354,BZ356,BZ357)</f>
        <v>0</v>
      </c>
      <c r="DH342" s="96">
        <f>SUM(CA342,CA343,CA344,CA345,CA346,CA347,CA348,CA349,CA350,CA353,CA354,CA356,CA357)</f>
        <v>0</v>
      </c>
      <c r="DI342" s="96">
        <f>SUM(CB342,CB343,CB344,CB345,CB346,CB347,CB348,CB349,CB350,CB353,CB354,CB356,CB357)</f>
        <v>0</v>
      </c>
      <c r="DJ342" s="96">
        <f>SUM(CC342,CC343,CC344,CC345,CC346,CC347,CC348,CC349,CC350,CC353,CC354,CC356,CC357)</f>
        <v>0</v>
      </c>
      <c r="DK342" s="96">
        <f>SUM(CD342,CD343,CD344,CD345,CD346,CD347,CD348,CD349,CD350,CD353,CD354,CD356,CD357)</f>
        <v>0</v>
      </c>
      <c r="DL342" s="96">
        <f>SUM(CE342,CE343,CE344,CE345,CE346,CE347,CE348,CE349,CE350,CE353,CE354,CE356,CE357)</f>
        <v>0</v>
      </c>
      <c r="DM342" s="96">
        <f>SUM(CF342,CF343,CF344,CF345,CF346,CF347,CF348,CF349,CF350,CF353,CF354,CF356,CF357)</f>
        <v>0</v>
      </c>
      <c r="DN342" s="96">
        <f>SUM(CG342,CG343,CG344,CG345,CG346,CG347,CG348,CG349,CG350,CG353,CG354,CG356,CG357)</f>
        <v>0</v>
      </c>
      <c r="DO342" s="96">
        <f>SUM(CH342,CH343,CH344,CH345,CH346,CH347,CH348,CH349,CH350,CH353,CH354,CH356,CH357)</f>
        <v>0</v>
      </c>
      <c r="DP342" s="96">
        <f t="shared" ref="DP342:DR342" si="295">SUM(CI342,CI343,CI344,CI345,CI346,CI347,CI348,CI349,CI350,CI353,CI354,CI356,CI357)</f>
        <v>0</v>
      </c>
      <c r="DQ342" s="96">
        <f t="shared" si="295"/>
        <v>0</v>
      </c>
      <c r="DR342" s="96">
        <f t="shared" si="295"/>
        <v>0</v>
      </c>
      <c r="DS342" s="66">
        <f>SUM(CL342,CL343,CL344,CL345,CL346,CL347,CL348,CL349,CL350,CL353,CL354,CL356,CL357)</f>
        <v>0</v>
      </c>
      <c r="DT342" s="96">
        <f>SUM(CM342,CM343,CM344,CM345,CM346,CM347,CM348,CM349,CM350,CM353,CM354,CM356,CM357)</f>
        <v>0</v>
      </c>
      <c r="DU342" s="96">
        <f>SUM(CN342,CN343,CN344,CN345,CN346,CN347,CN348,CN349,CN350,CN353,CN354,CN356,CN357)</f>
        <v>0</v>
      </c>
      <c r="DV342" s="96">
        <f>SUM(CO342,CO343,CO344,CO345,CO346,CO347,CO348,CO349,CO350,CO353,CO354,CO356,CO357)</f>
        <v>0</v>
      </c>
      <c r="DW342" s="96">
        <f>SUM(CP342,CP343,CP344,CP345,CP346,CP347,CP348,CP349,CP350,CP353,CP354,CP356,CP357)</f>
        <v>0</v>
      </c>
      <c r="DX342" s="96">
        <f>SUM(CQ342,CQ343,CQ344,CQ345,CQ346,CQ347,CQ348,CQ349,CQ350,CQ353,CQ354,CQ356,CQ357)</f>
        <v>0</v>
      </c>
      <c r="DY342" s="96">
        <f>SUM(CR342,CR343,CR344,CR345,CR346,CR347,CR348,CR349,CR350,CR353,CR354,CR356,CR357)</f>
        <v>0</v>
      </c>
      <c r="DZ342" s="96">
        <f>SUM(CS342,CS343,CS344,CS345,CS346,CS347,CS348,CS349,CS350,CS353,CS354,CS356,CS357)</f>
        <v>0</v>
      </c>
      <c r="EA342" s="96">
        <f>SUM(CT342,CT343,CT344,CT345,CT346,CT347,CT348,CT349,CT350,CT353,CT354,CT356,CT357)</f>
        <v>0</v>
      </c>
      <c r="EB342" s="96">
        <f>SUM(CU342,CU343,CU344,CU345,CU346,CU347,CU348,CU349,CU350,CU353,CU354,CU356,CU357)</f>
        <v>0</v>
      </c>
      <c r="EC342" s="96">
        <f>SUM(CV342,CV343,CV344,CV345,CV346,CV347,CV348,CV349,CV350,CV353,CV354,CV356,CV357)</f>
        <v>0</v>
      </c>
      <c r="ED342" s="96">
        <f>SUM(CW342,CW343,CW344,CW345,CW346,CW347,CW348,CW349,CW350,CW353,CW354,CW356,CW357)</f>
        <v>0</v>
      </c>
      <c r="EE342" s="96">
        <f>SUM(CX342,CX343,CX344,CX345,CX346,CX347,CX348,CX349,CX350,CX353,CX354,CX356,CX357)</f>
        <v>0</v>
      </c>
      <c r="EF342" s="96">
        <f>SUM(CY342,CY343,CY344,CY345,CY346,CY347,CY348,CY349,CY350,CY353,CY354,CY356,CY357)</f>
        <v>0</v>
      </c>
      <c r="EG342" s="96">
        <f>SUM(CZ342,CZ343,CZ344,CZ345,CZ346,CZ347,CZ348,CZ349,CZ350,CZ353,CZ354,CZ356,CZ357)</f>
        <v>0</v>
      </c>
      <c r="EH342" s="96">
        <f>SUM(DA342,DA343,DA344,DA345,DA346,DA347,DA348,DA349,DA350,DA353,DA354,DA356,DA357)</f>
        <v>0</v>
      </c>
      <c r="EI342" s="97" t="s">
        <v>74</v>
      </c>
      <c r="EJ342" s="98">
        <v>521</v>
      </c>
      <c r="EK342" s="39">
        <f>$EJ342*F342</f>
        <v>0</v>
      </c>
      <c r="EL342" s="39">
        <f>$EJ342*G342</f>
        <v>0</v>
      </c>
      <c r="EM342" s="39">
        <f>$EJ342*H342</f>
        <v>0</v>
      </c>
      <c r="EN342" s="39">
        <f>$EJ342*I342</f>
        <v>0</v>
      </c>
      <c r="EO342" s="39">
        <f>$EJ342*J342</f>
        <v>0</v>
      </c>
      <c r="EP342" s="39">
        <f>$EJ342*K342</f>
        <v>0</v>
      </c>
      <c r="EQ342" s="39">
        <f>$EJ342*L342</f>
        <v>0</v>
      </c>
      <c r="ER342" s="39">
        <f>$EJ342*M342</f>
        <v>0</v>
      </c>
      <c r="ES342" s="39">
        <f>$EJ342*N342</f>
        <v>0</v>
      </c>
      <c r="ET342" s="39">
        <f>$EJ342*O342</f>
        <v>0</v>
      </c>
      <c r="EU342" s="39">
        <f t="shared" ref="EU342:EX357" si="296">$EJ342*P342</f>
        <v>0</v>
      </c>
      <c r="EV342" s="39">
        <f t="shared" si="296"/>
        <v>0</v>
      </c>
      <c r="EW342" s="39">
        <f t="shared" si="296"/>
        <v>0</v>
      </c>
      <c r="EX342" s="39">
        <f t="shared" si="296"/>
        <v>0</v>
      </c>
      <c r="EY342" s="39">
        <f>SUM(EK342:EX342)</f>
        <v>0</v>
      </c>
      <c r="EZ342" s="39">
        <f>BX342*$EJ342</f>
        <v>0</v>
      </c>
      <c r="FA342" s="39">
        <f>BY342*$EJ342</f>
        <v>0</v>
      </c>
      <c r="FB342" s="39">
        <f>BZ342*$EJ342</f>
        <v>0</v>
      </c>
      <c r="FC342" s="39">
        <f>CA342*$EJ342</f>
        <v>0</v>
      </c>
      <c r="FD342" s="39">
        <f>CB342*$EJ342</f>
        <v>0</v>
      </c>
      <c r="FE342" s="39">
        <f>CC342*$EJ342</f>
        <v>0</v>
      </c>
      <c r="FF342" s="39">
        <f>CD342*$EJ342</f>
        <v>0</v>
      </c>
      <c r="FG342" s="39">
        <f>CE342*$EJ342</f>
        <v>0</v>
      </c>
      <c r="FH342" s="39">
        <f>CF342*$EJ342</f>
        <v>0</v>
      </c>
      <c r="FI342" s="39">
        <f>CG342*$EJ342</f>
        <v>0</v>
      </c>
      <c r="FJ342" s="39">
        <f t="shared" ref="FJ342:FM357" si="297">CH342*$EJ342</f>
        <v>0</v>
      </c>
      <c r="FK342" s="39">
        <f t="shared" si="297"/>
        <v>0</v>
      </c>
      <c r="FL342" s="39">
        <f t="shared" si="297"/>
        <v>0</v>
      </c>
      <c r="FM342" s="39">
        <f t="shared" si="297"/>
        <v>0</v>
      </c>
      <c r="FN342" s="39">
        <f>SUM(EZ342:FM342)</f>
        <v>0</v>
      </c>
      <c r="FO342" s="39">
        <f>SUM(EZ342:FJ342)</f>
        <v>0</v>
      </c>
      <c r="FS342" s="567" t="s">
        <v>74</v>
      </c>
      <c r="FT342" s="567"/>
      <c r="FU342" s="39">
        <f>U342</f>
        <v>0</v>
      </c>
      <c r="FV342" s="39">
        <f>V342</f>
        <v>0</v>
      </c>
      <c r="FW342" s="39">
        <f>W342</f>
        <v>0</v>
      </c>
      <c r="FX342" s="39">
        <f>X342</f>
        <v>0</v>
      </c>
      <c r="FY342" s="39">
        <f>Y342</f>
        <v>0</v>
      </c>
      <c r="FZ342" s="39">
        <f>Z342</f>
        <v>0</v>
      </c>
      <c r="GA342" s="39">
        <f>AA342</f>
        <v>0</v>
      </c>
      <c r="GB342" s="39">
        <f>AB342</f>
        <v>0</v>
      </c>
      <c r="GC342" s="39">
        <f>AC342</f>
        <v>0</v>
      </c>
      <c r="GD342" s="39">
        <f>AD342</f>
        <v>0</v>
      </c>
      <c r="GE342" s="39">
        <f>AE342</f>
        <v>0</v>
      </c>
      <c r="GF342" s="39">
        <f>AF342</f>
        <v>0</v>
      </c>
      <c r="GG342" s="39">
        <f>AG342</f>
        <v>0</v>
      </c>
      <c r="GH342" s="39">
        <f>AH342</f>
        <v>0</v>
      </c>
      <c r="GI342" s="99">
        <v>0</v>
      </c>
      <c r="GJ342" s="39">
        <f>SUM(FU342:GI342)</f>
        <v>0</v>
      </c>
      <c r="GK342" s="39">
        <f>CM342</f>
        <v>0</v>
      </c>
      <c r="GL342" s="39">
        <f>CN342</f>
        <v>0</v>
      </c>
      <c r="GM342" s="39">
        <f>CO342</f>
        <v>0</v>
      </c>
      <c r="GN342" s="39">
        <f>CP342</f>
        <v>0</v>
      </c>
      <c r="GO342" s="39">
        <f>CQ342</f>
        <v>0</v>
      </c>
      <c r="GP342" s="39">
        <f>CR342</f>
        <v>0</v>
      </c>
      <c r="GQ342" s="39">
        <f>CS342</f>
        <v>0</v>
      </c>
      <c r="GR342" s="39">
        <f>CT342</f>
        <v>0</v>
      </c>
      <c r="GS342" s="39">
        <f>CU342</f>
        <v>0</v>
      </c>
      <c r="GT342" s="39">
        <f>CV342</f>
        <v>0</v>
      </c>
      <c r="GU342" s="39">
        <f>CW342</f>
        <v>0</v>
      </c>
      <c r="GV342" s="39">
        <f>CX342</f>
        <v>0</v>
      </c>
      <c r="GW342" s="39">
        <f>CY342</f>
        <v>0</v>
      </c>
      <c r="GX342" s="39">
        <f>CZ342</f>
        <v>0</v>
      </c>
      <c r="GY342" s="99">
        <v>0</v>
      </c>
      <c r="GZ342" s="39">
        <f>SUM(GK342:GY342)</f>
        <v>0</v>
      </c>
      <c r="HA342" s="39">
        <f>SUM(GK342:GY342)</f>
        <v>0</v>
      </c>
    </row>
    <row r="343" spans="1:209" ht="24" customHeight="1">
      <c r="A343" s="40"/>
      <c r="B343" s="100"/>
      <c r="C343" s="75"/>
      <c r="D343" s="43"/>
      <c r="E343" s="34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01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102"/>
      <c r="AK343" s="102"/>
      <c r="AL343" s="13"/>
      <c r="AM343" s="13"/>
      <c r="AN343" s="13"/>
      <c r="AO343" s="95" t="str">
        <f>IF(AN343=0,"",AN343/AM343)</f>
        <v/>
      </c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40"/>
      <c r="BW343" s="40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101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102"/>
      <c r="DC343" s="13"/>
      <c r="DD343" s="13"/>
      <c r="DE343" s="13"/>
      <c r="DF343" s="13"/>
      <c r="DG343" s="13"/>
      <c r="DH343" s="10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04" t="s">
        <v>75</v>
      </c>
      <c r="EJ343" s="98">
        <v>540</v>
      </c>
      <c r="EK343" s="39">
        <f>$EJ343*F343</f>
        <v>0</v>
      </c>
      <c r="EL343" s="39">
        <f>$EJ343*G343</f>
        <v>0</v>
      </c>
      <c r="EM343" s="39">
        <f>$EJ343*H343</f>
        <v>0</v>
      </c>
      <c r="EN343" s="39">
        <f>$EJ343*I343</f>
        <v>0</v>
      </c>
      <c r="EO343" s="39">
        <f>$EJ343*J343</f>
        <v>0</v>
      </c>
      <c r="EP343" s="39">
        <f>$EJ343*K343</f>
        <v>0</v>
      </c>
      <c r="EQ343" s="39">
        <f>$EJ343*L343</f>
        <v>0</v>
      </c>
      <c r="ER343" s="39">
        <f>$EJ343*M343</f>
        <v>0</v>
      </c>
      <c r="ES343" s="39">
        <f>$EJ343*N343</f>
        <v>0</v>
      </c>
      <c r="ET343" s="39">
        <f>$EJ343*O343</f>
        <v>0</v>
      </c>
      <c r="EU343" s="39">
        <f t="shared" si="296"/>
        <v>0</v>
      </c>
      <c r="EV343" s="39">
        <f t="shared" si="296"/>
        <v>0</v>
      </c>
      <c r="EW343" s="39">
        <f t="shared" si="296"/>
        <v>0</v>
      </c>
      <c r="EX343" s="39">
        <f t="shared" si="296"/>
        <v>0</v>
      </c>
      <c r="EY343" s="39">
        <f t="shared" ref="EY343:EY357" si="298">SUM(EK343:EX343)</f>
        <v>0</v>
      </c>
      <c r="EZ343" s="39">
        <f>BX343*$EJ343</f>
        <v>0</v>
      </c>
      <c r="FA343" s="39">
        <f>BY343*$EJ343</f>
        <v>0</v>
      </c>
      <c r="FB343" s="39">
        <f>BZ343*$EJ343</f>
        <v>0</v>
      </c>
      <c r="FC343" s="39">
        <f>CA343*$EJ343</f>
        <v>0</v>
      </c>
      <c r="FD343" s="39">
        <f>CB343*$EJ343</f>
        <v>0</v>
      </c>
      <c r="FE343" s="39">
        <f>CC343*$EJ343</f>
        <v>0</v>
      </c>
      <c r="FF343" s="39">
        <f>CD343*$EJ343</f>
        <v>0</v>
      </c>
      <c r="FG343" s="39">
        <f>CE343*$EJ343</f>
        <v>0</v>
      </c>
      <c r="FH343" s="39">
        <f>CF343*$EJ343</f>
        <v>0</v>
      </c>
      <c r="FI343" s="39">
        <f>CG343*$EJ343</f>
        <v>0</v>
      </c>
      <c r="FJ343" s="39">
        <f t="shared" si="297"/>
        <v>0</v>
      </c>
      <c r="FK343" s="39">
        <f t="shared" si="297"/>
        <v>0</v>
      </c>
      <c r="FL343" s="39">
        <f t="shared" si="297"/>
        <v>0</v>
      </c>
      <c r="FM343" s="39">
        <f t="shared" si="297"/>
        <v>0</v>
      </c>
      <c r="FN343" s="39">
        <f t="shared" ref="FN343:FN357" si="299">SUM(EZ343:FM343)</f>
        <v>0</v>
      </c>
      <c r="FO343" s="39">
        <f>SUM(EZ343:FJ343)</f>
        <v>0</v>
      </c>
      <c r="FS343" s="567" t="s">
        <v>75</v>
      </c>
      <c r="FT343" s="567"/>
      <c r="FU343" s="39">
        <f>U343</f>
        <v>0</v>
      </c>
      <c r="FV343" s="39">
        <f>V343</f>
        <v>0</v>
      </c>
      <c r="FW343" s="39">
        <f>W343</f>
        <v>0</v>
      </c>
      <c r="FX343" s="39">
        <f>X343</f>
        <v>0</v>
      </c>
      <c r="FY343" s="39">
        <f>Y343</f>
        <v>0</v>
      </c>
      <c r="FZ343" s="39">
        <f>Z343</f>
        <v>0</v>
      </c>
      <c r="GA343" s="39">
        <f>AA343</f>
        <v>0</v>
      </c>
      <c r="GB343" s="39">
        <f>AB343</f>
        <v>0</v>
      </c>
      <c r="GC343" s="39">
        <f>AC343</f>
        <v>0</v>
      </c>
      <c r="GD343" s="39">
        <f>AD343</f>
        <v>0</v>
      </c>
      <c r="GE343" s="39">
        <f>AE343</f>
        <v>0</v>
      </c>
      <c r="GF343" s="39">
        <f>AF343</f>
        <v>0</v>
      </c>
      <c r="GG343" s="39">
        <f>AG343</f>
        <v>0</v>
      </c>
      <c r="GH343" s="39">
        <f>AH343</f>
        <v>0</v>
      </c>
      <c r="GI343" s="99">
        <v>0</v>
      </c>
      <c r="GJ343" s="39">
        <f>SUM(FU343:GI343)</f>
        <v>0</v>
      </c>
      <c r="GK343" s="39">
        <f>CM343</f>
        <v>0</v>
      </c>
      <c r="GL343" s="39">
        <f>CN343</f>
        <v>0</v>
      </c>
      <c r="GM343" s="39">
        <f>CO343</f>
        <v>0</v>
      </c>
      <c r="GN343" s="39">
        <f>CP343</f>
        <v>0</v>
      </c>
      <c r="GO343" s="39">
        <f>CQ343</f>
        <v>0</v>
      </c>
      <c r="GP343" s="39">
        <f>CR343</f>
        <v>0</v>
      </c>
      <c r="GQ343" s="39">
        <f>CS343</f>
        <v>0</v>
      </c>
      <c r="GR343" s="39">
        <f>CT343</f>
        <v>0</v>
      </c>
      <c r="GS343" s="39">
        <f>CU343</f>
        <v>0</v>
      </c>
      <c r="GT343" s="39">
        <f>CV343</f>
        <v>0</v>
      </c>
      <c r="GU343" s="39">
        <f>CW343</f>
        <v>0</v>
      </c>
      <c r="GV343" s="39">
        <f>CX343</f>
        <v>0</v>
      </c>
      <c r="GW343" s="39">
        <f>CY343</f>
        <v>0</v>
      </c>
      <c r="GX343" s="39">
        <f>CZ343</f>
        <v>0</v>
      </c>
      <c r="GY343" s="99">
        <v>0</v>
      </c>
      <c r="GZ343" s="39">
        <f>SUM(GK343:GY343)</f>
        <v>0</v>
      </c>
      <c r="HA343" s="39">
        <f>SUM(GK343:GY343)</f>
        <v>0</v>
      </c>
    </row>
    <row r="344" spans="1:209" ht="24" customHeight="1">
      <c r="A344" s="30"/>
      <c r="B344" s="93"/>
      <c r="C344" s="72"/>
      <c r="D344" s="33"/>
      <c r="E344" s="34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54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94"/>
      <c r="AK344" s="94"/>
      <c r="AL344" s="568" t="s">
        <v>76</v>
      </c>
      <c r="AM344" s="13">
        <f>SUM(C351,C352,C355)</f>
        <v>0</v>
      </c>
      <c r="AN344" s="13">
        <f>SUM(D351,D352,D355)</f>
        <v>0</v>
      </c>
      <c r="AO344" s="95" t="str">
        <f>IF(AN344=0,"",AN344/AM344)</f>
        <v/>
      </c>
      <c r="AP344" s="13">
        <f>SUM(F351,F352,F355)</f>
        <v>0</v>
      </c>
      <c r="AQ344" s="13">
        <f>SUM(G351,G352,G355)</f>
        <v>0</v>
      </c>
      <c r="AR344" s="13">
        <f>SUM(H351,H352,H355)</f>
        <v>0</v>
      </c>
      <c r="AS344" s="13">
        <f>SUM(I351,I352,I355)</f>
        <v>0</v>
      </c>
      <c r="AT344" s="13">
        <f>SUM(J351,J352,J355)</f>
        <v>0</v>
      </c>
      <c r="AU344" s="13">
        <f>SUM(K351,K352,K355)</f>
        <v>0</v>
      </c>
      <c r="AV344" s="13">
        <f>SUM(L351,L352,L355)</f>
        <v>0</v>
      </c>
      <c r="AW344" s="13">
        <f>SUM(M351,M352,M355)</f>
        <v>0</v>
      </c>
      <c r="AX344" s="13">
        <f>SUM(N351,N352,N355)</f>
        <v>0</v>
      </c>
      <c r="AY344" s="13">
        <f>SUM(O351,O352,O355)</f>
        <v>0</v>
      </c>
      <c r="AZ344" s="13">
        <f>SUM(P351,P352,P355)</f>
        <v>0</v>
      </c>
      <c r="BA344" s="13">
        <f t="shared" ref="BA344:BC344" si="300">SUM(Q351,Q352,Q355)</f>
        <v>0</v>
      </c>
      <c r="BB344" s="13">
        <f t="shared" si="300"/>
        <v>0</v>
      </c>
      <c r="BC344" s="13">
        <f t="shared" si="300"/>
        <v>0</v>
      </c>
      <c r="BD344" s="66">
        <f>SUM(T351,T352,T355)</f>
        <v>0</v>
      </c>
      <c r="BE344" s="13">
        <f>SUM(U351,U352,U355)</f>
        <v>0</v>
      </c>
      <c r="BF344" s="13">
        <f>SUM(V351,V352,V355)</f>
        <v>0</v>
      </c>
      <c r="BG344" s="105">
        <f>SUM(W351,W352,W355)</f>
        <v>0</v>
      </c>
      <c r="BH344" s="13">
        <f>SUM(X351,X352,X355)</f>
        <v>0</v>
      </c>
      <c r="BI344" s="13">
        <f>SUM(Y351,Y352,Y355)</f>
        <v>0</v>
      </c>
      <c r="BJ344" s="13">
        <f>SUM(Z351,Z352,Z355)</f>
        <v>0</v>
      </c>
      <c r="BK344" s="13">
        <f>SUM(AA351,AA352,AA355)</f>
        <v>0</v>
      </c>
      <c r="BL344" s="13">
        <f>SUM(AB351,AB352,AB355)</f>
        <v>0</v>
      </c>
      <c r="BM344" s="13">
        <f>SUM(AC351,AC352,AC355)</f>
        <v>0</v>
      </c>
      <c r="BN344" s="13">
        <f>SUM(AD351,AD352,AD355)</f>
        <v>0</v>
      </c>
      <c r="BO344" s="13">
        <f>SUM(AE351,AE352,AE355)</f>
        <v>0</v>
      </c>
      <c r="BP344" s="13">
        <f>SUM(AF351,AF352,AF355)</f>
        <v>0</v>
      </c>
      <c r="BQ344" s="106">
        <f>SUM(AG351,AG352,AG355)</f>
        <v>0</v>
      </c>
      <c r="BR344" s="106">
        <f>SUM(AH351,AH352,AH355)</f>
        <v>0</v>
      </c>
      <c r="BS344" s="13">
        <f>SUM(AI351,AI352,AI355)</f>
        <v>0</v>
      </c>
      <c r="BT344" s="65" t="e">
        <f>AVERAGE(AJ351,AJ352,AJ355)</f>
        <v>#DIV/0!</v>
      </c>
      <c r="BU344" s="65"/>
      <c r="BV344" s="30"/>
      <c r="BW344" s="30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54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94"/>
      <c r="DC344" s="568" t="s">
        <v>77</v>
      </c>
      <c r="DD344" s="13"/>
      <c r="DE344" s="13">
        <f>SUM(BX351,BX352,BX355)</f>
        <v>0</v>
      </c>
      <c r="DF344" s="13">
        <f>SUM(BY351,BY352,BY355)</f>
        <v>0</v>
      </c>
      <c r="DG344" s="13">
        <f>SUM(BZ351,BZ352,BZ355)</f>
        <v>0</v>
      </c>
      <c r="DH344" s="13">
        <f>SUM(CA351,CA352,CA355)</f>
        <v>0</v>
      </c>
      <c r="DI344" s="13">
        <f>SUM(CB351,CB352,CB355)</f>
        <v>0</v>
      </c>
      <c r="DJ344" s="13">
        <f>SUM(CC351,CC352,CC355)</f>
        <v>0</v>
      </c>
      <c r="DK344" s="13">
        <f>SUM(CD351,CD352,CD355)</f>
        <v>0</v>
      </c>
      <c r="DL344" s="13">
        <f>SUM(CE351,CE352,CE355)</f>
        <v>0</v>
      </c>
      <c r="DM344" s="13">
        <f>SUM(CF351,CF352,CF355)</f>
        <v>0</v>
      </c>
      <c r="DN344" s="13">
        <f>SUM(CG351,CG352,CG355)</f>
        <v>0</v>
      </c>
      <c r="DO344" s="13">
        <f>SUM(CH351,CH352,CH355)</f>
        <v>0</v>
      </c>
      <c r="DP344" s="13">
        <f t="shared" ref="DP344:DR344" si="301">SUM(CI351,CI352,CI355)</f>
        <v>0</v>
      </c>
      <c r="DQ344" s="13">
        <f t="shared" si="301"/>
        <v>0</v>
      </c>
      <c r="DR344" s="13">
        <f t="shared" si="301"/>
        <v>0</v>
      </c>
      <c r="DS344" s="66">
        <f>SUM(CL351,CL352,CL355)</f>
        <v>0</v>
      </c>
      <c r="DT344" s="13">
        <f>SUM(CM351,CM352,CM355)</f>
        <v>0</v>
      </c>
      <c r="DU344" s="13">
        <f>SUM(CN351,CN352,CN355)</f>
        <v>0</v>
      </c>
      <c r="DV344" s="13">
        <f>SUM(CO351,CO352,CO355)</f>
        <v>0</v>
      </c>
      <c r="DW344" s="13">
        <f>SUM(CP351,CP352,CP355)</f>
        <v>0</v>
      </c>
      <c r="DX344" s="13">
        <f>SUM(CQ351,CQ352,CQ355)</f>
        <v>0</v>
      </c>
      <c r="DY344" s="13">
        <f>SUM(CR351,CR352,CR355)</f>
        <v>0</v>
      </c>
      <c r="DZ344" s="13">
        <f>SUM(CS351,CS352,CS355)</f>
        <v>0</v>
      </c>
      <c r="EA344" s="13">
        <f>SUM(CT351,CT352,CT355)</f>
        <v>0</v>
      </c>
      <c r="EB344" s="13">
        <f>SUM(CU351,CU352,CU355)</f>
        <v>0</v>
      </c>
      <c r="EC344" s="13">
        <f>SUM(CV351,CV352,CV355)</f>
        <v>0</v>
      </c>
      <c r="ED344" s="13">
        <f>SUM(CW351,CW352,CW355)</f>
        <v>0</v>
      </c>
      <c r="EE344" s="13">
        <f>SUM(CX351,CX352,CX355)</f>
        <v>0</v>
      </c>
      <c r="EF344" s="13">
        <f>SUM(CY351,CY352,CY355)</f>
        <v>0</v>
      </c>
      <c r="EG344" s="13">
        <f>SUM(CZ351,CZ352,CZ355)</f>
        <v>0</v>
      </c>
      <c r="EH344" s="13">
        <f>SUM(DA351,DA352,DA355)</f>
        <v>0</v>
      </c>
      <c r="EI344" s="97" t="s">
        <v>78</v>
      </c>
      <c r="EJ344" s="98">
        <v>441.24</v>
      </c>
      <c r="EK344" s="39">
        <f>$EJ344*F344</f>
        <v>0</v>
      </c>
      <c r="EL344" s="39">
        <f>$EJ344*G344</f>
        <v>0</v>
      </c>
      <c r="EM344" s="39">
        <f>$EJ344*H344</f>
        <v>0</v>
      </c>
      <c r="EN344" s="39">
        <f>$EJ344*I344</f>
        <v>0</v>
      </c>
      <c r="EO344" s="39">
        <f>$EJ344*J344</f>
        <v>0</v>
      </c>
      <c r="EP344" s="39">
        <f>$EJ344*K344</f>
        <v>0</v>
      </c>
      <c r="EQ344" s="39">
        <f>$EJ344*L344</f>
        <v>0</v>
      </c>
      <c r="ER344" s="39">
        <f>$EJ344*M344</f>
        <v>0</v>
      </c>
      <c r="ES344" s="39">
        <f>$EJ344*N344</f>
        <v>0</v>
      </c>
      <c r="ET344" s="39">
        <f>$EJ344*O344</f>
        <v>0</v>
      </c>
      <c r="EU344" s="39">
        <f t="shared" si="296"/>
        <v>0</v>
      </c>
      <c r="EV344" s="39">
        <f t="shared" si="296"/>
        <v>0</v>
      </c>
      <c r="EW344" s="39">
        <f t="shared" si="296"/>
        <v>0</v>
      </c>
      <c r="EX344" s="39">
        <f t="shared" si="296"/>
        <v>0</v>
      </c>
      <c r="EY344" s="39">
        <f t="shared" si="298"/>
        <v>0</v>
      </c>
      <c r="EZ344" s="39">
        <f>BX344*$EJ344</f>
        <v>0</v>
      </c>
      <c r="FA344" s="39">
        <f>BY344*$EJ344</f>
        <v>0</v>
      </c>
      <c r="FB344" s="39">
        <f>BZ344*$EJ344</f>
        <v>0</v>
      </c>
      <c r="FC344" s="39">
        <f>CA344*$EJ344</f>
        <v>0</v>
      </c>
      <c r="FD344" s="39">
        <f>CB344*$EJ344</f>
        <v>0</v>
      </c>
      <c r="FE344" s="39">
        <f>CC344*$EJ344</f>
        <v>0</v>
      </c>
      <c r="FF344" s="39">
        <f>CD344*$EJ344</f>
        <v>0</v>
      </c>
      <c r="FG344" s="39">
        <f>CE344*$EJ344</f>
        <v>0</v>
      </c>
      <c r="FH344" s="39">
        <f>CF344*$EJ344</f>
        <v>0</v>
      </c>
      <c r="FI344" s="39">
        <f>CG344*$EJ344</f>
        <v>0</v>
      </c>
      <c r="FJ344" s="39">
        <f t="shared" si="297"/>
        <v>0</v>
      </c>
      <c r="FK344" s="39">
        <f t="shared" si="297"/>
        <v>0</v>
      </c>
      <c r="FL344" s="39">
        <f t="shared" si="297"/>
        <v>0</v>
      </c>
      <c r="FM344" s="39">
        <f t="shared" si="297"/>
        <v>0</v>
      </c>
      <c r="FN344" s="39">
        <f t="shared" si="299"/>
        <v>0</v>
      </c>
      <c r="FO344" s="39">
        <f>SUM(EZ344:FJ344)</f>
        <v>0</v>
      </c>
      <c r="FS344" s="567" t="s">
        <v>78</v>
      </c>
      <c r="FT344" s="567"/>
      <c r="FU344" s="39">
        <f>U344</f>
        <v>0</v>
      </c>
      <c r="FV344" s="39">
        <f>V344</f>
        <v>0</v>
      </c>
      <c r="FW344" s="39">
        <f>W344</f>
        <v>0</v>
      </c>
      <c r="FX344" s="39">
        <f>X344</f>
        <v>0</v>
      </c>
      <c r="FY344" s="39">
        <f>Y344</f>
        <v>0</v>
      </c>
      <c r="FZ344" s="39">
        <f>Z344</f>
        <v>0</v>
      </c>
      <c r="GA344" s="39">
        <f>AA344</f>
        <v>0</v>
      </c>
      <c r="GB344" s="39">
        <f>AB344</f>
        <v>0</v>
      </c>
      <c r="GC344" s="39">
        <f>AC344</f>
        <v>0</v>
      </c>
      <c r="GD344" s="39">
        <f>AD344</f>
        <v>0</v>
      </c>
      <c r="GE344" s="39">
        <f>AE344</f>
        <v>0</v>
      </c>
      <c r="GF344" s="39">
        <f>AF344</f>
        <v>0</v>
      </c>
      <c r="GG344" s="39">
        <f>AG344</f>
        <v>0</v>
      </c>
      <c r="GH344" s="39">
        <f>AH344</f>
        <v>0</v>
      </c>
      <c r="GI344" s="99">
        <v>0</v>
      </c>
      <c r="GJ344" s="39">
        <f>SUM(FU344:GI344)</f>
        <v>0</v>
      </c>
      <c r="GK344" s="39">
        <f>CM344</f>
        <v>0</v>
      </c>
      <c r="GL344" s="39">
        <f>CN344</f>
        <v>0</v>
      </c>
      <c r="GM344" s="39">
        <f>CO344</f>
        <v>0</v>
      </c>
      <c r="GN344" s="39">
        <f>CP344</f>
        <v>0</v>
      </c>
      <c r="GO344" s="39">
        <f>CQ344</f>
        <v>0</v>
      </c>
      <c r="GP344" s="39">
        <f>CR344</f>
        <v>0</v>
      </c>
      <c r="GQ344" s="39">
        <f>CS344</f>
        <v>0</v>
      </c>
      <c r="GR344" s="39">
        <f>CT344</f>
        <v>0</v>
      </c>
      <c r="GS344" s="39">
        <f>CU344</f>
        <v>0</v>
      </c>
      <c r="GT344" s="39">
        <f>CV344</f>
        <v>0</v>
      </c>
      <c r="GU344" s="39">
        <f>CW344</f>
        <v>0</v>
      </c>
      <c r="GV344" s="39">
        <f>CX344</f>
        <v>0</v>
      </c>
      <c r="GW344" s="39">
        <f>CY344</f>
        <v>0</v>
      </c>
      <c r="GX344" s="39">
        <f>CZ344</f>
        <v>0</v>
      </c>
      <c r="GY344" s="99">
        <v>0</v>
      </c>
      <c r="GZ344" s="39">
        <f>SUM(GK344:GY344)</f>
        <v>0</v>
      </c>
      <c r="HA344" s="39">
        <f>SUM(GK344:GY344)</f>
        <v>0</v>
      </c>
    </row>
    <row r="345" spans="1:209" ht="24" customHeight="1">
      <c r="A345" s="40"/>
      <c r="B345" s="100"/>
      <c r="C345" s="75"/>
      <c r="D345" s="43"/>
      <c r="E345" s="34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01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102"/>
      <c r="AK345" s="102"/>
      <c r="AL345" s="56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40"/>
      <c r="BW345" s="40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101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  <c r="CY345" s="47"/>
      <c r="CZ345" s="47"/>
      <c r="DA345" s="47"/>
      <c r="DB345" s="102"/>
      <c r="DC345" s="568"/>
      <c r="DD345" s="13"/>
      <c r="EI345" s="104" t="s">
        <v>79</v>
      </c>
      <c r="EJ345" s="98">
        <v>294.47000000000003</v>
      </c>
      <c r="EK345" s="39">
        <f>$EJ345*F345</f>
        <v>0</v>
      </c>
      <c r="EL345" s="39">
        <f>$EJ345*G345</f>
        <v>0</v>
      </c>
      <c r="EM345" s="39">
        <f>$EJ345*H345</f>
        <v>0</v>
      </c>
      <c r="EN345" s="39">
        <f>$EJ345*I345</f>
        <v>0</v>
      </c>
      <c r="EO345" s="39">
        <f>$EJ345*J345</f>
        <v>0</v>
      </c>
      <c r="EP345" s="39">
        <f>$EJ345*K345</f>
        <v>0</v>
      </c>
      <c r="EQ345" s="39">
        <f>$EJ345*L345</f>
        <v>0</v>
      </c>
      <c r="ER345" s="39">
        <f>$EJ345*M345</f>
        <v>0</v>
      </c>
      <c r="ES345" s="39">
        <f>$EJ345*N345</f>
        <v>0</v>
      </c>
      <c r="ET345" s="39">
        <f>$EJ345*O345</f>
        <v>0</v>
      </c>
      <c r="EU345" s="39">
        <f t="shared" si="296"/>
        <v>0</v>
      </c>
      <c r="EV345" s="39">
        <f t="shared" si="296"/>
        <v>0</v>
      </c>
      <c r="EW345" s="39">
        <f t="shared" si="296"/>
        <v>0</v>
      </c>
      <c r="EX345" s="39">
        <f t="shared" si="296"/>
        <v>0</v>
      </c>
      <c r="EY345" s="39">
        <f t="shared" si="298"/>
        <v>0</v>
      </c>
      <c r="EZ345" s="39">
        <f>BX345*$EJ345</f>
        <v>0</v>
      </c>
      <c r="FA345" s="39">
        <f>BY345*$EJ345</f>
        <v>0</v>
      </c>
      <c r="FB345" s="39">
        <f>BZ345*$EJ345</f>
        <v>0</v>
      </c>
      <c r="FC345" s="39">
        <f>CA345*$EJ345</f>
        <v>0</v>
      </c>
      <c r="FD345" s="39">
        <f>CB345*$EJ345</f>
        <v>0</v>
      </c>
      <c r="FE345" s="39">
        <f>CC345*$EJ345</f>
        <v>0</v>
      </c>
      <c r="FF345" s="39">
        <f>CD345*$EJ345</f>
        <v>0</v>
      </c>
      <c r="FG345" s="39">
        <f>CE345*$EJ345</f>
        <v>0</v>
      </c>
      <c r="FH345" s="39">
        <f>CF345*$EJ345</f>
        <v>0</v>
      </c>
      <c r="FI345" s="39">
        <f>CG345*$EJ345</f>
        <v>0</v>
      </c>
      <c r="FJ345" s="39">
        <f t="shared" si="297"/>
        <v>0</v>
      </c>
      <c r="FK345" s="39">
        <f t="shared" si="297"/>
        <v>0</v>
      </c>
      <c r="FL345" s="39">
        <f t="shared" si="297"/>
        <v>0</v>
      </c>
      <c r="FM345" s="39">
        <f t="shared" si="297"/>
        <v>0</v>
      </c>
      <c r="FN345" s="39">
        <f t="shared" si="299"/>
        <v>0</v>
      </c>
      <c r="FO345" s="39">
        <f>SUM(EZ345:FJ345)</f>
        <v>0</v>
      </c>
      <c r="FS345" s="567" t="s">
        <v>79</v>
      </c>
      <c r="FT345" s="567"/>
      <c r="FU345" s="39">
        <f>U345</f>
        <v>0</v>
      </c>
      <c r="FV345" s="39">
        <f>V345</f>
        <v>0</v>
      </c>
      <c r="FW345" s="39">
        <f>W345</f>
        <v>0</v>
      </c>
      <c r="FX345" s="39">
        <f>X345</f>
        <v>0</v>
      </c>
      <c r="FY345" s="39">
        <f>Y345</f>
        <v>0</v>
      </c>
      <c r="FZ345" s="39">
        <f>Z345</f>
        <v>0</v>
      </c>
      <c r="GA345" s="39">
        <f>AA345</f>
        <v>0</v>
      </c>
      <c r="GB345" s="39">
        <f>AB345</f>
        <v>0</v>
      </c>
      <c r="GC345" s="39">
        <f>AC345</f>
        <v>0</v>
      </c>
      <c r="GD345" s="39">
        <f>AD345</f>
        <v>0</v>
      </c>
      <c r="GE345" s="39">
        <f>AE345</f>
        <v>0</v>
      </c>
      <c r="GF345" s="39">
        <f>AF345</f>
        <v>0</v>
      </c>
      <c r="GG345" s="39">
        <f>AG345</f>
        <v>0</v>
      </c>
      <c r="GH345" s="39">
        <f>AH345</f>
        <v>0</v>
      </c>
      <c r="GI345" s="99">
        <v>0</v>
      </c>
      <c r="GJ345" s="39">
        <f>SUM(FU345:GI345)</f>
        <v>0</v>
      </c>
      <c r="GK345" s="39">
        <f>CM345</f>
        <v>0</v>
      </c>
      <c r="GL345" s="39">
        <f>CN345</f>
        <v>0</v>
      </c>
      <c r="GM345" s="39">
        <f>CO345</f>
        <v>0</v>
      </c>
      <c r="GN345" s="39">
        <f>CP345</f>
        <v>0</v>
      </c>
      <c r="GO345" s="39">
        <f>CQ345</f>
        <v>0</v>
      </c>
      <c r="GP345" s="39">
        <f>CR345</f>
        <v>0</v>
      </c>
      <c r="GQ345" s="39">
        <f>CS345</f>
        <v>0</v>
      </c>
      <c r="GR345" s="39">
        <f>CT345</f>
        <v>0</v>
      </c>
      <c r="GS345" s="39">
        <f>CU345</f>
        <v>0</v>
      </c>
      <c r="GT345" s="39">
        <f>CV345</f>
        <v>0</v>
      </c>
      <c r="GU345" s="39">
        <f>CW345</f>
        <v>0</v>
      </c>
      <c r="GV345" s="39">
        <f>CX345</f>
        <v>0</v>
      </c>
      <c r="GW345" s="39">
        <f>CY345</f>
        <v>0</v>
      </c>
      <c r="GX345" s="39">
        <f>CZ345</f>
        <v>0</v>
      </c>
      <c r="GY345" s="99">
        <v>0</v>
      </c>
      <c r="GZ345" s="39">
        <f>SUM(GK345:GY345)</f>
        <v>0</v>
      </c>
      <c r="HA345" s="39">
        <f>SUM(GK345:GY345)</f>
        <v>0</v>
      </c>
    </row>
    <row r="346" spans="1:209" ht="24" customHeight="1">
      <c r="A346" s="30"/>
      <c r="B346" s="93"/>
      <c r="C346" s="72"/>
      <c r="D346" s="33"/>
      <c r="E346" s="34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54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94"/>
      <c r="AK346" s="94"/>
      <c r="AL346" s="565" t="e">
        <f>T358/D358</f>
        <v>#DIV/0!</v>
      </c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30"/>
      <c r="BW346" s="30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54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94"/>
      <c r="DC346" s="566" t="e">
        <f>CL358/T358</f>
        <v>#DIV/0!</v>
      </c>
      <c r="DD346" s="13"/>
      <c r="EI346" s="97" t="s">
        <v>80</v>
      </c>
      <c r="EJ346" s="98">
        <v>422</v>
      </c>
      <c r="EK346" s="39">
        <f>$EJ346*F346</f>
        <v>0</v>
      </c>
      <c r="EL346" s="39">
        <f>$EJ346*G346</f>
        <v>0</v>
      </c>
      <c r="EM346" s="39">
        <f>$EJ346*H346</f>
        <v>0</v>
      </c>
      <c r="EN346" s="39">
        <f>$EJ346*I346</f>
        <v>0</v>
      </c>
      <c r="EO346" s="39">
        <f>$EJ346*J346</f>
        <v>0</v>
      </c>
      <c r="EP346" s="39">
        <f>$EJ346*K346</f>
        <v>0</v>
      </c>
      <c r="EQ346" s="39">
        <f>$EJ346*L346</f>
        <v>0</v>
      </c>
      <c r="ER346" s="39">
        <f>$EJ346*M346</f>
        <v>0</v>
      </c>
      <c r="ES346" s="39">
        <f>$EJ346*N346</f>
        <v>0</v>
      </c>
      <c r="ET346" s="39">
        <f>$EJ346*O346</f>
        <v>0</v>
      </c>
      <c r="EU346" s="39">
        <f t="shared" si="296"/>
        <v>0</v>
      </c>
      <c r="EV346" s="39">
        <f t="shared" si="296"/>
        <v>0</v>
      </c>
      <c r="EW346" s="39">
        <f t="shared" si="296"/>
        <v>0</v>
      </c>
      <c r="EX346" s="39">
        <f t="shared" si="296"/>
        <v>0</v>
      </c>
      <c r="EY346" s="39">
        <f t="shared" si="298"/>
        <v>0</v>
      </c>
      <c r="EZ346" s="39">
        <f>BX346*$EJ346</f>
        <v>0</v>
      </c>
      <c r="FA346" s="39">
        <f>BY346*$EJ346</f>
        <v>0</v>
      </c>
      <c r="FB346" s="39">
        <f>BZ346*$EJ346</f>
        <v>0</v>
      </c>
      <c r="FC346" s="39">
        <f>CA346*$EJ346</f>
        <v>0</v>
      </c>
      <c r="FD346" s="39">
        <f>CB346*$EJ346</f>
        <v>0</v>
      </c>
      <c r="FE346" s="39">
        <f>CC346*$EJ346</f>
        <v>0</v>
      </c>
      <c r="FF346" s="39">
        <f>CD346*$EJ346</f>
        <v>0</v>
      </c>
      <c r="FG346" s="39">
        <f>CE346*$EJ346</f>
        <v>0</v>
      </c>
      <c r="FH346" s="39">
        <f>CF346*$EJ346</f>
        <v>0</v>
      </c>
      <c r="FI346" s="39">
        <f>CG346*$EJ346</f>
        <v>0</v>
      </c>
      <c r="FJ346" s="39">
        <f t="shared" si="297"/>
        <v>0</v>
      </c>
      <c r="FK346" s="39">
        <f t="shared" si="297"/>
        <v>0</v>
      </c>
      <c r="FL346" s="39">
        <f t="shared" si="297"/>
        <v>0</v>
      </c>
      <c r="FM346" s="39">
        <f t="shared" si="297"/>
        <v>0</v>
      </c>
      <c r="FN346" s="39">
        <f t="shared" si="299"/>
        <v>0</v>
      </c>
      <c r="FO346" s="39">
        <f>SUM(EZ346:FJ346)</f>
        <v>0</v>
      </c>
      <c r="FS346" s="567" t="s">
        <v>80</v>
      </c>
      <c r="FT346" s="567"/>
      <c r="FU346" s="39">
        <f>U346</f>
        <v>0</v>
      </c>
      <c r="FV346" s="39">
        <f>V346</f>
        <v>0</v>
      </c>
      <c r="FW346" s="39">
        <f>W346</f>
        <v>0</v>
      </c>
      <c r="FX346" s="39">
        <f>X346</f>
        <v>0</v>
      </c>
      <c r="FY346" s="39">
        <f>Y346</f>
        <v>0</v>
      </c>
      <c r="FZ346" s="39">
        <f>Z346</f>
        <v>0</v>
      </c>
      <c r="GA346" s="39">
        <f>AA346</f>
        <v>0</v>
      </c>
      <c r="GB346" s="39">
        <f>AB346</f>
        <v>0</v>
      </c>
      <c r="GC346" s="39">
        <f>AC346</f>
        <v>0</v>
      </c>
      <c r="GD346" s="39">
        <f>AD346</f>
        <v>0</v>
      </c>
      <c r="GE346" s="39">
        <f>AE346</f>
        <v>0</v>
      </c>
      <c r="GF346" s="39">
        <f>AF346</f>
        <v>0</v>
      </c>
      <c r="GG346" s="39">
        <f>AG346</f>
        <v>0</v>
      </c>
      <c r="GH346" s="39">
        <f>AH346</f>
        <v>0</v>
      </c>
      <c r="GI346" s="99">
        <v>0</v>
      </c>
      <c r="GJ346" s="39">
        <f>SUM(FU346:GI346)</f>
        <v>0</v>
      </c>
      <c r="GK346" s="39">
        <f>CM346</f>
        <v>0</v>
      </c>
      <c r="GL346" s="39">
        <f>CN346</f>
        <v>0</v>
      </c>
      <c r="GM346" s="39">
        <f>CO346</f>
        <v>0</v>
      </c>
      <c r="GN346" s="39">
        <f>CP346</f>
        <v>0</v>
      </c>
      <c r="GO346" s="39">
        <f>CQ346</f>
        <v>0</v>
      </c>
      <c r="GP346" s="39">
        <f>CR346</f>
        <v>0</v>
      </c>
      <c r="GQ346" s="39">
        <f>CS346</f>
        <v>0</v>
      </c>
      <c r="GR346" s="39">
        <f>CT346</f>
        <v>0</v>
      </c>
      <c r="GS346" s="39">
        <f>CU346</f>
        <v>0</v>
      </c>
      <c r="GT346" s="39">
        <f>CV346</f>
        <v>0</v>
      </c>
      <c r="GU346" s="39">
        <f>CW346</f>
        <v>0</v>
      </c>
      <c r="GV346" s="39">
        <f>CX346</f>
        <v>0</v>
      </c>
      <c r="GW346" s="39">
        <f>CY346</f>
        <v>0</v>
      </c>
      <c r="GX346" s="39">
        <f>CZ346</f>
        <v>0</v>
      </c>
      <c r="GY346" s="99">
        <v>0</v>
      </c>
      <c r="GZ346" s="39">
        <f>SUM(GK346:GY346)</f>
        <v>0</v>
      </c>
      <c r="HA346" s="39">
        <f>SUM(GK346:GY346)</f>
        <v>0</v>
      </c>
    </row>
    <row r="347" spans="1:209" ht="24" customHeight="1">
      <c r="A347" s="40"/>
      <c r="B347" s="100"/>
      <c r="C347" s="75"/>
      <c r="D347" s="43"/>
      <c r="E347" s="34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01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102"/>
      <c r="AK347" s="102"/>
      <c r="AL347" s="565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40"/>
      <c r="BW347" s="40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101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  <c r="CY347" s="47"/>
      <c r="CZ347" s="47"/>
      <c r="DA347" s="47"/>
      <c r="DB347" s="102"/>
      <c r="DC347" s="566"/>
      <c r="DD347" s="13"/>
      <c r="EI347" s="104" t="s">
        <v>81</v>
      </c>
      <c r="EJ347" s="98">
        <v>416.19</v>
      </c>
      <c r="EK347" s="39">
        <f>$EJ347*F347</f>
        <v>0</v>
      </c>
      <c r="EL347" s="39">
        <f>$EJ347*G347</f>
        <v>0</v>
      </c>
      <c r="EM347" s="39">
        <f>$EJ347*H347</f>
        <v>0</v>
      </c>
      <c r="EN347" s="39">
        <f>$EJ347*I347</f>
        <v>0</v>
      </c>
      <c r="EO347" s="39">
        <f>$EJ347*J347</f>
        <v>0</v>
      </c>
      <c r="EP347" s="39">
        <f>$EJ347*K347</f>
        <v>0</v>
      </c>
      <c r="EQ347" s="39">
        <f>$EJ347*L347</f>
        <v>0</v>
      </c>
      <c r="ER347" s="39">
        <f>$EJ347*M347</f>
        <v>0</v>
      </c>
      <c r="ES347" s="39">
        <f>$EJ347*N347</f>
        <v>0</v>
      </c>
      <c r="ET347" s="39">
        <f>$EJ347*O347</f>
        <v>0</v>
      </c>
      <c r="EU347" s="39">
        <f t="shared" si="296"/>
        <v>0</v>
      </c>
      <c r="EV347" s="39">
        <f t="shared" si="296"/>
        <v>0</v>
      </c>
      <c r="EW347" s="39">
        <f t="shared" si="296"/>
        <v>0</v>
      </c>
      <c r="EX347" s="39">
        <f t="shared" si="296"/>
        <v>0</v>
      </c>
      <c r="EY347" s="39">
        <f t="shared" si="298"/>
        <v>0</v>
      </c>
      <c r="EZ347" s="39">
        <f>BX347*$EJ347</f>
        <v>0</v>
      </c>
      <c r="FA347" s="39">
        <f>BY347*$EJ347</f>
        <v>0</v>
      </c>
      <c r="FB347" s="39">
        <f>BZ347*$EJ347</f>
        <v>0</v>
      </c>
      <c r="FC347" s="39">
        <f>CA347*$EJ347</f>
        <v>0</v>
      </c>
      <c r="FD347" s="39">
        <f>CB347*$EJ347</f>
        <v>0</v>
      </c>
      <c r="FE347" s="39">
        <f>CC347*$EJ347</f>
        <v>0</v>
      </c>
      <c r="FF347" s="39">
        <f>CD347*$EJ347</f>
        <v>0</v>
      </c>
      <c r="FG347" s="39">
        <f>CE347*$EJ347</f>
        <v>0</v>
      </c>
      <c r="FH347" s="39">
        <f>CF347*$EJ347</f>
        <v>0</v>
      </c>
      <c r="FI347" s="39">
        <f>CG347*$EJ347</f>
        <v>0</v>
      </c>
      <c r="FJ347" s="39">
        <f t="shared" si="297"/>
        <v>0</v>
      </c>
      <c r="FK347" s="39">
        <f t="shared" si="297"/>
        <v>0</v>
      </c>
      <c r="FL347" s="39">
        <f t="shared" si="297"/>
        <v>0</v>
      </c>
      <c r="FM347" s="39">
        <f t="shared" si="297"/>
        <v>0</v>
      </c>
      <c r="FN347" s="39">
        <f t="shared" si="299"/>
        <v>0</v>
      </c>
      <c r="FO347" s="39">
        <f>SUM(EZ347:FJ347)</f>
        <v>0</v>
      </c>
      <c r="FS347" s="567" t="s">
        <v>81</v>
      </c>
      <c r="FT347" s="567"/>
      <c r="FU347" s="39">
        <f>U347</f>
        <v>0</v>
      </c>
      <c r="FV347" s="39">
        <f>V347</f>
        <v>0</v>
      </c>
      <c r="FW347" s="39">
        <f>W347</f>
        <v>0</v>
      </c>
      <c r="FX347" s="39">
        <f>X347</f>
        <v>0</v>
      </c>
      <c r="FY347" s="39">
        <f>Y347</f>
        <v>0</v>
      </c>
      <c r="FZ347" s="39">
        <f>Z347</f>
        <v>0</v>
      </c>
      <c r="GA347" s="39">
        <f>AA347</f>
        <v>0</v>
      </c>
      <c r="GB347" s="39">
        <f>AB347</f>
        <v>0</v>
      </c>
      <c r="GC347" s="39">
        <f>AC347</f>
        <v>0</v>
      </c>
      <c r="GD347" s="39">
        <f>AD347</f>
        <v>0</v>
      </c>
      <c r="GE347" s="39">
        <f>AE347</f>
        <v>0</v>
      </c>
      <c r="GF347" s="39">
        <f>AF347</f>
        <v>0</v>
      </c>
      <c r="GG347" s="39">
        <f>AG347</f>
        <v>0</v>
      </c>
      <c r="GH347" s="39">
        <f>AH347</f>
        <v>0</v>
      </c>
      <c r="GI347" s="99">
        <v>0</v>
      </c>
      <c r="GJ347" s="39">
        <f>SUM(FU347:GI347)</f>
        <v>0</v>
      </c>
      <c r="GK347" s="39">
        <f>CM347</f>
        <v>0</v>
      </c>
      <c r="GL347" s="39">
        <f>CN347</f>
        <v>0</v>
      </c>
      <c r="GM347" s="39">
        <f>CO347</f>
        <v>0</v>
      </c>
      <c r="GN347" s="39">
        <f>CP347</f>
        <v>0</v>
      </c>
      <c r="GO347" s="39">
        <f>CQ347</f>
        <v>0</v>
      </c>
      <c r="GP347" s="39">
        <f>CR347</f>
        <v>0</v>
      </c>
      <c r="GQ347" s="39">
        <f>CS347</f>
        <v>0</v>
      </c>
      <c r="GR347" s="39">
        <f>CT347</f>
        <v>0</v>
      </c>
      <c r="GS347" s="39">
        <f>CU347</f>
        <v>0</v>
      </c>
      <c r="GT347" s="39">
        <f>CV347</f>
        <v>0</v>
      </c>
      <c r="GU347" s="39">
        <f>CW347</f>
        <v>0</v>
      </c>
      <c r="GV347" s="39">
        <f>CX347</f>
        <v>0</v>
      </c>
      <c r="GW347" s="39">
        <f>CY347</f>
        <v>0</v>
      </c>
      <c r="GX347" s="39">
        <f>CZ347</f>
        <v>0</v>
      </c>
      <c r="GY347" s="99">
        <v>0</v>
      </c>
      <c r="GZ347" s="39">
        <f>SUM(GK347:GY347)</f>
        <v>0</v>
      </c>
      <c r="HA347" s="39">
        <f>SUM(GK347:GY347)</f>
        <v>0</v>
      </c>
    </row>
    <row r="348" spans="1:209" ht="24" customHeight="1">
      <c r="A348" s="30"/>
      <c r="B348" s="93"/>
      <c r="C348" s="72"/>
      <c r="D348" s="33"/>
      <c r="E348" s="34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54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94"/>
      <c r="AK348" s="94"/>
      <c r="AL348" s="568" t="s">
        <v>82</v>
      </c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30"/>
      <c r="BW348" s="30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54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94"/>
      <c r="DC348" s="1"/>
      <c r="DD348" s="13"/>
      <c r="EI348" s="97" t="s">
        <v>83</v>
      </c>
      <c r="EJ348" s="98">
        <v>375</v>
      </c>
      <c r="EK348" s="39">
        <f>$EJ348*F348</f>
        <v>0</v>
      </c>
      <c r="EL348" s="39">
        <f>$EJ348*G348</f>
        <v>0</v>
      </c>
      <c r="EM348" s="39">
        <f>$EJ348*H348</f>
        <v>0</v>
      </c>
      <c r="EN348" s="39">
        <f>$EJ348*I348</f>
        <v>0</v>
      </c>
      <c r="EO348" s="39">
        <f>$EJ348*J348</f>
        <v>0</v>
      </c>
      <c r="EP348" s="39">
        <f>$EJ348*K348</f>
        <v>0</v>
      </c>
      <c r="EQ348" s="39">
        <f>$EJ348*L348</f>
        <v>0</v>
      </c>
      <c r="ER348" s="39">
        <f>$EJ348*M348</f>
        <v>0</v>
      </c>
      <c r="ES348" s="39">
        <f>$EJ348*N348</f>
        <v>0</v>
      </c>
      <c r="ET348" s="39">
        <f>$EJ348*O348</f>
        <v>0</v>
      </c>
      <c r="EU348" s="39">
        <f t="shared" si="296"/>
        <v>0</v>
      </c>
      <c r="EV348" s="39">
        <f t="shared" si="296"/>
        <v>0</v>
      </c>
      <c r="EW348" s="39">
        <f t="shared" si="296"/>
        <v>0</v>
      </c>
      <c r="EX348" s="39">
        <f t="shared" si="296"/>
        <v>0</v>
      </c>
      <c r="EY348" s="39">
        <f t="shared" si="298"/>
        <v>0</v>
      </c>
      <c r="EZ348" s="39">
        <f>BX348*$EJ348</f>
        <v>0</v>
      </c>
      <c r="FA348" s="39">
        <f>BY348*$EJ348</f>
        <v>0</v>
      </c>
      <c r="FB348" s="39">
        <f>BZ348*$EJ348</f>
        <v>0</v>
      </c>
      <c r="FC348" s="39">
        <f>CA348*$EJ348</f>
        <v>0</v>
      </c>
      <c r="FD348" s="39">
        <f>CB348*$EJ348</f>
        <v>0</v>
      </c>
      <c r="FE348" s="39">
        <f>CC348*$EJ348</f>
        <v>0</v>
      </c>
      <c r="FF348" s="39">
        <f>CD348*$EJ348</f>
        <v>0</v>
      </c>
      <c r="FG348" s="39">
        <f>CE348*$EJ348</f>
        <v>0</v>
      </c>
      <c r="FH348" s="39">
        <f>CF348*$EJ348</f>
        <v>0</v>
      </c>
      <c r="FI348" s="39">
        <f>CG348*$EJ348</f>
        <v>0</v>
      </c>
      <c r="FJ348" s="39">
        <f t="shared" si="297"/>
        <v>0</v>
      </c>
      <c r="FK348" s="39">
        <f t="shared" si="297"/>
        <v>0</v>
      </c>
      <c r="FL348" s="39">
        <f t="shared" si="297"/>
        <v>0</v>
      </c>
      <c r="FM348" s="39">
        <f t="shared" si="297"/>
        <v>0</v>
      </c>
      <c r="FN348" s="39">
        <f t="shared" si="299"/>
        <v>0</v>
      </c>
      <c r="FO348" s="39">
        <f>SUM(EZ348:FJ348)</f>
        <v>0</v>
      </c>
      <c r="FS348" s="567" t="s">
        <v>83</v>
      </c>
      <c r="FT348" s="567"/>
      <c r="FU348" s="39">
        <f>U348</f>
        <v>0</v>
      </c>
      <c r="FV348" s="39">
        <f>V348</f>
        <v>0</v>
      </c>
      <c r="FW348" s="39">
        <f>W348</f>
        <v>0</v>
      </c>
      <c r="FX348" s="39">
        <f>X348</f>
        <v>0</v>
      </c>
      <c r="FY348" s="39">
        <f>Y348</f>
        <v>0</v>
      </c>
      <c r="FZ348" s="39">
        <f>Z348</f>
        <v>0</v>
      </c>
      <c r="GA348" s="39">
        <f>AA348</f>
        <v>0</v>
      </c>
      <c r="GB348" s="39">
        <f>AB348</f>
        <v>0</v>
      </c>
      <c r="GC348" s="39">
        <f>AC348</f>
        <v>0</v>
      </c>
      <c r="GD348" s="39">
        <f>AD348</f>
        <v>0</v>
      </c>
      <c r="GE348" s="39">
        <f>AE348</f>
        <v>0</v>
      </c>
      <c r="GF348" s="39">
        <f>AF348</f>
        <v>0</v>
      </c>
      <c r="GG348" s="39">
        <f>AG348</f>
        <v>0</v>
      </c>
      <c r="GH348" s="39">
        <f>AH348</f>
        <v>0</v>
      </c>
      <c r="GI348" s="99">
        <v>0</v>
      </c>
      <c r="GJ348" s="39">
        <f>SUM(FU348:GI348)</f>
        <v>0</v>
      </c>
      <c r="GK348" s="39">
        <f>CM348</f>
        <v>0</v>
      </c>
      <c r="GL348" s="39">
        <f>CN348</f>
        <v>0</v>
      </c>
      <c r="GM348" s="39">
        <f>CO348</f>
        <v>0</v>
      </c>
      <c r="GN348" s="39">
        <f>CP348</f>
        <v>0</v>
      </c>
      <c r="GO348" s="39">
        <f>CQ348</f>
        <v>0</v>
      </c>
      <c r="GP348" s="39">
        <f>CR348</f>
        <v>0</v>
      </c>
      <c r="GQ348" s="39">
        <f>CS348</f>
        <v>0</v>
      </c>
      <c r="GR348" s="39">
        <f>CT348</f>
        <v>0</v>
      </c>
      <c r="GS348" s="39">
        <f>CU348</f>
        <v>0</v>
      </c>
      <c r="GT348" s="39">
        <f>CV348</f>
        <v>0</v>
      </c>
      <c r="GU348" s="39">
        <f>CW348</f>
        <v>0</v>
      </c>
      <c r="GV348" s="39">
        <f>CX348</f>
        <v>0</v>
      </c>
      <c r="GW348" s="39">
        <f>CY348</f>
        <v>0</v>
      </c>
      <c r="GX348" s="39">
        <f>CZ348</f>
        <v>0</v>
      </c>
      <c r="GY348" s="99">
        <v>0</v>
      </c>
      <c r="GZ348" s="39">
        <f>SUM(GK348:GY348)</f>
        <v>0</v>
      </c>
      <c r="HA348" s="39">
        <f>SUM(GK348:GY348)</f>
        <v>0</v>
      </c>
    </row>
    <row r="349" spans="1:209" ht="24" customHeight="1">
      <c r="A349" s="40"/>
      <c r="B349" s="100"/>
      <c r="C349" s="75"/>
      <c r="D349" s="43"/>
      <c r="E349" s="34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01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102"/>
      <c r="AK349" s="102"/>
      <c r="AL349" s="56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40"/>
      <c r="BW349" s="40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101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  <c r="CY349" s="47"/>
      <c r="CZ349" s="47"/>
      <c r="DA349" s="47"/>
      <c r="DB349" s="102"/>
      <c r="DC349" s="1"/>
      <c r="DD349" s="13"/>
      <c r="EI349" s="104" t="s">
        <v>84</v>
      </c>
      <c r="EJ349" s="98">
        <v>730</v>
      </c>
      <c r="EK349" s="39">
        <f>$EJ349*F349</f>
        <v>0</v>
      </c>
      <c r="EL349" s="39">
        <f>$EJ349*G349</f>
        <v>0</v>
      </c>
      <c r="EM349" s="39">
        <f>$EJ349*H349</f>
        <v>0</v>
      </c>
      <c r="EN349" s="39">
        <f>$EJ349*I349</f>
        <v>0</v>
      </c>
      <c r="EO349" s="39">
        <f>$EJ349*J349</f>
        <v>0</v>
      </c>
      <c r="EP349" s="39">
        <f>$EJ349*K349</f>
        <v>0</v>
      </c>
      <c r="EQ349" s="39">
        <f>$EJ349*L349</f>
        <v>0</v>
      </c>
      <c r="ER349" s="39">
        <f>$EJ349*M349</f>
        <v>0</v>
      </c>
      <c r="ES349" s="39">
        <f>$EJ349*N349</f>
        <v>0</v>
      </c>
      <c r="ET349" s="39">
        <f>$EJ349*O349</f>
        <v>0</v>
      </c>
      <c r="EU349" s="39">
        <f t="shared" si="296"/>
        <v>0</v>
      </c>
      <c r="EV349" s="39">
        <f t="shared" si="296"/>
        <v>0</v>
      </c>
      <c r="EW349" s="39">
        <f t="shared" si="296"/>
        <v>0</v>
      </c>
      <c r="EX349" s="39">
        <f t="shared" si="296"/>
        <v>0</v>
      </c>
      <c r="EY349" s="39">
        <f t="shared" si="298"/>
        <v>0</v>
      </c>
      <c r="EZ349" s="39">
        <f>BX349*$EJ349</f>
        <v>0</v>
      </c>
      <c r="FA349" s="39">
        <f>BY349*$EJ349</f>
        <v>0</v>
      </c>
      <c r="FB349" s="39">
        <f>BZ349*$EJ349</f>
        <v>0</v>
      </c>
      <c r="FC349" s="39">
        <f>CA349*$EJ349</f>
        <v>0</v>
      </c>
      <c r="FD349" s="39">
        <f>CB349*$EJ349</f>
        <v>0</v>
      </c>
      <c r="FE349" s="39">
        <f>CC349*$EJ349</f>
        <v>0</v>
      </c>
      <c r="FF349" s="39">
        <f>CD349*$EJ349</f>
        <v>0</v>
      </c>
      <c r="FG349" s="39">
        <f>CE349*$EJ349</f>
        <v>0</v>
      </c>
      <c r="FH349" s="39">
        <f>CF349*$EJ349</f>
        <v>0</v>
      </c>
      <c r="FI349" s="39">
        <f>CG349*$EJ349</f>
        <v>0</v>
      </c>
      <c r="FJ349" s="39">
        <f t="shared" si="297"/>
        <v>0</v>
      </c>
      <c r="FK349" s="39">
        <f t="shared" si="297"/>
        <v>0</v>
      </c>
      <c r="FL349" s="39">
        <f t="shared" si="297"/>
        <v>0</v>
      </c>
      <c r="FM349" s="39">
        <f t="shared" si="297"/>
        <v>0</v>
      </c>
      <c r="FN349" s="39">
        <f t="shared" si="299"/>
        <v>0</v>
      </c>
      <c r="FO349" s="39">
        <f>SUM(EZ349:FJ349)</f>
        <v>0</v>
      </c>
      <c r="FS349" s="567" t="s">
        <v>84</v>
      </c>
      <c r="FT349" s="567"/>
      <c r="FU349" s="39">
        <f>U349</f>
        <v>0</v>
      </c>
      <c r="FV349" s="39">
        <f>V349</f>
        <v>0</v>
      </c>
      <c r="FW349" s="39">
        <f>W349</f>
        <v>0</v>
      </c>
      <c r="FX349" s="39">
        <f>X349</f>
        <v>0</v>
      </c>
      <c r="FY349" s="39">
        <f>Y349</f>
        <v>0</v>
      </c>
      <c r="FZ349" s="39">
        <f>Z349</f>
        <v>0</v>
      </c>
      <c r="GA349" s="39">
        <f>AA349</f>
        <v>0</v>
      </c>
      <c r="GB349" s="39">
        <f>AB349</f>
        <v>0</v>
      </c>
      <c r="GC349" s="39">
        <f>AC349</f>
        <v>0</v>
      </c>
      <c r="GD349" s="39">
        <f>AD349</f>
        <v>0</v>
      </c>
      <c r="GE349" s="39">
        <f>AE349</f>
        <v>0</v>
      </c>
      <c r="GF349" s="39">
        <f>AF349</f>
        <v>0</v>
      </c>
      <c r="GG349" s="39">
        <f>AG349</f>
        <v>0</v>
      </c>
      <c r="GH349" s="39">
        <f>AH349</f>
        <v>0</v>
      </c>
      <c r="GI349" s="99">
        <v>0</v>
      </c>
      <c r="GJ349" s="39">
        <f>SUM(FU349:GI349)</f>
        <v>0</v>
      </c>
      <c r="GK349" s="39">
        <f>CM349</f>
        <v>0</v>
      </c>
      <c r="GL349" s="39">
        <f>CN349</f>
        <v>0</v>
      </c>
      <c r="GM349" s="39">
        <f>CO349</f>
        <v>0</v>
      </c>
      <c r="GN349" s="39">
        <f>CP349</f>
        <v>0</v>
      </c>
      <c r="GO349" s="39">
        <f>CQ349</f>
        <v>0</v>
      </c>
      <c r="GP349" s="39">
        <f>CR349</f>
        <v>0</v>
      </c>
      <c r="GQ349" s="39">
        <f>CS349</f>
        <v>0</v>
      </c>
      <c r="GR349" s="39">
        <f>CT349</f>
        <v>0</v>
      </c>
      <c r="GS349" s="39">
        <f>CU349</f>
        <v>0</v>
      </c>
      <c r="GT349" s="39">
        <f>CV349</f>
        <v>0</v>
      </c>
      <c r="GU349" s="39">
        <f>CW349</f>
        <v>0</v>
      </c>
      <c r="GV349" s="39">
        <f>CX349</f>
        <v>0</v>
      </c>
      <c r="GW349" s="39">
        <f>CY349</f>
        <v>0</v>
      </c>
      <c r="GX349" s="39">
        <f>CZ349</f>
        <v>0</v>
      </c>
      <c r="GY349" s="99">
        <v>0</v>
      </c>
      <c r="GZ349" s="39">
        <f>SUM(GK349:GY349)</f>
        <v>0</v>
      </c>
      <c r="HA349" s="39">
        <f>SUM(GK349:GY349)</f>
        <v>0</v>
      </c>
    </row>
    <row r="350" spans="1:209" ht="24" customHeight="1">
      <c r="A350" s="30"/>
      <c r="B350" s="93"/>
      <c r="C350" s="72"/>
      <c r="D350" s="33"/>
      <c r="E350" s="34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54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94"/>
      <c r="AK350" s="94"/>
      <c r="AL350" s="571" t="e">
        <f ca="1">f3600bn360</f>
        <v>#NAME?</v>
      </c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30"/>
      <c r="BW350" s="30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54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94"/>
      <c r="DC350" s="1"/>
      <c r="DD350" s="13"/>
      <c r="EI350" s="97" t="s">
        <v>85</v>
      </c>
      <c r="EJ350" s="98">
        <v>178</v>
      </c>
      <c r="EK350" s="39">
        <f>$EJ350*F350</f>
        <v>0</v>
      </c>
      <c r="EL350" s="39">
        <f>$EJ350*G350</f>
        <v>0</v>
      </c>
      <c r="EM350" s="39">
        <f>$EJ350*H350</f>
        <v>0</v>
      </c>
      <c r="EN350" s="39">
        <f>$EJ350*I350</f>
        <v>0</v>
      </c>
      <c r="EO350" s="39">
        <f>$EJ350*J350</f>
        <v>0</v>
      </c>
      <c r="EP350" s="39">
        <f>$EJ350*K350</f>
        <v>0</v>
      </c>
      <c r="EQ350" s="39">
        <f>$EJ350*L350</f>
        <v>0</v>
      </c>
      <c r="ER350" s="39">
        <f>$EJ350*M350</f>
        <v>0</v>
      </c>
      <c r="ES350" s="39">
        <f>$EJ350*N350</f>
        <v>0</v>
      </c>
      <c r="ET350" s="39">
        <f>$EJ350*O350</f>
        <v>0</v>
      </c>
      <c r="EU350" s="39">
        <f t="shared" si="296"/>
        <v>0</v>
      </c>
      <c r="EV350" s="39">
        <f t="shared" si="296"/>
        <v>0</v>
      </c>
      <c r="EW350" s="39">
        <f t="shared" si="296"/>
        <v>0</v>
      </c>
      <c r="EX350" s="39">
        <f t="shared" si="296"/>
        <v>0</v>
      </c>
      <c r="EY350" s="39">
        <f t="shared" si="298"/>
        <v>0</v>
      </c>
      <c r="EZ350" s="39">
        <f>BX350*$EJ350</f>
        <v>0</v>
      </c>
      <c r="FA350" s="39">
        <f>BY350*$EJ350</f>
        <v>0</v>
      </c>
      <c r="FB350" s="39">
        <f>BZ350*$EJ350</f>
        <v>0</v>
      </c>
      <c r="FC350" s="39">
        <f>CA350*$EJ350</f>
        <v>0</v>
      </c>
      <c r="FD350" s="39">
        <f>CB350*$EJ350</f>
        <v>0</v>
      </c>
      <c r="FE350" s="39">
        <f>CC350*$EJ350</f>
        <v>0</v>
      </c>
      <c r="FF350" s="39">
        <f>CD350*$EJ350</f>
        <v>0</v>
      </c>
      <c r="FG350" s="39">
        <f>CE350*$EJ350</f>
        <v>0</v>
      </c>
      <c r="FH350" s="39">
        <f>CF350*$EJ350</f>
        <v>0</v>
      </c>
      <c r="FI350" s="39">
        <f>CG350*$EJ350</f>
        <v>0</v>
      </c>
      <c r="FJ350" s="39">
        <f t="shared" si="297"/>
        <v>0</v>
      </c>
      <c r="FK350" s="39">
        <f t="shared" si="297"/>
        <v>0</v>
      </c>
      <c r="FL350" s="39">
        <f t="shared" si="297"/>
        <v>0</v>
      </c>
      <c r="FM350" s="39">
        <f t="shared" si="297"/>
        <v>0</v>
      </c>
      <c r="FN350" s="39">
        <f t="shared" si="299"/>
        <v>0</v>
      </c>
      <c r="FO350" s="39">
        <f>SUM(EZ350:FJ350)</f>
        <v>0</v>
      </c>
      <c r="FS350" s="567" t="s">
        <v>85</v>
      </c>
      <c r="FT350" s="567"/>
      <c r="FU350" s="39">
        <f>U350</f>
        <v>0</v>
      </c>
      <c r="FV350" s="39">
        <f>V350</f>
        <v>0</v>
      </c>
      <c r="FW350" s="39">
        <f>W350</f>
        <v>0</v>
      </c>
      <c r="FX350" s="39">
        <f>X350</f>
        <v>0</v>
      </c>
      <c r="FY350" s="39">
        <f>Y350</f>
        <v>0</v>
      </c>
      <c r="FZ350" s="39">
        <f>Z350</f>
        <v>0</v>
      </c>
      <c r="GA350" s="39">
        <f>AA350</f>
        <v>0</v>
      </c>
      <c r="GB350" s="39">
        <f>AB350</f>
        <v>0</v>
      </c>
      <c r="GC350" s="39">
        <f>AC350</f>
        <v>0</v>
      </c>
      <c r="GD350" s="39">
        <f>AD350</f>
        <v>0</v>
      </c>
      <c r="GE350" s="39">
        <f>AE350</f>
        <v>0</v>
      </c>
      <c r="GF350" s="39">
        <f>AF350</f>
        <v>0</v>
      </c>
      <c r="GG350" s="39">
        <f>AG350</f>
        <v>0</v>
      </c>
      <c r="GH350" s="39">
        <f>AH350</f>
        <v>0</v>
      </c>
      <c r="GI350" s="99">
        <v>0</v>
      </c>
      <c r="GJ350" s="39">
        <f>SUM(FU350:GI350)</f>
        <v>0</v>
      </c>
      <c r="GK350" s="39">
        <f>CM350</f>
        <v>0</v>
      </c>
      <c r="GL350" s="39">
        <f>CN350</f>
        <v>0</v>
      </c>
      <c r="GM350" s="39">
        <f>CO350</f>
        <v>0</v>
      </c>
      <c r="GN350" s="39">
        <f>CP350</f>
        <v>0</v>
      </c>
      <c r="GO350" s="39">
        <f>CQ350</f>
        <v>0</v>
      </c>
      <c r="GP350" s="39">
        <f>CR350</f>
        <v>0</v>
      </c>
      <c r="GQ350" s="39">
        <f>CS350</f>
        <v>0</v>
      </c>
      <c r="GR350" s="39">
        <f>CT350</f>
        <v>0</v>
      </c>
      <c r="GS350" s="39">
        <f>CU350</f>
        <v>0</v>
      </c>
      <c r="GT350" s="39">
        <f>CV350</f>
        <v>0</v>
      </c>
      <c r="GU350" s="39">
        <f>CW350</f>
        <v>0</v>
      </c>
      <c r="GV350" s="39">
        <f>CX350</f>
        <v>0</v>
      </c>
      <c r="GW350" s="39">
        <f>CY350</f>
        <v>0</v>
      </c>
      <c r="GX350" s="39">
        <f>CZ350</f>
        <v>0</v>
      </c>
      <c r="GY350" s="99">
        <v>0</v>
      </c>
      <c r="GZ350" s="39">
        <f>SUM(GK350:GY350)</f>
        <v>0</v>
      </c>
      <c r="HA350" s="39">
        <f>SUM(GK350:GY350)</f>
        <v>0</v>
      </c>
    </row>
    <row r="351" spans="1:209" ht="24" customHeight="1">
      <c r="A351" s="40"/>
      <c r="B351" s="100"/>
      <c r="C351" s="120"/>
      <c r="D351" s="43"/>
      <c r="E351" s="34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01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102"/>
      <c r="AK351" s="102"/>
      <c r="AL351" s="571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40"/>
      <c r="BW351" s="40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101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102"/>
      <c r="DC351" s="1"/>
      <c r="DD351" s="13"/>
      <c r="EI351" s="104" t="s">
        <v>86</v>
      </c>
      <c r="EJ351" s="98">
        <v>263</v>
      </c>
      <c r="EK351" s="39">
        <f>$EJ351*F351</f>
        <v>0</v>
      </c>
      <c r="EL351" s="39">
        <f>$EJ351*G351</f>
        <v>0</v>
      </c>
      <c r="EM351" s="39">
        <f>$EJ351*H351</f>
        <v>0</v>
      </c>
      <c r="EN351" s="39">
        <f>$EJ351*I351</f>
        <v>0</v>
      </c>
      <c r="EO351" s="39">
        <f>$EJ351*J351</f>
        <v>0</v>
      </c>
      <c r="EP351" s="39">
        <f>$EJ351*K351</f>
        <v>0</v>
      </c>
      <c r="EQ351" s="39">
        <f>$EJ351*L351</f>
        <v>0</v>
      </c>
      <c r="ER351" s="39">
        <f>$EJ351*M351</f>
        <v>0</v>
      </c>
      <c r="ES351" s="39">
        <f>$EJ351*N351</f>
        <v>0</v>
      </c>
      <c r="ET351" s="39">
        <f>$EJ351*O351</f>
        <v>0</v>
      </c>
      <c r="EU351" s="39">
        <f t="shared" si="296"/>
        <v>0</v>
      </c>
      <c r="EV351" s="39">
        <f t="shared" si="296"/>
        <v>0</v>
      </c>
      <c r="EW351" s="39">
        <f t="shared" si="296"/>
        <v>0</v>
      </c>
      <c r="EX351" s="39">
        <f t="shared" si="296"/>
        <v>0</v>
      </c>
      <c r="EY351" s="39">
        <f t="shared" si="298"/>
        <v>0</v>
      </c>
      <c r="EZ351" s="39">
        <f>BX351*$EJ351</f>
        <v>0</v>
      </c>
      <c r="FA351" s="39">
        <f>BY351*$EJ351</f>
        <v>0</v>
      </c>
      <c r="FB351" s="39">
        <f>BZ351*$EJ351</f>
        <v>0</v>
      </c>
      <c r="FC351" s="39">
        <f>CA351*$EJ351</f>
        <v>0</v>
      </c>
      <c r="FD351" s="39">
        <f>CB351*$EJ351</f>
        <v>0</v>
      </c>
      <c r="FE351" s="39">
        <f>CC351*$EJ351</f>
        <v>0</v>
      </c>
      <c r="FF351" s="39">
        <f>CD351*$EJ351</f>
        <v>0</v>
      </c>
      <c r="FG351" s="39">
        <f>CE351*$EJ351</f>
        <v>0</v>
      </c>
      <c r="FH351" s="39">
        <f>CF351*$EJ351</f>
        <v>0</v>
      </c>
      <c r="FI351" s="39">
        <f>CG351*$EJ351</f>
        <v>0</v>
      </c>
      <c r="FJ351" s="39">
        <f t="shared" si="297"/>
        <v>0</v>
      </c>
      <c r="FK351" s="39">
        <f t="shared" si="297"/>
        <v>0</v>
      </c>
      <c r="FL351" s="39">
        <f t="shared" si="297"/>
        <v>0</v>
      </c>
      <c r="FM351" s="39">
        <f t="shared" si="297"/>
        <v>0</v>
      </c>
      <c r="FN351" s="39">
        <f t="shared" si="299"/>
        <v>0</v>
      </c>
      <c r="FO351" s="39">
        <f>SUM(EZ351:FJ351)</f>
        <v>0</v>
      </c>
      <c r="FS351" s="567" t="s">
        <v>86</v>
      </c>
      <c r="FT351" s="567"/>
      <c r="FU351" s="99">
        <v>0</v>
      </c>
      <c r="FV351" s="99">
        <v>0</v>
      </c>
      <c r="FW351" s="39">
        <f>W351</f>
        <v>0</v>
      </c>
      <c r="FX351" s="39">
        <f>X351</f>
        <v>0</v>
      </c>
      <c r="FY351" s="39">
        <f>Y351</f>
        <v>0</v>
      </c>
      <c r="FZ351" s="99">
        <v>0</v>
      </c>
      <c r="GA351" s="99">
        <v>0</v>
      </c>
      <c r="GB351" s="99">
        <v>0</v>
      </c>
      <c r="GC351" s="39">
        <f>AC351</f>
        <v>0</v>
      </c>
      <c r="GD351" s="39">
        <f>AD351</f>
        <v>0</v>
      </c>
      <c r="GE351" s="39">
        <f>AE351</f>
        <v>0</v>
      </c>
      <c r="GF351" s="39">
        <f>AF351</f>
        <v>0</v>
      </c>
      <c r="GG351" s="39">
        <f>AG351</f>
        <v>0</v>
      </c>
      <c r="GH351" s="99">
        <v>0</v>
      </c>
      <c r="GI351" s="39">
        <f>AI351</f>
        <v>0</v>
      </c>
      <c r="GJ351" s="39">
        <f>SUM(FU351:GI351)</f>
        <v>0</v>
      </c>
      <c r="GK351" s="99">
        <v>0</v>
      </c>
      <c r="GL351" s="99">
        <v>0</v>
      </c>
      <c r="GM351" s="39">
        <f>CO351</f>
        <v>0</v>
      </c>
      <c r="GN351" s="39">
        <f>CP351</f>
        <v>0</v>
      </c>
      <c r="GO351" s="39">
        <f>CQ351</f>
        <v>0</v>
      </c>
      <c r="GP351" s="99">
        <v>0</v>
      </c>
      <c r="GQ351" s="99">
        <v>0</v>
      </c>
      <c r="GR351" s="99">
        <v>0</v>
      </c>
      <c r="GS351" s="39">
        <f>CU351</f>
        <v>0</v>
      </c>
      <c r="GT351" s="39">
        <f>CV351</f>
        <v>0</v>
      </c>
      <c r="GU351" s="39">
        <f>CW351</f>
        <v>0</v>
      </c>
      <c r="GV351" s="39">
        <f>CX351</f>
        <v>0</v>
      </c>
      <c r="GW351" s="39">
        <f>CY351</f>
        <v>0</v>
      </c>
      <c r="GX351" s="99">
        <v>0</v>
      </c>
      <c r="GY351" s="39">
        <f>DA351</f>
        <v>0</v>
      </c>
      <c r="GZ351" s="39">
        <f>SUM(GK351:GY351)</f>
        <v>0</v>
      </c>
      <c r="HA351" s="39">
        <f>SUM(GK351:GY351)</f>
        <v>0</v>
      </c>
    </row>
    <row r="352" spans="1:209" ht="24" customHeight="1">
      <c r="A352" s="30"/>
      <c r="B352" s="93"/>
      <c r="C352" s="72"/>
      <c r="D352" s="33"/>
      <c r="E352" s="34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54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94"/>
      <c r="AK352" s="94"/>
      <c r="AL352" s="568" t="s">
        <v>87</v>
      </c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30"/>
      <c r="BW352" s="30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54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94"/>
      <c r="DC352" s="1"/>
      <c r="DD352" s="13"/>
      <c r="EI352" s="97" t="s">
        <v>88</v>
      </c>
      <c r="EJ352" s="98">
        <v>405</v>
      </c>
      <c r="EK352" s="39">
        <f>$EJ352*F352</f>
        <v>0</v>
      </c>
      <c r="EL352" s="39">
        <f>$EJ352*G352</f>
        <v>0</v>
      </c>
      <c r="EM352" s="39">
        <f>$EJ352*H352</f>
        <v>0</v>
      </c>
      <c r="EN352" s="39">
        <f>$EJ352*I352</f>
        <v>0</v>
      </c>
      <c r="EO352" s="39">
        <f>$EJ352*J352</f>
        <v>0</v>
      </c>
      <c r="EP352" s="39">
        <f>$EJ352*K352</f>
        <v>0</v>
      </c>
      <c r="EQ352" s="39">
        <f>$EJ352*L352</f>
        <v>0</v>
      </c>
      <c r="ER352" s="39">
        <f>$EJ352*M352</f>
        <v>0</v>
      </c>
      <c r="ES352" s="39">
        <f>$EJ352*N352</f>
        <v>0</v>
      </c>
      <c r="ET352" s="39">
        <f>$EJ352*O352</f>
        <v>0</v>
      </c>
      <c r="EU352" s="39">
        <f t="shared" si="296"/>
        <v>0</v>
      </c>
      <c r="EV352" s="39">
        <f t="shared" si="296"/>
        <v>0</v>
      </c>
      <c r="EW352" s="39">
        <f t="shared" si="296"/>
        <v>0</v>
      </c>
      <c r="EX352" s="39">
        <f t="shared" si="296"/>
        <v>0</v>
      </c>
      <c r="EY352" s="39">
        <f t="shared" si="298"/>
        <v>0</v>
      </c>
      <c r="EZ352" s="39">
        <f>BX352*$EJ352</f>
        <v>0</v>
      </c>
      <c r="FA352" s="39">
        <f>BY352*$EJ352</f>
        <v>0</v>
      </c>
      <c r="FB352" s="39">
        <f>BZ352*$EJ352</f>
        <v>0</v>
      </c>
      <c r="FC352" s="39">
        <f>CA352*$EJ352</f>
        <v>0</v>
      </c>
      <c r="FD352" s="39">
        <f>CB352*$EJ352</f>
        <v>0</v>
      </c>
      <c r="FE352" s="39">
        <f>CC352*$EJ352</f>
        <v>0</v>
      </c>
      <c r="FF352" s="39">
        <f>CD352*$EJ352</f>
        <v>0</v>
      </c>
      <c r="FG352" s="39">
        <f>CE352*$EJ352</f>
        <v>0</v>
      </c>
      <c r="FH352" s="39">
        <f>CF352*$EJ352</f>
        <v>0</v>
      </c>
      <c r="FI352" s="39">
        <f>CG352*$EJ352</f>
        <v>0</v>
      </c>
      <c r="FJ352" s="39">
        <f t="shared" si="297"/>
        <v>0</v>
      </c>
      <c r="FK352" s="39">
        <f t="shared" si="297"/>
        <v>0</v>
      </c>
      <c r="FL352" s="39">
        <f t="shared" si="297"/>
        <v>0</v>
      </c>
      <c r="FM352" s="39">
        <f t="shared" si="297"/>
        <v>0</v>
      </c>
      <c r="FN352" s="39">
        <f t="shared" si="299"/>
        <v>0</v>
      </c>
      <c r="FO352" s="39">
        <f>SUM(EZ352:FJ352)</f>
        <v>0</v>
      </c>
      <c r="FS352" s="567" t="s">
        <v>88</v>
      </c>
      <c r="FT352" s="567"/>
      <c r="FU352" s="99">
        <v>0</v>
      </c>
      <c r="FV352" s="99">
        <v>0</v>
      </c>
      <c r="FW352" s="39">
        <f>W352</f>
        <v>0</v>
      </c>
      <c r="FX352" s="39">
        <f>X352</f>
        <v>0</v>
      </c>
      <c r="FY352" s="39">
        <f>Y352</f>
        <v>0</v>
      </c>
      <c r="FZ352" s="99">
        <v>0</v>
      </c>
      <c r="GA352" s="99">
        <v>0</v>
      </c>
      <c r="GB352" s="99">
        <v>0</v>
      </c>
      <c r="GC352" s="39">
        <f>AC352</f>
        <v>0</v>
      </c>
      <c r="GD352" s="39">
        <f>AD352</f>
        <v>0</v>
      </c>
      <c r="GE352" s="39">
        <f>AE352</f>
        <v>0</v>
      </c>
      <c r="GF352" s="39">
        <f>AF352</f>
        <v>0</v>
      </c>
      <c r="GG352" s="39">
        <f>AG352</f>
        <v>0</v>
      </c>
      <c r="GH352" s="99">
        <v>0</v>
      </c>
      <c r="GI352" s="39">
        <f>AI352</f>
        <v>0</v>
      </c>
      <c r="GJ352" s="39">
        <f>SUM(FU352:GI352)</f>
        <v>0</v>
      </c>
      <c r="GK352" s="99">
        <v>0</v>
      </c>
      <c r="GL352" s="99">
        <v>0</v>
      </c>
      <c r="GM352" s="39">
        <f>CO352</f>
        <v>0</v>
      </c>
      <c r="GN352" s="39">
        <f>CP352</f>
        <v>0</v>
      </c>
      <c r="GO352" s="39">
        <f>CQ352</f>
        <v>0</v>
      </c>
      <c r="GP352" s="99">
        <v>0</v>
      </c>
      <c r="GQ352" s="99">
        <v>0</v>
      </c>
      <c r="GR352" s="99">
        <v>0</v>
      </c>
      <c r="GS352" s="39">
        <f>CU352</f>
        <v>0</v>
      </c>
      <c r="GT352" s="39">
        <f>CV352</f>
        <v>0</v>
      </c>
      <c r="GU352" s="39">
        <f>CW352</f>
        <v>0</v>
      </c>
      <c r="GV352" s="39">
        <f>CX352</f>
        <v>0</v>
      </c>
      <c r="GW352" s="39">
        <f>CY352</f>
        <v>0</v>
      </c>
      <c r="GX352" s="39">
        <f>CZ352</f>
        <v>0</v>
      </c>
      <c r="GY352" s="39">
        <f>DA352</f>
        <v>0</v>
      </c>
      <c r="GZ352" s="39">
        <f>SUM(GK352:GY352)</f>
        <v>0</v>
      </c>
      <c r="HA352" s="39">
        <f>SUM(GK352:GY352)</f>
        <v>0</v>
      </c>
    </row>
    <row r="353" spans="1:209" ht="24" customHeight="1">
      <c r="A353" s="40"/>
      <c r="B353" s="100"/>
      <c r="C353" s="75"/>
      <c r="D353" s="43"/>
      <c r="E353" s="34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01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102"/>
      <c r="AK353" s="102"/>
      <c r="AL353" s="568"/>
      <c r="AM353" s="13"/>
      <c r="AN353" s="13"/>
      <c r="AO353" s="65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66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65"/>
      <c r="BU353" s="65"/>
      <c r="BV353" s="40"/>
      <c r="BW353" s="40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101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102"/>
      <c r="DC353" s="1"/>
      <c r="DD353" s="13"/>
      <c r="DS353" s="108"/>
      <c r="EI353" s="104" t="s">
        <v>89</v>
      </c>
      <c r="EJ353" s="98">
        <v>1287</v>
      </c>
      <c r="EK353" s="39">
        <f>$EJ353*F353</f>
        <v>0</v>
      </c>
      <c r="EL353" s="39">
        <f>$EJ353*G353</f>
        <v>0</v>
      </c>
      <c r="EM353" s="39">
        <f>$EJ353*H353</f>
        <v>0</v>
      </c>
      <c r="EN353" s="39">
        <f>$EJ353*I353</f>
        <v>0</v>
      </c>
      <c r="EO353" s="39">
        <f>$EJ353*J353</f>
        <v>0</v>
      </c>
      <c r="EP353" s="39">
        <f>$EJ353*K353</f>
        <v>0</v>
      </c>
      <c r="EQ353" s="39">
        <f>$EJ353*L353</f>
        <v>0</v>
      </c>
      <c r="ER353" s="39">
        <f>$EJ353*M353</f>
        <v>0</v>
      </c>
      <c r="ES353" s="39">
        <f>$EJ353*N353</f>
        <v>0</v>
      </c>
      <c r="ET353" s="39">
        <f>$EJ353*O353</f>
        <v>0</v>
      </c>
      <c r="EU353" s="39">
        <f t="shared" si="296"/>
        <v>0</v>
      </c>
      <c r="EV353" s="39">
        <f t="shared" si="296"/>
        <v>0</v>
      </c>
      <c r="EW353" s="39">
        <f t="shared" si="296"/>
        <v>0</v>
      </c>
      <c r="EX353" s="39">
        <f t="shared" si="296"/>
        <v>0</v>
      </c>
      <c r="EY353" s="39">
        <f t="shared" si="298"/>
        <v>0</v>
      </c>
      <c r="EZ353" s="39">
        <f>BX353*$EJ353</f>
        <v>0</v>
      </c>
      <c r="FA353" s="39">
        <f>BY353*$EJ353</f>
        <v>0</v>
      </c>
      <c r="FB353" s="39">
        <f>BZ353*$EJ353</f>
        <v>0</v>
      </c>
      <c r="FC353" s="39">
        <f>CA353*$EJ353</f>
        <v>0</v>
      </c>
      <c r="FD353" s="39">
        <f>CB353*$EJ353</f>
        <v>0</v>
      </c>
      <c r="FE353" s="39">
        <f>CC353*$EJ353</f>
        <v>0</v>
      </c>
      <c r="FF353" s="39">
        <f>CD353*$EJ353</f>
        <v>0</v>
      </c>
      <c r="FG353" s="39">
        <f>CE353*$EJ353</f>
        <v>0</v>
      </c>
      <c r="FH353" s="39">
        <f>CF353*$EJ353</f>
        <v>0</v>
      </c>
      <c r="FI353" s="39">
        <f>CG353*$EJ353</f>
        <v>0</v>
      </c>
      <c r="FJ353" s="39">
        <f t="shared" si="297"/>
        <v>0</v>
      </c>
      <c r="FK353" s="39">
        <f t="shared" si="297"/>
        <v>0</v>
      </c>
      <c r="FL353" s="39">
        <f t="shared" si="297"/>
        <v>0</v>
      </c>
      <c r="FM353" s="39">
        <f t="shared" si="297"/>
        <v>0</v>
      </c>
      <c r="FN353" s="39">
        <f t="shared" si="299"/>
        <v>0</v>
      </c>
      <c r="FO353" s="39">
        <f>SUM(EZ353:FJ353)</f>
        <v>0</v>
      </c>
      <c r="FS353" s="567" t="s">
        <v>89</v>
      </c>
      <c r="FT353" s="567"/>
      <c r="FU353" s="99">
        <v>0</v>
      </c>
      <c r="FV353" s="99">
        <v>0</v>
      </c>
      <c r="FW353" s="39">
        <f>W353</f>
        <v>0</v>
      </c>
      <c r="FX353" s="39">
        <f>X353</f>
        <v>0</v>
      </c>
      <c r="FY353" s="39">
        <f>Y353</f>
        <v>0</v>
      </c>
      <c r="FZ353" s="39">
        <f>Z353</f>
        <v>0</v>
      </c>
      <c r="GA353" s="39">
        <f>AA353</f>
        <v>0</v>
      </c>
      <c r="GB353" s="39">
        <f>AB353</f>
        <v>0</v>
      </c>
      <c r="GC353" s="39">
        <f>AC353</f>
        <v>0</v>
      </c>
      <c r="GD353" s="39">
        <f>AD353</f>
        <v>0</v>
      </c>
      <c r="GE353" s="39">
        <f>AE353</f>
        <v>0</v>
      </c>
      <c r="GF353" s="39">
        <f>AF353</f>
        <v>0</v>
      </c>
      <c r="GG353" s="39">
        <f>AG353</f>
        <v>0</v>
      </c>
      <c r="GH353" s="39">
        <f>AH353</f>
        <v>0</v>
      </c>
      <c r="GI353" s="99">
        <v>0</v>
      </c>
      <c r="GJ353" s="39">
        <f>SUM(FU353:GI353)</f>
        <v>0</v>
      </c>
      <c r="GK353" s="99">
        <v>0</v>
      </c>
      <c r="GL353" s="99">
        <v>0</v>
      </c>
      <c r="GM353" s="39">
        <f>CO353</f>
        <v>0</v>
      </c>
      <c r="GN353" s="39">
        <f>CP353</f>
        <v>0</v>
      </c>
      <c r="GO353" s="39">
        <f>CQ353</f>
        <v>0</v>
      </c>
      <c r="GP353" s="39">
        <f>CR353</f>
        <v>0</v>
      </c>
      <c r="GQ353" s="39">
        <f>CS353</f>
        <v>0</v>
      </c>
      <c r="GR353" s="39">
        <f>CT353</f>
        <v>0</v>
      </c>
      <c r="GS353" s="39">
        <f>CU353</f>
        <v>0</v>
      </c>
      <c r="GT353" s="39">
        <f>CV353</f>
        <v>0</v>
      </c>
      <c r="GU353" s="39">
        <f>CW353</f>
        <v>0</v>
      </c>
      <c r="GV353" s="39">
        <f>CX353</f>
        <v>0</v>
      </c>
      <c r="GW353" s="39">
        <f>CY353</f>
        <v>0</v>
      </c>
      <c r="GX353" s="39">
        <f>CZ353</f>
        <v>0</v>
      </c>
      <c r="GY353" s="99">
        <v>0</v>
      </c>
      <c r="GZ353" s="39">
        <f>SUM(GK353:GY353)</f>
        <v>0</v>
      </c>
      <c r="HA353" s="39">
        <f>SUM(GK353:GY353)</f>
        <v>0</v>
      </c>
    </row>
    <row r="354" spans="1:209" ht="24" customHeight="1">
      <c r="A354" s="30"/>
      <c r="B354" s="93"/>
      <c r="C354" s="72"/>
      <c r="D354" s="33"/>
      <c r="E354" s="34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54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94"/>
      <c r="AK354" s="94"/>
      <c r="AL354" s="569" t="e">
        <f ca="1">(AL350/F359)</f>
        <v>#NAME?</v>
      </c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30"/>
      <c r="BW354" s="30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54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94"/>
      <c r="DC354" s="1"/>
      <c r="DD354" s="13"/>
      <c r="EI354" s="97" t="s">
        <v>90</v>
      </c>
      <c r="EJ354" s="98">
        <v>326.07</v>
      </c>
      <c r="EK354" s="39">
        <f>$EJ354*F354</f>
        <v>0</v>
      </c>
      <c r="EL354" s="39">
        <f>$EJ354*G354</f>
        <v>0</v>
      </c>
      <c r="EM354" s="39">
        <f>$EJ354*H354</f>
        <v>0</v>
      </c>
      <c r="EN354" s="39">
        <f>$EJ354*I354</f>
        <v>0</v>
      </c>
      <c r="EO354" s="39">
        <f>$EJ354*J354</f>
        <v>0</v>
      </c>
      <c r="EP354" s="39">
        <f>$EJ354*K354</f>
        <v>0</v>
      </c>
      <c r="EQ354" s="39">
        <f>$EJ354*L354</f>
        <v>0</v>
      </c>
      <c r="ER354" s="39">
        <f>$EJ354*M354</f>
        <v>0</v>
      </c>
      <c r="ES354" s="39">
        <f>$EJ354*N354</f>
        <v>0</v>
      </c>
      <c r="ET354" s="39">
        <f>$EJ354*O354</f>
        <v>0</v>
      </c>
      <c r="EU354" s="39">
        <f t="shared" si="296"/>
        <v>0</v>
      </c>
      <c r="EV354" s="39">
        <f t="shared" si="296"/>
        <v>0</v>
      </c>
      <c r="EW354" s="39">
        <f t="shared" si="296"/>
        <v>0</v>
      </c>
      <c r="EX354" s="39">
        <f t="shared" si="296"/>
        <v>0</v>
      </c>
      <c r="EY354" s="39">
        <f t="shared" si="298"/>
        <v>0</v>
      </c>
      <c r="EZ354" s="39">
        <f>BX354*$EJ354</f>
        <v>0</v>
      </c>
      <c r="FA354" s="39">
        <f>BY354*$EJ354</f>
        <v>0</v>
      </c>
      <c r="FB354" s="39">
        <f>BZ354*$EJ354</f>
        <v>0</v>
      </c>
      <c r="FC354" s="39">
        <f>CA354*$EJ354</f>
        <v>0</v>
      </c>
      <c r="FD354" s="39">
        <f>CB354*$EJ354</f>
        <v>0</v>
      </c>
      <c r="FE354" s="39">
        <f>CC354*$EJ354</f>
        <v>0</v>
      </c>
      <c r="FF354" s="39">
        <f>CD354*$EJ354</f>
        <v>0</v>
      </c>
      <c r="FG354" s="39">
        <f>CE354*$EJ354</f>
        <v>0</v>
      </c>
      <c r="FH354" s="39">
        <f>CF354*$EJ354</f>
        <v>0</v>
      </c>
      <c r="FI354" s="39">
        <f>CG354*$EJ354</f>
        <v>0</v>
      </c>
      <c r="FJ354" s="39">
        <f t="shared" si="297"/>
        <v>0</v>
      </c>
      <c r="FK354" s="39">
        <f t="shared" si="297"/>
        <v>0</v>
      </c>
      <c r="FL354" s="39">
        <f t="shared" si="297"/>
        <v>0</v>
      </c>
      <c r="FM354" s="39">
        <f t="shared" si="297"/>
        <v>0</v>
      </c>
      <c r="FN354" s="39">
        <f t="shared" si="299"/>
        <v>0</v>
      </c>
      <c r="FO354" s="39">
        <f>SUM(EZ354:FJ354)</f>
        <v>0</v>
      </c>
      <c r="FS354" s="567" t="s">
        <v>90</v>
      </c>
      <c r="FT354" s="567"/>
      <c r="FU354" s="99">
        <v>0</v>
      </c>
      <c r="FV354" s="99">
        <v>0</v>
      </c>
      <c r="FW354" s="39">
        <f>W354</f>
        <v>0</v>
      </c>
      <c r="FX354" s="39">
        <f>X354</f>
        <v>0</v>
      </c>
      <c r="FY354" s="39">
        <f>Y354</f>
        <v>0</v>
      </c>
      <c r="FZ354" s="39">
        <f>Z354</f>
        <v>0</v>
      </c>
      <c r="GA354" s="39">
        <f>AA354</f>
        <v>0</v>
      </c>
      <c r="GB354" s="39">
        <f>AB354</f>
        <v>0</v>
      </c>
      <c r="GC354" s="39">
        <f>AC354</f>
        <v>0</v>
      </c>
      <c r="GD354" s="39">
        <f>AD354</f>
        <v>0</v>
      </c>
      <c r="GE354" s="39">
        <f>AE354</f>
        <v>0</v>
      </c>
      <c r="GF354" s="39">
        <f>AF354</f>
        <v>0</v>
      </c>
      <c r="GG354" s="39">
        <f>AG354</f>
        <v>0</v>
      </c>
      <c r="GH354" s="39">
        <f>AH354</f>
        <v>0</v>
      </c>
      <c r="GI354" s="99">
        <v>0</v>
      </c>
      <c r="GJ354" s="39">
        <f>SUM(FU354:GI354)</f>
        <v>0</v>
      </c>
      <c r="GK354" s="99">
        <v>0</v>
      </c>
      <c r="GL354" s="99">
        <v>0</v>
      </c>
      <c r="GM354" s="39">
        <f>CO354</f>
        <v>0</v>
      </c>
      <c r="GN354" s="39">
        <f>CP354</f>
        <v>0</v>
      </c>
      <c r="GO354" s="39">
        <f>CQ354</f>
        <v>0</v>
      </c>
      <c r="GP354" s="39">
        <f>CR354</f>
        <v>0</v>
      </c>
      <c r="GQ354" s="39">
        <f>CS354</f>
        <v>0</v>
      </c>
      <c r="GR354" s="39">
        <f>CT354</f>
        <v>0</v>
      </c>
      <c r="GS354" s="39">
        <f>CU354</f>
        <v>0</v>
      </c>
      <c r="GT354" s="39">
        <f>CV354</f>
        <v>0</v>
      </c>
      <c r="GU354" s="39">
        <f>CW354</f>
        <v>0</v>
      </c>
      <c r="GV354" s="39">
        <f>CX354</f>
        <v>0</v>
      </c>
      <c r="GW354" s="39">
        <f>CY354</f>
        <v>0</v>
      </c>
      <c r="GX354" s="39">
        <f>CZ354</f>
        <v>0</v>
      </c>
      <c r="GY354" s="99">
        <v>0</v>
      </c>
      <c r="GZ354" s="39">
        <f>SUM(GK354:GY354)</f>
        <v>0</v>
      </c>
      <c r="HA354" s="39">
        <f>SUM(GK354:GY354)</f>
        <v>0</v>
      </c>
    </row>
    <row r="355" spans="1:209" ht="24" customHeight="1">
      <c r="A355" s="40"/>
      <c r="B355" s="100"/>
      <c r="C355" s="75"/>
      <c r="D355" s="43"/>
      <c r="E355" s="34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01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102"/>
      <c r="AK355" s="102"/>
      <c r="AL355" s="569"/>
      <c r="AM355" s="66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40"/>
      <c r="BW355" s="40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101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102"/>
      <c r="DC355" s="1"/>
      <c r="DD355" s="107" t="e">
        <f>CM369/(E369*10)</f>
        <v>#DIV/0!</v>
      </c>
      <c r="EI355" s="104" t="s">
        <v>91</v>
      </c>
      <c r="EJ355" s="98">
        <v>357</v>
      </c>
      <c r="EK355" s="39">
        <f>$EJ355*F355</f>
        <v>0</v>
      </c>
      <c r="EL355" s="39">
        <f>$EJ355*G355</f>
        <v>0</v>
      </c>
      <c r="EM355" s="39">
        <f>$EJ355*H355</f>
        <v>0</v>
      </c>
      <c r="EN355" s="39">
        <f>$EJ355*I355</f>
        <v>0</v>
      </c>
      <c r="EO355" s="39">
        <f>$EJ355*J355</f>
        <v>0</v>
      </c>
      <c r="EP355" s="39">
        <f>$EJ355*K355</f>
        <v>0</v>
      </c>
      <c r="EQ355" s="39">
        <f>$EJ355*L355</f>
        <v>0</v>
      </c>
      <c r="ER355" s="39">
        <f>$EJ355*M355</f>
        <v>0</v>
      </c>
      <c r="ES355" s="39">
        <f>$EJ355*N355</f>
        <v>0</v>
      </c>
      <c r="ET355" s="39">
        <f>$EJ355*O355</f>
        <v>0</v>
      </c>
      <c r="EU355" s="39">
        <f t="shared" si="296"/>
        <v>0</v>
      </c>
      <c r="EV355" s="39">
        <f t="shared" si="296"/>
        <v>0</v>
      </c>
      <c r="EW355" s="39">
        <f t="shared" si="296"/>
        <v>0</v>
      </c>
      <c r="EX355" s="39">
        <f t="shared" si="296"/>
        <v>0</v>
      </c>
      <c r="EY355" s="39">
        <f t="shared" si="298"/>
        <v>0</v>
      </c>
      <c r="EZ355" s="39">
        <f>BX355*$EJ355</f>
        <v>0</v>
      </c>
      <c r="FA355" s="39">
        <f>BY355*$EJ355</f>
        <v>0</v>
      </c>
      <c r="FB355" s="39">
        <f>BZ355*$EJ355</f>
        <v>0</v>
      </c>
      <c r="FC355" s="39">
        <f>CA355*$EJ355</f>
        <v>0</v>
      </c>
      <c r="FD355" s="39">
        <f>CB355*$EJ355</f>
        <v>0</v>
      </c>
      <c r="FE355" s="39">
        <f>CC355*$EJ355</f>
        <v>0</v>
      </c>
      <c r="FF355" s="39">
        <f>CD355*$EJ355</f>
        <v>0</v>
      </c>
      <c r="FG355" s="39">
        <f>CE355*$EJ355</f>
        <v>0</v>
      </c>
      <c r="FH355" s="39">
        <f>CF355*$EJ355</f>
        <v>0</v>
      </c>
      <c r="FI355" s="39">
        <f>CG355*$EJ355</f>
        <v>0</v>
      </c>
      <c r="FJ355" s="39">
        <f t="shared" si="297"/>
        <v>0</v>
      </c>
      <c r="FK355" s="39">
        <f t="shared" si="297"/>
        <v>0</v>
      </c>
      <c r="FL355" s="39">
        <f t="shared" si="297"/>
        <v>0</v>
      </c>
      <c r="FM355" s="39">
        <f t="shared" si="297"/>
        <v>0</v>
      </c>
      <c r="FN355" s="39">
        <f t="shared" si="299"/>
        <v>0</v>
      </c>
      <c r="FO355" s="39">
        <f>SUM(EZ355:FJ355)</f>
        <v>0</v>
      </c>
      <c r="FS355" s="567" t="s">
        <v>91</v>
      </c>
      <c r="FT355" s="567"/>
      <c r="FU355" s="99">
        <v>0</v>
      </c>
      <c r="FV355" s="99">
        <v>0</v>
      </c>
      <c r="FW355" s="39">
        <f>W355</f>
        <v>0</v>
      </c>
      <c r="FX355" s="39">
        <f>X355</f>
        <v>0</v>
      </c>
      <c r="FY355" s="39">
        <f>Y355</f>
        <v>0</v>
      </c>
      <c r="FZ355" s="99">
        <v>0</v>
      </c>
      <c r="GA355" s="99">
        <v>0</v>
      </c>
      <c r="GB355" s="99">
        <v>0</v>
      </c>
      <c r="GC355" s="39">
        <f>AC355</f>
        <v>0</v>
      </c>
      <c r="GD355" s="39">
        <f>AD355</f>
        <v>0</v>
      </c>
      <c r="GE355" s="39">
        <f>AE355</f>
        <v>0</v>
      </c>
      <c r="GF355" s="39">
        <f>AF355</f>
        <v>0</v>
      </c>
      <c r="GG355" s="39">
        <f>AG355</f>
        <v>0</v>
      </c>
      <c r="GH355" s="99">
        <v>0</v>
      </c>
      <c r="GI355" s="39">
        <f>AI355</f>
        <v>0</v>
      </c>
      <c r="GJ355" s="39">
        <f>SUM(FU355:GI355)</f>
        <v>0</v>
      </c>
      <c r="GK355" s="99">
        <v>0</v>
      </c>
      <c r="GL355" s="99">
        <v>0</v>
      </c>
      <c r="GM355" s="39">
        <f>CO355</f>
        <v>0</v>
      </c>
      <c r="GN355" s="39">
        <f>CP355</f>
        <v>0</v>
      </c>
      <c r="GO355" s="39">
        <f>CQ355</f>
        <v>0</v>
      </c>
      <c r="GP355" s="99">
        <v>0</v>
      </c>
      <c r="GQ355" s="99">
        <v>0</v>
      </c>
      <c r="GR355" s="99">
        <v>0</v>
      </c>
      <c r="GS355" s="39">
        <f>CU355</f>
        <v>0</v>
      </c>
      <c r="GT355" s="39">
        <f>CV355</f>
        <v>0</v>
      </c>
      <c r="GU355" s="39">
        <f>CW355</f>
        <v>0</v>
      </c>
      <c r="GV355" s="39">
        <f>CX355</f>
        <v>0</v>
      </c>
      <c r="GW355" s="39">
        <f>CY355</f>
        <v>0</v>
      </c>
      <c r="GX355" s="99">
        <v>0</v>
      </c>
      <c r="GY355" s="39">
        <f>DA355</f>
        <v>0</v>
      </c>
      <c r="GZ355" s="39">
        <f>SUM(GK355:GY355)</f>
        <v>0</v>
      </c>
      <c r="HA355" s="39">
        <f>SUM(GK355:GY355)</f>
        <v>0</v>
      </c>
    </row>
    <row r="356" spans="1:209" ht="24" customHeight="1">
      <c r="A356" s="30"/>
      <c r="B356" s="93"/>
      <c r="C356" s="72"/>
      <c r="D356" s="33"/>
      <c r="E356" s="34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54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94"/>
      <c r="AK356" s="94"/>
      <c r="AL356" s="569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30"/>
      <c r="BW356" s="30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54"/>
      <c r="CM356" s="37"/>
      <c r="CN356" s="37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94"/>
      <c r="DC356" s="1"/>
      <c r="DD356" s="13"/>
      <c r="EI356" s="97" t="s">
        <v>92</v>
      </c>
      <c r="EJ356" s="98">
        <v>482</v>
      </c>
      <c r="EK356" s="39">
        <f>$EJ356*F356</f>
        <v>0</v>
      </c>
      <c r="EL356" s="39">
        <f>$EJ356*G356</f>
        <v>0</v>
      </c>
      <c r="EM356" s="39">
        <f>$EJ356*H356</f>
        <v>0</v>
      </c>
      <c r="EN356" s="39">
        <f>$EJ356*I356</f>
        <v>0</v>
      </c>
      <c r="EO356" s="39">
        <f>$EJ356*J356</f>
        <v>0</v>
      </c>
      <c r="EP356" s="39">
        <f>$EJ356*K356</f>
        <v>0</v>
      </c>
      <c r="EQ356" s="39">
        <f>$EJ356*L356</f>
        <v>0</v>
      </c>
      <c r="ER356" s="39">
        <f>$EJ356*M356</f>
        <v>0</v>
      </c>
      <c r="ES356" s="39">
        <f>$EJ356*N356</f>
        <v>0</v>
      </c>
      <c r="ET356" s="39">
        <f>$EJ356*O356</f>
        <v>0</v>
      </c>
      <c r="EU356" s="39">
        <f t="shared" si="296"/>
        <v>0</v>
      </c>
      <c r="EV356" s="39">
        <f t="shared" si="296"/>
        <v>0</v>
      </c>
      <c r="EW356" s="39">
        <f t="shared" si="296"/>
        <v>0</v>
      </c>
      <c r="EX356" s="39">
        <f t="shared" si="296"/>
        <v>0</v>
      </c>
      <c r="EY356" s="39">
        <f t="shared" si="298"/>
        <v>0</v>
      </c>
      <c r="EZ356" s="39">
        <f>BX356*$EJ356</f>
        <v>0</v>
      </c>
      <c r="FA356" s="39">
        <f>BY356*$EJ356</f>
        <v>0</v>
      </c>
      <c r="FB356" s="39">
        <f>BZ356*$EJ356</f>
        <v>0</v>
      </c>
      <c r="FC356" s="39">
        <f>CA356*$EJ356</f>
        <v>0</v>
      </c>
      <c r="FD356" s="39">
        <f>CB356*$EJ356</f>
        <v>0</v>
      </c>
      <c r="FE356" s="39">
        <f>CC356*$EJ356</f>
        <v>0</v>
      </c>
      <c r="FF356" s="39">
        <f>CD356*$EJ356</f>
        <v>0</v>
      </c>
      <c r="FG356" s="39">
        <f>CE356*$EJ356</f>
        <v>0</v>
      </c>
      <c r="FH356" s="39">
        <f>CF356*$EJ356</f>
        <v>0</v>
      </c>
      <c r="FI356" s="39">
        <f>CG356*$EJ356</f>
        <v>0</v>
      </c>
      <c r="FJ356" s="39">
        <f t="shared" si="297"/>
        <v>0</v>
      </c>
      <c r="FK356" s="39">
        <f t="shared" si="297"/>
        <v>0</v>
      </c>
      <c r="FL356" s="39">
        <f t="shared" si="297"/>
        <v>0</v>
      </c>
      <c r="FM356" s="39">
        <f t="shared" si="297"/>
        <v>0</v>
      </c>
      <c r="FN356" s="39">
        <f t="shared" si="299"/>
        <v>0</v>
      </c>
      <c r="FO356" s="39">
        <f>SUM(EZ356:FJ356)</f>
        <v>0</v>
      </c>
      <c r="FS356" s="567" t="s">
        <v>92</v>
      </c>
      <c r="FT356" s="567"/>
      <c r="FU356" s="39">
        <f>U356</f>
        <v>0</v>
      </c>
      <c r="FV356" s="39">
        <f>V356</f>
        <v>0</v>
      </c>
      <c r="FW356" s="39">
        <f>W356</f>
        <v>0</v>
      </c>
      <c r="FX356" s="39">
        <f>X356</f>
        <v>0</v>
      </c>
      <c r="FY356" s="39">
        <f>Y356</f>
        <v>0</v>
      </c>
      <c r="FZ356" s="39">
        <f>Z356</f>
        <v>0</v>
      </c>
      <c r="GA356" s="39">
        <f>AA356</f>
        <v>0</v>
      </c>
      <c r="GB356" s="39">
        <f>AB356</f>
        <v>0</v>
      </c>
      <c r="GC356" s="39">
        <f>AC356</f>
        <v>0</v>
      </c>
      <c r="GD356" s="39">
        <f>AD356</f>
        <v>0</v>
      </c>
      <c r="GE356" s="39">
        <f>AE356</f>
        <v>0</v>
      </c>
      <c r="GF356" s="39">
        <f>AF356</f>
        <v>0</v>
      </c>
      <c r="GG356" s="39">
        <f>AG356</f>
        <v>0</v>
      </c>
      <c r="GH356" s="39">
        <f>AH356</f>
        <v>0</v>
      </c>
      <c r="GI356" s="39">
        <f>AI356</f>
        <v>0</v>
      </c>
      <c r="GJ356" s="39">
        <f>SUM(FU356:GI356)</f>
        <v>0</v>
      </c>
      <c r="GK356" s="39">
        <f>CM356</f>
        <v>0</v>
      </c>
      <c r="GL356" s="39">
        <f>CN356</f>
        <v>0</v>
      </c>
      <c r="GM356" s="39">
        <f>CO356</f>
        <v>0</v>
      </c>
      <c r="GN356" s="39">
        <f>CP356</f>
        <v>0</v>
      </c>
      <c r="GO356" s="39">
        <f>CQ356</f>
        <v>0</v>
      </c>
      <c r="GP356" s="39">
        <f>CR356</f>
        <v>0</v>
      </c>
      <c r="GQ356" s="39">
        <f>CS356</f>
        <v>0</v>
      </c>
      <c r="GR356" s="39">
        <f>CT356</f>
        <v>0</v>
      </c>
      <c r="GS356" s="39">
        <f>CU356</f>
        <v>0</v>
      </c>
      <c r="GT356" s="39">
        <f>CV356</f>
        <v>0</v>
      </c>
      <c r="GU356" s="39">
        <f>CW356</f>
        <v>0</v>
      </c>
      <c r="GV356" s="39">
        <f>CX356</f>
        <v>0</v>
      </c>
      <c r="GW356" s="39">
        <f>CY356</f>
        <v>0</v>
      </c>
      <c r="GX356" s="39">
        <f>CZ356</f>
        <v>0</v>
      </c>
      <c r="GY356" s="99">
        <v>0</v>
      </c>
      <c r="GZ356" s="39">
        <f>SUM(GK356:GY356)</f>
        <v>0</v>
      </c>
      <c r="HA356" s="39">
        <f>SUM(GK356:GY356)</f>
        <v>0</v>
      </c>
    </row>
    <row r="357" spans="1:209" ht="24" customHeight="1">
      <c r="A357" s="40"/>
      <c r="B357" s="100"/>
      <c r="C357" s="75"/>
      <c r="D357" s="43"/>
      <c r="E357" s="34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01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102"/>
      <c r="AK357" s="102"/>
      <c r="AL357" s="110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40"/>
      <c r="BW357" s="40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101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  <c r="CY357" s="47"/>
      <c r="CZ357" s="47"/>
      <c r="DA357" s="47"/>
      <c r="DB357" s="102"/>
      <c r="DC357" s="1"/>
      <c r="DD357" s="13"/>
      <c r="EI357" s="104" t="s">
        <v>93</v>
      </c>
      <c r="EJ357" s="98">
        <v>275.36</v>
      </c>
      <c r="EK357" s="39">
        <f>$EJ357*F357</f>
        <v>0</v>
      </c>
      <c r="EL357" s="39">
        <f>$EJ357*G357</f>
        <v>0</v>
      </c>
      <c r="EM357" s="39">
        <f>$EJ357*H357</f>
        <v>0</v>
      </c>
      <c r="EN357" s="39">
        <f>$EJ357*I357</f>
        <v>0</v>
      </c>
      <c r="EO357" s="39">
        <f>$EJ357*J357</f>
        <v>0</v>
      </c>
      <c r="EP357" s="39">
        <f>$EJ357*K357</f>
        <v>0</v>
      </c>
      <c r="EQ357" s="39">
        <f>$EJ357*L357</f>
        <v>0</v>
      </c>
      <c r="ER357" s="39">
        <f>$EJ357*M357</f>
        <v>0</v>
      </c>
      <c r="ES357" s="39">
        <f>$EJ357*N357</f>
        <v>0</v>
      </c>
      <c r="ET357" s="39">
        <f>$EJ357*O357</f>
        <v>0</v>
      </c>
      <c r="EU357" s="39">
        <f t="shared" si="296"/>
        <v>0</v>
      </c>
      <c r="EV357" s="39">
        <f t="shared" si="296"/>
        <v>0</v>
      </c>
      <c r="EW357" s="39">
        <f t="shared" si="296"/>
        <v>0</v>
      </c>
      <c r="EX357" s="39">
        <f t="shared" si="296"/>
        <v>0</v>
      </c>
      <c r="EY357" s="39">
        <f t="shared" si="298"/>
        <v>0</v>
      </c>
      <c r="EZ357" s="39">
        <f>BX357*$EJ357</f>
        <v>0</v>
      </c>
      <c r="FA357" s="39">
        <f>BY357*$EJ357</f>
        <v>0</v>
      </c>
      <c r="FB357" s="39">
        <f>BZ357*$EJ357</f>
        <v>0</v>
      </c>
      <c r="FC357" s="39">
        <f>CA357*$EJ357</f>
        <v>0</v>
      </c>
      <c r="FD357" s="39">
        <f>CB357*$EJ357</f>
        <v>0</v>
      </c>
      <c r="FE357" s="39">
        <f>CC357*$EJ357</f>
        <v>0</v>
      </c>
      <c r="FF357" s="39">
        <f>CD357*$EJ357</f>
        <v>0</v>
      </c>
      <c r="FG357" s="39">
        <f>CE357*$EJ357</f>
        <v>0</v>
      </c>
      <c r="FH357" s="39">
        <f>CF357*$EJ357</f>
        <v>0</v>
      </c>
      <c r="FI357" s="39">
        <f>CG357*$EJ357</f>
        <v>0</v>
      </c>
      <c r="FJ357" s="39">
        <f t="shared" si="297"/>
        <v>0</v>
      </c>
      <c r="FK357" s="39">
        <f t="shared" si="297"/>
        <v>0</v>
      </c>
      <c r="FL357" s="39">
        <f t="shared" si="297"/>
        <v>0</v>
      </c>
      <c r="FM357" s="39">
        <f t="shared" si="297"/>
        <v>0</v>
      </c>
      <c r="FN357" s="39">
        <f t="shared" si="299"/>
        <v>0</v>
      </c>
      <c r="FO357" s="39">
        <f>SUM(EZ357:FJ357)</f>
        <v>0</v>
      </c>
      <c r="FS357" s="567" t="s">
        <v>93</v>
      </c>
      <c r="FT357" s="567"/>
      <c r="FU357" s="39">
        <f>U357</f>
        <v>0</v>
      </c>
      <c r="FV357" s="39">
        <f>V357</f>
        <v>0</v>
      </c>
      <c r="FW357" s="39">
        <f>W357</f>
        <v>0</v>
      </c>
      <c r="FX357" s="39">
        <f>X357</f>
        <v>0</v>
      </c>
      <c r="FY357" s="39">
        <f>Y357</f>
        <v>0</v>
      </c>
      <c r="FZ357" s="39">
        <f>Z357</f>
        <v>0</v>
      </c>
      <c r="GA357" s="39">
        <f>AA357</f>
        <v>0</v>
      </c>
      <c r="GB357" s="39">
        <f>AB357</f>
        <v>0</v>
      </c>
      <c r="GC357" s="39">
        <f>AC357</f>
        <v>0</v>
      </c>
      <c r="GD357" s="39">
        <f>AD357</f>
        <v>0</v>
      </c>
      <c r="GE357" s="39">
        <f>AE357</f>
        <v>0</v>
      </c>
      <c r="GF357" s="39">
        <f>AF357</f>
        <v>0</v>
      </c>
      <c r="GG357" s="39">
        <f>AG357</f>
        <v>0</v>
      </c>
      <c r="GH357" s="39">
        <f>AH357</f>
        <v>0</v>
      </c>
      <c r="GI357" s="99">
        <v>0</v>
      </c>
      <c r="GJ357" s="39">
        <f>SUM(FU357:GI357)</f>
        <v>0</v>
      </c>
      <c r="GK357" s="39">
        <f>CM357</f>
        <v>0</v>
      </c>
      <c r="GL357" s="39">
        <f>CN357</f>
        <v>0</v>
      </c>
      <c r="GM357" s="39">
        <f>CO357</f>
        <v>0</v>
      </c>
      <c r="GN357" s="39">
        <f>CP357</f>
        <v>0</v>
      </c>
      <c r="GO357" s="39">
        <f>CQ357</f>
        <v>0</v>
      </c>
      <c r="GP357" s="39">
        <f>CR357</f>
        <v>0</v>
      </c>
      <c r="GQ357" s="39">
        <f>CS357</f>
        <v>0</v>
      </c>
      <c r="GR357" s="39">
        <f>CT357</f>
        <v>0</v>
      </c>
      <c r="GS357" s="39">
        <f>CU357</f>
        <v>0</v>
      </c>
      <c r="GT357" s="39">
        <f>CV357</f>
        <v>0</v>
      </c>
      <c r="GU357" s="39">
        <f>CW357</f>
        <v>0</v>
      </c>
      <c r="GV357" s="39">
        <f>CX357</f>
        <v>0</v>
      </c>
      <c r="GW357" s="39">
        <f>CY357</f>
        <v>0</v>
      </c>
      <c r="GX357" s="39">
        <f>CZ357</f>
        <v>0</v>
      </c>
      <c r="GY357" s="99">
        <v>0</v>
      </c>
      <c r="GZ357" s="39">
        <f>SUM(GK357:GY357)</f>
        <v>0</v>
      </c>
      <c r="HA357" s="39">
        <f>SUM(GK357:GY357)</f>
        <v>0</v>
      </c>
    </row>
    <row r="358" spans="1:209" ht="18">
      <c r="A358" s="55"/>
      <c r="B358" s="111" t="s">
        <v>64</v>
      </c>
      <c r="C358" s="115">
        <f>SUM(C342:C357)</f>
        <v>0</v>
      </c>
      <c r="D358" s="58">
        <f>SUM(D342:D357)</f>
        <v>0</v>
      </c>
      <c r="E358" s="59" t="e">
        <f>AVERAGE(D358/C358)</f>
        <v>#DIV/0!</v>
      </c>
      <c r="F358" s="60">
        <f>SUM(F342:F357)</f>
        <v>0</v>
      </c>
      <c r="G358" s="60"/>
      <c r="H358" s="60">
        <f>SUM(H342:H357)</f>
        <v>0</v>
      </c>
      <c r="I358" s="60">
        <f>SUM(I342:I357)</f>
        <v>0</v>
      </c>
      <c r="J358" s="60">
        <f>SUM(J342:J357)</f>
        <v>0</v>
      </c>
      <c r="K358" s="60">
        <f>SUM(K342:K357)</f>
        <v>0</v>
      </c>
      <c r="L358" s="60">
        <f>SUM(L342:L357)</f>
        <v>0</v>
      </c>
      <c r="M358" s="60"/>
      <c r="N358" s="60">
        <f>SUM(N342:N357)</f>
        <v>0</v>
      </c>
      <c r="O358" s="60">
        <f>SUM(O342:O357)</f>
        <v>0</v>
      </c>
      <c r="P358" s="60"/>
      <c r="Q358" s="60"/>
      <c r="R358" s="60"/>
      <c r="S358" s="60"/>
      <c r="T358" s="61">
        <f>SUM(F358:P358)</f>
        <v>0</v>
      </c>
      <c r="U358" s="62">
        <f>SUM(U342:U357)</f>
        <v>0</v>
      </c>
      <c r="V358" s="62">
        <f>SUM(V342:V357)</f>
        <v>0</v>
      </c>
      <c r="W358" s="62">
        <f>SUM(W342:W357)</f>
        <v>0</v>
      </c>
      <c r="X358" s="62">
        <f>SUM(X342:X357)</f>
        <v>0</v>
      </c>
      <c r="Y358" s="62">
        <f>SUM(Y342:Y357)</f>
        <v>0</v>
      </c>
      <c r="Z358" s="62">
        <f>SUM(Z342:Z357)</f>
        <v>0</v>
      </c>
      <c r="AA358" s="62">
        <f>SUM(AA342:AA357)</f>
        <v>0</v>
      </c>
      <c r="AB358" s="62">
        <f>SUM(AB342:AB357)</f>
        <v>0</v>
      </c>
      <c r="AC358" s="62">
        <f>SUM(AC342:AC357)</f>
        <v>0</v>
      </c>
      <c r="AD358" s="62">
        <f>SUM(AD342:AD357)</f>
        <v>0</v>
      </c>
      <c r="AE358" s="62">
        <f>SUM(AE342:AE357)</f>
        <v>0</v>
      </c>
      <c r="AF358" s="62">
        <f>SUM(AF342:AF357)</f>
        <v>0</v>
      </c>
      <c r="AG358" s="62">
        <f>SUM(AG342:AG357)</f>
        <v>0</v>
      </c>
      <c r="AH358" s="62">
        <f>SUM(AH342:AH357)</f>
        <v>0</v>
      </c>
      <c r="AI358" s="62">
        <f>SUM(AI342:AI357)</f>
        <v>0</v>
      </c>
      <c r="AJ358" s="1"/>
      <c r="AK358" s="1"/>
      <c r="AL358" s="1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6" t="s">
        <v>64</v>
      </c>
      <c r="BX358" s="60">
        <f>SUM(BX342:BX357)</f>
        <v>0</v>
      </c>
      <c r="BY358" s="60"/>
      <c r="BZ358" s="60">
        <f>SUM(BZ342:BZ357)</f>
        <v>0</v>
      </c>
      <c r="CA358" s="60">
        <f>SUM(CA342:CA357)</f>
        <v>0</v>
      </c>
      <c r="CB358" s="60">
        <f>SUM(CB342:CB357)</f>
        <v>0</v>
      </c>
      <c r="CC358" s="60">
        <f>SUM(CC342:CC357)</f>
        <v>0</v>
      </c>
      <c r="CD358" s="60">
        <f>SUM(CD342:CD357)</f>
        <v>0</v>
      </c>
      <c r="CE358" s="60"/>
      <c r="CF358" s="60">
        <f>SUM(CF342:CF357)</f>
        <v>0</v>
      </c>
      <c r="CG358" s="60">
        <f>SUM(CG342:CG357)</f>
        <v>0</v>
      </c>
      <c r="CH358" s="60">
        <f>SUM(CH342:CH357)</f>
        <v>0</v>
      </c>
      <c r="CI358" s="60"/>
      <c r="CJ358" s="60"/>
      <c r="CK358" s="60"/>
      <c r="CL358" s="61">
        <f>SUM(BX358:CH358)</f>
        <v>0</v>
      </c>
      <c r="CM358" s="62">
        <f>SUM(CM342:CM357)</f>
        <v>0</v>
      </c>
      <c r="CN358" s="62">
        <f>SUM(CN342:CN357)</f>
        <v>0</v>
      </c>
      <c r="CO358" s="62">
        <f>SUM(CO342:CO357)</f>
        <v>0</v>
      </c>
      <c r="CP358" s="62">
        <f>SUM(CP342:CP357)</f>
        <v>0</v>
      </c>
      <c r="CQ358" s="62">
        <f>SUM(CQ342:CQ357)</f>
        <v>0</v>
      </c>
      <c r="CR358" s="62">
        <f>SUM(CR342:CR357)</f>
        <v>0</v>
      </c>
      <c r="CS358" s="62">
        <f>SUM(CS342:CS357)</f>
        <v>0</v>
      </c>
      <c r="CT358" s="62">
        <f>SUM(CT342:CT357)</f>
        <v>0</v>
      </c>
      <c r="CU358" s="62">
        <f>SUM(CU342:CU357)</f>
        <v>0</v>
      </c>
      <c r="CV358" s="62">
        <f>SUM(CV342:CV357)</f>
        <v>0</v>
      </c>
      <c r="CW358" s="62">
        <f>SUM(CW342:CW357)</f>
        <v>0</v>
      </c>
      <c r="CX358" s="62">
        <f>SUM(CX342:CX357)</f>
        <v>0</v>
      </c>
      <c r="CY358" s="62">
        <f>SUM(CY342:CY357)</f>
        <v>0</v>
      </c>
      <c r="CZ358" s="62">
        <f>SUM(CZ342:CZ357)</f>
        <v>0</v>
      </c>
      <c r="DA358" s="62">
        <f>SUM(DA342:DA357)</f>
        <v>0</v>
      </c>
      <c r="DB358" s="1"/>
      <c r="DC358" s="1"/>
      <c r="DD358" s="1"/>
      <c r="EJ358" s="2" t="s">
        <v>94</v>
      </c>
      <c r="EK358" s="39">
        <f>EK342+EK343+EK344+EK345+EK346+EK347+EK348+EK349+EK350+EK353+EK354+EK356+EK357</f>
        <v>0</v>
      </c>
      <c r="EL358" s="39">
        <f>EL342+EL343+EL344+EL345+EL346+EL347+EL348+EL349+EL350+EL353+EL354+EL356+EL357</f>
        <v>0</v>
      </c>
      <c r="EM358" s="39">
        <f>EM342+EM343+EM344+EM345+EM346+EM347+EM348+EM349+EM350+EM353+EM354+EM356+EM357</f>
        <v>0</v>
      </c>
      <c r="EN358" s="39">
        <f>EN342+EN343+EN344+EN345+EN346+EN347+EN348+EN349+EN350+EN353+EN354+EN356+EN357</f>
        <v>0</v>
      </c>
      <c r="EO358" s="39">
        <f>EO342+EO343+EO344+EO345+EO346+EO347+EO348+EO349+EO350+EO353+EO354+EO356+EO357</f>
        <v>0</v>
      </c>
      <c r="EP358" s="39">
        <f>EP342+EP343+EP344+EP345+EP346+EP347+EP348+EP349+EP350+EP353+EP354+EP356+EP357</f>
        <v>0</v>
      </c>
      <c r="EQ358" s="39">
        <f>EQ342+EQ343+EQ344+EQ345+EQ346+EQ347+EQ348+EQ349+EQ350+EQ353+EQ354+EQ356+EQ357</f>
        <v>0</v>
      </c>
      <c r="ER358" s="39">
        <f>ER342+ER343+ER344+ER345+ER346+ER347+ER348+ER349+ER350+ER353+ER354+ER356+ER357</f>
        <v>0</v>
      </c>
      <c r="ES358" s="39">
        <f>ES342+ES343+ES344+ES345+ES346+ES347+ES348+ES349+ES350+ES353+ES354+ES356+ES357</f>
        <v>0</v>
      </c>
      <c r="ET358" s="39">
        <f>ET342+ET343+ET344+ET345+ET346+ET347+ET348+ET349+ET350+ET353+ET354+ET356+ET357</f>
        <v>0</v>
      </c>
      <c r="EU358" s="39">
        <f>EU342+EU343+EU344+EU345+EU346+EU347+EU348+EU349+EU350+EU353+EU354+EU356+EU357</f>
        <v>0</v>
      </c>
      <c r="EV358" s="39">
        <f t="shared" ref="EV358:EX358" si="302">EV342+EV343+EV344+EV345+EV346+EV347+EV348+EV349+EV350+EV353+EV354+EV356+EV357</f>
        <v>0</v>
      </c>
      <c r="EW358" s="39">
        <f t="shared" si="302"/>
        <v>0</v>
      </c>
      <c r="EX358" s="39">
        <f t="shared" si="302"/>
        <v>0</v>
      </c>
      <c r="EY358" s="39">
        <f>EY342+EY343+EY344+EY345+EY346+EY347+EY348+EY349+EY350+EY353+EY354+EY356+EY357</f>
        <v>0</v>
      </c>
      <c r="EZ358" s="39">
        <f>EZ342+EZ343+EZ344+EZ345+EZ346+EZ347+EZ348+EZ349+EZ350+EZ353+EZ354+EZ356+EZ357</f>
        <v>0</v>
      </c>
      <c r="FA358" s="39">
        <f>FA342+FA343+FA344+FA345+FA346+FA347+FA348+FA349+FA350+FA353+FA354+FA356+FA357</f>
        <v>0</v>
      </c>
      <c r="FB358" s="39">
        <f>FB342+FB343+FB344+FB345+FB346+FB347+FB348+FB349+FB350+FB353+FB354+FB356+FB357</f>
        <v>0</v>
      </c>
      <c r="FC358" s="39">
        <f>FC342+FC343+FC344+FC345+FC346+FC347+FC348+FC349+FC350+FC353+FC354+FC356+FC357</f>
        <v>0</v>
      </c>
      <c r="FD358" s="39">
        <f>FD342+FD343+FD344+FD345+FD346+FD347+FD348+FD349+FD350+FD353+FD354+FD356+FD357</f>
        <v>0</v>
      </c>
      <c r="FE358" s="39">
        <f>FE342+FE343+FE344+FE345+FE346+FE347+FE348+FE349+FE350+FE353+FE354+FE356+FE357</f>
        <v>0</v>
      </c>
      <c r="FF358" s="39">
        <f>FF342+FF343+FF344+FF345+FF346+FF347+FF348+FF349+FF350+FF353+FF354+FF356+FF357</f>
        <v>0</v>
      </c>
      <c r="FG358" s="39">
        <f>FG342+FG343+FG344+FG345+FG346+FG347+FG348+FG349+FG350+FG353+FG354+FG356+FG357</f>
        <v>0</v>
      </c>
      <c r="FH358" s="39">
        <f>FH342+FH343+FH344+FH345+FH346+FH347+FH348+FH349+FH350+FH353+FH354+FH356+FH357</f>
        <v>0</v>
      </c>
      <c r="FI358" s="39">
        <f>FI342+FI343+FI344+FI345+FI346+FI347+FI348+FI349+FI350+FI353+FI354+FI356+FI357</f>
        <v>0</v>
      </c>
      <c r="FJ358" s="39">
        <f>FJ342+FJ343+FJ344+FJ345+FJ346+FJ347+FJ348+FJ349+FJ350+FJ353+FJ354+FJ356+FJ357</f>
        <v>0</v>
      </c>
      <c r="FK358" s="39">
        <f t="shared" ref="FK358:FM358" si="303">FK342+FK343+FK344+FK345+FK346+FK347+FK348+FK349+FK350+FK353+FK354+FK356+FK357</f>
        <v>0</v>
      </c>
      <c r="FL358" s="39">
        <f t="shared" si="303"/>
        <v>0</v>
      </c>
      <c r="FM358" s="39">
        <f t="shared" si="303"/>
        <v>0</v>
      </c>
      <c r="FN358" s="39">
        <f>FN342+FN343+FN344+FN345+FN346+FN347+FN348+FN349+FN350+FN353+FN354+FN356+FN357</f>
        <v>0</v>
      </c>
      <c r="FS358" s="564" t="s">
        <v>94</v>
      </c>
      <c r="FT358" s="564"/>
      <c r="FU358" s="39">
        <f>FU342+FU343+FU344+FU345+FU346+FU347+FU348+FU349+FU350+FU353+FU354+FU356+FU357</f>
        <v>0</v>
      </c>
      <c r="FV358" s="39">
        <f>FV342+FV343+FV344+FV345+FV346+FV347+FV348+FV349+FV350+FV353+FV354+FV356+FV357</f>
        <v>0</v>
      </c>
      <c r="FW358" s="39">
        <f>FW342+FW343+FW344+FW345+FW346+FW347+FW348+FW349+FW350+FW353+FW354+FW356+FW357</f>
        <v>0</v>
      </c>
      <c r="FX358" s="39">
        <f>FX342+FX343+FX344+FX345+FX346+FX347+FX348+FX349+FX350+FX353+FX354+FX356+FX357</f>
        <v>0</v>
      </c>
      <c r="FY358" s="39">
        <f>FY342+FY343+FY344+FY345+FY346+FY347+FY348+FY349+FY350+FY353+FY354+FY356+FY357</f>
        <v>0</v>
      </c>
      <c r="FZ358" s="39">
        <f>FZ342+FZ343+FZ344+FZ345+FZ346+FZ347+FZ348+FZ349+FZ350+FZ353+FZ354+FZ356+FZ357</f>
        <v>0</v>
      </c>
      <c r="GA358" s="39">
        <f>GA342+GA343+GA344+GA345+GA346+GA347+GA348+GA349+GA350+GA353+GA354+GA356+GA357</f>
        <v>0</v>
      </c>
      <c r="GB358" s="39">
        <f>GB342+GB343+GB344+GB345+GB346+GB347+GB348+GB349+GB350+GB353+GB354+GB356+GB357</f>
        <v>0</v>
      </c>
      <c r="GC358" s="39">
        <f>GC342+GC343+GC344+GC345+GC346+GC347+GC348+GC349+GC350+GC353+GC354+GC356+GC357</f>
        <v>0</v>
      </c>
      <c r="GD358" s="39">
        <f>GD342+GD343+GD344+GD345+GD346+GD347+GD348+GD349+GD350+GD353+GD354+GD356+GD357</f>
        <v>0</v>
      </c>
      <c r="GE358" s="39">
        <f>GE342+GE343+GE344+GE345+GE346+GE347+GE348+GE349+GE350+GE353+GE354+GE356+GE357</f>
        <v>0</v>
      </c>
      <c r="GF358" s="39">
        <f>GF342+GF343+GF344+GF345+GF346+GF347+GF348+GF349+GF350+GF353+GF354+GF356+GF357</f>
        <v>0</v>
      </c>
      <c r="GG358" s="39">
        <f>GG342+GG343+GG344+GG345+GG346+GG347+GG348+GG349+GG350+GG353+GG354+GG356+GG357</f>
        <v>0</v>
      </c>
      <c r="GH358" s="39">
        <f>GH342+GH343+GH344+GH345+GH346+GH347+GH348+GH349+GH350+GH353+GH354+GH356+GH357</f>
        <v>0</v>
      </c>
      <c r="GI358" s="39">
        <f>GI342+GI343+GI344+GI345+GI346+GI347+GI348+GI349+GI350+GI353+GI354+GI356+GI357</f>
        <v>0</v>
      </c>
      <c r="GJ358" s="39">
        <f>GJ342+GJ343+GJ344+GJ345+GJ346+GJ347+GJ348+GJ349+GJ350+GJ353+GJ354+GJ356+GJ357</f>
        <v>0</v>
      </c>
      <c r="GK358" s="39">
        <f>GK342+GK343+GK344+GK345+GK346+GK347+GK348+GK349+GK350+GK353+GK354+GK356+GK357</f>
        <v>0</v>
      </c>
      <c r="GL358" s="39">
        <f>GL342+GL343+GL344+GL345+GL346+GL347+GL348+GL349+GL350+GL353+GL354+GL356+GL357</f>
        <v>0</v>
      </c>
      <c r="GM358" s="39">
        <f>GM342+GM343+GM344+GM345+GM346+GM347+GM348+GM349+GM350+GM353+GM354+GM356+GM357</f>
        <v>0</v>
      </c>
      <c r="GN358" s="39">
        <f>GN342+GN343+GN344+GN345+GN346+GN347+GN348+GN349+GN350+GN353+GN354+GN356+GN357</f>
        <v>0</v>
      </c>
      <c r="GO358" s="39">
        <f>GO342+GO343+GO344+GO345+GO346+GO347+GO348+GO349+GO350+GO353+GO354+GO356+GO357</f>
        <v>0</v>
      </c>
      <c r="GP358" s="39">
        <f>GP342+GP343+GP344+GP345+GP346+GP347+GP348+GP349+GP350+GP353+GP354+GP356+GP357</f>
        <v>0</v>
      </c>
      <c r="GQ358" s="39">
        <f>GQ342+GQ343+GQ344+GQ345+GQ346+GQ347+GQ348+GQ349+GQ350+GQ353+GQ354+GQ356+GQ357</f>
        <v>0</v>
      </c>
      <c r="GR358" s="39">
        <f>GR342+GR343+GR344+GR345+GR346+GR347+GR348+GR349+GR350+GR353+GR354+GR356+GR357</f>
        <v>0</v>
      </c>
      <c r="GS358" s="39">
        <f>GS342+GS343+GS344+GS345+GS346+GS347+GS348+GS349+GS350+GS353+GS354+GS356+GS357</f>
        <v>0</v>
      </c>
      <c r="GT358" s="39">
        <f>GT342+GT343+GT344+GT345+GT346+GT347+GT348+GT349+GT350+GT353+GT354+GT356+GT357</f>
        <v>0</v>
      </c>
      <c r="GU358" s="39">
        <f>GU342+GU343+GU344+GU345+GU346+GU347+GU348+GU349+GU350+GU353+GU354+GU356+GU357</f>
        <v>0</v>
      </c>
      <c r="GV358" s="39">
        <f>GV342+GV343+GV344+GV345+GV346+GV347+GV348+GV349+GV350+GV353+GV354+GV356+GV357</f>
        <v>0</v>
      </c>
      <c r="GW358" s="39">
        <f>GW342+GW343+GW344+GW345+GW346+GW347+GW348+GW349+GW350+GW353+GW354+GW356+GW357</f>
        <v>0</v>
      </c>
      <c r="GX358" s="39">
        <f>GX342+GX343+GX344+GX345+GX346+GX347+GX348+GX349+GX350+GX353+GX354+GX356+GX357</f>
        <v>0</v>
      </c>
      <c r="GY358" s="39">
        <f>GY342+GY343+GY344+GY345+GY346+GY347+GY348+GY349+GY350+GY353+GY354+GY356+GY357</f>
        <v>0</v>
      </c>
      <c r="GZ358" s="39">
        <f>GZ342+GZ343+GZ344+GZ345+GZ346+GZ347+GZ348+GZ349+GZ350+GZ353+GZ354+GZ356+GZ357</f>
        <v>0</v>
      </c>
    </row>
    <row r="359" spans="1:209" ht="24" customHeight="1">
      <c r="A359" s="13"/>
      <c r="B359" s="112"/>
      <c r="C359" s="555" t="s">
        <v>65</v>
      </c>
      <c r="D359" s="555"/>
      <c r="E359" s="555"/>
      <c r="F359" s="556">
        <f>SUM(T342:T357)</f>
        <v>0</v>
      </c>
      <c r="G359" s="556"/>
      <c r="H359" s="556"/>
      <c r="I359" s="556"/>
      <c r="J359" s="556"/>
      <c r="K359" s="556"/>
      <c r="L359" s="556"/>
      <c r="M359" s="556"/>
      <c r="N359" s="556"/>
      <c r="O359" s="556"/>
      <c r="P359" s="556"/>
      <c r="Q359" s="556"/>
      <c r="R359" s="556"/>
      <c r="S359" s="556"/>
      <c r="T359" s="556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"/>
      <c r="BX359" s="556">
        <f>SUM(CL342:CL357)</f>
        <v>0</v>
      </c>
      <c r="BY359" s="556"/>
      <c r="BZ359" s="556"/>
      <c r="CA359" s="556"/>
      <c r="CB359" s="556"/>
      <c r="CC359" s="556"/>
      <c r="CD359" s="556"/>
      <c r="CE359" s="556"/>
      <c r="CF359" s="556"/>
      <c r="CG359" s="556"/>
      <c r="CH359" s="556"/>
      <c r="CI359" s="556"/>
      <c r="CJ359" s="556"/>
      <c r="CK359" s="556"/>
      <c r="CL359" s="556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EI359" s="124"/>
      <c r="EJ359" s="2" t="s">
        <v>95</v>
      </c>
      <c r="EK359" s="39">
        <f>EK351+EK352+EK355</f>
        <v>0</v>
      </c>
      <c r="EL359" s="39">
        <f>EL351+EL352+EL355</f>
        <v>0</v>
      </c>
      <c r="EM359" s="39">
        <f>EM351+EM352+EM355</f>
        <v>0</v>
      </c>
      <c r="EN359" s="39">
        <f>EN351+EN352+EN355</f>
        <v>0</v>
      </c>
      <c r="EO359" s="39">
        <f>EO351+EO352+EO355</f>
        <v>0</v>
      </c>
      <c r="EP359" s="39">
        <f>EP351+EP352+EP355</f>
        <v>0</v>
      </c>
      <c r="EQ359" s="39">
        <f>EQ351+EQ352+EQ355</f>
        <v>0</v>
      </c>
      <c r="ER359" s="39">
        <f>ER351+ER352+ER355</f>
        <v>0</v>
      </c>
      <c r="ES359" s="39">
        <f>ES351+ES352+ES355</f>
        <v>0</v>
      </c>
      <c r="ET359" s="39">
        <f>ET351+ET352+ET355</f>
        <v>0</v>
      </c>
      <c r="EU359" s="39">
        <f>EU351+EU352+EU355</f>
        <v>0</v>
      </c>
      <c r="EV359" s="39">
        <f t="shared" ref="EV359:EX359" si="304">EV351+EV352+EV355</f>
        <v>0</v>
      </c>
      <c r="EW359" s="39">
        <f t="shared" si="304"/>
        <v>0</v>
      </c>
      <c r="EX359" s="39">
        <f t="shared" si="304"/>
        <v>0</v>
      </c>
      <c r="EY359" s="39">
        <f>EY351+EY352+EY355</f>
        <v>0</v>
      </c>
      <c r="EZ359" s="39">
        <f>EZ351+EZ352+EZ355</f>
        <v>0</v>
      </c>
      <c r="FA359" s="39">
        <f>FA351+FA352+FA355</f>
        <v>0</v>
      </c>
      <c r="FB359" s="39">
        <f>FB351+FB352+FB355</f>
        <v>0</v>
      </c>
      <c r="FC359" s="39">
        <f>FC351+FC352+FC355</f>
        <v>0</v>
      </c>
      <c r="FD359" s="39">
        <f>FD351+FD352+FD355</f>
        <v>0</v>
      </c>
      <c r="FE359" s="39">
        <f>FE351+FE352+FE355</f>
        <v>0</v>
      </c>
      <c r="FF359" s="39">
        <f>FF351+FF352+FF355</f>
        <v>0</v>
      </c>
      <c r="FG359" s="39">
        <f>FG351+FG352+FG355</f>
        <v>0</v>
      </c>
      <c r="FH359" s="39">
        <f>FH351+FH352+FH355</f>
        <v>0</v>
      </c>
      <c r="FI359" s="39">
        <f>FI351+FI352+FI355</f>
        <v>0</v>
      </c>
      <c r="FJ359" s="39">
        <f>FJ351+FJ352+FJ355</f>
        <v>0</v>
      </c>
      <c r="FK359" s="39">
        <f t="shared" ref="FK359:FM359" si="305">FK351+FK352+FK355</f>
        <v>0</v>
      </c>
      <c r="FL359" s="39">
        <f t="shared" si="305"/>
        <v>0</v>
      </c>
      <c r="FM359" s="39">
        <f t="shared" si="305"/>
        <v>0</v>
      </c>
      <c r="FN359" s="39">
        <f>FN351+FN352+FN355</f>
        <v>0</v>
      </c>
      <c r="FS359" s="564" t="s">
        <v>95</v>
      </c>
      <c r="FT359" s="564"/>
      <c r="FU359" s="39">
        <f>FU351+FU352+FU355</f>
        <v>0</v>
      </c>
      <c r="FV359" s="39">
        <f>FV351+FV352+FV355</f>
        <v>0</v>
      </c>
      <c r="FW359" s="39">
        <f>FW351+FW352+FW355</f>
        <v>0</v>
      </c>
      <c r="FX359" s="39">
        <f>FX351+FX352+FX355</f>
        <v>0</v>
      </c>
      <c r="FY359" s="39">
        <f>FY351+FY352+FY355</f>
        <v>0</v>
      </c>
      <c r="FZ359" s="39">
        <f>FZ351+FZ352+FZ355</f>
        <v>0</v>
      </c>
      <c r="GA359" s="39">
        <f>GA351+GA352+GA355</f>
        <v>0</v>
      </c>
      <c r="GB359" s="39">
        <f>GB351+GB352+GB355</f>
        <v>0</v>
      </c>
      <c r="GC359" s="39">
        <f>GC351+GC352+GC355</f>
        <v>0</v>
      </c>
      <c r="GD359" s="39">
        <f>GD351+GD352+GD355</f>
        <v>0</v>
      </c>
      <c r="GE359" s="39">
        <f>GE351+GE352+GE355</f>
        <v>0</v>
      </c>
      <c r="GF359" s="39">
        <f>GF351+GF352+GF355</f>
        <v>0</v>
      </c>
      <c r="GG359" s="39">
        <f>GG351+GG352+GG355</f>
        <v>0</v>
      </c>
      <c r="GH359" s="39">
        <f>GH351+GH352+GH355</f>
        <v>0</v>
      </c>
      <c r="GI359" s="39">
        <f>GI351+GI352+GI355</f>
        <v>0</v>
      </c>
      <c r="GJ359" s="39">
        <f>GJ351+GJ352+GJ355</f>
        <v>0</v>
      </c>
      <c r="GK359" s="39">
        <f>GK351+GK352+GK355</f>
        <v>0</v>
      </c>
      <c r="GL359" s="39">
        <f>GL351+GL352+GL355</f>
        <v>0</v>
      </c>
      <c r="GM359" s="39">
        <f>GM351+GM352+GM355</f>
        <v>0</v>
      </c>
      <c r="GN359" s="39">
        <f>GN351+GN352+GN355</f>
        <v>0</v>
      </c>
      <c r="GO359" s="39">
        <f>GO351+GO352+GO355</f>
        <v>0</v>
      </c>
      <c r="GP359" s="39">
        <f>GP351+GP352+GP355</f>
        <v>0</v>
      </c>
      <c r="GQ359" s="39">
        <f>GQ351+GQ352+GQ355</f>
        <v>0</v>
      </c>
      <c r="GR359" s="39">
        <f>GR351+GR352+GR355</f>
        <v>0</v>
      </c>
      <c r="GS359" s="39">
        <f>GS351+GS352+GS355</f>
        <v>0</v>
      </c>
      <c r="GT359" s="39">
        <f>GT351+GT352+GT355</f>
        <v>0</v>
      </c>
      <c r="GU359" s="39">
        <f>GU351+GU352+GU355</f>
        <v>0</v>
      </c>
      <c r="GV359" s="39">
        <f>GV351+GV352+GV355</f>
        <v>0</v>
      </c>
      <c r="GW359" s="39">
        <f>GW351+GW352+GW355</f>
        <v>0</v>
      </c>
      <c r="GX359" s="39">
        <f>GX351+GX352+GX355</f>
        <v>0</v>
      </c>
      <c r="GY359" s="39">
        <f>GY351+GY352+GY355</f>
        <v>0</v>
      </c>
      <c r="GZ359" s="39">
        <f>GZ351+GZ352+GZ355</f>
        <v>0</v>
      </c>
    </row>
    <row r="360" spans="1:209">
      <c r="A360" s="1"/>
      <c r="B360" s="11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</row>
    <row r="361" spans="1:209">
      <c r="A361" s="1"/>
      <c r="B361" s="11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</row>
    <row r="362" spans="1:209">
      <c r="A362" s="13"/>
      <c r="B362" s="113"/>
      <c r="C362" s="14"/>
      <c r="D362" s="17"/>
      <c r="E362" s="17"/>
      <c r="F362" s="562" t="s">
        <v>7</v>
      </c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3" t="s">
        <v>8</v>
      </c>
      <c r="V362" s="563"/>
      <c r="W362" s="563"/>
      <c r="X362" s="563"/>
      <c r="Y362" s="563"/>
      <c r="Z362" s="563"/>
      <c r="AA362" s="563"/>
      <c r="AB362" s="563"/>
      <c r="AC362" s="563"/>
      <c r="AD362" s="563"/>
      <c r="AE362" s="563"/>
      <c r="AF362" s="563"/>
      <c r="AG362" s="563"/>
      <c r="AH362" s="563"/>
      <c r="AI362" s="563"/>
      <c r="AJ362" s="563"/>
      <c r="AK362" s="56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562" t="s">
        <v>7</v>
      </c>
      <c r="BY362" s="562"/>
      <c r="BZ362" s="562"/>
      <c r="CA362" s="562"/>
      <c r="CB362" s="562"/>
      <c r="CC362" s="562"/>
      <c r="CD362" s="562"/>
      <c r="CE362" s="562"/>
      <c r="CF362" s="562"/>
      <c r="CG362" s="562"/>
      <c r="CH362" s="562"/>
      <c r="CI362" s="562"/>
      <c r="CJ362" s="562"/>
      <c r="CK362" s="562"/>
      <c r="CL362" s="562"/>
      <c r="CM362" s="563" t="s">
        <v>8</v>
      </c>
      <c r="CN362" s="563"/>
      <c r="CO362" s="563"/>
      <c r="CP362" s="563"/>
      <c r="CQ362" s="563"/>
      <c r="CR362" s="563"/>
      <c r="CS362" s="563"/>
      <c r="CT362" s="563"/>
      <c r="CU362" s="563"/>
      <c r="CV362" s="563"/>
      <c r="CW362" s="563"/>
      <c r="CX362" s="563"/>
      <c r="CY362" s="563"/>
      <c r="CZ362" s="563"/>
      <c r="DA362" s="563"/>
      <c r="DB362" s="13"/>
      <c r="DC362" s="13"/>
      <c r="DD362" s="13"/>
      <c r="EK362" s="564" t="s">
        <v>70</v>
      </c>
      <c r="EL362" s="564"/>
      <c r="EM362" s="564"/>
      <c r="EN362" s="564"/>
      <c r="EO362" s="564"/>
      <c r="EP362" s="564"/>
      <c r="EQ362" s="564"/>
      <c r="ER362" s="564"/>
      <c r="ES362" s="564"/>
      <c r="ET362" s="564"/>
      <c r="EU362" s="564"/>
      <c r="EV362" s="89"/>
      <c r="EW362" s="89"/>
      <c r="EX362" s="89"/>
    </row>
    <row r="363" spans="1:209" ht="270">
      <c r="A363" s="19" t="s">
        <v>62</v>
      </c>
      <c r="B363" s="90" t="s">
        <v>72</v>
      </c>
      <c r="C363" s="21" t="s">
        <v>11</v>
      </c>
      <c r="D363" s="22" t="s">
        <v>12</v>
      </c>
      <c r="E363" s="22" t="s">
        <v>13</v>
      </c>
      <c r="F363" s="23" t="s">
        <v>14</v>
      </c>
      <c r="G363" s="23" t="s">
        <v>15</v>
      </c>
      <c r="H363" s="23" t="s">
        <v>16</v>
      </c>
      <c r="I363" s="24" t="s">
        <v>17</v>
      </c>
      <c r="J363" s="24" t="s">
        <v>18</v>
      </c>
      <c r="K363" s="24" t="s">
        <v>19</v>
      </c>
      <c r="L363" s="24" t="s">
        <v>20</v>
      </c>
      <c r="M363" s="24" t="s">
        <v>21</v>
      </c>
      <c r="N363" s="24" t="s">
        <v>22</v>
      </c>
      <c r="O363" s="24" t="s">
        <v>23</v>
      </c>
      <c r="P363" s="24" t="s">
        <v>24</v>
      </c>
      <c r="Q363" s="24" t="s">
        <v>25</v>
      </c>
      <c r="R363" s="24" t="s">
        <v>26</v>
      </c>
      <c r="S363" s="24" t="s">
        <v>27</v>
      </c>
      <c r="T363" s="25" t="s">
        <v>28</v>
      </c>
      <c r="U363" s="26" t="s">
        <v>29</v>
      </c>
      <c r="V363" s="26" t="s">
        <v>30</v>
      </c>
      <c r="W363" s="26" t="s">
        <v>31</v>
      </c>
      <c r="X363" s="26" t="s">
        <v>32</v>
      </c>
      <c r="Y363" s="26" t="s">
        <v>33</v>
      </c>
      <c r="Z363" s="26" t="s">
        <v>34</v>
      </c>
      <c r="AA363" s="26" t="s">
        <v>35</v>
      </c>
      <c r="AB363" s="26" t="s">
        <v>36</v>
      </c>
      <c r="AC363" s="26" t="s">
        <v>37</v>
      </c>
      <c r="AD363" s="26" t="s">
        <v>38</v>
      </c>
      <c r="AE363" s="26" t="s">
        <v>39</v>
      </c>
      <c r="AF363" s="26" t="s">
        <v>40</v>
      </c>
      <c r="AG363" s="26" t="s">
        <v>41</v>
      </c>
      <c r="AH363" s="26" t="s">
        <v>42</v>
      </c>
      <c r="AI363" s="26" t="s">
        <v>43</v>
      </c>
      <c r="AJ363" s="26" t="s">
        <v>44</v>
      </c>
      <c r="AK363" s="26" t="s">
        <v>45</v>
      </c>
      <c r="AL363" s="55"/>
      <c r="AM363" s="22" t="s">
        <v>11</v>
      </c>
      <c r="AN363" s="22" t="s">
        <v>12</v>
      </c>
      <c r="AO363" s="22" t="s">
        <v>13</v>
      </c>
      <c r="AP363" s="23" t="s">
        <v>14</v>
      </c>
      <c r="AQ363" s="23" t="s">
        <v>15</v>
      </c>
      <c r="AR363" s="23" t="s">
        <v>16</v>
      </c>
      <c r="AS363" s="24" t="s">
        <v>17</v>
      </c>
      <c r="AT363" s="24" t="s">
        <v>18</v>
      </c>
      <c r="AU363" s="24" t="s">
        <v>19</v>
      </c>
      <c r="AV363" s="24" t="s">
        <v>20</v>
      </c>
      <c r="AW363" s="24" t="s">
        <v>21</v>
      </c>
      <c r="AX363" s="24" t="s">
        <v>22</v>
      </c>
      <c r="AY363" s="24" t="s">
        <v>23</v>
      </c>
      <c r="AZ363" s="24" t="s">
        <v>24</v>
      </c>
      <c r="BA363" s="24" t="s">
        <v>25</v>
      </c>
      <c r="BB363" s="24" t="s">
        <v>26</v>
      </c>
      <c r="BC363" s="24" t="s">
        <v>27</v>
      </c>
      <c r="BD363" s="25" t="s">
        <v>28</v>
      </c>
      <c r="BE363" s="26" t="s">
        <v>29</v>
      </c>
      <c r="BF363" s="26" t="s">
        <v>30</v>
      </c>
      <c r="BG363" s="26" t="s">
        <v>31</v>
      </c>
      <c r="BH363" s="26" t="s">
        <v>32</v>
      </c>
      <c r="BI363" s="26" t="s">
        <v>33</v>
      </c>
      <c r="BJ363" s="26" t="s">
        <v>34</v>
      </c>
      <c r="BK363" s="26" t="s">
        <v>35</v>
      </c>
      <c r="BL363" s="26" t="s">
        <v>36</v>
      </c>
      <c r="BM363" s="26" t="s">
        <v>37</v>
      </c>
      <c r="BN363" s="26" t="s">
        <v>38</v>
      </c>
      <c r="BO363" s="26" t="s">
        <v>39</v>
      </c>
      <c r="BP363" s="26" t="s">
        <v>40</v>
      </c>
      <c r="BQ363" s="26" t="s">
        <v>41</v>
      </c>
      <c r="BR363" s="26" t="s">
        <v>42</v>
      </c>
      <c r="BS363" s="26" t="s">
        <v>43</v>
      </c>
      <c r="BT363" s="26" t="s">
        <v>44</v>
      </c>
      <c r="BU363" s="26" t="s">
        <v>45</v>
      </c>
      <c r="BV363" s="19" t="s">
        <v>62</v>
      </c>
      <c r="BW363" s="91" t="s">
        <v>68</v>
      </c>
      <c r="BX363" s="23" t="s">
        <v>14</v>
      </c>
      <c r="BY363" s="23" t="s">
        <v>15</v>
      </c>
      <c r="BZ363" s="23" t="s">
        <v>16</v>
      </c>
      <c r="CA363" s="24" t="s">
        <v>17</v>
      </c>
      <c r="CB363" s="24" t="s">
        <v>18</v>
      </c>
      <c r="CC363" s="24" t="s">
        <v>19</v>
      </c>
      <c r="CD363" s="24" t="s">
        <v>20</v>
      </c>
      <c r="CE363" s="24" t="s">
        <v>21</v>
      </c>
      <c r="CF363" s="24" t="s">
        <v>22</v>
      </c>
      <c r="CG363" s="24" t="s">
        <v>23</v>
      </c>
      <c r="CH363" s="24" t="s">
        <v>24</v>
      </c>
      <c r="CI363" s="24" t="s">
        <v>25</v>
      </c>
      <c r="CJ363" s="24" t="s">
        <v>26</v>
      </c>
      <c r="CK363" s="24" t="s">
        <v>27</v>
      </c>
      <c r="CL363" s="25" t="s">
        <v>28</v>
      </c>
      <c r="CM363" s="26" t="s">
        <v>29</v>
      </c>
      <c r="CN363" s="26" t="s">
        <v>30</v>
      </c>
      <c r="CO363" s="26" t="s">
        <v>31</v>
      </c>
      <c r="CP363" s="26" t="s">
        <v>32</v>
      </c>
      <c r="CQ363" s="26" t="s">
        <v>33</v>
      </c>
      <c r="CR363" s="26" t="s">
        <v>34</v>
      </c>
      <c r="CS363" s="26" t="s">
        <v>35</v>
      </c>
      <c r="CT363" s="26" t="s">
        <v>36</v>
      </c>
      <c r="CU363" s="26" t="s">
        <v>37</v>
      </c>
      <c r="CV363" s="26" t="s">
        <v>38</v>
      </c>
      <c r="CW363" s="26" t="s">
        <v>39</v>
      </c>
      <c r="CX363" s="26" t="s">
        <v>40</v>
      </c>
      <c r="CY363" s="26" t="s">
        <v>41</v>
      </c>
      <c r="CZ363" s="26" t="s">
        <v>42</v>
      </c>
      <c r="DA363" s="26" t="s">
        <v>43</v>
      </c>
      <c r="DB363" s="91" t="s">
        <v>44</v>
      </c>
      <c r="DC363" s="13"/>
      <c r="DD363" s="13"/>
      <c r="DE363" s="23" t="s">
        <v>14</v>
      </c>
      <c r="DF363" s="23" t="s">
        <v>15</v>
      </c>
      <c r="DG363" s="23" t="s">
        <v>16</v>
      </c>
      <c r="DH363" s="24" t="s">
        <v>17</v>
      </c>
      <c r="DI363" s="24" t="s">
        <v>18</v>
      </c>
      <c r="DJ363" s="24" t="s">
        <v>19</v>
      </c>
      <c r="DK363" s="24" t="s">
        <v>20</v>
      </c>
      <c r="DL363" s="24" t="s">
        <v>21</v>
      </c>
      <c r="DM363" s="24" t="s">
        <v>22</v>
      </c>
      <c r="DN363" s="24" t="s">
        <v>23</v>
      </c>
      <c r="DO363" s="24" t="s">
        <v>24</v>
      </c>
      <c r="DP363" s="24" t="s">
        <v>25</v>
      </c>
      <c r="DQ363" s="24" t="s">
        <v>26</v>
      </c>
      <c r="DR363" s="24" t="s">
        <v>27</v>
      </c>
      <c r="DS363" s="25" t="s">
        <v>28</v>
      </c>
      <c r="DT363" s="26" t="s">
        <v>29</v>
      </c>
      <c r="DU363" s="26" t="s">
        <v>30</v>
      </c>
      <c r="DV363" s="26" t="s">
        <v>31</v>
      </c>
      <c r="DW363" s="26" t="s">
        <v>32</v>
      </c>
      <c r="DX363" s="26" t="s">
        <v>33</v>
      </c>
      <c r="DY363" s="26" t="s">
        <v>34</v>
      </c>
      <c r="DZ363" s="26" t="s">
        <v>35</v>
      </c>
      <c r="EA363" s="26" t="s">
        <v>36</v>
      </c>
      <c r="EB363" s="26" t="s">
        <v>37</v>
      </c>
      <c r="EC363" s="26" t="s">
        <v>38</v>
      </c>
      <c r="ED363" s="26" t="s">
        <v>39</v>
      </c>
      <c r="EE363" s="26" t="s">
        <v>40</v>
      </c>
      <c r="EF363" s="26" t="s">
        <v>41</v>
      </c>
      <c r="EG363" s="26" t="s">
        <v>42</v>
      </c>
      <c r="EH363" s="26" t="s">
        <v>43</v>
      </c>
      <c r="EK363" s="27" t="s">
        <v>14</v>
      </c>
      <c r="EL363" s="27" t="s">
        <v>15</v>
      </c>
      <c r="EM363" s="27" t="s">
        <v>16</v>
      </c>
      <c r="EN363" s="28" t="s">
        <v>17</v>
      </c>
      <c r="EO363" s="28" t="s">
        <v>18</v>
      </c>
      <c r="EP363" s="28" t="s">
        <v>19</v>
      </c>
      <c r="EQ363" s="28" t="s">
        <v>20</v>
      </c>
      <c r="ER363" s="28" t="s">
        <v>21</v>
      </c>
      <c r="ES363" s="28" t="s">
        <v>22</v>
      </c>
      <c r="ET363" s="28" t="s">
        <v>23</v>
      </c>
      <c r="EU363" s="28" t="s">
        <v>24</v>
      </c>
      <c r="EV363" s="29" t="s">
        <v>25</v>
      </c>
      <c r="EW363" s="29" t="s">
        <v>26</v>
      </c>
      <c r="EX363" s="29" t="s">
        <v>27</v>
      </c>
      <c r="EZ363" s="27" t="s">
        <v>14</v>
      </c>
      <c r="FA363" s="27" t="s">
        <v>15</v>
      </c>
      <c r="FB363" s="27" t="s">
        <v>16</v>
      </c>
      <c r="FC363" s="28" t="s">
        <v>17</v>
      </c>
      <c r="FD363" s="28" t="s">
        <v>18</v>
      </c>
      <c r="FE363" s="28" t="s">
        <v>19</v>
      </c>
      <c r="FF363" s="28" t="s">
        <v>20</v>
      </c>
      <c r="FG363" s="28" t="s">
        <v>21</v>
      </c>
      <c r="FH363" s="28" t="s">
        <v>22</v>
      </c>
      <c r="FI363" s="28" t="s">
        <v>23</v>
      </c>
      <c r="FJ363" s="28" t="s">
        <v>24</v>
      </c>
      <c r="FK363" s="29" t="s">
        <v>25</v>
      </c>
      <c r="FL363" s="29" t="s">
        <v>26</v>
      </c>
      <c r="FM363" s="29" t="s">
        <v>27</v>
      </c>
      <c r="FS363" s="92"/>
      <c r="FU363" s="27" t="s">
        <v>29</v>
      </c>
      <c r="FV363" s="27" t="s">
        <v>30</v>
      </c>
      <c r="FW363" s="28" t="s">
        <v>31</v>
      </c>
      <c r="FX363" s="28" t="s">
        <v>32</v>
      </c>
      <c r="FY363" s="28" t="s">
        <v>33</v>
      </c>
      <c r="FZ363" s="28" t="s">
        <v>34</v>
      </c>
      <c r="GA363" s="28" t="s">
        <v>35</v>
      </c>
      <c r="GB363" s="28" t="s">
        <v>36</v>
      </c>
      <c r="GC363" s="28" t="s">
        <v>37</v>
      </c>
      <c r="GD363" s="28" t="s">
        <v>38</v>
      </c>
      <c r="GE363" s="28" t="s">
        <v>39</v>
      </c>
      <c r="GF363" s="28" t="s">
        <v>40</v>
      </c>
      <c r="GG363" s="28" t="s">
        <v>41</v>
      </c>
      <c r="GH363" s="28" t="s">
        <v>42</v>
      </c>
      <c r="GI363" s="28" t="s">
        <v>73</v>
      </c>
      <c r="GK363" s="27" t="s">
        <v>29</v>
      </c>
      <c r="GL363" s="27" t="s">
        <v>30</v>
      </c>
      <c r="GM363" s="28" t="s">
        <v>31</v>
      </c>
      <c r="GN363" s="28" t="s">
        <v>32</v>
      </c>
      <c r="GO363" s="28" t="s">
        <v>33</v>
      </c>
      <c r="GP363" s="28" t="s">
        <v>34</v>
      </c>
      <c r="GQ363" s="28" t="s">
        <v>35</v>
      </c>
      <c r="GR363" s="28" t="s">
        <v>36</v>
      </c>
      <c r="GS363" s="28" t="s">
        <v>37</v>
      </c>
      <c r="GT363" s="28" t="s">
        <v>38</v>
      </c>
      <c r="GU363" s="28" t="s">
        <v>39</v>
      </c>
      <c r="GV363" s="28" t="s">
        <v>40</v>
      </c>
      <c r="GW363" s="28" t="s">
        <v>41</v>
      </c>
      <c r="GX363" s="28" t="s">
        <v>42</v>
      </c>
      <c r="GY363" s="28" t="s">
        <v>73</v>
      </c>
    </row>
    <row r="364" spans="1:209" ht="18.75" customHeight="1">
      <c r="A364" s="30"/>
      <c r="B364" s="93"/>
      <c r="C364" s="33"/>
      <c r="D364" s="33"/>
      <c r="E364" s="34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54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94"/>
      <c r="AK364" s="94"/>
      <c r="AL364" s="13"/>
      <c r="AM364" s="13">
        <f>SUM(C364,C365,C366,C367,C368,C369,C370,C371,C372,C375,C376,C378,C379)</f>
        <v>0</v>
      </c>
      <c r="AN364" s="13">
        <f>SUM(D364,D365,D366,D367,D368,D369,D370,D371,D372,D375,D376,D378,D379)</f>
        <v>0</v>
      </c>
      <c r="AO364" s="95" t="str">
        <f>IF(AN364=0,"",AN364/AM364)</f>
        <v/>
      </c>
      <c r="AP364" s="96">
        <f>SUM(F364,F365,F366,F367,F368,F369,F370,F371,F372,F375,F376,F378,F379)</f>
        <v>0</v>
      </c>
      <c r="AQ364" s="96">
        <f>SUM(G364,G365,G366,G367,G368,G369,G370,G371,G372,G375,G376,G378,G379)</f>
        <v>0</v>
      </c>
      <c r="AR364" s="96">
        <f>SUM(H364,H365,H366,H367,H368,H369,H370,H371,H372,H375,H376,H378,H379)</f>
        <v>0</v>
      </c>
      <c r="AS364" s="96">
        <f>SUM(I364,I365,I366,I367,I368,I369,I370,I371,I372,I375,I376,I378,I379)</f>
        <v>0</v>
      </c>
      <c r="AT364" s="96">
        <f>SUM(J364,J365,J366,J367,J368,J369,J370,J371,J372,J375,J376,J378,J379)</f>
        <v>0</v>
      </c>
      <c r="AU364" s="96">
        <f>SUM(K364,K365,K366,K367,K368,K369,K370,K371,K372,K375,K376,K378,K379)</f>
        <v>0</v>
      </c>
      <c r="AV364" s="96">
        <f>SUM(L364,L365,L366,L367,L368,L369,L370,L371,L372,L375,L376,L378,L379)</f>
        <v>0</v>
      </c>
      <c r="AW364" s="96">
        <f>SUM(M364,M365,M366,M367,M368,M369,M370,M371,M372,M375,M376,M378,M379)</f>
        <v>0</v>
      </c>
      <c r="AX364" s="96">
        <f>SUM(N364,N365,N366,N367,N368,N369,N370,N371,N372,N375,N376,N378,N379)</f>
        <v>0</v>
      </c>
      <c r="AY364" s="96">
        <f>SUM(O364,O365,O366,O367,O368,O369,O370,O371,O372,O375,O376,O378,O379)</f>
        <v>0</v>
      </c>
      <c r="AZ364" s="96">
        <f>SUM(P364,P365,P366,P367,P368,P369,P370,P371,P372,P375,P376,P378,P379)</f>
        <v>0</v>
      </c>
      <c r="BA364" s="96">
        <f t="shared" ref="BA364:BC364" si="306">SUM(Q364,Q365,Q366,Q367,Q368,Q369,Q370,Q371,Q372,Q375,Q376,Q378,Q379)</f>
        <v>0</v>
      </c>
      <c r="BB364" s="96">
        <f t="shared" si="306"/>
        <v>0</v>
      </c>
      <c r="BC364" s="96">
        <f t="shared" si="306"/>
        <v>0</v>
      </c>
      <c r="BD364" s="66">
        <f>SUM(T364,T365,T366,T367,T368,T369,T370,T371,T372,T375,T376,T378,T379)</f>
        <v>0</v>
      </c>
      <c r="BE364" s="13">
        <f>SUM(U364,U365,U366,U367,U368,U369,U370,U371,U372,U375,U376,U378,U379)</f>
        <v>0</v>
      </c>
      <c r="BF364" s="13">
        <f>SUM(V364,V365,V366,V367,V368,V369,V370,V371,V372,V375,V376,V378,V379)</f>
        <v>0</v>
      </c>
      <c r="BG364" s="13">
        <f>SUM(W364,W365,W366,W367,W368,W369,W370,W371,W372,W375,W376,W378,W379)</f>
        <v>0</v>
      </c>
      <c r="BH364" s="13">
        <f>SUM(X364,X365,X366,X367,X368,X369,X370,X371,X372,X375,X376,X378,X379)</f>
        <v>0</v>
      </c>
      <c r="BI364" s="13">
        <f>SUM(Y364,Y365,Y366,Y367,Y368,Y369,Y370,Y371,Y372,Y375,Y376,Y378,Y379)</f>
        <v>0</v>
      </c>
      <c r="BJ364" s="13">
        <f>SUM(Z364,Z365,Z366,Z367,Z368,Z369,Z370,Z371,Z372,Z375,Z376,Z378,Z379)</f>
        <v>0</v>
      </c>
      <c r="BK364" s="13">
        <f>SUM(AA364,AA365,AA366,AA367,AA368,AA369,AA370,AA371,AA372,AA375,AA376,AA378,AA379)</f>
        <v>0</v>
      </c>
      <c r="BL364" s="13">
        <f>SUM(AB364,AB365,AB366,AB367,AB368,AB369,AB370,AB371,AB372,AB375,AB376,AB378,AB379)</f>
        <v>0</v>
      </c>
      <c r="BM364" s="13">
        <f>SUM(AC364,AC365,AC366,AC367,AC368,AC369,AC370,AC371,AC372,AC375,AC376,AC378,AC379)</f>
        <v>0</v>
      </c>
      <c r="BN364" s="13">
        <f>SUM(AD364,AD365,AD366,AD367,AD368,AD369,AD370,AD371,AD372,AD375,AD376,AD378,AD379)</f>
        <v>0</v>
      </c>
      <c r="BO364" s="13">
        <f>SUM(AE364,AE365,AE366,AE367,AE368,AE369,AE370,AE371,AE372,AE375,AE376,AE378,AE379)</f>
        <v>0</v>
      </c>
      <c r="BP364" s="13">
        <f>SUM(AF364,AF365,AF366,AF367,AF368,AF369,AF370,AF371,AF372,AF375,AF376,AF378,AF379)</f>
        <v>0</v>
      </c>
      <c r="BQ364" s="13">
        <f>SUM(AG364,AG365,AG366,AG367,AG368,AG369,AG370,AG371,AG372,AG375,AG376,AG378,AG379)</f>
        <v>0</v>
      </c>
      <c r="BR364" s="13">
        <f>SUM(AH364,AH365,AH366,AH367,AH368,AH369,AH370,AH371,AH372,AH375,AH376,AH378,AH379)</f>
        <v>0</v>
      </c>
      <c r="BS364" s="13">
        <f>SUM(AI364,AI365,AI366,AI367,AI368,AI369,AI370,AI371,AI372,AI375,AI376,AI378,AI379)</f>
        <v>0</v>
      </c>
      <c r="BT364" s="13">
        <f>SUM(AJ364,AJ365,AJ366,AJ367,AJ368,AJ369,AJ370,AJ371,AJ372,AJ375,AJ376,AJ378,AJ379)</f>
        <v>0</v>
      </c>
      <c r="BU364" s="13">
        <f>SUM(AK364,AK365,AK366,AK367,AK368,AK369,AK370,AK371,AK372,AK375,AK376,AK378,AK379)</f>
        <v>0</v>
      </c>
      <c r="BV364" s="30"/>
      <c r="BW364" s="30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54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94"/>
      <c r="DC364" s="13"/>
      <c r="DD364" s="13" t="e">
        <f>(DD358/BZ370)</f>
        <v>#DIV/0!</v>
      </c>
      <c r="DE364" s="96">
        <f>SUM(BX364,BX365,BX366,BX367,BX368,BX369,BX370,BX371,BX372,BX375,BX376,BX378,BX379)</f>
        <v>0</v>
      </c>
      <c r="DF364" s="96">
        <f>SUM(BY364,BY365,BY366,BY367,BY368,BY369,BY370,BY371,BY372,BY375,BY376,BY378,BY379)</f>
        <v>0</v>
      </c>
      <c r="DG364" s="96">
        <f>SUM(BZ364,BZ365,BZ366,BZ367,BZ368,BZ369,BZ370,BZ371,BZ372,BZ375,BZ376,BZ378,BZ379)</f>
        <v>0</v>
      </c>
      <c r="DH364" s="96">
        <f>SUM(CA364,CA365,CA366,CA367,CA368,CA369,CA370,CA371,CA372,CA375,CA376,CA378,CA379)</f>
        <v>0</v>
      </c>
      <c r="DI364" s="96">
        <f>SUM(CB364,CB365,CB366,CB367,CB368,CB369,CB370,CB371,CB372,CB375,CB376,CB378,CB379)</f>
        <v>0</v>
      </c>
      <c r="DJ364" s="96">
        <f>SUM(CC364,CC365,CC366,CC367,CC368,CC369,CC370,CC371,CC372,CC375,CC376,CC378,CC379)</f>
        <v>0</v>
      </c>
      <c r="DK364" s="96">
        <f>SUM(CD364,CD365,CD366,CD367,CD368,CD369,CD370,CD371,CD372,CD375,CD376,CD378,CD379)</f>
        <v>0</v>
      </c>
      <c r="DL364" s="96">
        <f>SUM(CE364,CE365,CE366,CE367,CE368,CE369,CE370,CE371,CE372,CE375,CE376,CE378,CE379)</f>
        <v>0</v>
      </c>
      <c r="DM364" s="96">
        <f>SUM(CF364,CF365,CF366,CF367,CF368,CF369,CF370,CF371,CF372,CF375,CF376,CF378,CF379)</f>
        <v>0</v>
      </c>
      <c r="DN364" s="96">
        <f>SUM(CG364,CG365,CG366,CG367,CG368,CG369,CG370,CG371,CG372,CG375,CG376,CG378,CG379)</f>
        <v>0</v>
      </c>
      <c r="DO364" s="96">
        <f>SUM(CH364,CH365,CH366,CH367,CH368,CH369,CH370,CH371,CH372,CH375,CH376,CH378,CH379)</f>
        <v>0</v>
      </c>
      <c r="DP364" s="96">
        <f t="shared" ref="DP364:DR364" si="307">SUM(CI364,CI365,CI366,CI367,CI368,CI369,CI370,CI371,CI372,CI375,CI376,CI378,CI379)</f>
        <v>0</v>
      </c>
      <c r="DQ364" s="96">
        <f t="shared" si="307"/>
        <v>0</v>
      </c>
      <c r="DR364" s="96">
        <f t="shared" si="307"/>
        <v>0</v>
      </c>
      <c r="DS364" s="66">
        <f>SUM(CL364,CL365,CL366,CL367,CL368,CL369,CL370,CL371,CL372,CL375,CL376,CL378,CL379)</f>
        <v>0</v>
      </c>
      <c r="DT364" s="96">
        <f>SUM(CM364,CM365,CM366,CM367,CM368,CM369,CM370,CM371,CM372,CM375,CM376,CM378,CM379)</f>
        <v>0</v>
      </c>
      <c r="DU364" s="96">
        <f>SUM(CN364,CN365,CN366,CN367,CN368,CN369,CN370,CN371,CN372,CN375,CN376,CN378,CN379)</f>
        <v>0</v>
      </c>
      <c r="DV364" s="96">
        <f>SUM(CO364,CO365,CO366,CO367,CO368,CO369,CO370,CO371,CO372,CO375,CO376,CO378,CO379)</f>
        <v>0</v>
      </c>
      <c r="DW364" s="96">
        <f>SUM(CP364,CP365,CP366,CP367,CP368,CP369,CP370,CP371,CP372,CP375,CP376,CP378,CP379)</f>
        <v>0</v>
      </c>
      <c r="DX364" s="96">
        <f>SUM(CQ364,CQ365,CQ366,CQ367,CQ368,CQ369,CQ370,CQ371,CQ372,CQ375,CQ376,CQ378,CQ379)</f>
        <v>0</v>
      </c>
      <c r="DY364" s="96">
        <f>SUM(CR364,CR365,CR366,CR367,CR368,CR369,CR370,CR371,CR372,CR375,CR376,CR378,CR379)</f>
        <v>0</v>
      </c>
      <c r="DZ364" s="96">
        <f>SUM(CS364,CS365,CS366,CS367,CS368,CS369,CS370,CS371,CS372,CS375,CS376,CS378,CS379)</f>
        <v>0</v>
      </c>
      <c r="EA364" s="96">
        <f>SUM(CT364,CT365,CT366,CT367,CT368,CT369,CT370,CT371,CT372,CT375,CT376,CT378,CT379)</f>
        <v>0</v>
      </c>
      <c r="EB364" s="96">
        <f>SUM(CU364,CU365,CU366,CU367,CU368,CU369,CU370,CU371,CU372,CU375,CU376,CU378,CU379)</f>
        <v>0</v>
      </c>
      <c r="EC364" s="96">
        <f>SUM(CV364,CV365,CV366,CV367,CV368,CV369,CV370,CV371,CV372,CV375,CV376,CV378,CV379)</f>
        <v>0</v>
      </c>
      <c r="ED364" s="96">
        <f>SUM(CW364,CW365,CW366,CW367,CW368,CW369,CW370,CW371,CW372,CW375,CW376,CW378,CW379)</f>
        <v>0</v>
      </c>
      <c r="EE364" s="96">
        <f>SUM(CX364,CX365,CX366,CX367,CX368,CX369,CX370,CX371,CX372,CX375,CX376,CX378,CX379)</f>
        <v>0</v>
      </c>
      <c r="EF364" s="96">
        <f>SUM(CY364,CY365,CY366,CY367,CY368,CY369,CY370,CY371,CY372,CY375,CY376,CY378,CY379)</f>
        <v>0</v>
      </c>
      <c r="EG364" s="96">
        <f>SUM(CZ364,CZ365,CZ366,CZ367,CZ368,CZ369,CZ370,CZ371,CZ372,CZ375,CZ376,CZ378,CZ379)</f>
        <v>0</v>
      </c>
      <c r="EH364" s="96">
        <f>SUM(DA364,DA365,DA366,DA367,DA368,DA369,DA370,DA371,DA372,DA375,DA376,DA378,DA379)</f>
        <v>0</v>
      </c>
      <c r="EI364" s="97" t="s">
        <v>74</v>
      </c>
      <c r="EJ364" s="98">
        <v>521</v>
      </c>
      <c r="EK364" s="39">
        <f>$EJ364*F364</f>
        <v>0</v>
      </c>
      <c r="EL364" s="39">
        <f>$EJ364*G364</f>
        <v>0</v>
      </c>
      <c r="EM364" s="39">
        <f>$EJ364*H364</f>
        <v>0</v>
      </c>
      <c r="EN364" s="39">
        <f>$EJ364*I364</f>
        <v>0</v>
      </c>
      <c r="EO364" s="39">
        <f>$EJ364*J364</f>
        <v>0</v>
      </c>
      <c r="EP364" s="39">
        <f>$EJ364*K364</f>
        <v>0</v>
      </c>
      <c r="EQ364" s="39">
        <f>$EJ364*L364</f>
        <v>0</v>
      </c>
      <c r="ER364" s="39">
        <f>$EJ364*M364</f>
        <v>0</v>
      </c>
      <c r="ES364" s="39">
        <f>$EJ364*N364</f>
        <v>0</v>
      </c>
      <c r="ET364" s="39">
        <f>$EJ364*O364</f>
        <v>0</v>
      </c>
      <c r="EU364" s="39">
        <f t="shared" ref="EU364:EX379" si="308">$EJ364*P364</f>
        <v>0</v>
      </c>
      <c r="EV364" s="39">
        <f t="shared" si="308"/>
        <v>0</v>
      </c>
      <c r="EW364" s="39">
        <f t="shared" si="308"/>
        <v>0</v>
      </c>
      <c r="EX364" s="39">
        <f t="shared" si="308"/>
        <v>0</v>
      </c>
      <c r="EY364" s="39">
        <f>SUM(EK364:EX364)</f>
        <v>0</v>
      </c>
      <c r="EZ364" s="39">
        <f>BX364*$EJ364</f>
        <v>0</v>
      </c>
      <c r="FA364" s="39">
        <f>BY364*$EJ364</f>
        <v>0</v>
      </c>
      <c r="FB364" s="39">
        <f>BZ364*$EJ364</f>
        <v>0</v>
      </c>
      <c r="FC364" s="39">
        <f>CA364*$EJ364</f>
        <v>0</v>
      </c>
      <c r="FD364" s="39">
        <f>CB364*$EJ364</f>
        <v>0</v>
      </c>
      <c r="FE364" s="39">
        <f>CC364*$EJ364</f>
        <v>0</v>
      </c>
      <c r="FF364" s="39">
        <f>CD364*$EJ364</f>
        <v>0</v>
      </c>
      <c r="FG364" s="39">
        <f>CE364*$EJ364</f>
        <v>0</v>
      </c>
      <c r="FH364" s="39">
        <f>CF364*$EJ364</f>
        <v>0</v>
      </c>
      <c r="FI364" s="39">
        <f>CG364*$EJ364</f>
        <v>0</v>
      </c>
      <c r="FJ364" s="39">
        <f t="shared" ref="FJ364:FM379" si="309">CH364*$EJ364</f>
        <v>0</v>
      </c>
      <c r="FK364" s="39">
        <f t="shared" si="309"/>
        <v>0</v>
      </c>
      <c r="FL364" s="39">
        <f t="shared" si="309"/>
        <v>0</v>
      </c>
      <c r="FM364" s="39">
        <f t="shared" si="309"/>
        <v>0</v>
      </c>
      <c r="FN364" s="39">
        <f>SUM(EZ364:FM364)</f>
        <v>0</v>
      </c>
      <c r="FO364" s="39">
        <f>SUM(EZ364:FJ364)</f>
        <v>0</v>
      </c>
      <c r="FS364" s="567" t="s">
        <v>74</v>
      </c>
      <c r="FT364" s="567"/>
      <c r="FU364" s="39">
        <f>U364</f>
        <v>0</v>
      </c>
      <c r="FV364" s="39">
        <f>V364</f>
        <v>0</v>
      </c>
      <c r="FW364" s="39">
        <f>W364</f>
        <v>0</v>
      </c>
      <c r="FX364" s="39">
        <f>X364</f>
        <v>0</v>
      </c>
      <c r="FY364" s="39">
        <f>Y364</f>
        <v>0</v>
      </c>
      <c r="FZ364" s="39">
        <f>Z364</f>
        <v>0</v>
      </c>
      <c r="GA364" s="39">
        <f>AA364</f>
        <v>0</v>
      </c>
      <c r="GB364" s="39">
        <f>AB364</f>
        <v>0</v>
      </c>
      <c r="GC364" s="39">
        <f>AC364</f>
        <v>0</v>
      </c>
      <c r="GD364" s="39">
        <f>AD364</f>
        <v>0</v>
      </c>
      <c r="GE364" s="39">
        <f>AE364</f>
        <v>0</v>
      </c>
      <c r="GF364" s="39">
        <f>AF364</f>
        <v>0</v>
      </c>
      <c r="GG364" s="39">
        <f>AG364</f>
        <v>0</v>
      </c>
      <c r="GH364" s="39">
        <f>AH364</f>
        <v>0</v>
      </c>
      <c r="GI364" s="99">
        <v>0</v>
      </c>
      <c r="GJ364" s="39">
        <f>SUM(FU364:GI364)</f>
        <v>0</v>
      </c>
      <c r="GK364" s="39">
        <f>CM364</f>
        <v>0</v>
      </c>
      <c r="GL364" s="39">
        <f>CN364</f>
        <v>0</v>
      </c>
      <c r="GM364" s="39">
        <f>CO364</f>
        <v>0</v>
      </c>
      <c r="GN364" s="39">
        <f>CP364</f>
        <v>0</v>
      </c>
      <c r="GO364" s="39">
        <f>CQ364</f>
        <v>0</v>
      </c>
      <c r="GP364" s="39">
        <f>CR364</f>
        <v>0</v>
      </c>
      <c r="GQ364" s="39">
        <f>CS364</f>
        <v>0</v>
      </c>
      <c r="GR364" s="39">
        <f>CT364</f>
        <v>0</v>
      </c>
      <c r="GS364" s="39">
        <f>CU364</f>
        <v>0</v>
      </c>
      <c r="GT364" s="39">
        <f>CV364</f>
        <v>0</v>
      </c>
      <c r="GU364" s="39">
        <f>CW364</f>
        <v>0</v>
      </c>
      <c r="GV364" s="39">
        <f>CX364</f>
        <v>0</v>
      </c>
      <c r="GW364" s="39">
        <f>CY364</f>
        <v>0</v>
      </c>
      <c r="GX364" s="39">
        <f>CZ364</f>
        <v>0</v>
      </c>
      <c r="GY364" s="99">
        <v>0</v>
      </c>
      <c r="GZ364" s="39">
        <f>SUM(GK364:GY364)</f>
        <v>0</v>
      </c>
      <c r="HA364" s="39">
        <f>SUM(GK364:GY364)</f>
        <v>0</v>
      </c>
    </row>
    <row r="365" spans="1:209" ht="18.75" customHeight="1">
      <c r="A365" s="40"/>
      <c r="B365" s="100"/>
      <c r="C365" s="43"/>
      <c r="D365" s="43"/>
      <c r="E365" s="34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01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102"/>
      <c r="AK365" s="102"/>
      <c r="AL365" s="13"/>
      <c r="AM365" s="13"/>
      <c r="AN365" s="13"/>
      <c r="AO365" s="95" t="str">
        <f>IF(AN365=0,"",AN365/AM365)</f>
        <v/>
      </c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40"/>
      <c r="BW365" s="40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101"/>
      <c r="CM365" s="47"/>
      <c r="CN365" s="47"/>
      <c r="CO365" s="47"/>
      <c r="CP365" s="47"/>
      <c r="CQ365" s="47"/>
      <c r="CR365" s="47"/>
      <c r="CS365" s="47"/>
      <c r="CT365" s="47"/>
      <c r="CU365" s="47"/>
      <c r="CV365" s="47"/>
      <c r="CW365" s="47"/>
      <c r="CX365" s="47"/>
      <c r="CY365" s="47"/>
      <c r="CZ365" s="47"/>
      <c r="DA365" s="47"/>
      <c r="DB365" s="102"/>
      <c r="DC365" s="13"/>
      <c r="DD365" s="13"/>
      <c r="DE365" s="13"/>
      <c r="DF365" s="13"/>
      <c r="DG365" s="13"/>
      <c r="DH365" s="10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04" t="s">
        <v>75</v>
      </c>
      <c r="EJ365" s="98">
        <v>540</v>
      </c>
      <c r="EK365" s="39">
        <f>$EJ365*F365</f>
        <v>0</v>
      </c>
      <c r="EL365" s="39">
        <f>$EJ365*G365</f>
        <v>0</v>
      </c>
      <c r="EM365" s="39">
        <f>$EJ365*H365</f>
        <v>0</v>
      </c>
      <c r="EN365" s="39">
        <f>$EJ365*I365</f>
        <v>0</v>
      </c>
      <c r="EO365" s="39">
        <f>$EJ365*J365</f>
        <v>0</v>
      </c>
      <c r="EP365" s="39">
        <f>$EJ365*K365</f>
        <v>0</v>
      </c>
      <c r="EQ365" s="39">
        <f>$EJ365*L365</f>
        <v>0</v>
      </c>
      <c r="ER365" s="39">
        <f>$EJ365*M365</f>
        <v>0</v>
      </c>
      <c r="ES365" s="39">
        <f>$EJ365*N365</f>
        <v>0</v>
      </c>
      <c r="ET365" s="39">
        <f>$EJ365*O365</f>
        <v>0</v>
      </c>
      <c r="EU365" s="39">
        <f t="shared" si="308"/>
        <v>0</v>
      </c>
      <c r="EV365" s="39">
        <f t="shared" si="308"/>
        <v>0</v>
      </c>
      <c r="EW365" s="39">
        <f t="shared" si="308"/>
        <v>0</v>
      </c>
      <c r="EX365" s="39">
        <f t="shared" si="308"/>
        <v>0</v>
      </c>
      <c r="EY365" s="39">
        <f t="shared" ref="EY365:EY379" si="310">SUM(EK365:EX365)</f>
        <v>0</v>
      </c>
      <c r="EZ365" s="39">
        <f>BX365*$EJ365</f>
        <v>0</v>
      </c>
      <c r="FA365" s="39">
        <f>BY365*$EJ365</f>
        <v>0</v>
      </c>
      <c r="FB365" s="39">
        <f>BZ365*$EJ365</f>
        <v>0</v>
      </c>
      <c r="FC365" s="39">
        <f>CA365*$EJ365</f>
        <v>0</v>
      </c>
      <c r="FD365" s="39">
        <f>CB365*$EJ365</f>
        <v>0</v>
      </c>
      <c r="FE365" s="39">
        <f>CC365*$EJ365</f>
        <v>0</v>
      </c>
      <c r="FF365" s="39">
        <f>CD365*$EJ365</f>
        <v>0</v>
      </c>
      <c r="FG365" s="39">
        <f>CE365*$EJ365</f>
        <v>0</v>
      </c>
      <c r="FH365" s="39">
        <f>CF365*$EJ365</f>
        <v>0</v>
      </c>
      <c r="FI365" s="39">
        <f>CG365*$EJ365</f>
        <v>0</v>
      </c>
      <c r="FJ365" s="39">
        <f t="shared" si="309"/>
        <v>0</v>
      </c>
      <c r="FK365" s="39">
        <f t="shared" si="309"/>
        <v>0</v>
      </c>
      <c r="FL365" s="39">
        <f t="shared" si="309"/>
        <v>0</v>
      </c>
      <c r="FM365" s="39">
        <f t="shared" si="309"/>
        <v>0</v>
      </c>
      <c r="FN365" s="39">
        <f t="shared" ref="FN365:FN379" si="311">SUM(EZ365:FM365)</f>
        <v>0</v>
      </c>
      <c r="FO365" s="39">
        <f>SUM(EZ365:FJ365)</f>
        <v>0</v>
      </c>
      <c r="FS365" s="567" t="s">
        <v>75</v>
      </c>
      <c r="FT365" s="567"/>
      <c r="FU365" s="39">
        <f>U365</f>
        <v>0</v>
      </c>
      <c r="FV365" s="39">
        <f>V365</f>
        <v>0</v>
      </c>
      <c r="FW365" s="39">
        <f>W365</f>
        <v>0</v>
      </c>
      <c r="FX365" s="39">
        <f>X365</f>
        <v>0</v>
      </c>
      <c r="FY365" s="39">
        <f>Y365</f>
        <v>0</v>
      </c>
      <c r="FZ365" s="39">
        <f>Z365</f>
        <v>0</v>
      </c>
      <c r="GA365" s="39">
        <f>AA365</f>
        <v>0</v>
      </c>
      <c r="GB365" s="39">
        <f>AB365</f>
        <v>0</v>
      </c>
      <c r="GC365" s="39">
        <f>AC365</f>
        <v>0</v>
      </c>
      <c r="GD365" s="39">
        <f>AD365</f>
        <v>0</v>
      </c>
      <c r="GE365" s="39">
        <f>AE365</f>
        <v>0</v>
      </c>
      <c r="GF365" s="39">
        <f>AF365</f>
        <v>0</v>
      </c>
      <c r="GG365" s="39">
        <f>AG365</f>
        <v>0</v>
      </c>
      <c r="GH365" s="39">
        <f>AH365</f>
        <v>0</v>
      </c>
      <c r="GI365" s="99">
        <v>0</v>
      </c>
      <c r="GJ365" s="39">
        <f>SUM(FU365:GI365)</f>
        <v>0</v>
      </c>
      <c r="GK365" s="39">
        <f>CM365</f>
        <v>0</v>
      </c>
      <c r="GL365" s="39">
        <f>CN365</f>
        <v>0</v>
      </c>
      <c r="GM365" s="39">
        <f>CO365</f>
        <v>0</v>
      </c>
      <c r="GN365" s="39">
        <f>CP365</f>
        <v>0</v>
      </c>
      <c r="GO365" s="39">
        <f>CQ365</f>
        <v>0</v>
      </c>
      <c r="GP365" s="39">
        <f>CR365</f>
        <v>0</v>
      </c>
      <c r="GQ365" s="39">
        <f>CS365</f>
        <v>0</v>
      </c>
      <c r="GR365" s="39">
        <f>CT365</f>
        <v>0</v>
      </c>
      <c r="GS365" s="39">
        <f>CU365</f>
        <v>0</v>
      </c>
      <c r="GT365" s="39">
        <f>CV365</f>
        <v>0</v>
      </c>
      <c r="GU365" s="39">
        <f>CW365</f>
        <v>0</v>
      </c>
      <c r="GV365" s="39">
        <f>CX365</f>
        <v>0</v>
      </c>
      <c r="GW365" s="39">
        <f>CY365</f>
        <v>0</v>
      </c>
      <c r="GX365" s="39">
        <f>CZ365</f>
        <v>0</v>
      </c>
      <c r="GY365" s="99">
        <v>0</v>
      </c>
      <c r="GZ365" s="39">
        <f>SUM(GK365:GY365)</f>
        <v>0</v>
      </c>
      <c r="HA365" s="39">
        <f>SUM(GK365:GY365)</f>
        <v>0</v>
      </c>
    </row>
    <row r="366" spans="1:209" ht="18.75" customHeight="1">
      <c r="A366" s="30"/>
      <c r="B366" s="93"/>
      <c r="C366" s="33"/>
      <c r="D366" s="33"/>
      <c r="E366" s="34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54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94"/>
      <c r="AK366" s="94"/>
      <c r="AL366" s="568" t="s">
        <v>76</v>
      </c>
      <c r="AM366" s="13">
        <f>SUM(C373,C374,C377)</f>
        <v>0</v>
      </c>
      <c r="AN366" s="13">
        <f>SUM(D373,D374,D377)</f>
        <v>0</v>
      </c>
      <c r="AO366" s="95" t="str">
        <f>IF(AN366=0,"",AN366/AM366)</f>
        <v/>
      </c>
      <c r="AP366" s="13">
        <f>SUM(F373,F374,F377)</f>
        <v>0</v>
      </c>
      <c r="AQ366" s="13">
        <f>SUM(G373,G374,G377)</f>
        <v>0</v>
      </c>
      <c r="AR366" s="13">
        <f>SUM(H373,H374,H377)</f>
        <v>0</v>
      </c>
      <c r="AS366" s="13">
        <f>SUM(I373,I374,I377)</f>
        <v>0</v>
      </c>
      <c r="AT366" s="13">
        <f>SUM(J373,J374,J377)</f>
        <v>0</v>
      </c>
      <c r="AU366" s="13">
        <f>SUM(K373,K374,K377)</f>
        <v>0</v>
      </c>
      <c r="AV366" s="13">
        <f>SUM(L373,L374,L377)</f>
        <v>0</v>
      </c>
      <c r="AW366" s="13">
        <f>SUM(M373,M374,M377)</f>
        <v>0</v>
      </c>
      <c r="AX366" s="13">
        <f>SUM(N373,N374,N377)</f>
        <v>0</v>
      </c>
      <c r="AY366" s="13">
        <f>SUM(O373,O374,O377)</f>
        <v>0</v>
      </c>
      <c r="AZ366" s="13">
        <f>SUM(P373,P374,P377)</f>
        <v>0</v>
      </c>
      <c r="BA366" s="13">
        <f t="shared" ref="BA366:BC366" si="312">SUM(Q373,Q374,Q377)</f>
        <v>0</v>
      </c>
      <c r="BB366" s="13">
        <f t="shared" si="312"/>
        <v>0</v>
      </c>
      <c r="BC366" s="13">
        <f t="shared" si="312"/>
        <v>0</v>
      </c>
      <c r="BD366" s="66">
        <f>SUM(T373,T374,T377)</f>
        <v>0</v>
      </c>
      <c r="BE366" s="13">
        <f>SUM(U373,U374,U377)</f>
        <v>0</v>
      </c>
      <c r="BF366" s="13">
        <f>SUM(V373,V374,V377)</f>
        <v>0</v>
      </c>
      <c r="BG366" s="105">
        <f>SUM(W373,W374,W377)</f>
        <v>0</v>
      </c>
      <c r="BH366" s="13">
        <f>SUM(X373,X374,X377)</f>
        <v>0</v>
      </c>
      <c r="BI366" s="13">
        <f>SUM(Y373,Y374,Y377)</f>
        <v>0</v>
      </c>
      <c r="BJ366" s="13">
        <f>SUM(Z373,Z374,Z377)</f>
        <v>0</v>
      </c>
      <c r="BK366" s="13">
        <f>SUM(AA373,AA374,AA377)</f>
        <v>0</v>
      </c>
      <c r="BL366" s="13">
        <f>SUM(AB373,AB374,AB377)</f>
        <v>0</v>
      </c>
      <c r="BM366" s="13">
        <f>SUM(AC373,AC374,AC377)</f>
        <v>0</v>
      </c>
      <c r="BN366" s="13">
        <f>SUM(AD373,AD374,AD377)</f>
        <v>0</v>
      </c>
      <c r="BO366" s="13">
        <f>SUM(AE373,AE374,AE377)</f>
        <v>0</v>
      </c>
      <c r="BP366" s="13">
        <f>SUM(AF373,AF374,AF377)</f>
        <v>0</v>
      </c>
      <c r="BQ366" s="106">
        <f>SUM(AG373,AG374,AG377)</f>
        <v>0</v>
      </c>
      <c r="BR366" s="106">
        <f>SUM(AH373,AH374,AH377)</f>
        <v>0</v>
      </c>
      <c r="BS366" s="13">
        <f>SUM(AI373,AI374,AI377)</f>
        <v>0</v>
      </c>
      <c r="BT366" s="65" t="e">
        <f>AVERAGE(AJ373,AJ374,AJ377)</f>
        <v>#DIV/0!</v>
      </c>
      <c r="BU366" s="65"/>
      <c r="BV366" s="30"/>
      <c r="BW366" s="30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54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94"/>
      <c r="DC366" s="568" t="s">
        <v>77</v>
      </c>
      <c r="DD366" s="13"/>
      <c r="DE366" s="13">
        <f>SUM(BX373,BX374,BX377)</f>
        <v>0</v>
      </c>
      <c r="DF366" s="13">
        <f>SUM(BY373,BY374,BY377)</f>
        <v>0</v>
      </c>
      <c r="DG366" s="13">
        <f>SUM(BZ373,BZ374,BZ377)</f>
        <v>0</v>
      </c>
      <c r="DH366" s="13">
        <f>SUM(CA373,CA374,CA377)</f>
        <v>0</v>
      </c>
      <c r="DI366" s="13">
        <f>SUM(CB373,CB374,CB377)</f>
        <v>0</v>
      </c>
      <c r="DJ366" s="13">
        <f>SUM(CC373,CC374,CC377)</f>
        <v>0</v>
      </c>
      <c r="DK366" s="13">
        <f>SUM(CD373,CD374,CD377)</f>
        <v>0</v>
      </c>
      <c r="DL366" s="13">
        <f>SUM(CE373,CE374,CE377)</f>
        <v>0</v>
      </c>
      <c r="DM366" s="13">
        <f>SUM(CF373,CF374,CF377)</f>
        <v>0</v>
      </c>
      <c r="DN366" s="13">
        <f>SUM(CG373,CG374,CG377)</f>
        <v>0</v>
      </c>
      <c r="DO366" s="13">
        <f>SUM(CH373,CH374,CH377)</f>
        <v>0</v>
      </c>
      <c r="DP366" s="13">
        <f t="shared" ref="DP366:DR366" si="313">SUM(CI373,CI374,CI377)</f>
        <v>0</v>
      </c>
      <c r="DQ366" s="13">
        <f t="shared" si="313"/>
        <v>0</v>
      </c>
      <c r="DR366" s="13">
        <f t="shared" si="313"/>
        <v>0</v>
      </c>
      <c r="DS366" s="66">
        <f>SUM(CL373,CL374,CL377)</f>
        <v>0</v>
      </c>
      <c r="DT366" s="13">
        <f>SUM(CM373,CM374,CM377)</f>
        <v>0</v>
      </c>
      <c r="DU366" s="13">
        <f>SUM(CN373,CN374,CN377)</f>
        <v>0</v>
      </c>
      <c r="DV366" s="13">
        <f>SUM(CO373,CO374,CO377)</f>
        <v>0</v>
      </c>
      <c r="DW366" s="13">
        <f>SUM(CP373,CP374,CP377)</f>
        <v>0</v>
      </c>
      <c r="DX366" s="13">
        <f>SUM(CQ373,CQ374,CQ377)</f>
        <v>0</v>
      </c>
      <c r="DY366" s="13">
        <f>SUM(CR373,CR374,CR377)</f>
        <v>0</v>
      </c>
      <c r="DZ366" s="13">
        <f>SUM(CS373,CS374,CS377)</f>
        <v>0</v>
      </c>
      <c r="EA366" s="13">
        <f>SUM(CT373,CT374,CT377)</f>
        <v>0</v>
      </c>
      <c r="EB366" s="13">
        <f>SUM(CU373,CU374,CU377)</f>
        <v>0</v>
      </c>
      <c r="EC366" s="13">
        <f>SUM(CV373,CV374,CV377)</f>
        <v>0</v>
      </c>
      <c r="ED366" s="13">
        <f>SUM(CW373,CW374,CW377)</f>
        <v>0</v>
      </c>
      <c r="EE366" s="13">
        <f>SUM(CX373,CX374,CX377)</f>
        <v>0</v>
      </c>
      <c r="EF366" s="13">
        <f>SUM(CY373,CY374,CY377)</f>
        <v>0</v>
      </c>
      <c r="EG366" s="13">
        <f>SUM(CZ373,CZ374,CZ377)</f>
        <v>0</v>
      </c>
      <c r="EH366" s="13">
        <f>SUM(DA373,DA374,DA377)</f>
        <v>0</v>
      </c>
      <c r="EI366" s="97" t="s">
        <v>78</v>
      </c>
      <c r="EJ366" s="98">
        <v>441.24</v>
      </c>
      <c r="EK366" s="39">
        <f>$EJ366*F366</f>
        <v>0</v>
      </c>
      <c r="EL366" s="39">
        <f>$EJ366*G366</f>
        <v>0</v>
      </c>
      <c r="EM366" s="39">
        <f>$EJ366*H366</f>
        <v>0</v>
      </c>
      <c r="EN366" s="39">
        <f>$EJ366*I366</f>
        <v>0</v>
      </c>
      <c r="EO366" s="39">
        <f>$EJ366*J366</f>
        <v>0</v>
      </c>
      <c r="EP366" s="39">
        <f>$EJ366*K366</f>
        <v>0</v>
      </c>
      <c r="EQ366" s="39">
        <f>$EJ366*L366</f>
        <v>0</v>
      </c>
      <c r="ER366" s="39">
        <f>$EJ366*M366</f>
        <v>0</v>
      </c>
      <c r="ES366" s="39">
        <f>$EJ366*N366</f>
        <v>0</v>
      </c>
      <c r="ET366" s="39">
        <f>$EJ366*O366</f>
        <v>0</v>
      </c>
      <c r="EU366" s="39">
        <f t="shared" si="308"/>
        <v>0</v>
      </c>
      <c r="EV366" s="39">
        <f t="shared" si="308"/>
        <v>0</v>
      </c>
      <c r="EW366" s="39">
        <f t="shared" si="308"/>
        <v>0</v>
      </c>
      <c r="EX366" s="39">
        <f t="shared" si="308"/>
        <v>0</v>
      </c>
      <c r="EY366" s="39">
        <f t="shared" si="310"/>
        <v>0</v>
      </c>
      <c r="EZ366" s="39">
        <f>BX366*$EJ366</f>
        <v>0</v>
      </c>
      <c r="FA366" s="39">
        <f>BY366*$EJ366</f>
        <v>0</v>
      </c>
      <c r="FB366" s="39">
        <f>BZ366*$EJ366</f>
        <v>0</v>
      </c>
      <c r="FC366" s="39">
        <f>CA366*$EJ366</f>
        <v>0</v>
      </c>
      <c r="FD366" s="39">
        <f>CB366*$EJ366</f>
        <v>0</v>
      </c>
      <c r="FE366" s="39">
        <f>CC366*$EJ366</f>
        <v>0</v>
      </c>
      <c r="FF366" s="39">
        <f>CD366*$EJ366</f>
        <v>0</v>
      </c>
      <c r="FG366" s="39">
        <f>CE366*$EJ366</f>
        <v>0</v>
      </c>
      <c r="FH366" s="39">
        <f>CF366*$EJ366</f>
        <v>0</v>
      </c>
      <c r="FI366" s="39">
        <f>CG366*$EJ366</f>
        <v>0</v>
      </c>
      <c r="FJ366" s="39">
        <f t="shared" si="309"/>
        <v>0</v>
      </c>
      <c r="FK366" s="39">
        <f t="shared" si="309"/>
        <v>0</v>
      </c>
      <c r="FL366" s="39">
        <f t="shared" si="309"/>
        <v>0</v>
      </c>
      <c r="FM366" s="39">
        <f t="shared" si="309"/>
        <v>0</v>
      </c>
      <c r="FN366" s="39">
        <f t="shared" si="311"/>
        <v>0</v>
      </c>
      <c r="FO366" s="39">
        <f>SUM(EZ366:FJ366)</f>
        <v>0</v>
      </c>
      <c r="FS366" s="567" t="s">
        <v>78</v>
      </c>
      <c r="FT366" s="567"/>
      <c r="FU366" s="39">
        <f>U366</f>
        <v>0</v>
      </c>
      <c r="FV366" s="39">
        <f>V366</f>
        <v>0</v>
      </c>
      <c r="FW366" s="39">
        <f>W366</f>
        <v>0</v>
      </c>
      <c r="FX366" s="39">
        <f>X366</f>
        <v>0</v>
      </c>
      <c r="FY366" s="39">
        <f>Y366</f>
        <v>0</v>
      </c>
      <c r="FZ366" s="39">
        <f>Z366</f>
        <v>0</v>
      </c>
      <c r="GA366" s="39">
        <f>AA366</f>
        <v>0</v>
      </c>
      <c r="GB366" s="39">
        <f>AB366</f>
        <v>0</v>
      </c>
      <c r="GC366" s="39">
        <f>AC366</f>
        <v>0</v>
      </c>
      <c r="GD366" s="39">
        <f>AD366</f>
        <v>0</v>
      </c>
      <c r="GE366" s="39">
        <f>AE366</f>
        <v>0</v>
      </c>
      <c r="GF366" s="39">
        <f>AF366</f>
        <v>0</v>
      </c>
      <c r="GG366" s="39">
        <f>AG366</f>
        <v>0</v>
      </c>
      <c r="GH366" s="39">
        <f>AH366</f>
        <v>0</v>
      </c>
      <c r="GI366" s="99">
        <v>0</v>
      </c>
      <c r="GJ366" s="39">
        <f>SUM(FU366:GI366)</f>
        <v>0</v>
      </c>
      <c r="GK366" s="39">
        <f>CM366</f>
        <v>0</v>
      </c>
      <c r="GL366" s="39">
        <f>CN366</f>
        <v>0</v>
      </c>
      <c r="GM366" s="39">
        <f>CO366</f>
        <v>0</v>
      </c>
      <c r="GN366" s="39">
        <f>CP366</f>
        <v>0</v>
      </c>
      <c r="GO366" s="39">
        <f>CQ366</f>
        <v>0</v>
      </c>
      <c r="GP366" s="39">
        <f>CR366</f>
        <v>0</v>
      </c>
      <c r="GQ366" s="39">
        <f>CS366</f>
        <v>0</v>
      </c>
      <c r="GR366" s="39">
        <f>CT366</f>
        <v>0</v>
      </c>
      <c r="GS366" s="39">
        <f>CU366</f>
        <v>0</v>
      </c>
      <c r="GT366" s="39">
        <f>CV366</f>
        <v>0</v>
      </c>
      <c r="GU366" s="39">
        <f>CW366</f>
        <v>0</v>
      </c>
      <c r="GV366" s="39">
        <f>CX366</f>
        <v>0</v>
      </c>
      <c r="GW366" s="39">
        <f>CY366</f>
        <v>0</v>
      </c>
      <c r="GX366" s="39">
        <f>CZ366</f>
        <v>0</v>
      </c>
      <c r="GY366" s="99">
        <v>0</v>
      </c>
      <c r="GZ366" s="39">
        <f>SUM(GK366:GY366)</f>
        <v>0</v>
      </c>
      <c r="HA366" s="39">
        <f>SUM(GK366:GY366)</f>
        <v>0</v>
      </c>
    </row>
    <row r="367" spans="1:209" ht="18.75" customHeight="1">
      <c r="A367" s="40"/>
      <c r="B367" s="100"/>
      <c r="C367" s="75"/>
      <c r="D367" s="43"/>
      <c r="E367" s="34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01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102"/>
      <c r="AK367" s="102"/>
      <c r="AL367" s="56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40"/>
      <c r="BW367" s="40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  <c r="CK367" s="45"/>
      <c r="CL367" s="101"/>
      <c r="CM367" s="47"/>
      <c r="CN367" s="47"/>
      <c r="CO367" s="47"/>
      <c r="CP367" s="47"/>
      <c r="CQ367" s="47"/>
      <c r="CR367" s="47"/>
      <c r="CS367" s="47"/>
      <c r="CT367" s="47"/>
      <c r="CU367" s="47"/>
      <c r="CV367" s="47"/>
      <c r="CW367" s="47"/>
      <c r="CX367" s="47"/>
      <c r="CY367" s="47"/>
      <c r="CZ367" s="47"/>
      <c r="DA367" s="47"/>
      <c r="DB367" s="102"/>
      <c r="DC367" s="568"/>
      <c r="DD367" s="13"/>
      <c r="EI367" s="104" t="s">
        <v>79</v>
      </c>
      <c r="EJ367" s="98">
        <v>294.47000000000003</v>
      </c>
      <c r="EK367" s="39">
        <f>$EJ367*F367</f>
        <v>0</v>
      </c>
      <c r="EL367" s="39">
        <f>$EJ367*G367</f>
        <v>0</v>
      </c>
      <c r="EM367" s="39">
        <f>$EJ367*H367</f>
        <v>0</v>
      </c>
      <c r="EN367" s="39">
        <f>$EJ367*I367</f>
        <v>0</v>
      </c>
      <c r="EO367" s="39">
        <f>$EJ367*J367</f>
        <v>0</v>
      </c>
      <c r="EP367" s="39">
        <f>$EJ367*K367</f>
        <v>0</v>
      </c>
      <c r="EQ367" s="39">
        <f>$EJ367*L367</f>
        <v>0</v>
      </c>
      <c r="ER367" s="39">
        <f>$EJ367*M367</f>
        <v>0</v>
      </c>
      <c r="ES367" s="39">
        <f>$EJ367*N367</f>
        <v>0</v>
      </c>
      <c r="ET367" s="39">
        <f>$EJ367*O367</f>
        <v>0</v>
      </c>
      <c r="EU367" s="39">
        <f t="shared" si="308"/>
        <v>0</v>
      </c>
      <c r="EV367" s="39">
        <f t="shared" si="308"/>
        <v>0</v>
      </c>
      <c r="EW367" s="39">
        <f t="shared" si="308"/>
        <v>0</v>
      </c>
      <c r="EX367" s="39">
        <f t="shared" si="308"/>
        <v>0</v>
      </c>
      <c r="EY367" s="39">
        <f t="shared" si="310"/>
        <v>0</v>
      </c>
      <c r="EZ367" s="39">
        <f>BX367*$EJ367</f>
        <v>0</v>
      </c>
      <c r="FA367" s="39">
        <f>BY367*$EJ367</f>
        <v>0</v>
      </c>
      <c r="FB367" s="39">
        <f>BZ367*$EJ367</f>
        <v>0</v>
      </c>
      <c r="FC367" s="39">
        <f>CA367*$EJ367</f>
        <v>0</v>
      </c>
      <c r="FD367" s="39">
        <f>CB367*$EJ367</f>
        <v>0</v>
      </c>
      <c r="FE367" s="39">
        <f>CC367*$EJ367</f>
        <v>0</v>
      </c>
      <c r="FF367" s="39">
        <f>CD367*$EJ367</f>
        <v>0</v>
      </c>
      <c r="FG367" s="39">
        <f>CE367*$EJ367</f>
        <v>0</v>
      </c>
      <c r="FH367" s="39">
        <f>CF367*$EJ367</f>
        <v>0</v>
      </c>
      <c r="FI367" s="39">
        <f>CG367*$EJ367</f>
        <v>0</v>
      </c>
      <c r="FJ367" s="39">
        <f t="shared" si="309"/>
        <v>0</v>
      </c>
      <c r="FK367" s="39">
        <f t="shared" si="309"/>
        <v>0</v>
      </c>
      <c r="FL367" s="39">
        <f t="shared" si="309"/>
        <v>0</v>
      </c>
      <c r="FM367" s="39">
        <f t="shared" si="309"/>
        <v>0</v>
      </c>
      <c r="FN367" s="39">
        <f t="shared" si="311"/>
        <v>0</v>
      </c>
      <c r="FO367" s="39">
        <f>SUM(EZ367:FJ367)</f>
        <v>0</v>
      </c>
      <c r="FS367" s="567" t="s">
        <v>79</v>
      </c>
      <c r="FT367" s="567"/>
      <c r="FU367" s="39">
        <f>U367</f>
        <v>0</v>
      </c>
      <c r="FV367" s="39">
        <f>V367</f>
        <v>0</v>
      </c>
      <c r="FW367" s="39">
        <f>W367</f>
        <v>0</v>
      </c>
      <c r="FX367" s="39">
        <f>X367</f>
        <v>0</v>
      </c>
      <c r="FY367" s="39">
        <f>Y367</f>
        <v>0</v>
      </c>
      <c r="FZ367" s="39">
        <f>Z367</f>
        <v>0</v>
      </c>
      <c r="GA367" s="39">
        <f>AA367</f>
        <v>0</v>
      </c>
      <c r="GB367" s="39">
        <f>AB367</f>
        <v>0</v>
      </c>
      <c r="GC367" s="39">
        <f>AC367</f>
        <v>0</v>
      </c>
      <c r="GD367" s="39">
        <f>AD367</f>
        <v>0</v>
      </c>
      <c r="GE367" s="39">
        <f>AE367</f>
        <v>0</v>
      </c>
      <c r="GF367" s="39">
        <f>AF367</f>
        <v>0</v>
      </c>
      <c r="GG367" s="39">
        <f>AG367</f>
        <v>0</v>
      </c>
      <c r="GH367" s="39">
        <f>AH367</f>
        <v>0</v>
      </c>
      <c r="GI367" s="99">
        <v>0</v>
      </c>
      <c r="GJ367" s="39">
        <f>SUM(FU367:GI367)</f>
        <v>0</v>
      </c>
      <c r="GK367" s="39">
        <f>CM367</f>
        <v>0</v>
      </c>
      <c r="GL367" s="39">
        <f>CN367</f>
        <v>0</v>
      </c>
      <c r="GM367" s="39">
        <f>CO367</f>
        <v>0</v>
      </c>
      <c r="GN367" s="39">
        <f>CP367</f>
        <v>0</v>
      </c>
      <c r="GO367" s="39">
        <f>CQ367</f>
        <v>0</v>
      </c>
      <c r="GP367" s="39">
        <f>CR367</f>
        <v>0</v>
      </c>
      <c r="GQ367" s="39">
        <f>CS367</f>
        <v>0</v>
      </c>
      <c r="GR367" s="39">
        <f>CT367</f>
        <v>0</v>
      </c>
      <c r="GS367" s="39">
        <f>CU367</f>
        <v>0</v>
      </c>
      <c r="GT367" s="39">
        <f>CV367</f>
        <v>0</v>
      </c>
      <c r="GU367" s="39">
        <f>CW367</f>
        <v>0</v>
      </c>
      <c r="GV367" s="39">
        <f>CX367</f>
        <v>0</v>
      </c>
      <c r="GW367" s="39">
        <f>CY367</f>
        <v>0</v>
      </c>
      <c r="GX367" s="39">
        <f>CZ367</f>
        <v>0</v>
      </c>
      <c r="GY367" s="99">
        <v>0</v>
      </c>
      <c r="GZ367" s="39">
        <f>SUM(GK367:GY367)</f>
        <v>0</v>
      </c>
      <c r="HA367" s="39">
        <f>SUM(GK367:GY367)</f>
        <v>0</v>
      </c>
    </row>
    <row r="368" spans="1:209" ht="18.75" customHeight="1">
      <c r="A368" s="30"/>
      <c r="B368" s="93"/>
      <c r="C368" s="109"/>
      <c r="D368" s="33"/>
      <c r="E368" s="34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54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94"/>
      <c r="AK368" s="94"/>
      <c r="AL368" s="565" t="e">
        <f>T380/D380</f>
        <v>#DIV/0!</v>
      </c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30"/>
      <c r="BW368" s="30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54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94"/>
      <c r="DC368" s="566" t="e">
        <f>CL380/T380</f>
        <v>#DIV/0!</v>
      </c>
      <c r="DD368" s="13"/>
      <c r="EI368" s="97" t="s">
        <v>80</v>
      </c>
      <c r="EJ368" s="98">
        <v>422</v>
      </c>
      <c r="EK368" s="39">
        <f>$EJ368*F368</f>
        <v>0</v>
      </c>
      <c r="EL368" s="39">
        <f>$EJ368*G368</f>
        <v>0</v>
      </c>
      <c r="EM368" s="39">
        <f>$EJ368*H368</f>
        <v>0</v>
      </c>
      <c r="EN368" s="39">
        <f>$EJ368*I368</f>
        <v>0</v>
      </c>
      <c r="EO368" s="39">
        <f>$EJ368*J368</f>
        <v>0</v>
      </c>
      <c r="EP368" s="39">
        <f>$EJ368*K368</f>
        <v>0</v>
      </c>
      <c r="EQ368" s="39">
        <f>$EJ368*L368</f>
        <v>0</v>
      </c>
      <c r="ER368" s="39">
        <f>$EJ368*M368</f>
        <v>0</v>
      </c>
      <c r="ES368" s="39">
        <f>$EJ368*N368</f>
        <v>0</v>
      </c>
      <c r="ET368" s="39">
        <f>$EJ368*O368</f>
        <v>0</v>
      </c>
      <c r="EU368" s="39">
        <f t="shared" si="308"/>
        <v>0</v>
      </c>
      <c r="EV368" s="39">
        <f t="shared" si="308"/>
        <v>0</v>
      </c>
      <c r="EW368" s="39">
        <f t="shared" si="308"/>
        <v>0</v>
      </c>
      <c r="EX368" s="39">
        <f t="shared" si="308"/>
        <v>0</v>
      </c>
      <c r="EY368" s="39">
        <f t="shared" si="310"/>
        <v>0</v>
      </c>
      <c r="EZ368" s="39">
        <f>BX368*$EJ368</f>
        <v>0</v>
      </c>
      <c r="FA368" s="39">
        <f>BY368*$EJ368</f>
        <v>0</v>
      </c>
      <c r="FB368" s="39">
        <f>BZ368*$EJ368</f>
        <v>0</v>
      </c>
      <c r="FC368" s="39">
        <f>CA368*$EJ368</f>
        <v>0</v>
      </c>
      <c r="FD368" s="39">
        <f>CB368*$EJ368</f>
        <v>0</v>
      </c>
      <c r="FE368" s="39">
        <f>CC368*$EJ368</f>
        <v>0</v>
      </c>
      <c r="FF368" s="39">
        <f>CD368*$EJ368</f>
        <v>0</v>
      </c>
      <c r="FG368" s="39">
        <f>CE368*$EJ368</f>
        <v>0</v>
      </c>
      <c r="FH368" s="39">
        <f>CF368*$EJ368</f>
        <v>0</v>
      </c>
      <c r="FI368" s="39">
        <f>CG368*$EJ368</f>
        <v>0</v>
      </c>
      <c r="FJ368" s="39">
        <f t="shared" si="309"/>
        <v>0</v>
      </c>
      <c r="FK368" s="39">
        <f t="shared" si="309"/>
        <v>0</v>
      </c>
      <c r="FL368" s="39">
        <f t="shared" si="309"/>
        <v>0</v>
      </c>
      <c r="FM368" s="39">
        <f t="shared" si="309"/>
        <v>0</v>
      </c>
      <c r="FN368" s="39">
        <f t="shared" si="311"/>
        <v>0</v>
      </c>
      <c r="FO368" s="39">
        <f>SUM(EZ368:FJ368)</f>
        <v>0</v>
      </c>
      <c r="FS368" s="567" t="s">
        <v>80</v>
      </c>
      <c r="FT368" s="567"/>
      <c r="FU368" s="39">
        <f>U368</f>
        <v>0</v>
      </c>
      <c r="FV368" s="39">
        <f>V368</f>
        <v>0</v>
      </c>
      <c r="FW368" s="39">
        <f>W368</f>
        <v>0</v>
      </c>
      <c r="FX368" s="39">
        <f>X368</f>
        <v>0</v>
      </c>
      <c r="FY368" s="39">
        <f>Y368</f>
        <v>0</v>
      </c>
      <c r="FZ368" s="39">
        <f>Z368</f>
        <v>0</v>
      </c>
      <c r="GA368" s="39">
        <f>AA368</f>
        <v>0</v>
      </c>
      <c r="GB368" s="39">
        <f>AB368</f>
        <v>0</v>
      </c>
      <c r="GC368" s="39">
        <f>AC368</f>
        <v>0</v>
      </c>
      <c r="GD368" s="39">
        <f>AD368</f>
        <v>0</v>
      </c>
      <c r="GE368" s="39">
        <f>AE368</f>
        <v>0</v>
      </c>
      <c r="GF368" s="39">
        <f>AF368</f>
        <v>0</v>
      </c>
      <c r="GG368" s="39">
        <f>AG368</f>
        <v>0</v>
      </c>
      <c r="GH368" s="39">
        <f>AH368</f>
        <v>0</v>
      </c>
      <c r="GI368" s="99">
        <v>0</v>
      </c>
      <c r="GJ368" s="39">
        <f>SUM(FU368:GI368)</f>
        <v>0</v>
      </c>
      <c r="GK368" s="39">
        <f>CM368</f>
        <v>0</v>
      </c>
      <c r="GL368" s="39">
        <f>CN368</f>
        <v>0</v>
      </c>
      <c r="GM368" s="39">
        <f>CO368</f>
        <v>0</v>
      </c>
      <c r="GN368" s="39">
        <f>CP368</f>
        <v>0</v>
      </c>
      <c r="GO368" s="39">
        <f>CQ368</f>
        <v>0</v>
      </c>
      <c r="GP368" s="39">
        <f>CR368</f>
        <v>0</v>
      </c>
      <c r="GQ368" s="39">
        <f>CS368</f>
        <v>0</v>
      </c>
      <c r="GR368" s="39">
        <f>CT368</f>
        <v>0</v>
      </c>
      <c r="GS368" s="39">
        <f>CU368</f>
        <v>0</v>
      </c>
      <c r="GT368" s="39">
        <f>CV368</f>
        <v>0</v>
      </c>
      <c r="GU368" s="39">
        <f>CW368</f>
        <v>0</v>
      </c>
      <c r="GV368" s="39">
        <f>CX368</f>
        <v>0</v>
      </c>
      <c r="GW368" s="39">
        <f>CY368</f>
        <v>0</v>
      </c>
      <c r="GX368" s="39">
        <f>CZ368</f>
        <v>0</v>
      </c>
      <c r="GY368" s="99">
        <v>0</v>
      </c>
      <c r="GZ368" s="39">
        <f>SUM(GK368:GY368)</f>
        <v>0</v>
      </c>
      <c r="HA368" s="39">
        <f>SUM(GK368:GY368)</f>
        <v>0</v>
      </c>
    </row>
    <row r="369" spans="1:209" ht="18.75" customHeight="1">
      <c r="A369" s="40"/>
      <c r="B369" s="100"/>
      <c r="C369" s="43"/>
      <c r="D369" s="43"/>
      <c r="E369" s="34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01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102"/>
      <c r="AK369" s="102"/>
      <c r="AL369" s="565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40"/>
      <c r="BW369" s="40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101"/>
      <c r="CM369" s="47"/>
      <c r="CN369" s="47"/>
      <c r="CO369" s="47"/>
      <c r="CP369" s="47"/>
      <c r="CQ369" s="47"/>
      <c r="CR369" s="47"/>
      <c r="CS369" s="47"/>
      <c r="CT369" s="47"/>
      <c r="CU369" s="47"/>
      <c r="CV369" s="47"/>
      <c r="CW369" s="47"/>
      <c r="CX369" s="47"/>
      <c r="CY369" s="47"/>
      <c r="CZ369" s="47"/>
      <c r="DA369" s="47"/>
      <c r="DB369" s="102"/>
      <c r="DC369" s="566"/>
      <c r="DD369" s="13"/>
      <c r="EI369" s="104" t="s">
        <v>81</v>
      </c>
      <c r="EJ369" s="98">
        <v>416.19</v>
      </c>
      <c r="EK369" s="39">
        <f>$EJ369*F369</f>
        <v>0</v>
      </c>
      <c r="EL369" s="39">
        <f>$EJ369*G369</f>
        <v>0</v>
      </c>
      <c r="EM369" s="39">
        <f>$EJ369*H369</f>
        <v>0</v>
      </c>
      <c r="EN369" s="39">
        <f>$EJ369*I369</f>
        <v>0</v>
      </c>
      <c r="EO369" s="39">
        <f>$EJ369*J369</f>
        <v>0</v>
      </c>
      <c r="EP369" s="39">
        <f>$EJ369*K369</f>
        <v>0</v>
      </c>
      <c r="EQ369" s="39">
        <f>$EJ369*L369</f>
        <v>0</v>
      </c>
      <c r="ER369" s="39">
        <f>$EJ369*M369</f>
        <v>0</v>
      </c>
      <c r="ES369" s="39">
        <f>$EJ369*N369</f>
        <v>0</v>
      </c>
      <c r="ET369" s="39">
        <f>$EJ369*O369</f>
        <v>0</v>
      </c>
      <c r="EU369" s="39">
        <f t="shared" si="308"/>
        <v>0</v>
      </c>
      <c r="EV369" s="39">
        <f t="shared" si="308"/>
        <v>0</v>
      </c>
      <c r="EW369" s="39">
        <f t="shared" si="308"/>
        <v>0</v>
      </c>
      <c r="EX369" s="39">
        <f t="shared" si="308"/>
        <v>0</v>
      </c>
      <c r="EY369" s="39">
        <f t="shared" si="310"/>
        <v>0</v>
      </c>
      <c r="EZ369" s="39">
        <f>BX369*$EJ369</f>
        <v>0</v>
      </c>
      <c r="FA369" s="39">
        <f>BY369*$EJ369</f>
        <v>0</v>
      </c>
      <c r="FB369" s="39">
        <f>BZ369*$EJ369</f>
        <v>0</v>
      </c>
      <c r="FC369" s="39">
        <f>CA369*$EJ369</f>
        <v>0</v>
      </c>
      <c r="FD369" s="39">
        <f>CB369*$EJ369</f>
        <v>0</v>
      </c>
      <c r="FE369" s="39">
        <f>CC369*$EJ369</f>
        <v>0</v>
      </c>
      <c r="FF369" s="39">
        <f>CD369*$EJ369</f>
        <v>0</v>
      </c>
      <c r="FG369" s="39">
        <f>CE369*$EJ369</f>
        <v>0</v>
      </c>
      <c r="FH369" s="39">
        <f>CF369*$EJ369</f>
        <v>0</v>
      </c>
      <c r="FI369" s="39">
        <f>CG369*$EJ369</f>
        <v>0</v>
      </c>
      <c r="FJ369" s="39">
        <f t="shared" si="309"/>
        <v>0</v>
      </c>
      <c r="FK369" s="39">
        <f t="shared" si="309"/>
        <v>0</v>
      </c>
      <c r="FL369" s="39">
        <f t="shared" si="309"/>
        <v>0</v>
      </c>
      <c r="FM369" s="39">
        <f t="shared" si="309"/>
        <v>0</v>
      </c>
      <c r="FN369" s="39">
        <f t="shared" si="311"/>
        <v>0</v>
      </c>
      <c r="FO369" s="39">
        <f>SUM(EZ369:FJ369)</f>
        <v>0</v>
      </c>
      <c r="FS369" s="567" t="s">
        <v>81</v>
      </c>
      <c r="FT369" s="567"/>
      <c r="FU369" s="39">
        <f>U369</f>
        <v>0</v>
      </c>
      <c r="FV369" s="39">
        <f>V369</f>
        <v>0</v>
      </c>
      <c r="FW369" s="39">
        <f>W369</f>
        <v>0</v>
      </c>
      <c r="FX369" s="39">
        <f>X369</f>
        <v>0</v>
      </c>
      <c r="FY369" s="39">
        <f>Y369</f>
        <v>0</v>
      </c>
      <c r="FZ369" s="39">
        <f>Z369</f>
        <v>0</v>
      </c>
      <c r="GA369" s="39">
        <f>AA369</f>
        <v>0</v>
      </c>
      <c r="GB369" s="39">
        <f>AB369</f>
        <v>0</v>
      </c>
      <c r="GC369" s="39">
        <f>AC369</f>
        <v>0</v>
      </c>
      <c r="GD369" s="39">
        <f>AD369</f>
        <v>0</v>
      </c>
      <c r="GE369" s="39">
        <f>AE369</f>
        <v>0</v>
      </c>
      <c r="GF369" s="39">
        <f>AF369</f>
        <v>0</v>
      </c>
      <c r="GG369" s="39">
        <f>AG369</f>
        <v>0</v>
      </c>
      <c r="GH369" s="39">
        <f>AH369</f>
        <v>0</v>
      </c>
      <c r="GI369" s="99">
        <v>0</v>
      </c>
      <c r="GJ369" s="39">
        <f>SUM(FU369:GI369)</f>
        <v>0</v>
      </c>
      <c r="GK369" s="39">
        <f>CM369</f>
        <v>0</v>
      </c>
      <c r="GL369" s="39">
        <f>CN369</f>
        <v>0</v>
      </c>
      <c r="GM369" s="39">
        <f>CO369</f>
        <v>0</v>
      </c>
      <c r="GN369" s="39">
        <f>CP369</f>
        <v>0</v>
      </c>
      <c r="GO369" s="39">
        <f>CQ369</f>
        <v>0</v>
      </c>
      <c r="GP369" s="39">
        <f>CR369</f>
        <v>0</v>
      </c>
      <c r="GQ369" s="39">
        <f>CS369</f>
        <v>0</v>
      </c>
      <c r="GR369" s="39">
        <f>CT369</f>
        <v>0</v>
      </c>
      <c r="GS369" s="39">
        <f>CU369</f>
        <v>0</v>
      </c>
      <c r="GT369" s="39">
        <f>CV369</f>
        <v>0</v>
      </c>
      <c r="GU369" s="39">
        <f>CW369</f>
        <v>0</v>
      </c>
      <c r="GV369" s="39">
        <f>CX369</f>
        <v>0</v>
      </c>
      <c r="GW369" s="39">
        <f>CY369</f>
        <v>0</v>
      </c>
      <c r="GX369" s="39">
        <f>CZ369</f>
        <v>0</v>
      </c>
      <c r="GY369" s="99">
        <v>0</v>
      </c>
      <c r="GZ369" s="39">
        <f>SUM(GK369:GY369)</f>
        <v>0</v>
      </c>
      <c r="HA369" s="39">
        <f>SUM(GK369:GY369)</f>
        <v>0</v>
      </c>
    </row>
    <row r="370" spans="1:209" ht="18.75" customHeight="1">
      <c r="A370" s="30"/>
      <c r="B370" s="93"/>
      <c r="C370" s="109"/>
      <c r="D370" s="33"/>
      <c r="E370" s="34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54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94"/>
      <c r="AK370" s="94"/>
      <c r="AL370" s="568" t="s">
        <v>82</v>
      </c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30"/>
      <c r="BW370" s="30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54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94"/>
      <c r="DC370" s="1"/>
      <c r="DD370" s="13"/>
      <c r="EI370" s="97" t="s">
        <v>83</v>
      </c>
      <c r="EJ370" s="98">
        <v>375</v>
      </c>
      <c r="EK370" s="39">
        <f>$EJ370*F370</f>
        <v>0</v>
      </c>
      <c r="EL370" s="39">
        <f>$EJ370*G370</f>
        <v>0</v>
      </c>
      <c r="EM370" s="39">
        <f>$EJ370*H370</f>
        <v>0</v>
      </c>
      <c r="EN370" s="39">
        <f>$EJ370*I370</f>
        <v>0</v>
      </c>
      <c r="EO370" s="39">
        <f>$EJ370*J370</f>
        <v>0</v>
      </c>
      <c r="EP370" s="39">
        <f>$EJ370*K370</f>
        <v>0</v>
      </c>
      <c r="EQ370" s="39">
        <f>$EJ370*L370</f>
        <v>0</v>
      </c>
      <c r="ER370" s="39">
        <f>$EJ370*M370</f>
        <v>0</v>
      </c>
      <c r="ES370" s="39">
        <f>$EJ370*N370</f>
        <v>0</v>
      </c>
      <c r="ET370" s="39">
        <f>$EJ370*O370</f>
        <v>0</v>
      </c>
      <c r="EU370" s="39">
        <f t="shared" si="308"/>
        <v>0</v>
      </c>
      <c r="EV370" s="39">
        <f t="shared" si="308"/>
        <v>0</v>
      </c>
      <c r="EW370" s="39">
        <f t="shared" si="308"/>
        <v>0</v>
      </c>
      <c r="EX370" s="39">
        <f t="shared" si="308"/>
        <v>0</v>
      </c>
      <c r="EY370" s="39">
        <f t="shared" si="310"/>
        <v>0</v>
      </c>
      <c r="EZ370" s="39">
        <f>BX370*$EJ370</f>
        <v>0</v>
      </c>
      <c r="FA370" s="39">
        <f>BY370*$EJ370</f>
        <v>0</v>
      </c>
      <c r="FB370" s="39">
        <f>BZ370*$EJ370</f>
        <v>0</v>
      </c>
      <c r="FC370" s="39">
        <f>CA370*$EJ370</f>
        <v>0</v>
      </c>
      <c r="FD370" s="39">
        <f>CB370*$EJ370</f>
        <v>0</v>
      </c>
      <c r="FE370" s="39">
        <f>CC370*$EJ370</f>
        <v>0</v>
      </c>
      <c r="FF370" s="39">
        <f>CD370*$EJ370</f>
        <v>0</v>
      </c>
      <c r="FG370" s="39">
        <f>CE370*$EJ370</f>
        <v>0</v>
      </c>
      <c r="FH370" s="39">
        <f>CF370*$EJ370</f>
        <v>0</v>
      </c>
      <c r="FI370" s="39">
        <f>CG370*$EJ370</f>
        <v>0</v>
      </c>
      <c r="FJ370" s="39">
        <f t="shared" si="309"/>
        <v>0</v>
      </c>
      <c r="FK370" s="39">
        <f t="shared" si="309"/>
        <v>0</v>
      </c>
      <c r="FL370" s="39">
        <f t="shared" si="309"/>
        <v>0</v>
      </c>
      <c r="FM370" s="39">
        <f t="shared" si="309"/>
        <v>0</v>
      </c>
      <c r="FN370" s="39">
        <f t="shared" si="311"/>
        <v>0</v>
      </c>
      <c r="FO370" s="39">
        <f>SUM(EZ370:FJ370)</f>
        <v>0</v>
      </c>
      <c r="FS370" s="567" t="s">
        <v>83</v>
      </c>
      <c r="FT370" s="567"/>
      <c r="FU370" s="39">
        <f>U370</f>
        <v>0</v>
      </c>
      <c r="FV370" s="39">
        <f>V370</f>
        <v>0</v>
      </c>
      <c r="FW370" s="39">
        <f>W370</f>
        <v>0</v>
      </c>
      <c r="FX370" s="39">
        <f>X370</f>
        <v>0</v>
      </c>
      <c r="FY370" s="39">
        <f>Y370</f>
        <v>0</v>
      </c>
      <c r="FZ370" s="39">
        <f>Z370</f>
        <v>0</v>
      </c>
      <c r="GA370" s="39">
        <f>AA370</f>
        <v>0</v>
      </c>
      <c r="GB370" s="39">
        <f>AB370</f>
        <v>0</v>
      </c>
      <c r="GC370" s="39">
        <f>AC370</f>
        <v>0</v>
      </c>
      <c r="GD370" s="39">
        <f>AD370</f>
        <v>0</v>
      </c>
      <c r="GE370" s="39">
        <f>AE370</f>
        <v>0</v>
      </c>
      <c r="GF370" s="39">
        <f>AF370</f>
        <v>0</v>
      </c>
      <c r="GG370" s="39">
        <f>AG370</f>
        <v>0</v>
      </c>
      <c r="GH370" s="39">
        <f>AH370</f>
        <v>0</v>
      </c>
      <c r="GI370" s="99">
        <v>0</v>
      </c>
      <c r="GJ370" s="39">
        <f>SUM(FU370:GI370)</f>
        <v>0</v>
      </c>
      <c r="GK370" s="39">
        <f>CM370</f>
        <v>0</v>
      </c>
      <c r="GL370" s="39">
        <f>CN370</f>
        <v>0</v>
      </c>
      <c r="GM370" s="39">
        <f>CO370</f>
        <v>0</v>
      </c>
      <c r="GN370" s="39">
        <f>CP370</f>
        <v>0</v>
      </c>
      <c r="GO370" s="39">
        <f>CQ370</f>
        <v>0</v>
      </c>
      <c r="GP370" s="39">
        <f>CR370</f>
        <v>0</v>
      </c>
      <c r="GQ370" s="39">
        <f>CS370</f>
        <v>0</v>
      </c>
      <c r="GR370" s="39">
        <f>CT370</f>
        <v>0</v>
      </c>
      <c r="GS370" s="39">
        <f>CU370</f>
        <v>0</v>
      </c>
      <c r="GT370" s="39">
        <f>CV370</f>
        <v>0</v>
      </c>
      <c r="GU370" s="39">
        <f>CW370</f>
        <v>0</v>
      </c>
      <c r="GV370" s="39">
        <f>CX370</f>
        <v>0</v>
      </c>
      <c r="GW370" s="39">
        <f>CY370</f>
        <v>0</v>
      </c>
      <c r="GX370" s="39">
        <f>CZ370</f>
        <v>0</v>
      </c>
      <c r="GY370" s="99">
        <v>0</v>
      </c>
      <c r="GZ370" s="39">
        <f>SUM(GK370:GY370)</f>
        <v>0</v>
      </c>
      <c r="HA370" s="39">
        <f>SUM(GK370:GY370)</f>
        <v>0</v>
      </c>
    </row>
    <row r="371" spans="1:209" ht="18.75" customHeight="1">
      <c r="A371" s="40"/>
      <c r="B371" s="100"/>
      <c r="C371" s="43"/>
      <c r="D371" s="43"/>
      <c r="E371" s="34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01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102"/>
      <c r="AK371" s="102"/>
      <c r="AL371" s="56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40"/>
      <c r="BW371" s="40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  <c r="CK371" s="45"/>
      <c r="CL371" s="101"/>
      <c r="CM371" s="47"/>
      <c r="CN371" s="47"/>
      <c r="CO371" s="47"/>
      <c r="CP371" s="47"/>
      <c r="CQ371" s="47"/>
      <c r="CR371" s="47"/>
      <c r="CS371" s="47"/>
      <c r="CT371" s="47"/>
      <c r="CU371" s="47"/>
      <c r="CV371" s="47"/>
      <c r="CW371" s="47"/>
      <c r="CX371" s="47"/>
      <c r="CY371" s="47"/>
      <c r="CZ371" s="47"/>
      <c r="DA371" s="47"/>
      <c r="DB371" s="102"/>
      <c r="DC371" s="1"/>
      <c r="DD371" s="13"/>
      <c r="EI371" s="104" t="s">
        <v>84</v>
      </c>
      <c r="EJ371" s="98">
        <v>730</v>
      </c>
      <c r="EK371" s="39">
        <f>$EJ371*F371</f>
        <v>0</v>
      </c>
      <c r="EL371" s="39">
        <f>$EJ371*G371</f>
        <v>0</v>
      </c>
      <c r="EM371" s="39">
        <f>$EJ371*H371</f>
        <v>0</v>
      </c>
      <c r="EN371" s="39">
        <f>$EJ371*I371</f>
        <v>0</v>
      </c>
      <c r="EO371" s="39">
        <f>$EJ371*J371</f>
        <v>0</v>
      </c>
      <c r="EP371" s="39">
        <f>$EJ371*K371</f>
        <v>0</v>
      </c>
      <c r="EQ371" s="39">
        <f>$EJ371*L371</f>
        <v>0</v>
      </c>
      <c r="ER371" s="39">
        <f>$EJ371*M371</f>
        <v>0</v>
      </c>
      <c r="ES371" s="39">
        <f>$EJ371*N371</f>
        <v>0</v>
      </c>
      <c r="ET371" s="39">
        <f>$EJ371*O371</f>
        <v>0</v>
      </c>
      <c r="EU371" s="39">
        <f t="shared" si="308"/>
        <v>0</v>
      </c>
      <c r="EV371" s="39">
        <f t="shared" si="308"/>
        <v>0</v>
      </c>
      <c r="EW371" s="39">
        <f t="shared" si="308"/>
        <v>0</v>
      </c>
      <c r="EX371" s="39">
        <f t="shared" si="308"/>
        <v>0</v>
      </c>
      <c r="EY371" s="39">
        <f t="shared" si="310"/>
        <v>0</v>
      </c>
      <c r="EZ371" s="39">
        <f>BX371*$EJ371</f>
        <v>0</v>
      </c>
      <c r="FA371" s="39">
        <f>BY371*$EJ371</f>
        <v>0</v>
      </c>
      <c r="FB371" s="39">
        <f>BZ371*$EJ371</f>
        <v>0</v>
      </c>
      <c r="FC371" s="39">
        <f>CA371*$EJ371</f>
        <v>0</v>
      </c>
      <c r="FD371" s="39">
        <f>CB371*$EJ371</f>
        <v>0</v>
      </c>
      <c r="FE371" s="39">
        <f>CC371*$EJ371</f>
        <v>0</v>
      </c>
      <c r="FF371" s="39">
        <f>CD371*$EJ371</f>
        <v>0</v>
      </c>
      <c r="FG371" s="39">
        <f>CE371*$EJ371</f>
        <v>0</v>
      </c>
      <c r="FH371" s="39">
        <f>CF371*$EJ371</f>
        <v>0</v>
      </c>
      <c r="FI371" s="39">
        <f>CG371*$EJ371</f>
        <v>0</v>
      </c>
      <c r="FJ371" s="39">
        <f t="shared" si="309"/>
        <v>0</v>
      </c>
      <c r="FK371" s="39">
        <f t="shared" si="309"/>
        <v>0</v>
      </c>
      <c r="FL371" s="39">
        <f t="shared" si="309"/>
        <v>0</v>
      </c>
      <c r="FM371" s="39">
        <f t="shared" si="309"/>
        <v>0</v>
      </c>
      <c r="FN371" s="39">
        <f t="shared" si="311"/>
        <v>0</v>
      </c>
      <c r="FO371" s="39">
        <f>SUM(EZ371:FJ371)</f>
        <v>0</v>
      </c>
      <c r="FS371" s="567" t="s">
        <v>84</v>
      </c>
      <c r="FT371" s="567"/>
      <c r="FU371" s="39">
        <f>U371</f>
        <v>0</v>
      </c>
      <c r="FV371" s="39">
        <f>V371</f>
        <v>0</v>
      </c>
      <c r="FW371" s="39">
        <f>W371</f>
        <v>0</v>
      </c>
      <c r="FX371" s="39">
        <f>X371</f>
        <v>0</v>
      </c>
      <c r="FY371" s="39">
        <f>Y371</f>
        <v>0</v>
      </c>
      <c r="FZ371" s="39">
        <f>Z371</f>
        <v>0</v>
      </c>
      <c r="GA371" s="39">
        <f>AA371</f>
        <v>0</v>
      </c>
      <c r="GB371" s="39">
        <f>AB371</f>
        <v>0</v>
      </c>
      <c r="GC371" s="39">
        <f>AC371</f>
        <v>0</v>
      </c>
      <c r="GD371" s="39">
        <f>AD371</f>
        <v>0</v>
      </c>
      <c r="GE371" s="39">
        <f>AE371</f>
        <v>0</v>
      </c>
      <c r="GF371" s="39">
        <f>AF371</f>
        <v>0</v>
      </c>
      <c r="GG371" s="39">
        <f>AG371</f>
        <v>0</v>
      </c>
      <c r="GH371" s="39">
        <f>AH371</f>
        <v>0</v>
      </c>
      <c r="GI371" s="99">
        <v>0</v>
      </c>
      <c r="GJ371" s="39">
        <f>SUM(FU371:GI371)</f>
        <v>0</v>
      </c>
      <c r="GK371" s="39">
        <f>CM371</f>
        <v>0</v>
      </c>
      <c r="GL371" s="39">
        <f>CN371</f>
        <v>0</v>
      </c>
      <c r="GM371" s="39">
        <f>CO371</f>
        <v>0</v>
      </c>
      <c r="GN371" s="39">
        <f>CP371</f>
        <v>0</v>
      </c>
      <c r="GO371" s="39">
        <f>CQ371</f>
        <v>0</v>
      </c>
      <c r="GP371" s="39">
        <f>CR371</f>
        <v>0</v>
      </c>
      <c r="GQ371" s="39">
        <f>CS371</f>
        <v>0</v>
      </c>
      <c r="GR371" s="39">
        <f>CT371</f>
        <v>0</v>
      </c>
      <c r="GS371" s="39">
        <f>CU371</f>
        <v>0</v>
      </c>
      <c r="GT371" s="39">
        <f>CV371</f>
        <v>0</v>
      </c>
      <c r="GU371" s="39">
        <f>CW371</f>
        <v>0</v>
      </c>
      <c r="GV371" s="39">
        <f>CX371</f>
        <v>0</v>
      </c>
      <c r="GW371" s="39">
        <f>CY371</f>
        <v>0</v>
      </c>
      <c r="GX371" s="39">
        <f>CZ371</f>
        <v>0</v>
      </c>
      <c r="GY371" s="99">
        <v>0</v>
      </c>
      <c r="GZ371" s="39">
        <f>SUM(GK371:GY371)</f>
        <v>0</v>
      </c>
      <c r="HA371" s="39">
        <f>SUM(GK371:GY371)</f>
        <v>0</v>
      </c>
    </row>
    <row r="372" spans="1:209" ht="18.75" customHeight="1">
      <c r="A372" s="30"/>
      <c r="B372" s="93"/>
      <c r="C372" s="72"/>
      <c r="D372" s="33"/>
      <c r="E372" s="34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54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94"/>
      <c r="AK372" s="94"/>
      <c r="AL372" s="571" t="e">
        <f ca="1">f3820bn382</f>
        <v>#NAME?</v>
      </c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30"/>
      <c r="BW372" s="30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54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94"/>
      <c r="DC372" s="1"/>
      <c r="DD372" s="13"/>
      <c r="EI372" s="97" t="s">
        <v>85</v>
      </c>
      <c r="EJ372" s="98">
        <v>178</v>
      </c>
      <c r="EK372" s="39">
        <f>$EJ372*F372</f>
        <v>0</v>
      </c>
      <c r="EL372" s="39">
        <f>$EJ372*G372</f>
        <v>0</v>
      </c>
      <c r="EM372" s="39">
        <f>$EJ372*H372</f>
        <v>0</v>
      </c>
      <c r="EN372" s="39">
        <f>$EJ372*I372</f>
        <v>0</v>
      </c>
      <c r="EO372" s="39">
        <f>$EJ372*J372</f>
        <v>0</v>
      </c>
      <c r="EP372" s="39">
        <f>$EJ372*K372</f>
        <v>0</v>
      </c>
      <c r="EQ372" s="39">
        <f>$EJ372*L372</f>
        <v>0</v>
      </c>
      <c r="ER372" s="39">
        <f>$EJ372*M372</f>
        <v>0</v>
      </c>
      <c r="ES372" s="39">
        <f>$EJ372*N372</f>
        <v>0</v>
      </c>
      <c r="ET372" s="39">
        <f>$EJ372*O372</f>
        <v>0</v>
      </c>
      <c r="EU372" s="39">
        <f t="shared" si="308"/>
        <v>0</v>
      </c>
      <c r="EV372" s="39">
        <f t="shared" si="308"/>
        <v>0</v>
      </c>
      <c r="EW372" s="39">
        <f t="shared" si="308"/>
        <v>0</v>
      </c>
      <c r="EX372" s="39">
        <f t="shared" si="308"/>
        <v>0</v>
      </c>
      <c r="EY372" s="39">
        <f t="shared" si="310"/>
        <v>0</v>
      </c>
      <c r="EZ372" s="39">
        <f>BX372*$EJ372</f>
        <v>0</v>
      </c>
      <c r="FA372" s="39">
        <f>BY372*$EJ372</f>
        <v>0</v>
      </c>
      <c r="FB372" s="39">
        <f>BZ372*$EJ372</f>
        <v>0</v>
      </c>
      <c r="FC372" s="39">
        <f>CA372*$EJ372</f>
        <v>0</v>
      </c>
      <c r="FD372" s="39">
        <f>CB372*$EJ372</f>
        <v>0</v>
      </c>
      <c r="FE372" s="39">
        <f>CC372*$EJ372</f>
        <v>0</v>
      </c>
      <c r="FF372" s="39">
        <f>CD372*$EJ372</f>
        <v>0</v>
      </c>
      <c r="FG372" s="39">
        <f>CE372*$EJ372</f>
        <v>0</v>
      </c>
      <c r="FH372" s="39">
        <f>CF372*$EJ372</f>
        <v>0</v>
      </c>
      <c r="FI372" s="39">
        <f>CG372*$EJ372</f>
        <v>0</v>
      </c>
      <c r="FJ372" s="39">
        <f t="shared" si="309"/>
        <v>0</v>
      </c>
      <c r="FK372" s="39">
        <f t="shared" si="309"/>
        <v>0</v>
      </c>
      <c r="FL372" s="39">
        <f t="shared" si="309"/>
        <v>0</v>
      </c>
      <c r="FM372" s="39">
        <f t="shared" si="309"/>
        <v>0</v>
      </c>
      <c r="FN372" s="39">
        <f t="shared" si="311"/>
        <v>0</v>
      </c>
      <c r="FO372" s="39">
        <f>SUM(EZ372:FJ372)</f>
        <v>0</v>
      </c>
      <c r="FS372" s="567" t="s">
        <v>85</v>
      </c>
      <c r="FT372" s="567"/>
      <c r="FU372" s="39">
        <f>U372</f>
        <v>0</v>
      </c>
      <c r="FV372" s="39">
        <f>V372</f>
        <v>0</v>
      </c>
      <c r="FW372" s="39">
        <f>W372</f>
        <v>0</v>
      </c>
      <c r="FX372" s="39">
        <f>X372</f>
        <v>0</v>
      </c>
      <c r="FY372" s="39">
        <f>Y372</f>
        <v>0</v>
      </c>
      <c r="FZ372" s="39">
        <f>Z372</f>
        <v>0</v>
      </c>
      <c r="GA372" s="39">
        <f>AA372</f>
        <v>0</v>
      </c>
      <c r="GB372" s="39">
        <f>AB372</f>
        <v>0</v>
      </c>
      <c r="GC372" s="39">
        <f>AC372</f>
        <v>0</v>
      </c>
      <c r="GD372" s="39">
        <f>AD372</f>
        <v>0</v>
      </c>
      <c r="GE372" s="39">
        <f>AE372</f>
        <v>0</v>
      </c>
      <c r="GF372" s="39">
        <f>AF372</f>
        <v>0</v>
      </c>
      <c r="GG372" s="39">
        <f>AG372</f>
        <v>0</v>
      </c>
      <c r="GH372" s="39">
        <f>AH372</f>
        <v>0</v>
      </c>
      <c r="GI372" s="99">
        <v>0</v>
      </c>
      <c r="GJ372" s="39">
        <f>SUM(FU372:GI372)</f>
        <v>0</v>
      </c>
      <c r="GK372" s="39">
        <f>CM372</f>
        <v>0</v>
      </c>
      <c r="GL372" s="39">
        <f>CN372</f>
        <v>0</v>
      </c>
      <c r="GM372" s="39">
        <f>CO372</f>
        <v>0</v>
      </c>
      <c r="GN372" s="39">
        <f>CP372</f>
        <v>0</v>
      </c>
      <c r="GO372" s="39">
        <f>CQ372</f>
        <v>0</v>
      </c>
      <c r="GP372" s="39">
        <f>CR372</f>
        <v>0</v>
      </c>
      <c r="GQ372" s="39">
        <f>CS372</f>
        <v>0</v>
      </c>
      <c r="GR372" s="39">
        <f>CT372</f>
        <v>0</v>
      </c>
      <c r="GS372" s="39">
        <f>CU372</f>
        <v>0</v>
      </c>
      <c r="GT372" s="39">
        <f>CV372</f>
        <v>0</v>
      </c>
      <c r="GU372" s="39">
        <f>CW372</f>
        <v>0</v>
      </c>
      <c r="GV372" s="39">
        <f>CX372</f>
        <v>0</v>
      </c>
      <c r="GW372" s="39">
        <f>CY372</f>
        <v>0</v>
      </c>
      <c r="GX372" s="39">
        <f>CZ372</f>
        <v>0</v>
      </c>
      <c r="GY372" s="99">
        <v>0</v>
      </c>
      <c r="GZ372" s="39">
        <f>SUM(GK372:GY372)</f>
        <v>0</v>
      </c>
      <c r="HA372" s="39">
        <f>SUM(GK372:GY372)</f>
        <v>0</v>
      </c>
    </row>
    <row r="373" spans="1:209" ht="18.75" customHeight="1">
      <c r="A373" s="40"/>
      <c r="B373" s="100"/>
      <c r="C373" s="43"/>
      <c r="D373" s="43"/>
      <c r="E373" s="34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01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102"/>
      <c r="AK373" s="102"/>
      <c r="AL373" s="571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40"/>
      <c r="BW373" s="40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101"/>
      <c r="CM373" s="47"/>
      <c r="CN373" s="47"/>
      <c r="CO373" s="47"/>
      <c r="CP373" s="47"/>
      <c r="CQ373" s="47"/>
      <c r="CR373" s="47"/>
      <c r="CS373" s="47"/>
      <c r="CT373" s="47"/>
      <c r="CU373" s="47"/>
      <c r="CV373" s="47"/>
      <c r="CW373" s="47"/>
      <c r="CX373" s="47"/>
      <c r="CY373" s="47"/>
      <c r="CZ373" s="47"/>
      <c r="DA373" s="47"/>
      <c r="DB373" s="102"/>
      <c r="DC373" s="1"/>
      <c r="DD373" s="13"/>
      <c r="EI373" s="104" t="s">
        <v>86</v>
      </c>
      <c r="EJ373" s="98">
        <v>263</v>
      </c>
      <c r="EK373" s="39">
        <f>$EJ373*F373</f>
        <v>0</v>
      </c>
      <c r="EL373" s="39">
        <f>$EJ373*G373</f>
        <v>0</v>
      </c>
      <c r="EM373" s="39">
        <f>$EJ373*H373</f>
        <v>0</v>
      </c>
      <c r="EN373" s="39">
        <f>$EJ373*I373</f>
        <v>0</v>
      </c>
      <c r="EO373" s="39">
        <f>$EJ373*J373</f>
        <v>0</v>
      </c>
      <c r="EP373" s="39">
        <f>$EJ373*K373</f>
        <v>0</v>
      </c>
      <c r="EQ373" s="39">
        <f>$EJ373*L373</f>
        <v>0</v>
      </c>
      <c r="ER373" s="39">
        <f>$EJ373*M373</f>
        <v>0</v>
      </c>
      <c r="ES373" s="39">
        <f>$EJ373*N373</f>
        <v>0</v>
      </c>
      <c r="ET373" s="39">
        <f>$EJ373*O373</f>
        <v>0</v>
      </c>
      <c r="EU373" s="39">
        <f t="shared" si="308"/>
        <v>0</v>
      </c>
      <c r="EV373" s="39">
        <f t="shared" si="308"/>
        <v>0</v>
      </c>
      <c r="EW373" s="39">
        <f t="shared" si="308"/>
        <v>0</v>
      </c>
      <c r="EX373" s="39">
        <f t="shared" si="308"/>
        <v>0</v>
      </c>
      <c r="EY373" s="39">
        <f t="shared" si="310"/>
        <v>0</v>
      </c>
      <c r="EZ373" s="39">
        <f>BX373*$EJ373</f>
        <v>0</v>
      </c>
      <c r="FA373" s="39">
        <f>BY373*$EJ373</f>
        <v>0</v>
      </c>
      <c r="FB373" s="39">
        <f>BZ373*$EJ373</f>
        <v>0</v>
      </c>
      <c r="FC373" s="39">
        <f>CA373*$EJ373</f>
        <v>0</v>
      </c>
      <c r="FD373" s="39">
        <f>CB373*$EJ373</f>
        <v>0</v>
      </c>
      <c r="FE373" s="39">
        <f>CC373*$EJ373</f>
        <v>0</v>
      </c>
      <c r="FF373" s="39">
        <f>CD373*$EJ373</f>
        <v>0</v>
      </c>
      <c r="FG373" s="39">
        <f>CE373*$EJ373</f>
        <v>0</v>
      </c>
      <c r="FH373" s="39">
        <f>CF373*$EJ373</f>
        <v>0</v>
      </c>
      <c r="FI373" s="39">
        <f>CG373*$EJ373</f>
        <v>0</v>
      </c>
      <c r="FJ373" s="39">
        <f t="shared" si="309"/>
        <v>0</v>
      </c>
      <c r="FK373" s="39">
        <f t="shared" si="309"/>
        <v>0</v>
      </c>
      <c r="FL373" s="39">
        <f t="shared" si="309"/>
        <v>0</v>
      </c>
      <c r="FM373" s="39">
        <f t="shared" si="309"/>
        <v>0</v>
      </c>
      <c r="FN373" s="39">
        <f t="shared" si="311"/>
        <v>0</v>
      </c>
      <c r="FO373" s="39">
        <f>SUM(EZ373:FJ373)</f>
        <v>0</v>
      </c>
      <c r="FS373" s="567" t="s">
        <v>86</v>
      </c>
      <c r="FT373" s="567"/>
      <c r="FU373" s="99">
        <v>0</v>
      </c>
      <c r="FV373" s="99">
        <v>0</v>
      </c>
      <c r="FW373" s="39">
        <f>W373</f>
        <v>0</v>
      </c>
      <c r="FX373" s="39">
        <f>X373</f>
        <v>0</v>
      </c>
      <c r="FY373" s="39">
        <f>Y373</f>
        <v>0</v>
      </c>
      <c r="FZ373" s="99">
        <v>0</v>
      </c>
      <c r="GA373" s="99">
        <v>0</v>
      </c>
      <c r="GB373" s="99">
        <v>0</v>
      </c>
      <c r="GC373" s="39">
        <f>AC373</f>
        <v>0</v>
      </c>
      <c r="GD373" s="39">
        <f>AD373</f>
        <v>0</v>
      </c>
      <c r="GE373" s="39">
        <f>AE373</f>
        <v>0</v>
      </c>
      <c r="GF373" s="39">
        <f>AF373</f>
        <v>0</v>
      </c>
      <c r="GG373" s="39">
        <f>AG373</f>
        <v>0</v>
      </c>
      <c r="GH373" s="99">
        <v>0</v>
      </c>
      <c r="GI373" s="39">
        <f>AI373</f>
        <v>0</v>
      </c>
      <c r="GJ373" s="39">
        <f>SUM(FU373:GI373)</f>
        <v>0</v>
      </c>
      <c r="GK373" s="99">
        <v>0</v>
      </c>
      <c r="GL373" s="99">
        <v>0</v>
      </c>
      <c r="GM373" s="39">
        <f>CO373</f>
        <v>0</v>
      </c>
      <c r="GN373" s="39">
        <f>CP373</f>
        <v>0</v>
      </c>
      <c r="GO373" s="39">
        <f>CQ373</f>
        <v>0</v>
      </c>
      <c r="GP373" s="99">
        <v>0</v>
      </c>
      <c r="GQ373" s="99">
        <v>0</v>
      </c>
      <c r="GR373" s="99">
        <v>0</v>
      </c>
      <c r="GS373" s="39">
        <f>CU373</f>
        <v>0</v>
      </c>
      <c r="GT373" s="39">
        <f>CV373</f>
        <v>0</v>
      </c>
      <c r="GU373" s="39">
        <f>CW373</f>
        <v>0</v>
      </c>
      <c r="GV373" s="39">
        <f>CX373</f>
        <v>0</v>
      </c>
      <c r="GW373" s="39">
        <f>CY373</f>
        <v>0</v>
      </c>
      <c r="GX373" s="99">
        <v>0</v>
      </c>
      <c r="GY373" s="39">
        <f>DA373</f>
        <v>0</v>
      </c>
      <c r="GZ373" s="39">
        <f>SUM(GK373:GY373)</f>
        <v>0</v>
      </c>
      <c r="HA373" s="39">
        <f>SUM(GK373:GY373)</f>
        <v>0</v>
      </c>
    </row>
    <row r="374" spans="1:209" ht="18.75" customHeight="1">
      <c r="A374" s="30"/>
      <c r="B374" s="93"/>
      <c r="C374" s="33"/>
      <c r="D374" s="33"/>
      <c r="E374" s="34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54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94"/>
      <c r="AK374" s="94"/>
      <c r="AL374" s="568" t="s">
        <v>87</v>
      </c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30"/>
      <c r="BW374" s="30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54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94"/>
      <c r="DC374" s="1"/>
      <c r="DD374" s="13"/>
      <c r="EI374" s="97" t="s">
        <v>88</v>
      </c>
      <c r="EJ374" s="98">
        <v>405</v>
      </c>
      <c r="EK374" s="39">
        <f>$EJ374*F374</f>
        <v>0</v>
      </c>
      <c r="EL374" s="39">
        <f>$EJ374*G374</f>
        <v>0</v>
      </c>
      <c r="EM374" s="39">
        <f>$EJ374*H374</f>
        <v>0</v>
      </c>
      <c r="EN374" s="39">
        <f>$EJ374*I374</f>
        <v>0</v>
      </c>
      <c r="EO374" s="39">
        <f>$EJ374*J374</f>
        <v>0</v>
      </c>
      <c r="EP374" s="39">
        <f>$EJ374*K374</f>
        <v>0</v>
      </c>
      <c r="EQ374" s="39">
        <f>$EJ374*L374</f>
        <v>0</v>
      </c>
      <c r="ER374" s="39">
        <f>$EJ374*M374</f>
        <v>0</v>
      </c>
      <c r="ES374" s="39">
        <f>$EJ374*N374</f>
        <v>0</v>
      </c>
      <c r="ET374" s="39">
        <f>$EJ374*O374</f>
        <v>0</v>
      </c>
      <c r="EU374" s="39">
        <f t="shared" si="308"/>
        <v>0</v>
      </c>
      <c r="EV374" s="39">
        <f t="shared" si="308"/>
        <v>0</v>
      </c>
      <c r="EW374" s="39">
        <f t="shared" si="308"/>
        <v>0</v>
      </c>
      <c r="EX374" s="39">
        <f t="shared" si="308"/>
        <v>0</v>
      </c>
      <c r="EY374" s="39">
        <f t="shared" si="310"/>
        <v>0</v>
      </c>
      <c r="EZ374" s="39">
        <f>BX374*$EJ374</f>
        <v>0</v>
      </c>
      <c r="FA374" s="39">
        <f>BY374*$EJ374</f>
        <v>0</v>
      </c>
      <c r="FB374" s="39">
        <f>BZ374*$EJ374</f>
        <v>0</v>
      </c>
      <c r="FC374" s="39">
        <f>CA374*$EJ374</f>
        <v>0</v>
      </c>
      <c r="FD374" s="39">
        <f>CB374*$EJ374</f>
        <v>0</v>
      </c>
      <c r="FE374" s="39">
        <f>CC374*$EJ374</f>
        <v>0</v>
      </c>
      <c r="FF374" s="39">
        <f>CD374*$EJ374</f>
        <v>0</v>
      </c>
      <c r="FG374" s="39">
        <f>CE374*$EJ374</f>
        <v>0</v>
      </c>
      <c r="FH374" s="39">
        <f>CF374*$EJ374</f>
        <v>0</v>
      </c>
      <c r="FI374" s="39">
        <f>CG374*$EJ374</f>
        <v>0</v>
      </c>
      <c r="FJ374" s="39">
        <f t="shared" si="309"/>
        <v>0</v>
      </c>
      <c r="FK374" s="39">
        <f t="shared" si="309"/>
        <v>0</v>
      </c>
      <c r="FL374" s="39">
        <f t="shared" si="309"/>
        <v>0</v>
      </c>
      <c r="FM374" s="39">
        <f t="shared" si="309"/>
        <v>0</v>
      </c>
      <c r="FN374" s="39">
        <f t="shared" si="311"/>
        <v>0</v>
      </c>
      <c r="FO374" s="39">
        <f>SUM(EZ374:FJ374)</f>
        <v>0</v>
      </c>
      <c r="FS374" s="567" t="s">
        <v>88</v>
      </c>
      <c r="FT374" s="567"/>
      <c r="FU374" s="99">
        <v>0</v>
      </c>
      <c r="FV374" s="99">
        <v>0</v>
      </c>
      <c r="FW374" s="39">
        <f>W374</f>
        <v>0</v>
      </c>
      <c r="FX374" s="39">
        <f>X374</f>
        <v>0</v>
      </c>
      <c r="FY374" s="39">
        <f>Y374</f>
        <v>0</v>
      </c>
      <c r="FZ374" s="99">
        <v>0</v>
      </c>
      <c r="GA374" s="99">
        <v>0</v>
      </c>
      <c r="GB374" s="99">
        <v>0</v>
      </c>
      <c r="GC374" s="39">
        <f>AC374</f>
        <v>0</v>
      </c>
      <c r="GD374" s="39">
        <f>AD374</f>
        <v>0</v>
      </c>
      <c r="GE374" s="39">
        <f>AE374</f>
        <v>0</v>
      </c>
      <c r="GF374" s="39">
        <f>AF374</f>
        <v>0</v>
      </c>
      <c r="GG374" s="39">
        <f>AG374</f>
        <v>0</v>
      </c>
      <c r="GH374" s="99">
        <v>0</v>
      </c>
      <c r="GI374" s="39">
        <f>AI374</f>
        <v>0</v>
      </c>
      <c r="GJ374" s="39">
        <f>SUM(FU374:GI374)</f>
        <v>0</v>
      </c>
      <c r="GK374" s="99">
        <v>0</v>
      </c>
      <c r="GL374" s="99">
        <v>0</v>
      </c>
      <c r="GM374" s="39">
        <f>CO374</f>
        <v>0</v>
      </c>
      <c r="GN374" s="39">
        <f>CP374</f>
        <v>0</v>
      </c>
      <c r="GO374" s="39">
        <f>CQ374</f>
        <v>0</v>
      </c>
      <c r="GP374" s="99">
        <v>0</v>
      </c>
      <c r="GQ374" s="99">
        <v>0</v>
      </c>
      <c r="GR374" s="99">
        <v>0</v>
      </c>
      <c r="GS374" s="39">
        <f>CU374</f>
        <v>0</v>
      </c>
      <c r="GT374" s="39">
        <f>CV374</f>
        <v>0</v>
      </c>
      <c r="GU374" s="39">
        <f>CW374</f>
        <v>0</v>
      </c>
      <c r="GV374" s="39">
        <f>CX374</f>
        <v>0</v>
      </c>
      <c r="GW374" s="39">
        <f>CY374</f>
        <v>0</v>
      </c>
      <c r="GX374" s="39">
        <f>CZ374</f>
        <v>0</v>
      </c>
      <c r="GY374" s="39">
        <f>DA374</f>
        <v>0</v>
      </c>
      <c r="GZ374" s="39">
        <f>SUM(GK374:GY374)</f>
        <v>0</v>
      </c>
      <c r="HA374" s="39">
        <f>SUM(GK374:GY374)</f>
        <v>0</v>
      </c>
    </row>
    <row r="375" spans="1:209" ht="18.75" customHeight="1">
      <c r="A375" s="40"/>
      <c r="B375" s="100"/>
      <c r="C375" s="42"/>
      <c r="D375" s="42"/>
      <c r="E375" s="34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01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102"/>
      <c r="AK375" s="102"/>
      <c r="AL375" s="568"/>
      <c r="AM375" s="13"/>
      <c r="AN375" s="13"/>
      <c r="AO375" s="65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66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65"/>
      <c r="BU375" s="65"/>
      <c r="BV375" s="40"/>
      <c r="BW375" s="40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101"/>
      <c r="CM375" s="47"/>
      <c r="CN375" s="47"/>
      <c r="CO375" s="47"/>
      <c r="CP375" s="47"/>
      <c r="CQ375" s="47"/>
      <c r="CR375" s="47"/>
      <c r="CS375" s="47"/>
      <c r="CT375" s="47"/>
      <c r="CU375" s="47"/>
      <c r="CV375" s="47"/>
      <c r="CW375" s="47"/>
      <c r="CX375" s="47"/>
      <c r="CY375" s="47"/>
      <c r="CZ375" s="47"/>
      <c r="DA375" s="47"/>
      <c r="DB375" s="102"/>
      <c r="DC375" s="1"/>
      <c r="DD375" s="13"/>
      <c r="DS375" s="108"/>
      <c r="EI375" s="104" t="s">
        <v>89</v>
      </c>
      <c r="EJ375" s="98">
        <v>1287</v>
      </c>
      <c r="EK375" s="39">
        <f>$EJ375*F375</f>
        <v>0</v>
      </c>
      <c r="EL375" s="39">
        <f>$EJ375*G375</f>
        <v>0</v>
      </c>
      <c r="EM375" s="39">
        <f>$EJ375*H375</f>
        <v>0</v>
      </c>
      <c r="EN375" s="39">
        <f>$EJ375*I375</f>
        <v>0</v>
      </c>
      <c r="EO375" s="39">
        <f>$EJ375*J375</f>
        <v>0</v>
      </c>
      <c r="EP375" s="39">
        <f>$EJ375*K375</f>
        <v>0</v>
      </c>
      <c r="EQ375" s="39">
        <f>$EJ375*L375</f>
        <v>0</v>
      </c>
      <c r="ER375" s="39">
        <f>$EJ375*M375</f>
        <v>0</v>
      </c>
      <c r="ES375" s="39">
        <f>$EJ375*N375</f>
        <v>0</v>
      </c>
      <c r="ET375" s="39">
        <f>$EJ375*O375</f>
        <v>0</v>
      </c>
      <c r="EU375" s="39">
        <f t="shared" si="308"/>
        <v>0</v>
      </c>
      <c r="EV375" s="39">
        <f t="shared" si="308"/>
        <v>0</v>
      </c>
      <c r="EW375" s="39">
        <f t="shared" si="308"/>
        <v>0</v>
      </c>
      <c r="EX375" s="39">
        <f t="shared" si="308"/>
        <v>0</v>
      </c>
      <c r="EY375" s="39">
        <f t="shared" si="310"/>
        <v>0</v>
      </c>
      <c r="EZ375" s="39">
        <f>BX375*$EJ375</f>
        <v>0</v>
      </c>
      <c r="FA375" s="39">
        <f>BY375*$EJ375</f>
        <v>0</v>
      </c>
      <c r="FB375" s="39">
        <f>BZ375*$EJ375</f>
        <v>0</v>
      </c>
      <c r="FC375" s="39">
        <f>CA375*$EJ375</f>
        <v>0</v>
      </c>
      <c r="FD375" s="39">
        <f>CB375*$EJ375</f>
        <v>0</v>
      </c>
      <c r="FE375" s="39">
        <f>CC375*$EJ375</f>
        <v>0</v>
      </c>
      <c r="FF375" s="39">
        <f>CD375*$EJ375</f>
        <v>0</v>
      </c>
      <c r="FG375" s="39">
        <f>CE375*$EJ375</f>
        <v>0</v>
      </c>
      <c r="FH375" s="39">
        <f>CF375*$EJ375</f>
        <v>0</v>
      </c>
      <c r="FI375" s="39">
        <f>CG375*$EJ375</f>
        <v>0</v>
      </c>
      <c r="FJ375" s="39">
        <f t="shared" si="309"/>
        <v>0</v>
      </c>
      <c r="FK375" s="39">
        <f t="shared" si="309"/>
        <v>0</v>
      </c>
      <c r="FL375" s="39">
        <f t="shared" si="309"/>
        <v>0</v>
      </c>
      <c r="FM375" s="39">
        <f t="shared" si="309"/>
        <v>0</v>
      </c>
      <c r="FN375" s="39">
        <f t="shared" si="311"/>
        <v>0</v>
      </c>
      <c r="FO375" s="39">
        <f>SUM(EZ375:FJ375)</f>
        <v>0</v>
      </c>
      <c r="FS375" s="567" t="s">
        <v>89</v>
      </c>
      <c r="FT375" s="567"/>
      <c r="FU375" s="99">
        <v>0</v>
      </c>
      <c r="FV375" s="99">
        <v>0</v>
      </c>
      <c r="FW375" s="39">
        <f>W375</f>
        <v>0</v>
      </c>
      <c r="FX375" s="39">
        <f>X375</f>
        <v>0</v>
      </c>
      <c r="FY375" s="39">
        <f>Y375</f>
        <v>0</v>
      </c>
      <c r="FZ375" s="39">
        <f>Z375</f>
        <v>0</v>
      </c>
      <c r="GA375" s="39">
        <f>AA375</f>
        <v>0</v>
      </c>
      <c r="GB375" s="39">
        <f>AB375</f>
        <v>0</v>
      </c>
      <c r="GC375" s="39">
        <f>AC375</f>
        <v>0</v>
      </c>
      <c r="GD375" s="39">
        <f>AD375</f>
        <v>0</v>
      </c>
      <c r="GE375" s="39">
        <f>AE375</f>
        <v>0</v>
      </c>
      <c r="GF375" s="39">
        <f>AF375</f>
        <v>0</v>
      </c>
      <c r="GG375" s="39">
        <f>AG375</f>
        <v>0</v>
      </c>
      <c r="GH375" s="39">
        <f>AH375</f>
        <v>0</v>
      </c>
      <c r="GI375" s="99">
        <v>0</v>
      </c>
      <c r="GJ375" s="39">
        <f>SUM(FU375:GI375)</f>
        <v>0</v>
      </c>
      <c r="GK375" s="99">
        <v>0</v>
      </c>
      <c r="GL375" s="99">
        <v>0</v>
      </c>
      <c r="GM375" s="39">
        <f>CO375</f>
        <v>0</v>
      </c>
      <c r="GN375" s="39">
        <f>CP375</f>
        <v>0</v>
      </c>
      <c r="GO375" s="39">
        <f>CQ375</f>
        <v>0</v>
      </c>
      <c r="GP375" s="39">
        <f>CR375</f>
        <v>0</v>
      </c>
      <c r="GQ375" s="39">
        <f>CS375</f>
        <v>0</v>
      </c>
      <c r="GR375" s="39">
        <f>CT375</f>
        <v>0</v>
      </c>
      <c r="GS375" s="39">
        <f>CU375</f>
        <v>0</v>
      </c>
      <c r="GT375" s="39">
        <f>CV375</f>
        <v>0</v>
      </c>
      <c r="GU375" s="39">
        <f>CW375</f>
        <v>0</v>
      </c>
      <c r="GV375" s="39">
        <f>CX375</f>
        <v>0</v>
      </c>
      <c r="GW375" s="39">
        <f>CY375</f>
        <v>0</v>
      </c>
      <c r="GX375" s="39">
        <f>CZ375</f>
        <v>0</v>
      </c>
      <c r="GY375" s="99">
        <v>0</v>
      </c>
      <c r="GZ375" s="39">
        <f>SUM(GK375:GY375)</f>
        <v>0</v>
      </c>
      <c r="HA375" s="39">
        <f>SUM(GK375:GY375)</f>
        <v>0</v>
      </c>
    </row>
    <row r="376" spans="1:209" ht="18.75" customHeight="1">
      <c r="A376" s="30"/>
      <c r="B376" s="93"/>
      <c r="C376" s="33"/>
      <c r="D376" s="33"/>
      <c r="E376" s="34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54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94"/>
      <c r="AK376" s="94"/>
      <c r="AL376" s="569" t="e">
        <f ca="1">(AL372/F381)</f>
        <v>#NAME?</v>
      </c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30"/>
      <c r="BW376" s="30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54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94"/>
      <c r="DC376" s="1"/>
      <c r="DD376" s="13"/>
      <c r="EI376" s="97" t="s">
        <v>90</v>
      </c>
      <c r="EJ376" s="98">
        <v>326.07</v>
      </c>
      <c r="EK376" s="39">
        <f>$EJ376*F376</f>
        <v>0</v>
      </c>
      <c r="EL376" s="39">
        <f>$EJ376*G376</f>
        <v>0</v>
      </c>
      <c r="EM376" s="39">
        <f>$EJ376*H376</f>
        <v>0</v>
      </c>
      <c r="EN376" s="39">
        <f>$EJ376*I376</f>
        <v>0</v>
      </c>
      <c r="EO376" s="39">
        <f>$EJ376*J376</f>
        <v>0</v>
      </c>
      <c r="EP376" s="39">
        <f>$EJ376*K376</f>
        <v>0</v>
      </c>
      <c r="EQ376" s="39">
        <f>$EJ376*L376</f>
        <v>0</v>
      </c>
      <c r="ER376" s="39">
        <f>$EJ376*M376</f>
        <v>0</v>
      </c>
      <c r="ES376" s="39">
        <f>$EJ376*N376</f>
        <v>0</v>
      </c>
      <c r="ET376" s="39">
        <f>$EJ376*O376</f>
        <v>0</v>
      </c>
      <c r="EU376" s="39">
        <f t="shared" si="308"/>
        <v>0</v>
      </c>
      <c r="EV376" s="39">
        <f t="shared" si="308"/>
        <v>0</v>
      </c>
      <c r="EW376" s="39">
        <f t="shared" si="308"/>
        <v>0</v>
      </c>
      <c r="EX376" s="39">
        <f t="shared" si="308"/>
        <v>0</v>
      </c>
      <c r="EY376" s="39">
        <f t="shared" si="310"/>
        <v>0</v>
      </c>
      <c r="EZ376" s="39">
        <f>BX376*$EJ376</f>
        <v>0</v>
      </c>
      <c r="FA376" s="39">
        <f>BY376*$EJ376</f>
        <v>0</v>
      </c>
      <c r="FB376" s="39">
        <f>BZ376*$EJ376</f>
        <v>0</v>
      </c>
      <c r="FC376" s="39">
        <f>CA376*$EJ376</f>
        <v>0</v>
      </c>
      <c r="FD376" s="39">
        <f>CB376*$EJ376</f>
        <v>0</v>
      </c>
      <c r="FE376" s="39">
        <f>CC376*$EJ376</f>
        <v>0</v>
      </c>
      <c r="FF376" s="39">
        <f>CD376*$EJ376</f>
        <v>0</v>
      </c>
      <c r="FG376" s="39">
        <f>CE376*$EJ376</f>
        <v>0</v>
      </c>
      <c r="FH376" s="39">
        <f>CF376*$EJ376</f>
        <v>0</v>
      </c>
      <c r="FI376" s="39">
        <f>CG376*$EJ376</f>
        <v>0</v>
      </c>
      <c r="FJ376" s="39">
        <f t="shared" si="309"/>
        <v>0</v>
      </c>
      <c r="FK376" s="39">
        <f t="shared" si="309"/>
        <v>0</v>
      </c>
      <c r="FL376" s="39">
        <f t="shared" si="309"/>
        <v>0</v>
      </c>
      <c r="FM376" s="39">
        <f t="shared" si="309"/>
        <v>0</v>
      </c>
      <c r="FN376" s="39">
        <f t="shared" si="311"/>
        <v>0</v>
      </c>
      <c r="FO376" s="39">
        <f>SUM(EZ376:FJ376)</f>
        <v>0</v>
      </c>
      <c r="FS376" s="567" t="s">
        <v>90</v>
      </c>
      <c r="FT376" s="567"/>
      <c r="FU376" s="99">
        <v>0</v>
      </c>
      <c r="FV376" s="99">
        <v>0</v>
      </c>
      <c r="FW376" s="39">
        <f>W376</f>
        <v>0</v>
      </c>
      <c r="FX376" s="39">
        <f>X376</f>
        <v>0</v>
      </c>
      <c r="FY376" s="39">
        <f>Y376</f>
        <v>0</v>
      </c>
      <c r="FZ376" s="39">
        <f>Z376</f>
        <v>0</v>
      </c>
      <c r="GA376" s="39">
        <f>AA376</f>
        <v>0</v>
      </c>
      <c r="GB376" s="39">
        <f>AB376</f>
        <v>0</v>
      </c>
      <c r="GC376" s="39">
        <f>AC376</f>
        <v>0</v>
      </c>
      <c r="GD376" s="39">
        <f>AD376</f>
        <v>0</v>
      </c>
      <c r="GE376" s="39">
        <f>AE376</f>
        <v>0</v>
      </c>
      <c r="GF376" s="39">
        <f>AF376</f>
        <v>0</v>
      </c>
      <c r="GG376" s="39">
        <f>AG376</f>
        <v>0</v>
      </c>
      <c r="GH376" s="39">
        <f>AH376</f>
        <v>0</v>
      </c>
      <c r="GI376" s="99">
        <v>0</v>
      </c>
      <c r="GJ376" s="39">
        <f>SUM(FU376:GI376)</f>
        <v>0</v>
      </c>
      <c r="GK376" s="99">
        <v>0</v>
      </c>
      <c r="GL376" s="99">
        <v>0</v>
      </c>
      <c r="GM376" s="39">
        <f>CO376</f>
        <v>0</v>
      </c>
      <c r="GN376" s="39">
        <f>CP376</f>
        <v>0</v>
      </c>
      <c r="GO376" s="39">
        <f>CQ376</f>
        <v>0</v>
      </c>
      <c r="GP376" s="39">
        <f>CR376</f>
        <v>0</v>
      </c>
      <c r="GQ376" s="39">
        <f>CS376</f>
        <v>0</v>
      </c>
      <c r="GR376" s="39">
        <f>CT376</f>
        <v>0</v>
      </c>
      <c r="GS376" s="39">
        <f>CU376</f>
        <v>0</v>
      </c>
      <c r="GT376" s="39">
        <f>CV376</f>
        <v>0</v>
      </c>
      <c r="GU376" s="39">
        <f>CW376</f>
        <v>0</v>
      </c>
      <c r="GV376" s="39">
        <f>CX376</f>
        <v>0</v>
      </c>
      <c r="GW376" s="39">
        <f>CY376</f>
        <v>0</v>
      </c>
      <c r="GX376" s="39">
        <f>CZ376</f>
        <v>0</v>
      </c>
      <c r="GY376" s="99">
        <v>0</v>
      </c>
      <c r="GZ376" s="39">
        <f>SUM(GK376:GY376)</f>
        <v>0</v>
      </c>
      <c r="HA376" s="39">
        <f>SUM(GK376:GY376)</f>
        <v>0</v>
      </c>
    </row>
    <row r="377" spans="1:209" ht="18.75" customHeight="1">
      <c r="A377" s="40"/>
      <c r="B377" s="100"/>
      <c r="C377" s="75"/>
      <c r="D377" s="43"/>
      <c r="E377" s="34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01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102"/>
      <c r="AK377" s="102"/>
      <c r="AL377" s="569"/>
      <c r="AM377" s="66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40"/>
      <c r="BW377" s="40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101"/>
      <c r="CM377" s="47"/>
      <c r="CN377" s="47"/>
      <c r="CO377" s="47"/>
      <c r="CP377" s="47"/>
      <c r="CQ377" s="47"/>
      <c r="CR377" s="47"/>
      <c r="CS377" s="47"/>
      <c r="CT377" s="47"/>
      <c r="CU377" s="47"/>
      <c r="CV377" s="47"/>
      <c r="CW377" s="47"/>
      <c r="CX377" s="47"/>
      <c r="CY377" s="47"/>
      <c r="CZ377" s="47"/>
      <c r="DA377" s="47"/>
      <c r="DB377" s="102"/>
      <c r="DC377" s="1"/>
      <c r="DD377" s="107" t="e">
        <f>CM391/(E391*10)</f>
        <v>#DIV/0!</v>
      </c>
      <c r="EI377" s="104" t="s">
        <v>91</v>
      </c>
      <c r="EJ377" s="98">
        <v>357</v>
      </c>
      <c r="EK377" s="39">
        <f>$EJ377*F377</f>
        <v>0</v>
      </c>
      <c r="EL377" s="39">
        <f>$EJ377*G377</f>
        <v>0</v>
      </c>
      <c r="EM377" s="39">
        <f>$EJ377*H377</f>
        <v>0</v>
      </c>
      <c r="EN377" s="39">
        <f>$EJ377*I377</f>
        <v>0</v>
      </c>
      <c r="EO377" s="39">
        <f>$EJ377*J377</f>
        <v>0</v>
      </c>
      <c r="EP377" s="39">
        <f>$EJ377*K377</f>
        <v>0</v>
      </c>
      <c r="EQ377" s="39">
        <f>$EJ377*L377</f>
        <v>0</v>
      </c>
      <c r="ER377" s="39">
        <f>$EJ377*M377</f>
        <v>0</v>
      </c>
      <c r="ES377" s="39">
        <f>$EJ377*N377</f>
        <v>0</v>
      </c>
      <c r="ET377" s="39">
        <f>$EJ377*O377</f>
        <v>0</v>
      </c>
      <c r="EU377" s="39">
        <f t="shared" si="308"/>
        <v>0</v>
      </c>
      <c r="EV377" s="39">
        <f t="shared" si="308"/>
        <v>0</v>
      </c>
      <c r="EW377" s="39">
        <f t="shared" si="308"/>
        <v>0</v>
      </c>
      <c r="EX377" s="39">
        <f t="shared" si="308"/>
        <v>0</v>
      </c>
      <c r="EY377" s="39">
        <f t="shared" si="310"/>
        <v>0</v>
      </c>
      <c r="EZ377" s="39">
        <f>BX377*$EJ377</f>
        <v>0</v>
      </c>
      <c r="FA377" s="39">
        <f>BY377*$EJ377</f>
        <v>0</v>
      </c>
      <c r="FB377" s="39">
        <f>BZ377*$EJ377</f>
        <v>0</v>
      </c>
      <c r="FC377" s="39">
        <f>CA377*$EJ377</f>
        <v>0</v>
      </c>
      <c r="FD377" s="39">
        <f>CB377*$EJ377</f>
        <v>0</v>
      </c>
      <c r="FE377" s="39">
        <f>CC377*$EJ377</f>
        <v>0</v>
      </c>
      <c r="FF377" s="39">
        <f>CD377*$EJ377</f>
        <v>0</v>
      </c>
      <c r="FG377" s="39">
        <f>CE377*$EJ377</f>
        <v>0</v>
      </c>
      <c r="FH377" s="39">
        <f>CF377*$EJ377</f>
        <v>0</v>
      </c>
      <c r="FI377" s="39">
        <f>CG377*$EJ377</f>
        <v>0</v>
      </c>
      <c r="FJ377" s="39">
        <f t="shared" si="309"/>
        <v>0</v>
      </c>
      <c r="FK377" s="39">
        <f t="shared" si="309"/>
        <v>0</v>
      </c>
      <c r="FL377" s="39">
        <f t="shared" si="309"/>
        <v>0</v>
      </c>
      <c r="FM377" s="39">
        <f t="shared" si="309"/>
        <v>0</v>
      </c>
      <c r="FN377" s="39">
        <f t="shared" si="311"/>
        <v>0</v>
      </c>
      <c r="FO377" s="39">
        <v>0</v>
      </c>
      <c r="FS377" s="567" t="s">
        <v>91</v>
      </c>
      <c r="FT377" s="567"/>
      <c r="FU377" s="99">
        <v>0</v>
      </c>
      <c r="FV377" s="99">
        <v>0</v>
      </c>
      <c r="FW377" s="39">
        <f>W377</f>
        <v>0</v>
      </c>
      <c r="FX377" s="39">
        <f>X377</f>
        <v>0</v>
      </c>
      <c r="FY377" s="39">
        <f>Y377</f>
        <v>0</v>
      </c>
      <c r="FZ377" s="99">
        <v>0</v>
      </c>
      <c r="GA377" s="99">
        <v>0</v>
      </c>
      <c r="GB377" s="99">
        <v>0</v>
      </c>
      <c r="GC377" s="39">
        <f>AC377</f>
        <v>0</v>
      </c>
      <c r="GD377" s="39">
        <f>AD377</f>
        <v>0</v>
      </c>
      <c r="GE377" s="39">
        <f>AE377</f>
        <v>0</v>
      </c>
      <c r="GF377" s="39">
        <f>AF377</f>
        <v>0</v>
      </c>
      <c r="GG377" s="39">
        <f>AG377</f>
        <v>0</v>
      </c>
      <c r="GH377" s="99">
        <v>0</v>
      </c>
      <c r="GI377" s="39">
        <f>AI377</f>
        <v>0</v>
      </c>
      <c r="GJ377" s="39">
        <f>SUM(FU377:GI377)</f>
        <v>0</v>
      </c>
      <c r="GK377" s="99">
        <v>0</v>
      </c>
      <c r="GL377" s="99">
        <v>0</v>
      </c>
      <c r="GM377" s="39">
        <f>CO377</f>
        <v>0</v>
      </c>
      <c r="GN377" s="39">
        <f>CP377</f>
        <v>0</v>
      </c>
      <c r="GO377" s="39">
        <f>CQ377</f>
        <v>0</v>
      </c>
      <c r="GP377" s="99">
        <v>0</v>
      </c>
      <c r="GQ377" s="99">
        <v>0</v>
      </c>
      <c r="GR377" s="99">
        <v>0</v>
      </c>
      <c r="GS377" s="39">
        <f>CU377</f>
        <v>0</v>
      </c>
      <c r="GT377" s="39">
        <f>CV377</f>
        <v>0</v>
      </c>
      <c r="GU377" s="39">
        <f>CW377</f>
        <v>0</v>
      </c>
      <c r="GV377" s="39">
        <f>CX377</f>
        <v>0</v>
      </c>
      <c r="GW377" s="39">
        <f>CY377</f>
        <v>0</v>
      </c>
      <c r="GX377" s="99">
        <v>0</v>
      </c>
      <c r="GY377" s="39">
        <f>DA377</f>
        <v>0</v>
      </c>
      <c r="GZ377" s="39">
        <f>SUM(GK377:GY377)</f>
        <v>0</v>
      </c>
      <c r="HA377" s="39">
        <f>SUM(GK377:GY377)</f>
        <v>0</v>
      </c>
    </row>
    <row r="378" spans="1:209" ht="18.75" customHeight="1">
      <c r="A378" s="30"/>
      <c r="B378" s="93"/>
      <c r="C378" s="72"/>
      <c r="D378" s="33"/>
      <c r="E378" s="34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54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94"/>
      <c r="AK378" s="94"/>
      <c r="AL378" s="569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30"/>
      <c r="BW378" s="30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54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94"/>
      <c r="DC378" s="1"/>
      <c r="DD378" s="13"/>
      <c r="EI378" s="97" t="s">
        <v>92</v>
      </c>
      <c r="EJ378" s="98">
        <v>482</v>
      </c>
      <c r="EK378" s="39">
        <f>$EJ378*F378</f>
        <v>0</v>
      </c>
      <c r="EL378" s="39">
        <f>$EJ378*G378</f>
        <v>0</v>
      </c>
      <c r="EM378" s="39">
        <f>$EJ378*H378</f>
        <v>0</v>
      </c>
      <c r="EN378" s="39">
        <f>$EJ378*I378</f>
        <v>0</v>
      </c>
      <c r="EO378" s="39">
        <f>$EJ378*J378</f>
        <v>0</v>
      </c>
      <c r="EP378" s="39">
        <f>$EJ378*K378</f>
        <v>0</v>
      </c>
      <c r="EQ378" s="39">
        <f>$EJ378*L378</f>
        <v>0</v>
      </c>
      <c r="ER378" s="39">
        <f>$EJ378*M378</f>
        <v>0</v>
      </c>
      <c r="ES378" s="39">
        <f>$EJ378*N378</f>
        <v>0</v>
      </c>
      <c r="ET378" s="39">
        <f>$EJ378*O378</f>
        <v>0</v>
      </c>
      <c r="EU378" s="39">
        <f t="shared" si="308"/>
        <v>0</v>
      </c>
      <c r="EV378" s="39">
        <f t="shared" si="308"/>
        <v>0</v>
      </c>
      <c r="EW378" s="39">
        <f t="shared" si="308"/>
        <v>0</v>
      </c>
      <c r="EX378" s="39">
        <f t="shared" si="308"/>
        <v>0</v>
      </c>
      <c r="EY378" s="39">
        <f t="shared" si="310"/>
        <v>0</v>
      </c>
      <c r="EZ378" s="39">
        <f>BX378*$EJ378</f>
        <v>0</v>
      </c>
      <c r="FA378" s="39">
        <f>BY378*$EJ378</f>
        <v>0</v>
      </c>
      <c r="FB378" s="39">
        <f>BZ378*$EJ378</f>
        <v>0</v>
      </c>
      <c r="FC378" s="39">
        <f>CA378*$EJ378</f>
        <v>0</v>
      </c>
      <c r="FD378" s="39">
        <f>CB378*$EJ378</f>
        <v>0</v>
      </c>
      <c r="FE378" s="39">
        <f>CC378*$EJ378</f>
        <v>0</v>
      </c>
      <c r="FF378" s="39">
        <f>CD378*$EJ378</f>
        <v>0</v>
      </c>
      <c r="FG378" s="39">
        <f>CE378*$EJ378</f>
        <v>0</v>
      </c>
      <c r="FH378" s="39">
        <f>CF378*$EJ378</f>
        <v>0</v>
      </c>
      <c r="FI378" s="39">
        <f>CG378*$EJ378</f>
        <v>0</v>
      </c>
      <c r="FJ378" s="39">
        <f t="shared" si="309"/>
        <v>0</v>
      </c>
      <c r="FK378" s="39">
        <f t="shared" si="309"/>
        <v>0</v>
      </c>
      <c r="FL378" s="39">
        <f t="shared" si="309"/>
        <v>0</v>
      </c>
      <c r="FM378" s="39">
        <f t="shared" si="309"/>
        <v>0</v>
      </c>
      <c r="FN378" s="39">
        <f t="shared" si="311"/>
        <v>0</v>
      </c>
      <c r="FO378" s="39">
        <f>SUM(EZ378:FJ378)</f>
        <v>0</v>
      </c>
      <c r="FS378" s="567" t="s">
        <v>92</v>
      </c>
      <c r="FT378" s="567"/>
      <c r="FU378" s="39">
        <f>U378</f>
        <v>0</v>
      </c>
      <c r="FV378" s="39">
        <f>V378</f>
        <v>0</v>
      </c>
      <c r="FW378" s="39">
        <f>W378</f>
        <v>0</v>
      </c>
      <c r="FX378" s="39">
        <f>X378</f>
        <v>0</v>
      </c>
      <c r="FY378" s="39">
        <f>Y378</f>
        <v>0</v>
      </c>
      <c r="FZ378" s="39">
        <f>Z378</f>
        <v>0</v>
      </c>
      <c r="GA378" s="39">
        <f>AA378</f>
        <v>0</v>
      </c>
      <c r="GB378" s="39">
        <f>AB378</f>
        <v>0</v>
      </c>
      <c r="GC378" s="39">
        <f>AC378</f>
        <v>0</v>
      </c>
      <c r="GD378" s="39">
        <f>AD378</f>
        <v>0</v>
      </c>
      <c r="GE378" s="39">
        <f>AE378</f>
        <v>0</v>
      </c>
      <c r="GF378" s="39">
        <f>AF378</f>
        <v>0</v>
      </c>
      <c r="GG378" s="39">
        <f>AG378</f>
        <v>0</v>
      </c>
      <c r="GH378" s="39">
        <f>AH378</f>
        <v>0</v>
      </c>
      <c r="GI378" s="39">
        <f>AI378</f>
        <v>0</v>
      </c>
      <c r="GJ378" s="39">
        <f>SUM(FU378:GI378)</f>
        <v>0</v>
      </c>
      <c r="GK378" s="39">
        <f>CM378</f>
        <v>0</v>
      </c>
      <c r="GL378" s="39">
        <f>CN378</f>
        <v>0</v>
      </c>
      <c r="GM378" s="39">
        <f>CO378</f>
        <v>0</v>
      </c>
      <c r="GN378" s="39">
        <f>CP378</f>
        <v>0</v>
      </c>
      <c r="GO378" s="39">
        <f>CQ378</f>
        <v>0</v>
      </c>
      <c r="GP378" s="39">
        <f>CR378</f>
        <v>0</v>
      </c>
      <c r="GQ378" s="39">
        <f>CS378</f>
        <v>0</v>
      </c>
      <c r="GR378" s="39">
        <f>CT378</f>
        <v>0</v>
      </c>
      <c r="GS378" s="39">
        <f>CU378</f>
        <v>0</v>
      </c>
      <c r="GT378" s="39">
        <f>CV378</f>
        <v>0</v>
      </c>
      <c r="GU378" s="39">
        <f>CW378</f>
        <v>0</v>
      </c>
      <c r="GV378" s="39">
        <f>CX378</f>
        <v>0</v>
      </c>
      <c r="GW378" s="39">
        <f>CY378</f>
        <v>0</v>
      </c>
      <c r="GX378" s="39">
        <f>CZ378</f>
        <v>0</v>
      </c>
      <c r="GY378" s="99">
        <v>0</v>
      </c>
      <c r="GZ378" s="39">
        <f>SUM(GK378:GY378)</f>
        <v>0</v>
      </c>
      <c r="HA378" s="39">
        <f>SUM(GK378:GY378)</f>
        <v>0</v>
      </c>
    </row>
    <row r="379" spans="1:209" ht="18.75" customHeight="1">
      <c r="A379" s="40"/>
      <c r="B379" s="100"/>
      <c r="C379" s="43"/>
      <c r="D379" s="43"/>
      <c r="E379" s="34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01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102"/>
      <c r="AK379" s="102"/>
      <c r="AL379" s="110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40"/>
      <c r="BW379" s="40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  <c r="CK379" s="45"/>
      <c r="CL379" s="101"/>
      <c r="CM379" s="47"/>
      <c r="CN379" s="47"/>
      <c r="CO379" s="47"/>
      <c r="CP379" s="47"/>
      <c r="CQ379" s="47"/>
      <c r="CR379" s="47"/>
      <c r="CS379" s="47"/>
      <c r="CT379" s="47"/>
      <c r="CU379" s="47"/>
      <c r="CV379" s="47"/>
      <c r="CW379" s="47"/>
      <c r="CX379" s="47"/>
      <c r="CY379" s="47"/>
      <c r="CZ379" s="47"/>
      <c r="DA379" s="47"/>
      <c r="DB379" s="102"/>
      <c r="DC379" s="1"/>
      <c r="DD379" s="13"/>
      <c r="EI379" s="104" t="s">
        <v>93</v>
      </c>
      <c r="EJ379" s="98">
        <v>275.36</v>
      </c>
      <c r="EK379" s="39">
        <f>$EJ379*F379</f>
        <v>0</v>
      </c>
      <c r="EL379" s="39">
        <f>$EJ379*G379</f>
        <v>0</v>
      </c>
      <c r="EM379" s="39">
        <f>$EJ379*H379</f>
        <v>0</v>
      </c>
      <c r="EN379" s="39">
        <f>$EJ379*I379</f>
        <v>0</v>
      </c>
      <c r="EO379" s="39">
        <f>$EJ379*J379</f>
        <v>0</v>
      </c>
      <c r="EP379" s="39">
        <f>$EJ379*K379</f>
        <v>0</v>
      </c>
      <c r="EQ379" s="39">
        <f>$EJ379*L379</f>
        <v>0</v>
      </c>
      <c r="ER379" s="39">
        <f>$EJ379*M379</f>
        <v>0</v>
      </c>
      <c r="ES379" s="39">
        <f>$EJ379*N379</f>
        <v>0</v>
      </c>
      <c r="ET379" s="39">
        <f>$EJ379*O379</f>
        <v>0</v>
      </c>
      <c r="EU379" s="39">
        <f t="shared" si="308"/>
        <v>0</v>
      </c>
      <c r="EV379" s="39">
        <f t="shared" si="308"/>
        <v>0</v>
      </c>
      <c r="EW379" s="39">
        <f t="shared" si="308"/>
        <v>0</v>
      </c>
      <c r="EX379" s="39">
        <f t="shared" si="308"/>
        <v>0</v>
      </c>
      <c r="EY379" s="39">
        <f t="shared" si="310"/>
        <v>0</v>
      </c>
      <c r="EZ379" s="39">
        <f>BX379*$EJ379</f>
        <v>0</v>
      </c>
      <c r="FA379" s="39">
        <f>BY379*$EJ379</f>
        <v>0</v>
      </c>
      <c r="FB379" s="39">
        <f>BZ379*$EJ379</f>
        <v>0</v>
      </c>
      <c r="FC379" s="39">
        <f>CA379*$EJ379</f>
        <v>0</v>
      </c>
      <c r="FD379" s="39">
        <f>CB379*$EJ379</f>
        <v>0</v>
      </c>
      <c r="FE379" s="39">
        <f>CC379*$EJ379</f>
        <v>0</v>
      </c>
      <c r="FF379" s="39">
        <f>CD379*$EJ379</f>
        <v>0</v>
      </c>
      <c r="FG379" s="39">
        <f>CE379*$EJ379</f>
        <v>0</v>
      </c>
      <c r="FH379" s="39">
        <f>CF379*$EJ379</f>
        <v>0</v>
      </c>
      <c r="FI379" s="39">
        <f>CG379*$EJ379</f>
        <v>0</v>
      </c>
      <c r="FJ379" s="39">
        <f t="shared" si="309"/>
        <v>0</v>
      </c>
      <c r="FK379" s="39">
        <f t="shared" si="309"/>
        <v>0</v>
      </c>
      <c r="FL379" s="39">
        <f t="shared" si="309"/>
        <v>0</v>
      </c>
      <c r="FM379" s="39">
        <f t="shared" si="309"/>
        <v>0</v>
      </c>
      <c r="FN379" s="39">
        <f t="shared" si="311"/>
        <v>0</v>
      </c>
      <c r="FO379" s="39">
        <f>SUM(EZ379:FJ379)</f>
        <v>0</v>
      </c>
      <c r="FS379" s="567" t="s">
        <v>93</v>
      </c>
      <c r="FT379" s="567"/>
      <c r="FU379" s="39">
        <f>U379</f>
        <v>0</v>
      </c>
      <c r="FV379" s="39">
        <f>V379</f>
        <v>0</v>
      </c>
      <c r="FW379" s="39">
        <f>W379</f>
        <v>0</v>
      </c>
      <c r="FX379" s="39">
        <f>X379</f>
        <v>0</v>
      </c>
      <c r="FY379" s="39">
        <f>Y379</f>
        <v>0</v>
      </c>
      <c r="FZ379" s="39">
        <f>Z379</f>
        <v>0</v>
      </c>
      <c r="GA379" s="39">
        <f>AA379</f>
        <v>0</v>
      </c>
      <c r="GB379" s="39">
        <f>AB379</f>
        <v>0</v>
      </c>
      <c r="GC379" s="39">
        <f>AC379</f>
        <v>0</v>
      </c>
      <c r="GD379" s="39">
        <f>AD379</f>
        <v>0</v>
      </c>
      <c r="GE379" s="39">
        <f>AE379</f>
        <v>0</v>
      </c>
      <c r="GF379" s="39">
        <f>AF379</f>
        <v>0</v>
      </c>
      <c r="GG379" s="39">
        <f>AG379</f>
        <v>0</v>
      </c>
      <c r="GH379" s="39">
        <f>AH379</f>
        <v>0</v>
      </c>
      <c r="GI379" s="99">
        <v>0</v>
      </c>
      <c r="GJ379" s="39">
        <f>SUM(FU379:GI379)</f>
        <v>0</v>
      </c>
      <c r="GK379" s="39">
        <f>CM379</f>
        <v>0</v>
      </c>
      <c r="GL379" s="39">
        <f>CN379</f>
        <v>0</v>
      </c>
      <c r="GM379" s="39">
        <f>CO379</f>
        <v>0</v>
      </c>
      <c r="GN379" s="39">
        <f>CP379</f>
        <v>0</v>
      </c>
      <c r="GO379" s="39">
        <f>CQ379</f>
        <v>0</v>
      </c>
      <c r="GP379" s="39">
        <f>CR379</f>
        <v>0</v>
      </c>
      <c r="GQ379" s="39">
        <f>CS379</f>
        <v>0</v>
      </c>
      <c r="GR379" s="39">
        <f>CT379</f>
        <v>0</v>
      </c>
      <c r="GS379" s="39">
        <f>CU379</f>
        <v>0</v>
      </c>
      <c r="GT379" s="39">
        <f>CV379</f>
        <v>0</v>
      </c>
      <c r="GU379" s="39">
        <f>CW379</f>
        <v>0</v>
      </c>
      <c r="GV379" s="39">
        <f>CX379</f>
        <v>0</v>
      </c>
      <c r="GW379" s="39">
        <f>CY379</f>
        <v>0</v>
      </c>
      <c r="GX379" s="39">
        <f>CZ379</f>
        <v>0</v>
      </c>
      <c r="GY379" s="99">
        <v>0</v>
      </c>
      <c r="GZ379" s="39">
        <f>SUM(GK379:GY379)</f>
        <v>0</v>
      </c>
      <c r="HA379" s="39">
        <f>SUM(GK379:GY379)</f>
        <v>0</v>
      </c>
    </row>
    <row r="380" spans="1:209" ht="18">
      <c r="A380" s="55"/>
      <c r="B380" s="111" t="s">
        <v>64</v>
      </c>
      <c r="C380" s="115">
        <f>SUM(C364:C379)</f>
        <v>0</v>
      </c>
      <c r="D380" s="58">
        <f>SUM(D364:D379)</f>
        <v>0</v>
      </c>
      <c r="E380" s="59" t="e">
        <f>AVERAGE(D380/C380)</f>
        <v>#DIV/0!</v>
      </c>
      <c r="F380" s="60">
        <f>SUM(F364:F379)</f>
        <v>0</v>
      </c>
      <c r="G380" s="60"/>
      <c r="H380" s="60">
        <f>SUM(H364:H379)</f>
        <v>0</v>
      </c>
      <c r="I380" s="60">
        <f>SUM(I364:I379)</f>
        <v>0</v>
      </c>
      <c r="J380" s="60">
        <f>SUM(J364:J379)</f>
        <v>0</v>
      </c>
      <c r="K380" s="60">
        <f>SUM(K364:K379)</f>
        <v>0</v>
      </c>
      <c r="L380" s="60">
        <f>SUM(L364:L379)</f>
        <v>0</v>
      </c>
      <c r="M380" s="60"/>
      <c r="N380" s="60">
        <f>SUM(N364:N379)</f>
        <v>0</v>
      </c>
      <c r="O380" s="60">
        <f>SUM(O364:O379)</f>
        <v>0</v>
      </c>
      <c r="P380" s="60">
        <f>SUM(P364:P379)</f>
        <v>0</v>
      </c>
      <c r="Q380" s="60"/>
      <c r="R380" s="60"/>
      <c r="S380" s="60"/>
      <c r="T380" s="61">
        <f>SUM(F380:P380)</f>
        <v>0</v>
      </c>
      <c r="U380" s="62">
        <f>SUM(U364:U379)</f>
        <v>0</v>
      </c>
      <c r="V380" s="62">
        <f>SUM(V364:V379)</f>
        <v>0</v>
      </c>
      <c r="W380" s="62">
        <f>SUM(W364:W379)</f>
        <v>0</v>
      </c>
      <c r="X380" s="62">
        <f>SUM(X364:X379)</f>
        <v>0</v>
      </c>
      <c r="Y380" s="62">
        <f>SUM(Y364:Y379)</f>
        <v>0</v>
      </c>
      <c r="Z380" s="62">
        <f>SUM(Z364:Z379)</f>
        <v>0</v>
      </c>
      <c r="AA380" s="62">
        <f>SUM(AA364:AA379)</f>
        <v>0</v>
      </c>
      <c r="AB380" s="62">
        <f>SUM(AB364:AB379)</f>
        <v>0</v>
      </c>
      <c r="AC380" s="62">
        <f>SUM(AC364:AC379)</f>
        <v>0</v>
      </c>
      <c r="AD380" s="62">
        <f>SUM(AD364:AD379)</f>
        <v>0</v>
      </c>
      <c r="AE380" s="62">
        <f>SUM(AE364:AE379)</f>
        <v>0</v>
      </c>
      <c r="AF380" s="62">
        <f>SUM(AF364:AF379)</f>
        <v>0</v>
      </c>
      <c r="AG380" s="62">
        <f>SUM(AG364:AG379)</f>
        <v>0</v>
      </c>
      <c r="AH380" s="62">
        <f>SUM(AH364:AH379)</f>
        <v>0</v>
      </c>
      <c r="AI380" s="62">
        <f>SUM(AI364:AI379)</f>
        <v>0</v>
      </c>
      <c r="AJ380" s="1"/>
      <c r="AK380" s="1"/>
      <c r="AL380" s="1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  <c r="BQ380" s="55"/>
      <c r="BR380" s="55"/>
      <c r="BS380" s="55"/>
      <c r="BT380" s="55"/>
      <c r="BU380" s="55"/>
      <c r="BV380" s="55"/>
      <c r="BW380" s="56" t="s">
        <v>64</v>
      </c>
      <c r="BX380" s="60">
        <f>SUM(BX364:BX379)</f>
        <v>0</v>
      </c>
      <c r="BY380" s="60"/>
      <c r="BZ380" s="60">
        <f>SUM(BZ364:BZ379)</f>
        <v>0</v>
      </c>
      <c r="CA380" s="60">
        <f>SUM(CA364:CA379)</f>
        <v>0</v>
      </c>
      <c r="CB380" s="60">
        <f>SUM(CB364:CB379)</f>
        <v>0</v>
      </c>
      <c r="CC380" s="60">
        <f>SUM(CC364:CC379)</f>
        <v>0</v>
      </c>
      <c r="CD380" s="60">
        <f>SUM(CD364:CD379)</f>
        <v>0</v>
      </c>
      <c r="CE380" s="60"/>
      <c r="CF380" s="60">
        <f>SUM(CF364:CF379)</f>
        <v>0</v>
      </c>
      <c r="CG380" s="60">
        <f>SUM(CG364:CG379)</f>
        <v>0</v>
      </c>
      <c r="CH380" s="60">
        <f>SUM(CH364:CH379)</f>
        <v>0</v>
      </c>
      <c r="CI380" s="60"/>
      <c r="CJ380" s="60"/>
      <c r="CK380" s="60"/>
      <c r="CL380" s="61">
        <f>SUM(BX380:CH380)</f>
        <v>0</v>
      </c>
      <c r="CM380" s="62">
        <f>SUM(CM364:CM379)</f>
        <v>0</v>
      </c>
      <c r="CN380" s="62">
        <f>SUM(CN364:CN379)</f>
        <v>0</v>
      </c>
      <c r="CO380" s="62">
        <f>SUM(CO364:CO379)</f>
        <v>0</v>
      </c>
      <c r="CP380" s="62">
        <f>SUM(CP364:CP379)</f>
        <v>0</v>
      </c>
      <c r="CQ380" s="62">
        <f>SUM(CQ364:CQ379)</f>
        <v>0</v>
      </c>
      <c r="CR380" s="62">
        <f>SUM(CR364:CR379)</f>
        <v>0</v>
      </c>
      <c r="CS380" s="62">
        <f>SUM(CS364:CS379)</f>
        <v>0</v>
      </c>
      <c r="CT380" s="62">
        <f>SUM(CT364:CT379)</f>
        <v>0</v>
      </c>
      <c r="CU380" s="62">
        <f>SUM(CU364:CU379)</f>
        <v>0</v>
      </c>
      <c r="CV380" s="62">
        <f>SUM(CV364:CV379)</f>
        <v>0</v>
      </c>
      <c r="CW380" s="62">
        <f>SUM(CW364:CW379)</f>
        <v>0</v>
      </c>
      <c r="CX380" s="62">
        <f>SUM(CX364:CX379)</f>
        <v>0</v>
      </c>
      <c r="CY380" s="62">
        <f>SUM(CY364:CY379)</f>
        <v>0</v>
      </c>
      <c r="CZ380" s="62">
        <f>SUM(CZ364:CZ379)</f>
        <v>0</v>
      </c>
      <c r="DA380" s="62">
        <f>SUM(DA364:DA379)</f>
        <v>0</v>
      </c>
      <c r="DB380" s="1"/>
      <c r="DC380" s="1"/>
      <c r="DD380" s="1"/>
      <c r="EI380" s="124"/>
      <c r="EJ380" s="2" t="s">
        <v>94</v>
      </c>
      <c r="EK380" s="39">
        <f>EK364+EK365+EK366+EK367+EK368+EK369+EK370+EK371+EK372+EK375+EK376+EK378+EK379</f>
        <v>0</v>
      </c>
      <c r="EL380" s="39">
        <f>EL364+EL365+EL366+EL367+EL368+EL369+EL370+EL371+EL372+EL375+EL376+EL378+EL379</f>
        <v>0</v>
      </c>
      <c r="EM380" s="39">
        <f>EM364+EM365+EM366+EM367+EM368+EM369+EM370+EM371+EM372+EM375+EM376+EM378+EM379</f>
        <v>0</v>
      </c>
      <c r="EN380" s="39">
        <f>EN364+EN365+EN366+EN367+EN368+EN369+EN370+EN371+EN372+EN375+EN376+EN378+EN379</f>
        <v>0</v>
      </c>
      <c r="EO380" s="39">
        <f>EO364+EO365+EO366+EO367+EO368+EO369+EO370+EO371+EO372+EO375+EO376+EO378+EO379</f>
        <v>0</v>
      </c>
      <c r="EP380" s="39">
        <f>EP364+EP365+EP366+EP367+EP368+EP369+EP370+EP371+EP372+EP375+EP376+EP378+EP379</f>
        <v>0</v>
      </c>
      <c r="EQ380" s="39">
        <f>EQ364+EQ365+EQ366+EQ367+EQ368+EQ369+EQ370+EQ371+EQ372+EQ375+EQ376+EQ378+EQ379</f>
        <v>0</v>
      </c>
      <c r="ER380" s="39">
        <f>ER364+ER365+ER366+ER367+ER368+ER369+ER370+ER371+ER372+ER375+ER376+ER378+ER379</f>
        <v>0</v>
      </c>
      <c r="ES380" s="39">
        <f>ES364+ES365+ES366+ES367+ES368+ES369+ES370+ES371+ES372+ES375+ES376+ES378+ES379</f>
        <v>0</v>
      </c>
      <c r="ET380" s="39">
        <f>ET364+ET365+ET366+ET367+ET368+ET369+ET370+ET371+ET372+ET375+ET376+ET378+ET379</f>
        <v>0</v>
      </c>
      <c r="EU380" s="39">
        <f>EU364+EU365+EU366+EU367+EU368+EU369+EU370+EU371+EU372+EU375+EU376+EU378+EU379</f>
        <v>0</v>
      </c>
      <c r="EV380" s="39">
        <f t="shared" ref="EV380:EX380" si="314">EV364+EV365+EV366+EV367+EV368+EV369+EV370+EV371+EV372+EV375+EV376+EV378+EV379</f>
        <v>0</v>
      </c>
      <c r="EW380" s="39">
        <f t="shared" si="314"/>
        <v>0</v>
      </c>
      <c r="EX380" s="39">
        <f t="shared" si="314"/>
        <v>0</v>
      </c>
      <c r="EY380" s="39">
        <f>EY364+EY365+EY366+EY367+EY368+EY369+EY370+EY371+EY372+EY375+EY376+EY378+EY379</f>
        <v>0</v>
      </c>
      <c r="EZ380" s="39">
        <f>EZ364+EZ365+EZ366+EZ367+EZ368+EZ369+EZ370+EZ371+EZ372+EZ375+EZ376+EZ378+EZ379</f>
        <v>0</v>
      </c>
      <c r="FA380" s="39">
        <f>FA364+FA365+FA366+FA367+FA368+FA369+FA370+FA371+FA372+FA375+FA376+FA378+FA379</f>
        <v>0</v>
      </c>
      <c r="FB380" s="39">
        <f>FB364+FB365+FB366+FB367+FB368+FB369+FB370+FB371+FB372+FB375+FB376+FB378+FB379</f>
        <v>0</v>
      </c>
      <c r="FC380" s="39">
        <f>FC364+FC365+FC366+FC367+FC368+FC369+FC370+FC371+FC372+FC375+FC376+FC378+FC379</f>
        <v>0</v>
      </c>
      <c r="FD380" s="39">
        <f>FD364+FD365+FD366+FD367+FD368+FD369+FD370+FD371+FD372+FD375+FD376+FD378+FD379</f>
        <v>0</v>
      </c>
      <c r="FE380" s="39">
        <f>FE364+FE365+FE366+FE367+FE368+FE369+FE370+FE371+FE372+FE375+FE376+FE378+FE379</f>
        <v>0</v>
      </c>
      <c r="FF380" s="39">
        <f>FF364+FF365+FF366+FF367+FF368+FF369+FF370+FF371+FF372+FF375+FF376+FF378+FF379</f>
        <v>0</v>
      </c>
      <c r="FG380" s="39">
        <f>FG364+FG365+FG366+FG367+FG368+FG369+FG370+FG371+FG372+FG375+FG376+FG378+FG379</f>
        <v>0</v>
      </c>
      <c r="FH380" s="39">
        <f>FH364+FH365+FH366+FH367+FH368+FH369+FH370+FH371+FH372+FH375+FH376+FH378+FH379</f>
        <v>0</v>
      </c>
      <c r="FI380" s="39">
        <f>FI364+FI365+FI366+FI367+FI368+FI369+FI370+FI371+FI372+FI375+FI376+FI378+FI379</f>
        <v>0</v>
      </c>
      <c r="FJ380" s="39">
        <f>FJ364+FJ365+FJ366+FJ367+FJ368+FJ369+FJ370+FJ371+FJ372+FJ375+FJ376+FJ378+FJ379</f>
        <v>0</v>
      </c>
      <c r="FK380" s="39">
        <f t="shared" ref="FK380:FM380" si="315">FK364+FK365+FK366+FK367+FK368+FK369+FK370+FK371+FK372+FK375+FK376+FK378+FK379</f>
        <v>0</v>
      </c>
      <c r="FL380" s="39">
        <f t="shared" si="315"/>
        <v>0</v>
      </c>
      <c r="FM380" s="39">
        <f t="shared" si="315"/>
        <v>0</v>
      </c>
      <c r="FN380" s="39">
        <f>FN364+FN365+FN366+FN367+FN368+FN369+FN370+FN371+FN372+FN375+FN376+FN378+FN379</f>
        <v>0</v>
      </c>
      <c r="FS380" s="564" t="s">
        <v>94</v>
      </c>
      <c r="FT380" s="564"/>
      <c r="FU380" s="39">
        <f>FU364+FU365+FU366+FU367+FU368+FU369+FU370+FU371+FU372+FU375+FU376+FU378+FU379</f>
        <v>0</v>
      </c>
      <c r="FV380" s="39">
        <f>FV364+FV365+FV366+FV367+FV368+FV369+FV370+FV371+FV372+FV375+FV376+FV378+FV379</f>
        <v>0</v>
      </c>
      <c r="FW380" s="39">
        <f>FW364+FW365+FW366+FW367+FW368+FW369+FW370+FW371+FW372+FW375+FW376+FW378+FW379</f>
        <v>0</v>
      </c>
      <c r="FX380" s="39">
        <f>FX364+FX365+FX366+FX367+FX368+FX369+FX370+FX371+FX372+FX375+FX376+FX378+FX379</f>
        <v>0</v>
      </c>
      <c r="FY380" s="39">
        <f>FY364+FY365+FY366+FY367+FY368+FY369+FY370+FY371+FY372+FY375+FY376+FY378+FY379</f>
        <v>0</v>
      </c>
      <c r="FZ380" s="39">
        <f>FZ364+FZ365+FZ366+FZ367+FZ368+FZ369+FZ370+FZ371+FZ372+FZ375+FZ376+FZ378+FZ379</f>
        <v>0</v>
      </c>
      <c r="GA380" s="39">
        <f>GA364+GA365+GA366+GA367+GA368+GA369+GA370+GA371+GA372+GA375+GA376+GA378+GA379</f>
        <v>0</v>
      </c>
      <c r="GB380" s="39">
        <f>GB364+GB365+GB366+GB367+GB368+GB369+GB370+GB371+GB372+GB375+GB376+GB378+GB379</f>
        <v>0</v>
      </c>
      <c r="GC380" s="39">
        <f>GC364+GC365+GC366+GC367+GC368+GC369+GC370+GC371+GC372+GC375+GC376+GC378+GC379</f>
        <v>0</v>
      </c>
      <c r="GD380" s="39">
        <f>GD364+GD365+GD366+GD367+GD368+GD369+GD370+GD371+GD372+GD375+GD376+GD378+GD379</f>
        <v>0</v>
      </c>
      <c r="GE380" s="39">
        <f>GE364+GE365+GE366+GE367+GE368+GE369+GE370+GE371+GE372+GE375+GE376+GE378+GE379</f>
        <v>0</v>
      </c>
      <c r="GF380" s="39">
        <f>GF364+GF365+GF366+GF367+GF368+GF369+GF370+GF371+GF372+GF375+GF376+GF378+GF379</f>
        <v>0</v>
      </c>
      <c r="GG380" s="39">
        <f>GG364+GG365+GG366+GG367+GG368+GG369+GG370+GG371+GG372+GG375+GG376+GG378+GG379</f>
        <v>0</v>
      </c>
      <c r="GH380" s="39">
        <f>GH364+GH365+GH366+GH367+GH368+GH369+GH370+GH371+GH372+GH375+GH376+GH378+GH379</f>
        <v>0</v>
      </c>
      <c r="GI380" s="39">
        <f>GI364+GI365+GI366+GI367+GI368+GI369+GI370+GI371+GI372+GI375+GI376+GI378+GI379</f>
        <v>0</v>
      </c>
      <c r="GJ380" s="39">
        <f>GJ364+GJ365+GJ366+GJ367+GJ368+GJ369+GJ370+GJ371+GJ372+GJ375+GJ376+GJ378+GJ379</f>
        <v>0</v>
      </c>
      <c r="GK380" s="39">
        <f>GK364+GK365+GK366+GK367+GK368+GK369+GK370+GK371+GK372+GK375+GK376+GK378+GK379</f>
        <v>0</v>
      </c>
      <c r="GL380" s="39">
        <f>GL364+GL365+GL366+GL367+GL368+GL369+GL370+GL371+GL372+GL375+GL376+GL378+GL379</f>
        <v>0</v>
      </c>
      <c r="GM380" s="39">
        <f>GM364+GM365+GM366+GM367+GM368+GM369+GM370+GM371+GM372+GM375+GM376+GM378+GM379</f>
        <v>0</v>
      </c>
      <c r="GN380" s="39">
        <f>GN364+GN365+GN366+GN367+GN368+GN369+GN370+GN371+GN372+GN375+GN376+GN378+GN379</f>
        <v>0</v>
      </c>
      <c r="GO380" s="39">
        <f>GO364+GO365+GO366+GO367+GO368+GO369+GO370+GO371+GO372+GO375+GO376+GO378+GO379</f>
        <v>0</v>
      </c>
      <c r="GP380" s="39">
        <f>GP364+GP365+GP366+GP367+GP368+GP369+GP370+GP371+GP372+GP375+GP376+GP378+GP379</f>
        <v>0</v>
      </c>
      <c r="GQ380" s="39">
        <f>GQ364+GQ365+GQ366+GQ367+GQ368+GQ369+GQ370+GQ371+GQ372+GQ375+GQ376+GQ378+GQ379</f>
        <v>0</v>
      </c>
      <c r="GR380" s="39">
        <f>GR364+GR365+GR366+GR367+GR368+GR369+GR370+GR371+GR372+GR375+GR376+GR378+GR379</f>
        <v>0</v>
      </c>
      <c r="GS380" s="39">
        <f>GS364+GS365+GS366+GS367+GS368+GS369+GS370+GS371+GS372+GS375+GS376+GS378+GS379</f>
        <v>0</v>
      </c>
      <c r="GT380" s="39">
        <f>GT364+GT365+GT366+GT367+GT368+GT369+GT370+GT371+GT372+GT375+GT376+GT378+GT379</f>
        <v>0</v>
      </c>
      <c r="GU380" s="39">
        <f>GU364+GU365+GU366+GU367+GU368+GU369+GU370+GU371+GU372+GU375+GU376+GU378+GU379</f>
        <v>0</v>
      </c>
      <c r="GV380" s="39">
        <f>GV364+GV365+GV366+GV367+GV368+GV369+GV370+GV371+GV372+GV375+GV376+GV378+GV379</f>
        <v>0</v>
      </c>
      <c r="GW380" s="39">
        <f>GW364+GW365+GW366+GW367+GW368+GW369+GW370+GW371+GW372+GW375+GW376+GW378+GW379</f>
        <v>0</v>
      </c>
      <c r="GX380" s="39">
        <f>GX364+GX365+GX366+GX367+GX368+GX369+GX370+GX371+GX372+GX375+GX376+GX378+GX379</f>
        <v>0</v>
      </c>
      <c r="GY380" s="39">
        <f>GY364+GY365+GY366+GY367+GY368+GY369+GY370+GY371+GY372+GY375+GY376+GY378+GY379</f>
        <v>0</v>
      </c>
      <c r="GZ380" s="39">
        <f>GZ364+GZ365+GZ366+GZ367+GZ368+GZ369+GZ370+GZ371+GZ372+GZ375+GZ376+GZ378+GZ379</f>
        <v>0</v>
      </c>
    </row>
    <row r="381" spans="1:209" ht="24" customHeight="1">
      <c r="A381" s="13"/>
      <c r="B381" s="112"/>
      <c r="C381" s="555" t="s">
        <v>65</v>
      </c>
      <c r="D381" s="555"/>
      <c r="E381" s="555"/>
      <c r="F381" s="556">
        <f>SUM(T364:T379)</f>
        <v>0</v>
      </c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"/>
      <c r="BX381" s="556">
        <f>SUM(CL364:CL379)</f>
        <v>0</v>
      </c>
      <c r="BY381" s="556"/>
      <c r="BZ381" s="556"/>
      <c r="CA381" s="556"/>
      <c r="CB381" s="556"/>
      <c r="CC381" s="556"/>
      <c r="CD381" s="556"/>
      <c r="CE381" s="556"/>
      <c r="CF381" s="556"/>
      <c r="CG381" s="556"/>
      <c r="CH381" s="556"/>
      <c r="CI381" s="556"/>
      <c r="CJ381" s="556"/>
      <c r="CK381" s="556"/>
      <c r="CL381" s="556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EJ381" s="2" t="s">
        <v>95</v>
      </c>
      <c r="EK381" s="39">
        <f>EK373+EK374+EK377</f>
        <v>0</v>
      </c>
      <c r="EL381" s="39">
        <f>EL373+EL374+EL377</f>
        <v>0</v>
      </c>
      <c r="EM381" s="39">
        <f>EM373+EM374+EM377</f>
        <v>0</v>
      </c>
      <c r="EN381" s="39">
        <f>EN373+EN374+EN377</f>
        <v>0</v>
      </c>
      <c r="EO381" s="39">
        <f>EO373+EO374+EO377</f>
        <v>0</v>
      </c>
      <c r="EP381" s="39">
        <f>EP373+EP374+EP377</f>
        <v>0</v>
      </c>
      <c r="EQ381" s="39">
        <f>EQ373+EQ374+EQ377</f>
        <v>0</v>
      </c>
      <c r="ER381" s="39">
        <f>ER373+ER374+ER377</f>
        <v>0</v>
      </c>
      <c r="ES381" s="39">
        <f>ES373+ES374+ES377</f>
        <v>0</v>
      </c>
      <c r="ET381" s="39">
        <f>ET373+ET374+ET377</f>
        <v>0</v>
      </c>
      <c r="EU381" s="39">
        <f>EU373+EU374+EU377</f>
        <v>0</v>
      </c>
      <c r="EV381" s="39">
        <f t="shared" ref="EV381:EX381" si="316">EV373+EV374+EV377</f>
        <v>0</v>
      </c>
      <c r="EW381" s="39">
        <f t="shared" si="316"/>
        <v>0</v>
      </c>
      <c r="EX381" s="39">
        <f t="shared" si="316"/>
        <v>0</v>
      </c>
      <c r="EY381" s="39">
        <f>EY373+EY374+EY377</f>
        <v>0</v>
      </c>
      <c r="EZ381" s="39">
        <f>EZ373+EZ374+EZ377</f>
        <v>0</v>
      </c>
      <c r="FA381" s="39">
        <f>FA373+FA374+FA377</f>
        <v>0</v>
      </c>
      <c r="FB381" s="39">
        <f>FB373+FB374+FB377</f>
        <v>0</v>
      </c>
      <c r="FC381" s="39">
        <f>FC373+FC374+FC377</f>
        <v>0</v>
      </c>
      <c r="FD381" s="39">
        <f>FD373+FD374+FD377</f>
        <v>0</v>
      </c>
      <c r="FE381" s="39">
        <f>FE373+FE374+FE377</f>
        <v>0</v>
      </c>
      <c r="FF381" s="39">
        <f>FF373+FF374+FF377</f>
        <v>0</v>
      </c>
      <c r="FG381" s="39">
        <f>FG373+FG374+FG377</f>
        <v>0</v>
      </c>
      <c r="FH381" s="39">
        <f>FH373+FH374+FH377</f>
        <v>0</v>
      </c>
      <c r="FI381" s="39">
        <f>FI373+FI374+FI377</f>
        <v>0</v>
      </c>
      <c r="FJ381" s="39">
        <f>FJ373+FJ374+FJ377</f>
        <v>0</v>
      </c>
      <c r="FK381" s="39">
        <f t="shared" ref="FK381:FM381" si="317">FK373+FK374+FK377</f>
        <v>0</v>
      </c>
      <c r="FL381" s="39">
        <f t="shared" si="317"/>
        <v>0</v>
      </c>
      <c r="FM381" s="39">
        <f t="shared" si="317"/>
        <v>0</v>
      </c>
      <c r="FN381" s="39">
        <f>FN373+FN374+FN377</f>
        <v>0</v>
      </c>
      <c r="FS381" s="564" t="s">
        <v>95</v>
      </c>
      <c r="FT381" s="564"/>
      <c r="FU381" s="39">
        <f>FU373+FU374+FU377</f>
        <v>0</v>
      </c>
      <c r="FV381" s="39">
        <f>FV373+FV374+FV377</f>
        <v>0</v>
      </c>
      <c r="FW381" s="39">
        <f>FW373+FW374+FW377</f>
        <v>0</v>
      </c>
      <c r="FX381" s="39">
        <f>FX373+FX374+FX377</f>
        <v>0</v>
      </c>
      <c r="FY381" s="39">
        <f>FY373+FY374+FY377</f>
        <v>0</v>
      </c>
      <c r="FZ381" s="39">
        <f>FZ373+FZ374+FZ377</f>
        <v>0</v>
      </c>
      <c r="GA381" s="39">
        <f>GA373+GA374+GA377</f>
        <v>0</v>
      </c>
      <c r="GB381" s="39">
        <f>GB373+GB374+GB377</f>
        <v>0</v>
      </c>
      <c r="GC381" s="39">
        <f>GC373+GC374+GC377</f>
        <v>0</v>
      </c>
      <c r="GD381" s="39">
        <f>GD373+GD374+GD377</f>
        <v>0</v>
      </c>
      <c r="GE381" s="39">
        <f>GE373+GE374+GE377</f>
        <v>0</v>
      </c>
      <c r="GF381" s="39">
        <f>GF373+GF374+GF377</f>
        <v>0</v>
      </c>
      <c r="GG381" s="39">
        <f>GG373+GG374+GG377</f>
        <v>0</v>
      </c>
      <c r="GH381" s="39">
        <f>GH373+GH374+GH377</f>
        <v>0</v>
      </c>
      <c r="GI381" s="39">
        <f>GI373+GI374+GI377</f>
        <v>0</v>
      </c>
      <c r="GJ381" s="39">
        <f>GJ373+GJ374+GJ377</f>
        <v>0</v>
      </c>
      <c r="GK381" s="39">
        <f>GK373+GK374+GK377</f>
        <v>0</v>
      </c>
      <c r="GL381" s="39">
        <f>GL373+GL374+GL377</f>
        <v>0</v>
      </c>
      <c r="GM381" s="39">
        <f>GM373+GM374+GM377</f>
        <v>0</v>
      </c>
      <c r="GN381" s="39">
        <f>GN373+GN374+GN377</f>
        <v>0</v>
      </c>
      <c r="GO381" s="39">
        <f>GO373+GO374+GO377</f>
        <v>0</v>
      </c>
      <c r="GP381" s="39">
        <f>GP373+GP374+GP377</f>
        <v>0</v>
      </c>
      <c r="GQ381" s="39">
        <f>GQ373+GQ374+GQ377</f>
        <v>0</v>
      </c>
      <c r="GR381" s="39">
        <f>GR373+GR374+GR377</f>
        <v>0</v>
      </c>
      <c r="GS381" s="39">
        <f>GS373+GS374+GS377</f>
        <v>0</v>
      </c>
      <c r="GT381" s="39">
        <f>GT373+GT374+GT377</f>
        <v>0</v>
      </c>
      <c r="GU381" s="39">
        <f>GU373+GU374+GU377</f>
        <v>0</v>
      </c>
      <c r="GV381" s="39">
        <f>GV373+GV374+GV377</f>
        <v>0</v>
      </c>
      <c r="GW381" s="39">
        <f>GW373+GW374+GW377</f>
        <v>0</v>
      </c>
      <c r="GX381" s="39">
        <f>GX373+GX374+GX377</f>
        <v>0</v>
      </c>
      <c r="GY381" s="39">
        <f>GY373+GY374+GY377</f>
        <v>0</v>
      </c>
      <c r="GZ381" s="39">
        <f>GZ373+GZ374+GZ377</f>
        <v>0</v>
      </c>
    </row>
    <row r="382" spans="1:209">
      <c r="A382" s="1"/>
      <c r="B382" s="11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</row>
    <row r="383" spans="1:209">
      <c r="A383" s="1"/>
      <c r="B383" s="11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</row>
    <row r="384" spans="1:209">
      <c r="A384" s="13"/>
      <c r="B384" s="113"/>
      <c r="C384" s="14"/>
      <c r="D384" s="17"/>
      <c r="E384" s="17"/>
      <c r="F384" s="562" t="s">
        <v>7</v>
      </c>
      <c r="G384" s="562"/>
      <c r="H384" s="562"/>
      <c r="I384" s="562"/>
      <c r="J384" s="562"/>
      <c r="K384" s="562"/>
      <c r="L384" s="562"/>
      <c r="M384" s="562"/>
      <c r="N384" s="562"/>
      <c r="O384" s="562"/>
      <c r="P384" s="562"/>
      <c r="Q384" s="562"/>
      <c r="R384" s="562"/>
      <c r="S384" s="562"/>
      <c r="T384" s="562"/>
      <c r="U384" s="563" t="s">
        <v>8</v>
      </c>
      <c r="V384" s="563"/>
      <c r="W384" s="563"/>
      <c r="X384" s="563"/>
      <c r="Y384" s="563"/>
      <c r="Z384" s="563"/>
      <c r="AA384" s="563"/>
      <c r="AB384" s="563"/>
      <c r="AC384" s="563"/>
      <c r="AD384" s="563"/>
      <c r="AE384" s="563"/>
      <c r="AF384" s="563"/>
      <c r="AG384" s="563"/>
      <c r="AH384" s="563"/>
      <c r="AI384" s="563"/>
      <c r="AJ384" s="563"/>
      <c r="AK384" s="56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562" t="s">
        <v>7</v>
      </c>
      <c r="BY384" s="562"/>
      <c r="BZ384" s="562"/>
      <c r="CA384" s="562"/>
      <c r="CB384" s="562"/>
      <c r="CC384" s="562"/>
      <c r="CD384" s="562"/>
      <c r="CE384" s="562"/>
      <c r="CF384" s="562"/>
      <c r="CG384" s="562"/>
      <c r="CH384" s="562"/>
      <c r="CI384" s="562"/>
      <c r="CJ384" s="562"/>
      <c r="CK384" s="562"/>
      <c r="CL384" s="562"/>
      <c r="CM384" s="563" t="s">
        <v>8</v>
      </c>
      <c r="CN384" s="563"/>
      <c r="CO384" s="563"/>
      <c r="CP384" s="563"/>
      <c r="CQ384" s="563"/>
      <c r="CR384" s="563"/>
      <c r="CS384" s="563"/>
      <c r="CT384" s="563"/>
      <c r="CU384" s="563"/>
      <c r="CV384" s="563"/>
      <c r="CW384" s="563"/>
      <c r="CX384" s="563"/>
      <c r="CY384" s="563"/>
      <c r="CZ384" s="563"/>
      <c r="DA384" s="563"/>
      <c r="DB384" s="13"/>
      <c r="DC384" s="13"/>
      <c r="DD384" s="13"/>
      <c r="EK384" s="564" t="s">
        <v>70</v>
      </c>
      <c r="EL384" s="564"/>
      <c r="EM384" s="564"/>
      <c r="EN384" s="564"/>
      <c r="EO384" s="564"/>
      <c r="EP384" s="564"/>
      <c r="EQ384" s="564"/>
      <c r="ER384" s="564"/>
      <c r="ES384" s="564"/>
      <c r="ET384" s="564"/>
      <c r="EU384" s="564"/>
      <c r="EV384" s="89"/>
      <c r="EW384" s="89"/>
      <c r="EX384" s="89"/>
    </row>
    <row r="385" spans="1:209" ht="270">
      <c r="A385" s="19" t="s">
        <v>63</v>
      </c>
      <c r="B385" s="90" t="s">
        <v>72</v>
      </c>
      <c r="C385" s="21" t="s">
        <v>11</v>
      </c>
      <c r="D385" s="22" t="s">
        <v>12</v>
      </c>
      <c r="E385" s="22" t="s">
        <v>13</v>
      </c>
      <c r="F385" s="23" t="s">
        <v>14</v>
      </c>
      <c r="G385" s="23" t="s">
        <v>15</v>
      </c>
      <c r="H385" s="23" t="s">
        <v>16</v>
      </c>
      <c r="I385" s="24" t="s">
        <v>17</v>
      </c>
      <c r="J385" s="24" t="s">
        <v>18</v>
      </c>
      <c r="K385" s="24" t="s">
        <v>19</v>
      </c>
      <c r="L385" s="24" t="s">
        <v>20</v>
      </c>
      <c r="M385" s="24" t="s">
        <v>21</v>
      </c>
      <c r="N385" s="24" t="s">
        <v>22</v>
      </c>
      <c r="O385" s="24" t="s">
        <v>23</v>
      </c>
      <c r="P385" s="24" t="s">
        <v>24</v>
      </c>
      <c r="Q385" s="24" t="s">
        <v>25</v>
      </c>
      <c r="R385" s="24" t="s">
        <v>26</v>
      </c>
      <c r="S385" s="24" t="s">
        <v>27</v>
      </c>
      <c r="T385" s="25" t="s">
        <v>28</v>
      </c>
      <c r="U385" s="26" t="s">
        <v>29</v>
      </c>
      <c r="V385" s="26" t="s">
        <v>30</v>
      </c>
      <c r="W385" s="26" t="s">
        <v>31</v>
      </c>
      <c r="X385" s="26" t="s">
        <v>32</v>
      </c>
      <c r="Y385" s="26" t="s">
        <v>33</v>
      </c>
      <c r="Z385" s="26" t="s">
        <v>34</v>
      </c>
      <c r="AA385" s="26" t="s">
        <v>35</v>
      </c>
      <c r="AB385" s="26" t="s">
        <v>36</v>
      </c>
      <c r="AC385" s="26" t="s">
        <v>37</v>
      </c>
      <c r="AD385" s="26" t="s">
        <v>38</v>
      </c>
      <c r="AE385" s="26" t="s">
        <v>39</v>
      </c>
      <c r="AF385" s="26" t="s">
        <v>40</v>
      </c>
      <c r="AG385" s="26" t="s">
        <v>41</v>
      </c>
      <c r="AH385" s="26" t="s">
        <v>42</v>
      </c>
      <c r="AI385" s="26" t="s">
        <v>43</v>
      </c>
      <c r="AJ385" s="26" t="s">
        <v>44</v>
      </c>
      <c r="AK385" s="26" t="s">
        <v>45</v>
      </c>
      <c r="AL385" s="55"/>
      <c r="AM385" s="22" t="s">
        <v>11</v>
      </c>
      <c r="AN385" s="22" t="s">
        <v>12</v>
      </c>
      <c r="AO385" s="22" t="s">
        <v>13</v>
      </c>
      <c r="AP385" s="23" t="s">
        <v>14</v>
      </c>
      <c r="AQ385" s="23" t="s">
        <v>15</v>
      </c>
      <c r="AR385" s="23" t="s">
        <v>16</v>
      </c>
      <c r="AS385" s="24" t="s">
        <v>17</v>
      </c>
      <c r="AT385" s="24" t="s">
        <v>18</v>
      </c>
      <c r="AU385" s="24" t="s">
        <v>19</v>
      </c>
      <c r="AV385" s="24" t="s">
        <v>20</v>
      </c>
      <c r="AW385" s="24" t="s">
        <v>21</v>
      </c>
      <c r="AX385" s="24" t="s">
        <v>22</v>
      </c>
      <c r="AY385" s="24" t="s">
        <v>23</v>
      </c>
      <c r="AZ385" s="24" t="s">
        <v>24</v>
      </c>
      <c r="BA385" s="24" t="s">
        <v>25</v>
      </c>
      <c r="BB385" s="24" t="s">
        <v>26</v>
      </c>
      <c r="BC385" s="24" t="s">
        <v>27</v>
      </c>
      <c r="BD385" s="25" t="s">
        <v>28</v>
      </c>
      <c r="BE385" s="26" t="s">
        <v>29</v>
      </c>
      <c r="BF385" s="26" t="s">
        <v>30</v>
      </c>
      <c r="BG385" s="26" t="s">
        <v>31</v>
      </c>
      <c r="BH385" s="26" t="s">
        <v>32</v>
      </c>
      <c r="BI385" s="26" t="s">
        <v>33</v>
      </c>
      <c r="BJ385" s="26" t="s">
        <v>34</v>
      </c>
      <c r="BK385" s="26" t="s">
        <v>35</v>
      </c>
      <c r="BL385" s="26" t="s">
        <v>36</v>
      </c>
      <c r="BM385" s="26" t="s">
        <v>37</v>
      </c>
      <c r="BN385" s="26" t="s">
        <v>38</v>
      </c>
      <c r="BO385" s="26" t="s">
        <v>39</v>
      </c>
      <c r="BP385" s="26" t="s">
        <v>40</v>
      </c>
      <c r="BQ385" s="26" t="s">
        <v>41</v>
      </c>
      <c r="BR385" s="26" t="s">
        <v>42</v>
      </c>
      <c r="BS385" s="26" t="s">
        <v>43</v>
      </c>
      <c r="BT385" s="26" t="s">
        <v>44</v>
      </c>
      <c r="BU385" s="26" t="s">
        <v>45</v>
      </c>
      <c r="BV385" s="19" t="s">
        <v>63</v>
      </c>
      <c r="BW385" s="91" t="s">
        <v>68</v>
      </c>
      <c r="BX385" s="23" t="s">
        <v>14</v>
      </c>
      <c r="BY385" s="23" t="s">
        <v>15</v>
      </c>
      <c r="BZ385" s="23" t="s">
        <v>16</v>
      </c>
      <c r="CA385" s="24" t="s">
        <v>17</v>
      </c>
      <c r="CB385" s="24" t="s">
        <v>18</v>
      </c>
      <c r="CC385" s="24" t="s">
        <v>19</v>
      </c>
      <c r="CD385" s="24" t="s">
        <v>20</v>
      </c>
      <c r="CE385" s="24" t="s">
        <v>21</v>
      </c>
      <c r="CF385" s="24" t="s">
        <v>22</v>
      </c>
      <c r="CG385" s="24" t="s">
        <v>23</v>
      </c>
      <c r="CH385" s="24" t="s">
        <v>24</v>
      </c>
      <c r="CI385" s="24" t="s">
        <v>25</v>
      </c>
      <c r="CJ385" s="24" t="s">
        <v>26</v>
      </c>
      <c r="CK385" s="24" t="s">
        <v>27</v>
      </c>
      <c r="CL385" s="25" t="s">
        <v>28</v>
      </c>
      <c r="CM385" s="26" t="s">
        <v>29</v>
      </c>
      <c r="CN385" s="26" t="s">
        <v>30</v>
      </c>
      <c r="CO385" s="26" t="s">
        <v>31</v>
      </c>
      <c r="CP385" s="26" t="s">
        <v>32</v>
      </c>
      <c r="CQ385" s="26" t="s">
        <v>33</v>
      </c>
      <c r="CR385" s="26" t="s">
        <v>34</v>
      </c>
      <c r="CS385" s="26" t="s">
        <v>35</v>
      </c>
      <c r="CT385" s="26" t="s">
        <v>36</v>
      </c>
      <c r="CU385" s="26" t="s">
        <v>37</v>
      </c>
      <c r="CV385" s="26" t="s">
        <v>38</v>
      </c>
      <c r="CW385" s="26" t="s">
        <v>39</v>
      </c>
      <c r="CX385" s="26" t="s">
        <v>40</v>
      </c>
      <c r="CY385" s="26" t="s">
        <v>41</v>
      </c>
      <c r="CZ385" s="26" t="s">
        <v>42</v>
      </c>
      <c r="DA385" s="26" t="s">
        <v>43</v>
      </c>
      <c r="DB385" s="91" t="s">
        <v>44</v>
      </c>
      <c r="DC385" s="13"/>
      <c r="DD385" s="13"/>
      <c r="DE385" s="23" t="s">
        <v>14</v>
      </c>
      <c r="DF385" s="23" t="s">
        <v>15</v>
      </c>
      <c r="DG385" s="23" t="s">
        <v>16</v>
      </c>
      <c r="DH385" s="24" t="s">
        <v>17</v>
      </c>
      <c r="DI385" s="24" t="s">
        <v>18</v>
      </c>
      <c r="DJ385" s="24" t="s">
        <v>19</v>
      </c>
      <c r="DK385" s="24" t="s">
        <v>20</v>
      </c>
      <c r="DL385" s="24" t="s">
        <v>21</v>
      </c>
      <c r="DM385" s="24" t="s">
        <v>22</v>
      </c>
      <c r="DN385" s="24" t="s">
        <v>23</v>
      </c>
      <c r="DO385" s="24" t="s">
        <v>24</v>
      </c>
      <c r="DP385" s="24" t="s">
        <v>25</v>
      </c>
      <c r="DQ385" s="24" t="s">
        <v>26</v>
      </c>
      <c r="DR385" s="24" t="s">
        <v>27</v>
      </c>
      <c r="DS385" s="25" t="s">
        <v>28</v>
      </c>
      <c r="DT385" s="26" t="s">
        <v>29</v>
      </c>
      <c r="DU385" s="26" t="s">
        <v>30</v>
      </c>
      <c r="DV385" s="26" t="s">
        <v>31</v>
      </c>
      <c r="DW385" s="26" t="s">
        <v>32</v>
      </c>
      <c r="DX385" s="26" t="s">
        <v>33</v>
      </c>
      <c r="DY385" s="26" t="s">
        <v>34</v>
      </c>
      <c r="DZ385" s="26" t="s">
        <v>35</v>
      </c>
      <c r="EA385" s="26" t="s">
        <v>36</v>
      </c>
      <c r="EB385" s="26" t="s">
        <v>37</v>
      </c>
      <c r="EC385" s="26" t="s">
        <v>38</v>
      </c>
      <c r="ED385" s="26" t="s">
        <v>39</v>
      </c>
      <c r="EE385" s="26" t="s">
        <v>40</v>
      </c>
      <c r="EF385" s="26" t="s">
        <v>41</v>
      </c>
      <c r="EG385" s="26" t="s">
        <v>42</v>
      </c>
      <c r="EH385" s="26" t="s">
        <v>43</v>
      </c>
      <c r="EK385" s="27" t="s">
        <v>14</v>
      </c>
      <c r="EL385" s="27" t="s">
        <v>15</v>
      </c>
      <c r="EM385" s="27" t="s">
        <v>16</v>
      </c>
      <c r="EN385" s="28" t="s">
        <v>17</v>
      </c>
      <c r="EO385" s="28" t="s">
        <v>18</v>
      </c>
      <c r="EP385" s="28" t="s">
        <v>19</v>
      </c>
      <c r="EQ385" s="28" t="s">
        <v>20</v>
      </c>
      <c r="ER385" s="28" t="s">
        <v>21</v>
      </c>
      <c r="ES385" s="28" t="s">
        <v>22</v>
      </c>
      <c r="ET385" s="28" t="s">
        <v>23</v>
      </c>
      <c r="EU385" s="28" t="s">
        <v>24</v>
      </c>
      <c r="EV385" s="29" t="s">
        <v>25</v>
      </c>
      <c r="EW385" s="29" t="s">
        <v>26</v>
      </c>
      <c r="EX385" s="29" t="s">
        <v>27</v>
      </c>
      <c r="EZ385" s="27" t="s">
        <v>14</v>
      </c>
      <c r="FA385" s="27" t="s">
        <v>15</v>
      </c>
      <c r="FB385" s="27" t="s">
        <v>16</v>
      </c>
      <c r="FC385" s="28" t="s">
        <v>17</v>
      </c>
      <c r="FD385" s="28" t="s">
        <v>18</v>
      </c>
      <c r="FE385" s="28" t="s">
        <v>19</v>
      </c>
      <c r="FF385" s="28" t="s">
        <v>20</v>
      </c>
      <c r="FG385" s="28" t="s">
        <v>21</v>
      </c>
      <c r="FH385" s="28" t="s">
        <v>22</v>
      </c>
      <c r="FI385" s="28" t="s">
        <v>23</v>
      </c>
      <c r="FJ385" s="28" t="s">
        <v>24</v>
      </c>
      <c r="FK385" s="29" t="s">
        <v>25</v>
      </c>
      <c r="FL385" s="29" t="s">
        <v>26</v>
      </c>
      <c r="FM385" s="29" t="s">
        <v>27</v>
      </c>
      <c r="FS385" s="92"/>
      <c r="FU385" s="27" t="s">
        <v>29</v>
      </c>
      <c r="FV385" s="27" t="s">
        <v>30</v>
      </c>
      <c r="FW385" s="28" t="s">
        <v>31</v>
      </c>
      <c r="FX385" s="28" t="s">
        <v>32</v>
      </c>
      <c r="FY385" s="28" t="s">
        <v>33</v>
      </c>
      <c r="FZ385" s="28" t="s">
        <v>34</v>
      </c>
      <c r="GA385" s="28" t="s">
        <v>35</v>
      </c>
      <c r="GB385" s="28" t="s">
        <v>36</v>
      </c>
      <c r="GC385" s="28" t="s">
        <v>37</v>
      </c>
      <c r="GD385" s="28" t="s">
        <v>38</v>
      </c>
      <c r="GE385" s="28" t="s">
        <v>39</v>
      </c>
      <c r="GF385" s="28" t="s">
        <v>40</v>
      </c>
      <c r="GG385" s="28" t="s">
        <v>41</v>
      </c>
      <c r="GH385" s="28" t="s">
        <v>42</v>
      </c>
      <c r="GI385" s="28" t="s">
        <v>73</v>
      </c>
      <c r="GK385" s="27" t="s">
        <v>29</v>
      </c>
      <c r="GL385" s="27" t="s">
        <v>30</v>
      </c>
      <c r="GM385" s="28" t="s">
        <v>31</v>
      </c>
      <c r="GN385" s="28" t="s">
        <v>32</v>
      </c>
      <c r="GO385" s="28" t="s">
        <v>33</v>
      </c>
      <c r="GP385" s="28" t="s">
        <v>34</v>
      </c>
      <c r="GQ385" s="28" t="s">
        <v>35</v>
      </c>
      <c r="GR385" s="28" t="s">
        <v>36</v>
      </c>
      <c r="GS385" s="28" t="s">
        <v>37</v>
      </c>
      <c r="GT385" s="28" t="s">
        <v>38</v>
      </c>
      <c r="GU385" s="28" t="s">
        <v>39</v>
      </c>
      <c r="GV385" s="28" t="s">
        <v>40</v>
      </c>
      <c r="GW385" s="28" t="s">
        <v>41</v>
      </c>
      <c r="GX385" s="28" t="s">
        <v>42</v>
      </c>
      <c r="GY385" s="28" t="s">
        <v>73</v>
      </c>
    </row>
    <row r="386" spans="1:209" ht="22.5" customHeight="1">
      <c r="A386" s="30"/>
      <c r="B386" s="178"/>
      <c r="C386" s="72"/>
      <c r="D386" s="179"/>
      <c r="E386" s="34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35"/>
      <c r="R386" s="35"/>
      <c r="S386" s="35"/>
      <c r="T386" s="54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81"/>
      <c r="AK386" s="182"/>
      <c r="AL386" s="13"/>
      <c r="AM386" s="13">
        <f>SUM(C386,C387,C388,C389,C390,C391,C392,C393,C394,C397,C398,C400,C401)</f>
        <v>0</v>
      </c>
      <c r="AN386" s="13">
        <f>SUM(D386,D387,D388,D389,D390,D391,D392,D393,D394,D397,D398,D400,D401)</f>
        <v>0</v>
      </c>
      <c r="AO386" s="95" t="str">
        <f>IF(AN386=0,"",AN386/AM386)</f>
        <v/>
      </c>
      <c r="AP386" s="96">
        <f>SUM(F386,F387,F388,F389,F390,F391,F392,F393,F394,F397,F398,F400,F401)</f>
        <v>0</v>
      </c>
      <c r="AQ386" s="96">
        <f>SUM(G386,G387,G388,G389,G390,G391,G392,G393,G394,G397,G398,G400,G401)</f>
        <v>0</v>
      </c>
      <c r="AR386" s="96">
        <f>SUM(H386,H387,H388,H389,H390,H391,H392,H393,H394,H397,H398,H400,H401)</f>
        <v>0</v>
      </c>
      <c r="AS386" s="96">
        <f>SUM(I386,I387,I388,I389,I390,I391,I392,I393,I394,I397,I398,I400,I401)</f>
        <v>0</v>
      </c>
      <c r="AT386" s="96">
        <f>SUM(J386,J387,J388,J389,J390,J391,J392,J393,J394,J397,J398,J400,J401)</f>
        <v>0</v>
      </c>
      <c r="AU386" s="96">
        <f>SUM(K386,K387,K388,K389,K390,K391,K392,K393,K394,K397,K398,K400,K401)</f>
        <v>0</v>
      </c>
      <c r="AV386" s="96">
        <f>SUM(L386,L387,L388,L389,L390,L391,L392,L393,L394,L397,L398,L400,L401)</f>
        <v>0</v>
      </c>
      <c r="AW386" s="96">
        <f>SUM(M386,M387,M388,M389,M390,M391,M392,M393,M394,M397,M398,M400,M401)</f>
        <v>0</v>
      </c>
      <c r="AX386" s="96">
        <f>SUM(N386,N387,N388,N389,N390,N391,N392,N393,N394,N397,N398,N400,N401)</f>
        <v>0</v>
      </c>
      <c r="AY386" s="96">
        <f>SUM(O386,O387,O388,O389,O390,O391,O392,O393,O394,O397,O398,O400,O401)</f>
        <v>0</v>
      </c>
      <c r="AZ386" s="96">
        <f>SUM(P386,P387,P388,P389,P390,P391,P392,P393,P394,P397,P398,P400,P401)</f>
        <v>0</v>
      </c>
      <c r="BA386" s="96">
        <f t="shared" ref="BA386:BC386" si="318">SUM(Q386,Q387,Q388,Q389,Q390,Q391,Q392,Q393,Q394,Q397,Q398,Q400,Q401)</f>
        <v>0</v>
      </c>
      <c r="BB386" s="96">
        <f t="shared" si="318"/>
        <v>0</v>
      </c>
      <c r="BC386" s="96">
        <f t="shared" si="318"/>
        <v>0</v>
      </c>
      <c r="BD386" s="66">
        <f>SUM(T386,T387,T388,T389,T390,T391,T392,T393,T394,T397,T398,T400,T401)</f>
        <v>0</v>
      </c>
      <c r="BE386" s="13">
        <f>SUM(U386,U387,U388,U389,U390,U391,U392,U393,U394,U397,U398,U400,U401)</f>
        <v>0</v>
      </c>
      <c r="BF386" s="13">
        <f>SUM(V386,V387,V388,V389,V390,V391,V392,V393,V394,V397,V398,V400,V401)</f>
        <v>0</v>
      </c>
      <c r="BG386" s="13">
        <f>SUM(W386,W387,W388,W389,W390,W391,W392,W393,W394,W397,W398,W400,W401)</f>
        <v>0</v>
      </c>
      <c r="BH386" s="13">
        <f>SUM(X386,X387,X388,X389,X390,X391,X392,X393,X394,X397,X398,X400,X401)</f>
        <v>0</v>
      </c>
      <c r="BI386" s="13">
        <f>SUM(Y386,Y387,Y388,Y389,Y390,Y391,Y392,Y393,Y394,Y397,Y398,Y400,Y401)</f>
        <v>0</v>
      </c>
      <c r="BJ386" s="13">
        <f>SUM(Z386,Z387,Z388,Z389,Z390,Z391,Z392,Z393,Z394,Z397,Z398,Z400,Z401)</f>
        <v>0</v>
      </c>
      <c r="BK386" s="13">
        <f>SUM(AA386,AA387,AA388,AA389,AA390,AA391,AA392,AA393,AA394,AA397,AA398,AA400,AA401)</f>
        <v>0</v>
      </c>
      <c r="BL386" s="13">
        <f>SUM(AB386,AB387,AB388,AB389,AB390,AB391,AB392,AB393,AB394,AB397,AB398,AB400,AB401)</f>
        <v>0</v>
      </c>
      <c r="BM386" s="13">
        <f>SUM(AC386,AC387,AC388,AC389,AC390,AC391,AC392,AC393,AC394,AC397,AC398,AC400,AC401)</f>
        <v>0</v>
      </c>
      <c r="BN386" s="13">
        <f>SUM(AD386,AD387,AD388,AD389,AD390,AD391,AD392,AD393,AD394,AD397,AD398,AD400,AD401)</f>
        <v>0</v>
      </c>
      <c r="BO386" s="13">
        <f>SUM(AE386,AE387,AE388,AE389,AE390,AE391,AE392,AE393,AE394,AE397,AE398,AE400,AE401)</f>
        <v>0</v>
      </c>
      <c r="BP386" s="13">
        <f>SUM(AF386,AF387,AF388,AF389,AF390,AF391,AF392,AF393,AF394,AF397,AF398,AF400,AF401)</f>
        <v>0</v>
      </c>
      <c r="BQ386" s="13">
        <f>SUM(AG386,AG387,AG388,AG389,AG390,AG391,AG392,AG393,AG394,AG397,AG398,AG400,AG401)</f>
        <v>0</v>
      </c>
      <c r="BR386" s="13">
        <f>SUM(AH386,AH387,AH388,AH389,AH390,AH391,AH392,AH393,AH394,AH397,AH398,AH400,AH401)</f>
        <v>0</v>
      </c>
      <c r="BS386" s="13">
        <f>SUM(AI386,AI387,AI388,AI389,AI390,AI391,AI392,AI393,AI394,AI397,AI398,AI400,AI401)</f>
        <v>0</v>
      </c>
      <c r="BT386" s="13">
        <f>SUM(AJ386,AJ387,AJ388,AJ389,AJ390,AJ391,AJ392,AJ393,AJ394,AJ397,AJ398,AJ400,AJ401)</f>
        <v>0</v>
      </c>
      <c r="BU386" s="13">
        <f>SUM(AK386,AK387,AK388,AK389,AK390,AK391,AK392,AK393,AK394,AK397,AK398,AK400,AK401)</f>
        <v>0</v>
      </c>
      <c r="BV386" s="30"/>
      <c r="BW386" s="30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54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94"/>
      <c r="DC386" s="13"/>
      <c r="DD386" s="13" t="e">
        <f>(DD380/BZ392)</f>
        <v>#DIV/0!</v>
      </c>
      <c r="DE386" s="96">
        <f>SUM(BX386,BX387,BX388,BX389,BX390,BX391,BX392,BX393,BX394,BX397,BX398,BX400,BX401)</f>
        <v>0</v>
      </c>
      <c r="DF386" s="96">
        <f>SUM(BY386,BY387,BY388,BY389,BY390,BY391,BY392,BY393,BY394,BY397,BY398,BY400,BY401)</f>
        <v>0</v>
      </c>
      <c r="DG386" s="96">
        <f>SUM(BZ386,BZ387,BZ388,BZ389,BZ390,BZ391,BZ392,BZ393,BZ394,BZ397,BZ398,BZ400,BZ401)</f>
        <v>0</v>
      </c>
      <c r="DH386" s="96">
        <f>SUM(CA386,CA387,CA388,CA389,CA390,CA391,CA392,CA393,CA394,CA397,CA398,CA400,CA401)</f>
        <v>0</v>
      </c>
      <c r="DI386" s="96">
        <f>SUM(CB386,CB387,CB388,CB389,CB390,CB391,CB392,CB393,CB394,CB397,CB398,CB400,CB401)</f>
        <v>0</v>
      </c>
      <c r="DJ386" s="96">
        <f>SUM(CC386,CC387,CC388,CC389,CC390,CC391,CC392,CC393,CC394,CC397,CC398,CC400,CC401)</f>
        <v>0</v>
      </c>
      <c r="DK386" s="96">
        <f>SUM(CD386,CD387,CD388,CD389,CD390,CD391,CD392,CD393,CD394,CD397,CD398,CD400,CD401)</f>
        <v>0</v>
      </c>
      <c r="DL386" s="96">
        <f>SUM(CE386,CE387,CE388,CE389,CE390,CE391,CE392,CE393,CE394,CE397,CE398,CE400,CE401)</f>
        <v>0</v>
      </c>
      <c r="DM386" s="96">
        <f>SUM(CF386,CF387,CF388,CF389,CF390,CF391,CF392,CF393,CF394,CF397,CF398,CF400,CF401)</f>
        <v>0</v>
      </c>
      <c r="DN386" s="96">
        <f>SUM(CG386,CG387,CG388,CG389,CG390,CG391,CG392,CG393,CG394,CG397,CG398,CG400,CG401)</f>
        <v>0</v>
      </c>
      <c r="DO386" s="96">
        <f>SUM(CH386,CH387,CH388,CH389,CH390,CH391,CH392,CH393,CH394,CH397,CH398,CH400,CH401)</f>
        <v>0</v>
      </c>
      <c r="DP386" s="96">
        <f t="shared" ref="DP386:DR386" si="319">SUM(CI386,CI387,CI388,CI389,CI390,CI391,CI392,CI393,CI394,CI397,CI398,CI400,CI401)</f>
        <v>0</v>
      </c>
      <c r="DQ386" s="96">
        <f t="shared" si="319"/>
        <v>0</v>
      </c>
      <c r="DR386" s="96">
        <f t="shared" si="319"/>
        <v>0</v>
      </c>
      <c r="DS386" s="66">
        <f>SUM(CL386,CL387,CL388,CL389,CL390,CL391,CL392,CL393,CL394,CL397,CL398,CL400,CL401)</f>
        <v>0</v>
      </c>
      <c r="DT386" s="96">
        <f>SUM(CM386,CM387,CM388,CM389,CM390,CM391,CM392,CM393,CM394,CM397,CM398,CM400,CM401)</f>
        <v>0</v>
      </c>
      <c r="DU386" s="96">
        <f>SUM(CN386,CN387,CN388,CN389,CN390,CN391,CN392,CN393,CN394,CN397,CN398,CN400,CN401)</f>
        <v>0</v>
      </c>
      <c r="DV386" s="96">
        <f>SUM(CO386,CO387,CO388,CO389,CO390,CO391,CO392,CO393,CO394,CO397,CO398,CO400,CO401)</f>
        <v>0</v>
      </c>
      <c r="DW386" s="96">
        <f>SUM(CP386,CP387,CP388,CP389,CP390,CP391,CP392,CP393,CP394,CP397,CP398,CP400,CP401)</f>
        <v>0</v>
      </c>
      <c r="DX386" s="96">
        <f>SUM(CQ386,CQ387,CQ388,CQ389,CQ390,CQ391,CQ392,CQ393,CQ394,CQ397,CQ398,CQ400,CQ401)</f>
        <v>0</v>
      </c>
      <c r="DY386" s="96">
        <f>SUM(CR386,CR387,CR388,CR389,CR390,CR391,CR392,CR393,CR394,CR397,CR398,CR400,CR401)</f>
        <v>0</v>
      </c>
      <c r="DZ386" s="96">
        <f>SUM(CS386,CS387,CS388,CS389,CS390,CS391,CS392,CS393,CS394,CS397,CS398,CS400,CS401)</f>
        <v>0</v>
      </c>
      <c r="EA386" s="96">
        <f>SUM(CT386,CT387,CT388,CT389,CT390,CT391,CT392,CT393,CT394,CT397,CT398,CT400,CT401)</f>
        <v>0</v>
      </c>
      <c r="EB386" s="96">
        <f>SUM(CU386,CU387,CU388,CU389,CU390,CU391,CU392,CU393,CU394,CU397,CU398,CU400,CU401)</f>
        <v>0</v>
      </c>
      <c r="EC386" s="96">
        <f>SUM(CV386,CV387,CV388,CV389,CV390,CV391,CV392,CV393,CV394,CV397,CV398,CV400,CV401)</f>
        <v>0</v>
      </c>
      <c r="ED386" s="96">
        <f>SUM(CW386,CW387,CW388,CW389,CW390,CW391,CW392,CW393,CW394,CW397,CW398,CW400,CW401)</f>
        <v>0</v>
      </c>
      <c r="EE386" s="96">
        <f>SUM(CX386,CX387,CX388,CX389,CX390,CX391,CX392,CX393,CX394,CX397,CX398,CX400,CX401)</f>
        <v>0</v>
      </c>
      <c r="EF386" s="96">
        <f>SUM(CY386,CY387,CY388,CY389,CY390,CY391,CY392,CY393,CY394,CY397,CY398,CY400,CY401)</f>
        <v>0</v>
      </c>
      <c r="EG386" s="96">
        <f>SUM(CZ386,CZ387,CZ388,CZ389,CZ390,CZ391,CZ392,CZ393,CZ394,CZ397,CZ398,CZ400,CZ401)</f>
        <v>0</v>
      </c>
      <c r="EH386" s="96">
        <f>SUM(DA386,DA387,DA388,DA389,DA390,DA391,DA392,DA393,DA394,DA397,DA398,DA400,DA401)</f>
        <v>0</v>
      </c>
      <c r="EI386" s="97" t="s">
        <v>74</v>
      </c>
      <c r="EJ386" s="98">
        <v>521</v>
      </c>
      <c r="EK386" s="39">
        <f>$EJ386*F386</f>
        <v>0</v>
      </c>
      <c r="EL386" s="39">
        <f>$EJ386*G386</f>
        <v>0</v>
      </c>
      <c r="EM386" s="39">
        <f>$EJ386*H386</f>
        <v>0</v>
      </c>
      <c r="EN386" s="39">
        <f>$EJ386*I386</f>
        <v>0</v>
      </c>
      <c r="EO386" s="39">
        <f>$EJ386*J386</f>
        <v>0</v>
      </c>
      <c r="EP386" s="39">
        <f>$EJ386*K386</f>
        <v>0</v>
      </c>
      <c r="EQ386" s="39">
        <f>$EJ386*L386</f>
        <v>0</v>
      </c>
      <c r="ER386" s="39">
        <f>$EJ386*M386</f>
        <v>0</v>
      </c>
      <c r="ES386" s="39">
        <f>$EJ386*N386</f>
        <v>0</v>
      </c>
      <c r="ET386" s="39">
        <f t="shared" ref="ET386:EX401" si="320">$EJ386*O386</f>
        <v>0</v>
      </c>
      <c r="EU386" s="39">
        <f t="shared" si="320"/>
        <v>0</v>
      </c>
      <c r="EV386" s="39">
        <f t="shared" si="320"/>
        <v>0</v>
      </c>
      <c r="EW386" s="39">
        <f t="shared" si="320"/>
        <v>0</v>
      </c>
      <c r="EX386" s="39">
        <f t="shared" si="320"/>
        <v>0</v>
      </c>
      <c r="EY386" s="39">
        <f>SUM(EK386:EX386)</f>
        <v>0</v>
      </c>
      <c r="EZ386" s="39">
        <f>BX386*$EJ386</f>
        <v>0</v>
      </c>
      <c r="FA386" s="39">
        <f>BY386*$EJ386</f>
        <v>0</v>
      </c>
      <c r="FB386" s="39">
        <f>BZ386*$EJ386</f>
        <v>0</v>
      </c>
      <c r="FC386" s="39">
        <f>CA386*$EJ386</f>
        <v>0</v>
      </c>
      <c r="FD386" s="39">
        <f>CB386*$EJ386</f>
        <v>0</v>
      </c>
      <c r="FE386" s="39">
        <f>CC386*$EJ386</f>
        <v>0</v>
      </c>
      <c r="FF386" s="39">
        <f>CD386*$EJ386</f>
        <v>0</v>
      </c>
      <c r="FG386" s="39">
        <f>CE386*$EJ386</f>
        <v>0</v>
      </c>
      <c r="FH386" s="39">
        <f>CF386*$EJ386</f>
        <v>0</v>
      </c>
      <c r="FI386" s="39">
        <f t="shared" ref="FI386:FM401" si="321">CG386*$EJ386</f>
        <v>0</v>
      </c>
      <c r="FJ386" s="39">
        <f t="shared" si="321"/>
        <v>0</v>
      </c>
      <c r="FK386" s="39">
        <f t="shared" si="321"/>
        <v>0</v>
      </c>
      <c r="FL386" s="39">
        <f t="shared" si="321"/>
        <v>0</v>
      </c>
      <c r="FM386" s="39">
        <f t="shared" si="321"/>
        <v>0</v>
      </c>
      <c r="FN386" s="39">
        <f>SUM(EZ386:FM386)</f>
        <v>0</v>
      </c>
      <c r="FO386" s="39">
        <f>SUM(EZ386:FJ386)</f>
        <v>0</v>
      </c>
      <c r="FS386" s="567" t="s">
        <v>74</v>
      </c>
      <c r="FT386" s="567"/>
      <c r="FU386" s="39">
        <f>U386</f>
        <v>0</v>
      </c>
      <c r="FV386" s="39">
        <f>V386</f>
        <v>0</v>
      </c>
      <c r="FW386" s="39">
        <f>W386</f>
        <v>0</v>
      </c>
      <c r="FX386" s="39">
        <f>X386</f>
        <v>0</v>
      </c>
      <c r="FY386" s="39">
        <f>Y386</f>
        <v>0</v>
      </c>
      <c r="FZ386" s="39">
        <f>Z386</f>
        <v>0</v>
      </c>
      <c r="GA386" s="39">
        <f>AA386</f>
        <v>0</v>
      </c>
      <c r="GB386" s="39">
        <f>AB386</f>
        <v>0</v>
      </c>
      <c r="GC386" s="39">
        <f>AC386</f>
        <v>0</v>
      </c>
      <c r="GD386" s="39">
        <f>AD386</f>
        <v>0</v>
      </c>
      <c r="GE386" s="39">
        <f>AE386</f>
        <v>0</v>
      </c>
      <c r="GF386" s="39">
        <f>AF386</f>
        <v>0</v>
      </c>
      <c r="GG386" s="39">
        <f>AG386</f>
        <v>0</v>
      </c>
      <c r="GH386" s="39">
        <f>AH386</f>
        <v>0</v>
      </c>
      <c r="GI386" s="99">
        <v>0</v>
      </c>
      <c r="GJ386" s="39">
        <f>SUM(FU386:GI386)</f>
        <v>0</v>
      </c>
      <c r="GK386" s="39">
        <f>CM386</f>
        <v>0</v>
      </c>
      <c r="GL386" s="39">
        <f>CN386</f>
        <v>0</v>
      </c>
      <c r="GM386" s="39">
        <f>CO386</f>
        <v>0</v>
      </c>
      <c r="GN386" s="39">
        <f>CP386</f>
        <v>0</v>
      </c>
      <c r="GO386" s="39">
        <f>CQ386</f>
        <v>0</v>
      </c>
      <c r="GP386" s="39">
        <f>CR386</f>
        <v>0</v>
      </c>
      <c r="GQ386" s="39">
        <f>CS386</f>
        <v>0</v>
      </c>
      <c r="GR386" s="39">
        <f>CT386</f>
        <v>0</v>
      </c>
      <c r="GS386" s="39">
        <f>CU386</f>
        <v>0</v>
      </c>
      <c r="GT386" s="39">
        <f>CV386</f>
        <v>0</v>
      </c>
      <c r="GU386" s="39">
        <f>CW386</f>
        <v>0</v>
      </c>
      <c r="GV386" s="39">
        <f>CX386</f>
        <v>0</v>
      </c>
      <c r="GW386" s="39">
        <f>CY386</f>
        <v>0</v>
      </c>
      <c r="GX386" s="39">
        <f>CZ386</f>
        <v>0</v>
      </c>
      <c r="GY386" s="99">
        <v>0</v>
      </c>
      <c r="GZ386" s="39">
        <f>SUM(GK386:GY386)</f>
        <v>0</v>
      </c>
      <c r="HA386" s="39">
        <f>SUM(GK386:GY386)</f>
        <v>0</v>
      </c>
    </row>
    <row r="387" spans="1:209" ht="22.5" customHeight="1">
      <c r="A387" s="40"/>
      <c r="B387" s="183"/>
      <c r="C387" s="75"/>
      <c r="D387" s="184"/>
      <c r="E387" s="34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6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7"/>
      <c r="AK387" s="188"/>
      <c r="AL387" s="13"/>
      <c r="AM387" s="13"/>
      <c r="AN387" s="13"/>
      <c r="AO387" s="95" t="str">
        <f>IF(AN387=0,"",AN387/AM387)</f>
        <v/>
      </c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40"/>
      <c r="BW387" s="40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  <c r="CK387" s="45"/>
      <c r="CL387" s="101"/>
      <c r="CM387" s="47"/>
      <c r="CN387" s="47"/>
      <c r="CO387" s="47"/>
      <c r="CP387" s="47"/>
      <c r="CQ387" s="47"/>
      <c r="CR387" s="47"/>
      <c r="CS387" s="47"/>
      <c r="CT387" s="47"/>
      <c r="CU387" s="47"/>
      <c r="CV387" s="47"/>
      <c r="CW387" s="47"/>
      <c r="CX387" s="47"/>
      <c r="CY387" s="47"/>
      <c r="CZ387" s="47"/>
      <c r="DA387" s="47"/>
      <c r="DB387" s="102"/>
      <c r="DC387" s="13"/>
      <c r="DD387" s="13"/>
      <c r="DE387" s="13"/>
      <c r="DF387" s="13"/>
      <c r="DG387" s="13"/>
      <c r="DH387" s="10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04" t="s">
        <v>75</v>
      </c>
      <c r="EJ387" s="98">
        <v>540</v>
      </c>
      <c r="EK387" s="39">
        <f>$EJ387*F387</f>
        <v>0</v>
      </c>
      <c r="EL387" s="39">
        <f>$EJ387*G387</f>
        <v>0</v>
      </c>
      <c r="EM387" s="39">
        <f>$EJ387*H387</f>
        <v>0</v>
      </c>
      <c r="EN387" s="39">
        <f>$EJ387*I387</f>
        <v>0</v>
      </c>
      <c r="EO387" s="39">
        <f>$EJ387*J387</f>
        <v>0</v>
      </c>
      <c r="EP387" s="39">
        <f>$EJ387*K387</f>
        <v>0</v>
      </c>
      <c r="EQ387" s="39">
        <f>$EJ387*L387</f>
        <v>0</v>
      </c>
      <c r="ER387" s="39">
        <f>$EJ387*M387</f>
        <v>0</v>
      </c>
      <c r="ES387" s="39">
        <f>$EJ387*N387</f>
        <v>0</v>
      </c>
      <c r="ET387" s="39">
        <f t="shared" si="320"/>
        <v>0</v>
      </c>
      <c r="EU387" s="39">
        <f t="shared" si="320"/>
        <v>0</v>
      </c>
      <c r="EV387" s="39">
        <f t="shared" si="320"/>
        <v>0</v>
      </c>
      <c r="EW387" s="39">
        <f t="shared" si="320"/>
        <v>0</v>
      </c>
      <c r="EX387" s="39">
        <f t="shared" si="320"/>
        <v>0</v>
      </c>
      <c r="EY387" s="39">
        <f t="shared" ref="EY387:EY401" si="322">SUM(EK387:EX387)</f>
        <v>0</v>
      </c>
      <c r="EZ387" s="39">
        <f>BX387*$EJ387</f>
        <v>0</v>
      </c>
      <c r="FA387" s="39">
        <f>BY387*$EJ387</f>
        <v>0</v>
      </c>
      <c r="FB387" s="39">
        <f>BZ387*$EJ387</f>
        <v>0</v>
      </c>
      <c r="FC387" s="39">
        <f>CA387*$EJ387</f>
        <v>0</v>
      </c>
      <c r="FD387" s="39">
        <f>CB387*$EJ387</f>
        <v>0</v>
      </c>
      <c r="FE387" s="39">
        <f>CC387*$EJ387</f>
        <v>0</v>
      </c>
      <c r="FF387" s="39">
        <f>CD387*$EJ387</f>
        <v>0</v>
      </c>
      <c r="FG387" s="39">
        <f>CE387*$EJ387</f>
        <v>0</v>
      </c>
      <c r="FH387" s="39">
        <f>CF387*$EJ387</f>
        <v>0</v>
      </c>
      <c r="FI387" s="39">
        <f t="shared" si="321"/>
        <v>0</v>
      </c>
      <c r="FJ387" s="39">
        <f t="shared" si="321"/>
        <v>0</v>
      </c>
      <c r="FK387" s="39">
        <f t="shared" si="321"/>
        <v>0</v>
      </c>
      <c r="FL387" s="39">
        <f t="shared" si="321"/>
        <v>0</v>
      </c>
      <c r="FM387" s="39">
        <f t="shared" si="321"/>
        <v>0</v>
      </c>
      <c r="FN387" s="39">
        <f t="shared" ref="FN387:FN401" si="323">SUM(EZ387:FM387)</f>
        <v>0</v>
      </c>
      <c r="FO387" s="39">
        <f>SUM(EZ387:FJ387)</f>
        <v>0</v>
      </c>
      <c r="FS387" s="567" t="s">
        <v>75</v>
      </c>
      <c r="FT387" s="567"/>
      <c r="FU387" s="39">
        <f>U387</f>
        <v>0</v>
      </c>
      <c r="FV387" s="39">
        <f>V387</f>
        <v>0</v>
      </c>
      <c r="FW387" s="39">
        <f>W387</f>
        <v>0</v>
      </c>
      <c r="FX387" s="39">
        <f>X387</f>
        <v>0</v>
      </c>
      <c r="FY387" s="39">
        <f>Y387</f>
        <v>0</v>
      </c>
      <c r="FZ387" s="39">
        <f>Z387</f>
        <v>0</v>
      </c>
      <c r="GA387" s="39">
        <f>AA387</f>
        <v>0</v>
      </c>
      <c r="GB387" s="39">
        <f>AB387</f>
        <v>0</v>
      </c>
      <c r="GC387" s="39">
        <f>AC387</f>
        <v>0</v>
      </c>
      <c r="GD387" s="39">
        <f>AD387</f>
        <v>0</v>
      </c>
      <c r="GE387" s="39">
        <f>AE387</f>
        <v>0</v>
      </c>
      <c r="GF387" s="39">
        <f>AF387</f>
        <v>0</v>
      </c>
      <c r="GG387" s="39">
        <f>AG387</f>
        <v>0</v>
      </c>
      <c r="GH387" s="39">
        <f>AH387</f>
        <v>0</v>
      </c>
      <c r="GI387" s="99">
        <v>0</v>
      </c>
      <c r="GJ387" s="39">
        <f>SUM(FU387:GI387)</f>
        <v>0</v>
      </c>
      <c r="GK387" s="39">
        <f>CM387</f>
        <v>0</v>
      </c>
      <c r="GL387" s="39">
        <f>CN387</f>
        <v>0</v>
      </c>
      <c r="GM387" s="39">
        <f>CO387</f>
        <v>0</v>
      </c>
      <c r="GN387" s="39">
        <f>CP387</f>
        <v>0</v>
      </c>
      <c r="GO387" s="39">
        <f>CQ387</f>
        <v>0</v>
      </c>
      <c r="GP387" s="39">
        <f>CR387</f>
        <v>0</v>
      </c>
      <c r="GQ387" s="39">
        <f>CS387</f>
        <v>0</v>
      </c>
      <c r="GR387" s="39">
        <f>CT387</f>
        <v>0</v>
      </c>
      <c r="GS387" s="39">
        <f>CU387</f>
        <v>0</v>
      </c>
      <c r="GT387" s="39">
        <f>CV387</f>
        <v>0</v>
      </c>
      <c r="GU387" s="39">
        <f>CW387</f>
        <v>0</v>
      </c>
      <c r="GV387" s="39">
        <f>CX387</f>
        <v>0</v>
      </c>
      <c r="GW387" s="39">
        <f>CY387</f>
        <v>0</v>
      </c>
      <c r="GX387" s="39">
        <f>CZ387</f>
        <v>0</v>
      </c>
      <c r="GY387" s="99">
        <v>0</v>
      </c>
      <c r="GZ387" s="39">
        <f>SUM(GK387:GY387)</f>
        <v>0</v>
      </c>
      <c r="HA387" s="39">
        <f>SUM(GK387:GY387)</f>
        <v>0</v>
      </c>
    </row>
    <row r="388" spans="1:209" ht="22.5" customHeight="1">
      <c r="A388" s="30"/>
      <c r="B388" s="178"/>
      <c r="C388" s="72"/>
      <c r="D388" s="179"/>
      <c r="E388" s="34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81"/>
      <c r="AK388" s="182"/>
      <c r="AL388" s="568" t="s">
        <v>76</v>
      </c>
      <c r="AM388" s="13">
        <f>SUM(C395,C396,C399)</f>
        <v>0</v>
      </c>
      <c r="AN388" s="13">
        <f>SUM(D395,D396,D399)</f>
        <v>0</v>
      </c>
      <c r="AO388" s="95" t="str">
        <f>IF(AN388=0,"",AN388/AM388)</f>
        <v/>
      </c>
      <c r="AP388" s="13">
        <f>SUM(F395,F396,F399)</f>
        <v>0</v>
      </c>
      <c r="AQ388" s="13">
        <f>SUM(G395,G396,G399)</f>
        <v>0</v>
      </c>
      <c r="AR388" s="13">
        <f>SUM(H395,H396,H399)</f>
        <v>0</v>
      </c>
      <c r="AS388" s="13">
        <f>SUM(I395,I396,I399)</f>
        <v>0</v>
      </c>
      <c r="AT388" s="13">
        <f>SUM(J395,J396,J399)</f>
        <v>0</v>
      </c>
      <c r="AU388" s="13">
        <f>SUM(K395,K396,K399)</f>
        <v>0</v>
      </c>
      <c r="AV388" s="13">
        <f>SUM(L395,L396,L399)</f>
        <v>0</v>
      </c>
      <c r="AW388" s="13">
        <f>SUM(M395,M396,M399)</f>
        <v>0</v>
      </c>
      <c r="AX388" s="13">
        <f>SUM(N395,N396,N399)</f>
        <v>0</v>
      </c>
      <c r="AY388" s="13">
        <f>SUM(O395,O396,O399)</f>
        <v>0</v>
      </c>
      <c r="AZ388" s="13">
        <f>SUM(P395,P396,P399)</f>
        <v>0</v>
      </c>
      <c r="BA388" s="13">
        <f t="shared" ref="BA388:BC388" si="324">SUM(Q395,Q396,Q399)</f>
        <v>0</v>
      </c>
      <c r="BB388" s="13">
        <f t="shared" si="324"/>
        <v>0</v>
      </c>
      <c r="BC388" s="13">
        <f t="shared" si="324"/>
        <v>0</v>
      </c>
      <c r="BD388" s="66">
        <f>SUM(T395,T396,T399)</f>
        <v>0</v>
      </c>
      <c r="BE388" s="13">
        <f>SUM(U395,U396,U399)</f>
        <v>0</v>
      </c>
      <c r="BF388" s="13">
        <f>SUM(V395,V396,V399)</f>
        <v>0</v>
      </c>
      <c r="BG388" s="105">
        <f>SUM(W395,W396,W399)</f>
        <v>0</v>
      </c>
      <c r="BH388" s="13">
        <f>SUM(X395,X396,X399)</f>
        <v>0</v>
      </c>
      <c r="BI388" s="13">
        <f>SUM(Y395,Y396,Y399)</f>
        <v>0</v>
      </c>
      <c r="BJ388" s="13">
        <f>SUM(Z395,Z396,Z399)</f>
        <v>0</v>
      </c>
      <c r="BK388" s="13">
        <f>SUM(AA395,AA396,AA399)</f>
        <v>0</v>
      </c>
      <c r="BL388" s="13">
        <f>SUM(AB395,AB396,AB399)</f>
        <v>0</v>
      </c>
      <c r="BM388" s="13">
        <f>SUM(AC395,AC396,AC399)</f>
        <v>0</v>
      </c>
      <c r="BN388" s="13">
        <f>SUM(AD395,AD396,AD399)</f>
        <v>0</v>
      </c>
      <c r="BO388" s="13">
        <f>SUM(AE395,AE396,AE399)</f>
        <v>0</v>
      </c>
      <c r="BP388" s="13">
        <f>SUM(AF395,AF396,AF399)</f>
        <v>0</v>
      </c>
      <c r="BQ388" s="106">
        <f>SUM(AG395,AG396,AG399)</f>
        <v>0</v>
      </c>
      <c r="BR388" s="106">
        <f>SUM(AH395,AH396,AH399)</f>
        <v>0</v>
      </c>
      <c r="BS388" s="13">
        <f>SUM(AI395,AI396,AI399)</f>
        <v>0</v>
      </c>
      <c r="BT388" s="65" t="e">
        <f>AVERAGE(AJ395,AJ396,AJ399)</f>
        <v>#DIV/0!</v>
      </c>
      <c r="BU388" s="65"/>
      <c r="BV388" s="30"/>
      <c r="BW388" s="30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54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94"/>
      <c r="DC388" s="568" t="s">
        <v>77</v>
      </c>
      <c r="DD388" s="13"/>
      <c r="DE388" s="13">
        <f>SUM(BX395,BX396,BX399)</f>
        <v>0</v>
      </c>
      <c r="DF388" s="13">
        <f>SUM(BY395,BY396,BY399)</f>
        <v>0</v>
      </c>
      <c r="DG388" s="13">
        <f>SUM(BZ395,BZ396,BZ399)</f>
        <v>0</v>
      </c>
      <c r="DH388" s="13">
        <f>SUM(CA395,CA396,CA399)</f>
        <v>0</v>
      </c>
      <c r="DI388" s="13">
        <f>SUM(CB395,CB396,CB399)</f>
        <v>0</v>
      </c>
      <c r="DJ388" s="13">
        <f>SUM(CC395,CC396,CC399)</f>
        <v>0</v>
      </c>
      <c r="DK388" s="13">
        <f>SUM(CD395,CD396,CD399)</f>
        <v>0</v>
      </c>
      <c r="DL388" s="13">
        <f>SUM(CE395,CE396,CE399)</f>
        <v>0</v>
      </c>
      <c r="DM388" s="13">
        <f>SUM(CF395,CF396,CF399)</f>
        <v>0</v>
      </c>
      <c r="DN388" s="13">
        <f>SUM(CG395,CG396,CG399)</f>
        <v>0</v>
      </c>
      <c r="DO388" s="13">
        <f>SUM(CH395,CH396,CH399)</f>
        <v>0</v>
      </c>
      <c r="DP388" s="13">
        <f t="shared" ref="DP388:DR388" si="325">SUM(CI395,CI396,CI399)</f>
        <v>0</v>
      </c>
      <c r="DQ388" s="13">
        <f t="shared" si="325"/>
        <v>0</v>
      </c>
      <c r="DR388" s="13">
        <f t="shared" si="325"/>
        <v>0</v>
      </c>
      <c r="DS388" s="66">
        <f>SUM(CL395,CL396,CL399)</f>
        <v>0</v>
      </c>
      <c r="DT388" s="13">
        <f>SUM(CM395,CM396,CM399)</f>
        <v>0</v>
      </c>
      <c r="DU388" s="13">
        <f>SUM(CN395,CN396,CN399)</f>
        <v>0</v>
      </c>
      <c r="DV388" s="13">
        <f>SUM(CO395,CO396,CO399)</f>
        <v>0</v>
      </c>
      <c r="DW388" s="13">
        <f>SUM(CP395,CP396,CP399)</f>
        <v>0</v>
      </c>
      <c r="DX388" s="13">
        <f>SUM(CQ395,CQ396,CQ399)</f>
        <v>0</v>
      </c>
      <c r="DY388" s="13">
        <f>SUM(CR395,CR396,CR399)</f>
        <v>0</v>
      </c>
      <c r="DZ388" s="13">
        <f>SUM(CS395,CS396,CS399)</f>
        <v>0</v>
      </c>
      <c r="EA388" s="13">
        <f>SUM(CT395,CT396,CT399)</f>
        <v>0</v>
      </c>
      <c r="EB388" s="13">
        <f>SUM(CU395,CU396,CU399)</f>
        <v>0</v>
      </c>
      <c r="EC388" s="13">
        <f>SUM(CV395,CV396,CV399)</f>
        <v>0</v>
      </c>
      <c r="ED388" s="13">
        <f>SUM(CW395,CW396,CW399)</f>
        <v>0</v>
      </c>
      <c r="EE388" s="13">
        <f>SUM(CX395,CX396,CX399)</f>
        <v>0</v>
      </c>
      <c r="EF388" s="13">
        <f>SUM(CY395,CY396,CY399)</f>
        <v>0</v>
      </c>
      <c r="EG388" s="13">
        <f>SUM(CZ395,CZ396,CZ399)</f>
        <v>0</v>
      </c>
      <c r="EH388" s="13">
        <f>SUM(DA395,DA396,DA399)</f>
        <v>0</v>
      </c>
      <c r="EI388" s="97" t="s">
        <v>78</v>
      </c>
      <c r="EJ388" s="98">
        <v>441.24</v>
      </c>
      <c r="EK388" s="39">
        <f>$EJ388*F388</f>
        <v>0</v>
      </c>
      <c r="EL388" s="39">
        <f>$EJ388*G388</f>
        <v>0</v>
      </c>
      <c r="EM388" s="39">
        <f>$EJ388*H388</f>
        <v>0</v>
      </c>
      <c r="EN388" s="39">
        <f>$EJ388*I388</f>
        <v>0</v>
      </c>
      <c r="EO388" s="39">
        <f>$EJ388*J388</f>
        <v>0</v>
      </c>
      <c r="EP388" s="39">
        <f>$EJ388*K388</f>
        <v>0</v>
      </c>
      <c r="EQ388" s="39">
        <f>$EJ388*L388</f>
        <v>0</v>
      </c>
      <c r="ER388" s="39">
        <f>$EJ388*M388</f>
        <v>0</v>
      </c>
      <c r="ES388" s="39">
        <f>$EJ388*N388</f>
        <v>0</v>
      </c>
      <c r="ET388" s="39">
        <f t="shared" si="320"/>
        <v>0</v>
      </c>
      <c r="EU388" s="39">
        <f t="shared" si="320"/>
        <v>0</v>
      </c>
      <c r="EV388" s="39">
        <f t="shared" si="320"/>
        <v>0</v>
      </c>
      <c r="EW388" s="39">
        <f t="shared" si="320"/>
        <v>0</v>
      </c>
      <c r="EX388" s="39">
        <f t="shared" si="320"/>
        <v>0</v>
      </c>
      <c r="EY388" s="39">
        <f t="shared" si="322"/>
        <v>0</v>
      </c>
      <c r="EZ388" s="39">
        <f>BX388*$EJ388</f>
        <v>0</v>
      </c>
      <c r="FA388" s="39">
        <f>BY388*$EJ388</f>
        <v>0</v>
      </c>
      <c r="FB388" s="39">
        <f>BZ388*$EJ388</f>
        <v>0</v>
      </c>
      <c r="FC388" s="39">
        <f>CA388*$EJ388</f>
        <v>0</v>
      </c>
      <c r="FD388" s="39">
        <f>CB388*$EJ388</f>
        <v>0</v>
      </c>
      <c r="FE388" s="39">
        <f>CC388*$EJ388</f>
        <v>0</v>
      </c>
      <c r="FF388" s="39">
        <f>CD388*$EJ388</f>
        <v>0</v>
      </c>
      <c r="FG388" s="39">
        <f>CE388*$EJ388</f>
        <v>0</v>
      </c>
      <c r="FH388" s="39">
        <f>CF388*$EJ388</f>
        <v>0</v>
      </c>
      <c r="FI388" s="39">
        <f t="shared" si="321"/>
        <v>0</v>
      </c>
      <c r="FJ388" s="39">
        <f t="shared" si="321"/>
        <v>0</v>
      </c>
      <c r="FK388" s="39">
        <f t="shared" si="321"/>
        <v>0</v>
      </c>
      <c r="FL388" s="39">
        <f t="shared" si="321"/>
        <v>0</v>
      </c>
      <c r="FM388" s="39">
        <f t="shared" si="321"/>
        <v>0</v>
      </c>
      <c r="FN388" s="39">
        <f t="shared" si="323"/>
        <v>0</v>
      </c>
      <c r="FO388" s="39">
        <f>SUM(EZ388:FJ388)</f>
        <v>0</v>
      </c>
      <c r="FS388" s="567" t="s">
        <v>78</v>
      </c>
      <c r="FT388" s="567"/>
      <c r="FU388" s="39">
        <f>U388</f>
        <v>0</v>
      </c>
      <c r="FV388" s="39">
        <f>V388</f>
        <v>0</v>
      </c>
      <c r="FW388" s="39">
        <f>W388</f>
        <v>0</v>
      </c>
      <c r="FX388" s="39">
        <f>X388</f>
        <v>0</v>
      </c>
      <c r="FY388" s="39">
        <f>Y388</f>
        <v>0</v>
      </c>
      <c r="FZ388" s="39">
        <f>Z388</f>
        <v>0</v>
      </c>
      <c r="GA388" s="39">
        <f>AA388</f>
        <v>0</v>
      </c>
      <c r="GB388" s="39">
        <f>AB388</f>
        <v>0</v>
      </c>
      <c r="GC388" s="39">
        <f>AC388</f>
        <v>0</v>
      </c>
      <c r="GD388" s="39">
        <f>AD388</f>
        <v>0</v>
      </c>
      <c r="GE388" s="39">
        <f>AE388</f>
        <v>0</v>
      </c>
      <c r="GF388" s="39">
        <f>AF388</f>
        <v>0</v>
      </c>
      <c r="GG388" s="39">
        <f>AG388</f>
        <v>0</v>
      </c>
      <c r="GH388" s="39">
        <f>AH388</f>
        <v>0</v>
      </c>
      <c r="GI388" s="99">
        <v>0</v>
      </c>
      <c r="GJ388" s="39">
        <f>SUM(FU388:GI388)</f>
        <v>0</v>
      </c>
      <c r="GK388" s="39">
        <f>CM388</f>
        <v>0</v>
      </c>
      <c r="GL388" s="39">
        <f>CN388</f>
        <v>0</v>
      </c>
      <c r="GM388" s="39">
        <f>CO388</f>
        <v>0</v>
      </c>
      <c r="GN388" s="39">
        <f>CP388</f>
        <v>0</v>
      </c>
      <c r="GO388" s="39">
        <f>CQ388</f>
        <v>0</v>
      </c>
      <c r="GP388" s="39">
        <f>CR388</f>
        <v>0</v>
      </c>
      <c r="GQ388" s="39">
        <f>CS388</f>
        <v>0</v>
      </c>
      <c r="GR388" s="39">
        <f>CT388</f>
        <v>0</v>
      </c>
      <c r="GS388" s="39">
        <f>CU388</f>
        <v>0</v>
      </c>
      <c r="GT388" s="39">
        <f>CV388</f>
        <v>0</v>
      </c>
      <c r="GU388" s="39">
        <f>CW388</f>
        <v>0</v>
      </c>
      <c r="GV388" s="39">
        <f>CX388</f>
        <v>0</v>
      </c>
      <c r="GW388" s="39">
        <f>CY388</f>
        <v>0</v>
      </c>
      <c r="GX388" s="39">
        <f>CZ388</f>
        <v>0</v>
      </c>
      <c r="GY388" s="99">
        <v>0</v>
      </c>
      <c r="GZ388" s="39">
        <f>SUM(GK388:GY388)</f>
        <v>0</v>
      </c>
      <c r="HA388" s="39">
        <f>SUM(GK388:GY388)</f>
        <v>0</v>
      </c>
    </row>
    <row r="389" spans="1:209" ht="22.5" customHeight="1">
      <c r="A389" s="40"/>
      <c r="B389" s="183"/>
      <c r="C389" s="75"/>
      <c r="D389" s="184"/>
      <c r="E389" s="34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6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7"/>
      <c r="AK389" s="188"/>
      <c r="AL389" s="56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40"/>
      <c r="BW389" s="40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101"/>
      <c r="CM389" s="47"/>
      <c r="CN389" s="47"/>
      <c r="CO389" s="47"/>
      <c r="CP389" s="47"/>
      <c r="CQ389" s="47"/>
      <c r="CR389" s="47"/>
      <c r="CS389" s="47"/>
      <c r="CT389" s="47"/>
      <c r="CU389" s="47"/>
      <c r="CV389" s="47"/>
      <c r="CW389" s="47"/>
      <c r="CX389" s="47"/>
      <c r="CY389" s="47"/>
      <c r="CZ389" s="47"/>
      <c r="DA389" s="47"/>
      <c r="DB389" s="102"/>
      <c r="DC389" s="568"/>
      <c r="DD389" s="13"/>
      <c r="EI389" s="104" t="s">
        <v>79</v>
      </c>
      <c r="EJ389" s="98">
        <v>294.47000000000003</v>
      </c>
      <c r="EK389" s="39">
        <f>$EJ389*F389</f>
        <v>0</v>
      </c>
      <c r="EL389" s="39">
        <f>$EJ389*G389</f>
        <v>0</v>
      </c>
      <c r="EM389" s="39">
        <f>$EJ389*H389</f>
        <v>0</v>
      </c>
      <c r="EN389" s="39">
        <f>$EJ389*I389</f>
        <v>0</v>
      </c>
      <c r="EO389" s="39">
        <f>$EJ389*J389</f>
        <v>0</v>
      </c>
      <c r="EP389" s="39">
        <f>$EJ389*K389</f>
        <v>0</v>
      </c>
      <c r="EQ389" s="39">
        <f>$EJ389*L389</f>
        <v>0</v>
      </c>
      <c r="ER389" s="39">
        <f>$EJ389*M389</f>
        <v>0</v>
      </c>
      <c r="ES389" s="39">
        <f>$EJ389*N389</f>
        <v>0</v>
      </c>
      <c r="ET389" s="39">
        <f t="shared" si="320"/>
        <v>0</v>
      </c>
      <c r="EU389" s="39">
        <f t="shared" si="320"/>
        <v>0</v>
      </c>
      <c r="EV389" s="39">
        <f t="shared" si="320"/>
        <v>0</v>
      </c>
      <c r="EW389" s="39">
        <f t="shared" si="320"/>
        <v>0</v>
      </c>
      <c r="EX389" s="39">
        <f t="shared" si="320"/>
        <v>0</v>
      </c>
      <c r="EY389" s="39">
        <f t="shared" si="322"/>
        <v>0</v>
      </c>
      <c r="EZ389" s="39">
        <f>BX389*$EJ389</f>
        <v>0</v>
      </c>
      <c r="FA389" s="39">
        <f>BY389*$EJ389</f>
        <v>0</v>
      </c>
      <c r="FB389" s="39">
        <f>BZ389*$EJ389</f>
        <v>0</v>
      </c>
      <c r="FC389" s="39">
        <f>CA389*$EJ389</f>
        <v>0</v>
      </c>
      <c r="FD389" s="39">
        <f>CB389*$EJ389</f>
        <v>0</v>
      </c>
      <c r="FE389" s="39">
        <f>CC389*$EJ389</f>
        <v>0</v>
      </c>
      <c r="FF389" s="39">
        <f>CD389*$EJ389</f>
        <v>0</v>
      </c>
      <c r="FG389" s="39">
        <f>CE389*$EJ389</f>
        <v>0</v>
      </c>
      <c r="FH389" s="39">
        <f>CF389*$EJ389</f>
        <v>0</v>
      </c>
      <c r="FI389" s="39">
        <f t="shared" si="321"/>
        <v>0</v>
      </c>
      <c r="FJ389" s="39">
        <f t="shared" si="321"/>
        <v>0</v>
      </c>
      <c r="FK389" s="39">
        <f t="shared" si="321"/>
        <v>0</v>
      </c>
      <c r="FL389" s="39">
        <f t="shared" si="321"/>
        <v>0</v>
      </c>
      <c r="FM389" s="39">
        <f t="shared" si="321"/>
        <v>0</v>
      </c>
      <c r="FN389" s="39">
        <f t="shared" si="323"/>
        <v>0</v>
      </c>
      <c r="FO389" s="39">
        <f>SUM(EZ389:FJ389)</f>
        <v>0</v>
      </c>
      <c r="FS389" s="567" t="s">
        <v>79</v>
      </c>
      <c r="FT389" s="567"/>
      <c r="FU389" s="39">
        <f>U389</f>
        <v>0</v>
      </c>
      <c r="FV389" s="39">
        <f>V389</f>
        <v>0</v>
      </c>
      <c r="FW389" s="39">
        <f>W389</f>
        <v>0</v>
      </c>
      <c r="FX389" s="39">
        <f>X389</f>
        <v>0</v>
      </c>
      <c r="FY389" s="39">
        <f>Y389</f>
        <v>0</v>
      </c>
      <c r="FZ389" s="39">
        <f>Z389</f>
        <v>0</v>
      </c>
      <c r="GA389" s="39">
        <f>AA389</f>
        <v>0</v>
      </c>
      <c r="GB389" s="39">
        <f>AB389</f>
        <v>0</v>
      </c>
      <c r="GC389" s="39">
        <f>AC389</f>
        <v>0</v>
      </c>
      <c r="GD389" s="39">
        <f>AD389</f>
        <v>0</v>
      </c>
      <c r="GE389" s="39">
        <f>AE389</f>
        <v>0</v>
      </c>
      <c r="GF389" s="39">
        <f>AF389</f>
        <v>0</v>
      </c>
      <c r="GG389" s="39">
        <f>AG389</f>
        <v>0</v>
      </c>
      <c r="GH389" s="39">
        <f>AH389</f>
        <v>0</v>
      </c>
      <c r="GI389" s="99">
        <v>0</v>
      </c>
      <c r="GJ389" s="39">
        <f>SUM(FU389:GI389)</f>
        <v>0</v>
      </c>
      <c r="GK389" s="39">
        <f>CM389</f>
        <v>0</v>
      </c>
      <c r="GL389" s="39">
        <f>CN389</f>
        <v>0</v>
      </c>
      <c r="GM389" s="39">
        <f>CO389</f>
        <v>0</v>
      </c>
      <c r="GN389" s="39">
        <f>CP389</f>
        <v>0</v>
      </c>
      <c r="GO389" s="39">
        <f>CQ389</f>
        <v>0</v>
      </c>
      <c r="GP389" s="39">
        <f>CR389</f>
        <v>0</v>
      </c>
      <c r="GQ389" s="39">
        <f>CS389</f>
        <v>0</v>
      </c>
      <c r="GR389" s="39">
        <f>CT389</f>
        <v>0</v>
      </c>
      <c r="GS389" s="39">
        <f>CU389</f>
        <v>0</v>
      </c>
      <c r="GT389" s="39">
        <f>CV389</f>
        <v>0</v>
      </c>
      <c r="GU389" s="39">
        <f>CW389</f>
        <v>0</v>
      </c>
      <c r="GV389" s="39">
        <f>CX389</f>
        <v>0</v>
      </c>
      <c r="GW389" s="39">
        <f>CY389</f>
        <v>0</v>
      </c>
      <c r="GX389" s="39">
        <f>CZ389</f>
        <v>0</v>
      </c>
      <c r="GY389" s="99">
        <v>0</v>
      </c>
      <c r="GZ389" s="39">
        <f>SUM(GK389:GY389)</f>
        <v>0</v>
      </c>
      <c r="HA389" s="39">
        <f>SUM(GK389:GY389)</f>
        <v>0</v>
      </c>
    </row>
    <row r="390" spans="1:209" ht="22.5" customHeight="1">
      <c r="A390" s="30"/>
      <c r="B390" s="178"/>
      <c r="C390" s="72"/>
      <c r="D390" s="179"/>
      <c r="E390" s="34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81"/>
      <c r="AK390" s="182"/>
      <c r="AL390" s="565" t="e">
        <f>T402/D402</f>
        <v>#DIV/0!</v>
      </c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30"/>
      <c r="BW390" s="30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54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94"/>
      <c r="DC390" s="566" t="e">
        <f>CL402/T402</f>
        <v>#DIV/0!</v>
      </c>
      <c r="DD390" s="13"/>
      <c r="EI390" s="97" t="s">
        <v>80</v>
      </c>
      <c r="EJ390" s="98">
        <v>422</v>
      </c>
      <c r="EK390" s="39">
        <f>$EJ390*F390</f>
        <v>0</v>
      </c>
      <c r="EL390" s="39">
        <f>$EJ390*G390</f>
        <v>0</v>
      </c>
      <c r="EM390" s="39">
        <f>$EJ390*H390</f>
        <v>0</v>
      </c>
      <c r="EN390" s="39">
        <f>$EJ390*I390</f>
        <v>0</v>
      </c>
      <c r="EO390" s="39">
        <f>$EJ390*J390</f>
        <v>0</v>
      </c>
      <c r="EP390" s="39">
        <f>$EJ390*K390</f>
        <v>0</v>
      </c>
      <c r="EQ390" s="39">
        <f>$EJ390*L390</f>
        <v>0</v>
      </c>
      <c r="ER390" s="39">
        <f>$EJ390*M390</f>
        <v>0</v>
      </c>
      <c r="ES390" s="39">
        <f>$EJ390*N390</f>
        <v>0</v>
      </c>
      <c r="ET390" s="39">
        <f t="shared" si="320"/>
        <v>0</v>
      </c>
      <c r="EU390" s="39">
        <f t="shared" si="320"/>
        <v>0</v>
      </c>
      <c r="EV390" s="39">
        <f t="shared" si="320"/>
        <v>0</v>
      </c>
      <c r="EW390" s="39">
        <f t="shared" si="320"/>
        <v>0</v>
      </c>
      <c r="EX390" s="39">
        <f t="shared" si="320"/>
        <v>0</v>
      </c>
      <c r="EY390" s="39">
        <f t="shared" si="322"/>
        <v>0</v>
      </c>
      <c r="EZ390" s="39">
        <f>BX390*$EJ390</f>
        <v>0</v>
      </c>
      <c r="FA390" s="39">
        <f>BY390*$EJ390</f>
        <v>0</v>
      </c>
      <c r="FB390" s="39">
        <f>BZ390*$EJ390</f>
        <v>0</v>
      </c>
      <c r="FC390" s="39">
        <f>CA390*$EJ390</f>
        <v>0</v>
      </c>
      <c r="FD390" s="39">
        <f>CB390*$EJ390</f>
        <v>0</v>
      </c>
      <c r="FE390" s="39">
        <f>CC390*$EJ390</f>
        <v>0</v>
      </c>
      <c r="FF390" s="39">
        <f>CD390*$EJ390</f>
        <v>0</v>
      </c>
      <c r="FG390" s="39">
        <f>CE390*$EJ390</f>
        <v>0</v>
      </c>
      <c r="FH390" s="39">
        <f>CF390*$EJ390</f>
        <v>0</v>
      </c>
      <c r="FI390" s="39">
        <f t="shared" si="321"/>
        <v>0</v>
      </c>
      <c r="FJ390" s="39">
        <f t="shared" si="321"/>
        <v>0</v>
      </c>
      <c r="FK390" s="39">
        <f t="shared" si="321"/>
        <v>0</v>
      </c>
      <c r="FL390" s="39">
        <f t="shared" si="321"/>
        <v>0</v>
      </c>
      <c r="FM390" s="39">
        <f t="shared" si="321"/>
        <v>0</v>
      </c>
      <c r="FN390" s="39">
        <f t="shared" si="323"/>
        <v>0</v>
      </c>
      <c r="FO390" s="39">
        <f>SUM(EZ390:FJ390)</f>
        <v>0</v>
      </c>
      <c r="FS390" s="567" t="s">
        <v>80</v>
      </c>
      <c r="FT390" s="567"/>
      <c r="FU390" s="39">
        <f>U390</f>
        <v>0</v>
      </c>
      <c r="FV390" s="39">
        <f>V390</f>
        <v>0</v>
      </c>
      <c r="FW390" s="39">
        <f>W390</f>
        <v>0</v>
      </c>
      <c r="FX390" s="39">
        <f>X390</f>
        <v>0</v>
      </c>
      <c r="FY390" s="39">
        <f>Y390</f>
        <v>0</v>
      </c>
      <c r="FZ390" s="39">
        <f>Z390</f>
        <v>0</v>
      </c>
      <c r="GA390" s="39">
        <f>AA390</f>
        <v>0</v>
      </c>
      <c r="GB390" s="39">
        <f>AB390</f>
        <v>0</v>
      </c>
      <c r="GC390" s="39">
        <f>AC390</f>
        <v>0</v>
      </c>
      <c r="GD390" s="39">
        <f>AD390</f>
        <v>0</v>
      </c>
      <c r="GE390" s="39">
        <f>AE390</f>
        <v>0</v>
      </c>
      <c r="GF390" s="39">
        <f>AF390</f>
        <v>0</v>
      </c>
      <c r="GG390" s="39">
        <f>AG390</f>
        <v>0</v>
      </c>
      <c r="GH390" s="39">
        <f>AH390</f>
        <v>0</v>
      </c>
      <c r="GI390" s="99">
        <v>0</v>
      </c>
      <c r="GJ390" s="39">
        <f>SUM(FU390:GI390)</f>
        <v>0</v>
      </c>
      <c r="GK390" s="39">
        <f>CM390</f>
        <v>0</v>
      </c>
      <c r="GL390" s="39">
        <f>CN390</f>
        <v>0</v>
      </c>
      <c r="GM390" s="39">
        <f>CO390</f>
        <v>0</v>
      </c>
      <c r="GN390" s="39">
        <f>CP390</f>
        <v>0</v>
      </c>
      <c r="GO390" s="39">
        <f>CQ390</f>
        <v>0</v>
      </c>
      <c r="GP390" s="39">
        <f>CR390</f>
        <v>0</v>
      </c>
      <c r="GQ390" s="39">
        <f>CS390</f>
        <v>0</v>
      </c>
      <c r="GR390" s="39">
        <f>CT390</f>
        <v>0</v>
      </c>
      <c r="GS390" s="39">
        <f>CU390</f>
        <v>0</v>
      </c>
      <c r="GT390" s="39">
        <f>CV390</f>
        <v>0</v>
      </c>
      <c r="GU390" s="39">
        <f>CW390</f>
        <v>0</v>
      </c>
      <c r="GV390" s="39">
        <f>CX390</f>
        <v>0</v>
      </c>
      <c r="GW390" s="39">
        <f>CY390</f>
        <v>0</v>
      </c>
      <c r="GX390" s="39">
        <f>CZ390</f>
        <v>0</v>
      </c>
      <c r="GY390" s="99">
        <v>0</v>
      </c>
      <c r="GZ390" s="39">
        <f>SUM(GK390:GY390)</f>
        <v>0</v>
      </c>
      <c r="HA390" s="39">
        <f>SUM(GK390:GY390)</f>
        <v>0</v>
      </c>
    </row>
    <row r="391" spans="1:209" ht="22.5" customHeight="1">
      <c r="A391" s="40"/>
      <c r="B391" s="183"/>
      <c r="C391" s="75"/>
      <c r="D391" s="184"/>
      <c r="E391" s="34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6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7"/>
      <c r="AK391" s="188"/>
      <c r="AL391" s="565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40"/>
      <c r="BW391" s="40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  <c r="CL391" s="101"/>
      <c r="CM391" s="47"/>
      <c r="CN391" s="47"/>
      <c r="CO391" s="47"/>
      <c r="CP391" s="47"/>
      <c r="CQ391" s="47"/>
      <c r="CR391" s="47"/>
      <c r="CS391" s="47"/>
      <c r="CT391" s="47"/>
      <c r="CU391" s="47"/>
      <c r="CV391" s="47"/>
      <c r="CW391" s="47"/>
      <c r="CX391" s="47"/>
      <c r="CY391" s="47"/>
      <c r="CZ391" s="47"/>
      <c r="DA391" s="47"/>
      <c r="DB391" s="102"/>
      <c r="DC391" s="566"/>
      <c r="DD391" s="13"/>
      <c r="EI391" s="104" t="s">
        <v>81</v>
      </c>
      <c r="EJ391" s="98">
        <v>416.19</v>
      </c>
      <c r="EK391" s="39">
        <f>$EJ391*F391</f>
        <v>0</v>
      </c>
      <c r="EL391" s="39">
        <f>$EJ391*G391</f>
        <v>0</v>
      </c>
      <c r="EM391" s="39">
        <f>$EJ391*H391</f>
        <v>0</v>
      </c>
      <c r="EN391" s="39">
        <f>$EJ391*I391</f>
        <v>0</v>
      </c>
      <c r="EO391" s="39">
        <f>$EJ391*J391</f>
        <v>0</v>
      </c>
      <c r="EP391" s="39">
        <f>$EJ391*K391</f>
        <v>0</v>
      </c>
      <c r="EQ391" s="39">
        <f>$EJ391*L391</f>
        <v>0</v>
      </c>
      <c r="ER391" s="39">
        <f>$EJ391*M391</f>
        <v>0</v>
      </c>
      <c r="ES391" s="39">
        <f>$EJ391*N391</f>
        <v>0</v>
      </c>
      <c r="ET391" s="39">
        <f t="shared" si="320"/>
        <v>0</v>
      </c>
      <c r="EU391" s="39">
        <f t="shared" si="320"/>
        <v>0</v>
      </c>
      <c r="EV391" s="39">
        <f t="shared" si="320"/>
        <v>0</v>
      </c>
      <c r="EW391" s="39">
        <f t="shared" si="320"/>
        <v>0</v>
      </c>
      <c r="EX391" s="39">
        <f t="shared" si="320"/>
        <v>0</v>
      </c>
      <c r="EY391" s="39">
        <f t="shared" si="322"/>
        <v>0</v>
      </c>
      <c r="EZ391" s="39">
        <f>BX391*$EJ391</f>
        <v>0</v>
      </c>
      <c r="FA391" s="39">
        <f>BY391*$EJ391</f>
        <v>0</v>
      </c>
      <c r="FB391" s="39">
        <f>BZ391*$EJ391</f>
        <v>0</v>
      </c>
      <c r="FC391" s="39">
        <f>CA391*$EJ391</f>
        <v>0</v>
      </c>
      <c r="FD391" s="39">
        <f>CB391*$EJ391</f>
        <v>0</v>
      </c>
      <c r="FE391" s="39">
        <f>CC391*$EJ391</f>
        <v>0</v>
      </c>
      <c r="FF391" s="39">
        <f>CD391*$EJ391</f>
        <v>0</v>
      </c>
      <c r="FG391" s="39">
        <f>CE391*$EJ391</f>
        <v>0</v>
      </c>
      <c r="FH391" s="39">
        <f>CF391*$EJ391</f>
        <v>0</v>
      </c>
      <c r="FI391" s="39">
        <f t="shared" si="321"/>
        <v>0</v>
      </c>
      <c r="FJ391" s="39">
        <f t="shared" si="321"/>
        <v>0</v>
      </c>
      <c r="FK391" s="39">
        <f t="shared" si="321"/>
        <v>0</v>
      </c>
      <c r="FL391" s="39">
        <f t="shared" si="321"/>
        <v>0</v>
      </c>
      <c r="FM391" s="39">
        <f t="shared" si="321"/>
        <v>0</v>
      </c>
      <c r="FN391" s="39">
        <f t="shared" si="323"/>
        <v>0</v>
      </c>
      <c r="FO391" s="39">
        <f>SUM(EZ391:FJ391)</f>
        <v>0</v>
      </c>
      <c r="FS391" s="567" t="s">
        <v>81</v>
      </c>
      <c r="FT391" s="567"/>
      <c r="FU391" s="39">
        <f>U391</f>
        <v>0</v>
      </c>
      <c r="FV391" s="39">
        <f>V391</f>
        <v>0</v>
      </c>
      <c r="FW391" s="39">
        <f>W391</f>
        <v>0</v>
      </c>
      <c r="FX391" s="39">
        <f>X391</f>
        <v>0</v>
      </c>
      <c r="FY391" s="39">
        <f>Y391</f>
        <v>0</v>
      </c>
      <c r="FZ391" s="39">
        <f>Z391</f>
        <v>0</v>
      </c>
      <c r="GA391" s="39">
        <f>AA391</f>
        <v>0</v>
      </c>
      <c r="GB391" s="39">
        <f>AB391</f>
        <v>0</v>
      </c>
      <c r="GC391" s="39">
        <f>AC391</f>
        <v>0</v>
      </c>
      <c r="GD391" s="39">
        <f>AD391</f>
        <v>0</v>
      </c>
      <c r="GE391" s="39">
        <f>AE391</f>
        <v>0</v>
      </c>
      <c r="GF391" s="39">
        <f>AF391</f>
        <v>0</v>
      </c>
      <c r="GG391" s="39">
        <f>AG391</f>
        <v>0</v>
      </c>
      <c r="GH391" s="39">
        <f>AH391</f>
        <v>0</v>
      </c>
      <c r="GI391" s="99">
        <v>0</v>
      </c>
      <c r="GJ391" s="39">
        <f>SUM(FU391:GI391)</f>
        <v>0</v>
      </c>
      <c r="GK391" s="39">
        <f>CM391</f>
        <v>0</v>
      </c>
      <c r="GL391" s="39">
        <f>CN391</f>
        <v>0</v>
      </c>
      <c r="GM391" s="39">
        <f>CO391</f>
        <v>0</v>
      </c>
      <c r="GN391" s="39">
        <f>CP391</f>
        <v>0</v>
      </c>
      <c r="GO391" s="39">
        <f>CQ391</f>
        <v>0</v>
      </c>
      <c r="GP391" s="39">
        <f>CR391</f>
        <v>0</v>
      </c>
      <c r="GQ391" s="39">
        <f>CS391</f>
        <v>0</v>
      </c>
      <c r="GR391" s="39">
        <f>CT391</f>
        <v>0</v>
      </c>
      <c r="GS391" s="39">
        <f>CU391</f>
        <v>0</v>
      </c>
      <c r="GT391" s="39">
        <f>CV391</f>
        <v>0</v>
      </c>
      <c r="GU391" s="39">
        <f>CW391</f>
        <v>0</v>
      </c>
      <c r="GV391" s="39">
        <f>CX391</f>
        <v>0</v>
      </c>
      <c r="GW391" s="39">
        <f>CY391</f>
        <v>0</v>
      </c>
      <c r="GX391" s="39">
        <f>CZ391</f>
        <v>0</v>
      </c>
      <c r="GY391" s="99">
        <v>0</v>
      </c>
      <c r="GZ391" s="39">
        <f>SUM(GK391:GY391)</f>
        <v>0</v>
      </c>
      <c r="HA391" s="39">
        <f>SUM(GK391:GY391)</f>
        <v>0</v>
      </c>
    </row>
    <row r="392" spans="1:209" ht="22.5" customHeight="1">
      <c r="A392" s="30"/>
      <c r="B392" s="178"/>
      <c r="C392" s="72"/>
      <c r="D392" s="179"/>
      <c r="E392" s="34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81"/>
      <c r="AK392" s="182"/>
      <c r="AL392" s="568" t="s">
        <v>82</v>
      </c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30"/>
      <c r="BW392" s="30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54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94"/>
      <c r="DC392" s="1"/>
      <c r="DD392" s="13"/>
      <c r="EI392" s="97" t="s">
        <v>83</v>
      </c>
      <c r="EJ392" s="98">
        <v>375</v>
      </c>
      <c r="EK392" s="39">
        <f>$EJ392*F392</f>
        <v>0</v>
      </c>
      <c r="EL392" s="39">
        <f>$EJ392*G392</f>
        <v>0</v>
      </c>
      <c r="EM392" s="39">
        <f>$EJ392*H392</f>
        <v>0</v>
      </c>
      <c r="EN392" s="39">
        <f>$EJ392*I392</f>
        <v>0</v>
      </c>
      <c r="EO392" s="39">
        <f>$EJ392*J392</f>
        <v>0</v>
      </c>
      <c r="EP392" s="39">
        <f>$EJ392*K392</f>
        <v>0</v>
      </c>
      <c r="EQ392" s="39">
        <f>$EJ392*L392</f>
        <v>0</v>
      </c>
      <c r="ER392" s="39">
        <f>$EJ392*M392</f>
        <v>0</v>
      </c>
      <c r="ES392" s="39">
        <f>$EJ392*N392</f>
        <v>0</v>
      </c>
      <c r="ET392" s="39">
        <f t="shared" si="320"/>
        <v>0</v>
      </c>
      <c r="EU392" s="39">
        <f t="shared" si="320"/>
        <v>0</v>
      </c>
      <c r="EV392" s="39">
        <f t="shared" si="320"/>
        <v>0</v>
      </c>
      <c r="EW392" s="39">
        <f t="shared" si="320"/>
        <v>0</v>
      </c>
      <c r="EX392" s="39">
        <f t="shared" si="320"/>
        <v>0</v>
      </c>
      <c r="EY392" s="39">
        <f t="shared" si="322"/>
        <v>0</v>
      </c>
      <c r="EZ392" s="39">
        <f>BX392*$EJ392</f>
        <v>0</v>
      </c>
      <c r="FA392" s="39">
        <f>BY392*$EJ392</f>
        <v>0</v>
      </c>
      <c r="FB392" s="39">
        <f>BZ392*$EJ392</f>
        <v>0</v>
      </c>
      <c r="FC392" s="39">
        <f>CA392*$EJ392</f>
        <v>0</v>
      </c>
      <c r="FD392" s="39">
        <f>CB392*$EJ392</f>
        <v>0</v>
      </c>
      <c r="FE392" s="39">
        <f>CC392*$EJ392</f>
        <v>0</v>
      </c>
      <c r="FF392" s="39">
        <f>CD392*$EJ392</f>
        <v>0</v>
      </c>
      <c r="FG392" s="39">
        <f>CE392*$EJ392</f>
        <v>0</v>
      </c>
      <c r="FH392" s="39">
        <f>CF392*$EJ392</f>
        <v>0</v>
      </c>
      <c r="FI392" s="39">
        <f t="shared" si="321"/>
        <v>0</v>
      </c>
      <c r="FJ392" s="39">
        <f t="shared" si="321"/>
        <v>0</v>
      </c>
      <c r="FK392" s="39">
        <f t="shared" si="321"/>
        <v>0</v>
      </c>
      <c r="FL392" s="39">
        <f t="shared" si="321"/>
        <v>0</v>
      </c>
      <c r="FM392" s="39">
        <f t="shared" si="321"/>
        <v>0</v>
      </c>
      <c r="FN392" s="39">
        <f t="shared" si="323"/>
        <v>0</v>
      </c>
      <c r="FO392" s="39">
        <f>SUM(EZ392:FJ392)</f>
        <v>0</v>
      </c>
      <c r="FS392" s="567" t="s">
        <v>83</v>
      </c>
      <c r="FT392" s="567"/>
      <c r="FU392" s="39">
        <f>U392</f>
        <v>0</v>
      </c>
      <c r="FV392" s="39">
        <f>V392</f>
        <v>0</v>
      </c>
      <c r="FW392" s="39">
        <f>W392</f>
        <v>0</v>
      </c>
      <c r="FX392" s="39">
        <f>X392</f>
        <v>0</v>
      </c>
      <c r="FY392" s="39">
        <f>Y392</f>
        <v>0</v>
      </c>
      <c r="FZ392" s="39">
        <f>Z392</f>
        <v>0</v>
      </c>
      <c r="GA392" s="39">
        <f>AA392</f>
        <v>0</v>
      </c>
      <c r="GB392" s="39">
        <f>AB392</f>
        <v>0</v>
      </c>
      <c r="GC392" s="39">
        <f>AC392</f>
        <v>0</v>
      </c>
      <c r="GD392" s="39">
        <f>AD392</f>
        <v>0</v>
      </c>
      <c r="GE392" s="39">
        <f>AE392</f>
        <v>0</v>
      </c>
      <c r="GF392" s="39">
        <f>AF392</f>
        <v>0</v>
      </c>
      <c r="GG392" s="39">
        <f>AG392</f>
        <v>0</v>
      </c>
      <c r="GH392" s="39">
        <f>AH392</f>
        <v>0</v>
      </c>
      <c r="GI392" s="99">
        <v>0</v>
      </c>
      <c r="GJ392" s="39">
        <f>SUM(FU392:GI392)</f>
        <v>0</v>
      </c>
      <c r="GK392" s="39">
        <f>CM392</f>
        <v>0</v>
      </c>
      <c r="GL392" s="39">
        <f>CN392</f>
        <v>0</v>
      </c>
      <c r="GM392" s="39">
        <f>CO392</f>
        <v>0</v>
      </c>
      <c r="GN392" s="39">
        <f>CP392</f>
        <v>0</v>
      </c>
      <c r="GO392" s="39">
        <f>CQ392</f>
        <v>0</v>
      </c>
      <c r="GP392" s="39">
        <f>CR392</f>
        <v>0</v>
      </c>
      <c r="GQ392" s="39">
        <f>CS392</f>
        <v>0</v>
      </c>
      <c r="GR392" s="39">
        <f>CT392</f>
        <v>0</v>
      </c>
      <c r="GS392" s="39">
        <f>CU392</f>
        <v>0</v>
      </c>
      <c r="GT392" s="39">
        <f>CV392</f>
        <v>0</v>
      </c>
      <c r="GU392" s="39">
        <f>CW392</f>
        <v>0</v>
      </c>
      <c r="GV392" s="39">
        <f>CX392</f>
        <v>0</v>
      </c>
      <c r="GW392" s="39">
        <f>CY392</f>
        <v>0</v>
      </c>
      <c r="GX392" s="39">
        <f>CZ392</f>
        <v>0</v>
      </c>
      <c r="GY392" s="99">
        <v>0</v>
      </c>
      <c r="GZ392" s="39">
        <f>SUM(GK392:GY392)</f>
        <v>0</v>
      </c>
      <c r="HA392" s="39">
        <f>SUM(GK392:GY392)</f>
        <v>0</v>
      </c>
    </row>
    <row r="393" spans="1:209" ht="22.5" customHeight="1">
      <c r="A393" s="40"/>
      <c r="B393" s="183"/>
      <c r="C393" s="75"/>
      <c r="D393" s="184"/>
      <c r="E393" s="34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6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7"/>
      <c r="AK393" s="188"/>
      <c r="AL393" s="56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40"/>
      <c r="BW393" s="40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  <c r="CK393" s="45"/>
      <c r="CL393" s="101"/>
      <c r="CM393" s="47"/>
      <c r="CN393" s="47"/>
      <c r="CO393" s="47"/>
      <c r="CP393" s="47"/>
      <c r="CQ393" s="47"/>
      <c r="CR393" s="47"/>
      <c r="CS393" s="47"/>
      <c r="CT393" s="47"/>
      <c r="CU393" s="47"/>
      <c r="CV393" s="47"/>
      <c r="CW393" s="47"/>
      <c r="CX393" s="47"/>
      <c r="CY393" s="47"/>
      <c r="CZ393" s="47"/>
      <c r="DA393" s="47"/>
      <c r="DB393" s="102"/>
      <c r="DC393" s="1"/>
      <c r="DD393" s="13"/>
      <c r="DT393" s="2">
        <v>0</v>
      </c>
      <c r="EI393" s="104" t="s">
        <v>84</v>
      </c>
      <c r="EJ393" s="98">
        <v>730</v>
      </c>
      <c r="EK393" s="39">
        <f>$EJ393*F393</f>
        <v>0</v>
      </c>
      <c r="EL393" s="39">
        <f>$EJ393*G393</f>
        <v>0</v>
      </c>
      <c r="EM393" s="39">
        <f>$EJ393*H393</f>
        <v>0</v>
      </c>
      <c r="EN393" s="39">
        <f>$EJ393*I393</f>
        <v>0</v>
      </c>
      <c r="EO393" s="39">
        <f>$EJ393*J393</f>
        <v>0</v>
      </c>
      <c r="EP393" s="39">
        <f>$EJ393*K393</f>
        <v>0</v>
      </c>
      <c r="EQ393" s="39">
        <f>$EJ393*L393</f>
        <v>0</v>
      </c>
      <c r="ER393" s="39">
        <f>$EJ393*M393</f>
        <v>0</v>
      </c>
      <c r="ES393" s="39">
        <f>$EJ393*N393</f>
        <v>0</v>
      </c>
      <c r="ET393" s="39">
        <f t="shared" si="320"/>
        <v>0</v>
      </c>
      <c r="EU393" s="39">
        <f t="shared" si="320"/>
        <v>0</v>
      </c>
      <c r="EV393" s="39">
        <f t="shared" si="320"/>
        <v>0</v>
      </c>
      <c r="EW393" s="39">
        <f t="shared" si="320"/>
        <v>0</v>
      </c>
      <c r="EX393" s="39">
        <f t="shared" si="320"/>
        <v>0</v>
      </c>
      <c r="EY393" s="39">
        <f t="shared" si="322"/>
        <v>0</v>
      </c>
      <c r="EZ393" s="39">
        <f>BX393*$EJ393</f>
        <v>0</v>
      </c>
      <c r="FA393" s="39">
        <f>BY393*$EJ393</f>
        <v>0</v>
      </c>
      <c r="FB393" s="39">
        <f>BZ393*$EJ393</f>
        <v>0</v>
      </c>
      <c r="FC393" s="39">
        <f>CA393*$EJ393</f>
        <v>0</v>
      </c>
      <c r="FD393" s="39">
        <f>CB393*$EJ393</f>
        <v>0</v>
      </c>
      <c r="FE393" s="39">
        <f>CC393*$EJ393</f>
        <v>0</v>
      </c>
      <c r="FF393" s="39">
        <f>CD393*$EJ393</f>
        <v>0</v>
      </c>
      <c r="FG393" s="39">
        <f>CE393*$EJ393</f>
        <v>0</v>
      </c>
      <c r="FH393" s="39">
        <f>CF393*$EJ393</f>
        <v>0</v>
      </c>
      <c r="FI393" s="39">
        <f t="shared" si="321"/>
        <v>0</v>
      </c>
      <c r="FJ393" s="39">
        <f t="shared" si="321"/>
        <v>0</v>
      </c>
      <c r="FK393" s="39">
        <f t="shared" si="321"/>
        <v>0</v>
      </c>
      <c r="FL393" s="39">
        <f t="shared" si="321"/>
        <v>0</v>
      </c>
      <c r="FM393" s="39">
        <f t="shared" si="321"/>
        <v>0</v>
      </c>
      <c r="FN393" s="39">
        <f t="shared" si="323"/>
        <v>0</v>
      </c>
      <c r="FO393" s="39">
        <f>SUM(EZ393:FJ393)</f>
        <v>0</v>
      </c>
      <c r="FS393" s="567" t="s">
        <v>84</v>
      </c>
      <c r="FT393" s="567"/>
      <c r="FU393" s="39">
        <f>U393</f>
        <v>0</v>
      </c>
      <c r="FV393" s="39">
        <f>V393</f>
        <v>0</v>
      </c>
      <c r="FW393" s="39">
        <f>W393</f>
        <v>0</v>
      </c>
      <c r="FX393" s="39">
        <f>X393</f>
        <v>0</v>
      </c>
      <c r="FY393" s="39">
        <f>Y393</f>
        <v>0</v>
      </c>
      <c r="FZ393" s="39">
        <f>Z393</f>
        <v>0</v>
      </c>
      <c r="GA393" s="39">
        <f>AA393</f>
        <v>0</v>
      </c>
      <c r="GB393" s="39">
        <f>AB393</f>
        <v>0</v>
      </c>
      <c r="GC393" s="39">
        <f>AC393</f>
        <v>0</v>
      </c>
      <c r="GD393" s="39">
        <f>AD393</f>
        <v>0</v>
      </c>
      <c r="GE393" s="39">
        <f>AE393</f>
        <v>0</v>
      </c>
      <c r="GF393" s="39">
        <f>AF393</f>
        <v>0</v>
      </c>
      <c r="GG393" s="39">
        <f>AG393</f>
        <v>0</v>
      </c>
      <c r="GH393" s="39">
        <f>AH393</f>
        <v>0</v>
      </c>
      <c r="GI393" s="99">
        <v>0</v>
      </c>
      <c r="GJ393" s="39">
        <f>SUM(FU393:GI393)</f>
        <v>0</v>
      </c>
      <c r="GK393" s="39">
        <f>CM393</f>
        <v>0</v>
      </c>
      <c r="GL393" s="39">
        <f>CN393</f>
        <v>0</v>
      </c>
      <c r="GM393" s="39">
        <f>CO393</f>
        <v>0</v>
      </c>
      <c r="GN393" s="39">
        <f>CP393</f>
        <v>0</v>
      </c>
      <c r="GO393" s="39">
        <f>CQ393</f>
        <v>0</v>
      </c>
      <c r="GP393" s="39">
        <f>CR393</f>
        <v>0</v>
      </c>
      <c r="GQ393" s="39">
        <f>CS393</f>
        <v>0</v>
      </c>
      <c r="GR393" s="39">
        <f>CT393</f>
        <v>0</v>
      </c>
      <c r="GS393" s="39">
        <f>CU393</f>
        <v>0</v>
      </c>
      <c r="GT393" s="39">
        <f>CV393</f>
        <v>0</v>
      </c>
      <c r="GU393" s="39">
        <f>CW393</f>
        <v>0</v>
      </c>
      <c r="GV393" s="39">
        <f>CX393</f>
        <v>0</v>
      </c>
      <c r="GW393" s="39">
        <f>CY393</f>
        <v>0</v>
      </c>
      <c r="GX393" s="39">
        <f>CZ393</f>
        <v>0</v>
      </c>
      <c r="GY393" s="99">
        <v>0</v>
      </c>
      <c r="GZ393" s="39">
        <f>SUM(GK393:GY393)</f>
        <v>0</v>
      </c>
      <c r="HA393" s="39">
        <f>SUM(GK393:GY393)</f>
        <v>0</v>
      </c>
    </row>
    <row r="394" spans="1:209" ht="22.5" customHeight="1">
      <c r="A394" s="30"/>
      <c r="B394" s="178"/>
      <c r="C394" s="72"/>
      <c r="D394" s="179"/>
      <c r="E394" s="34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81"/>
      <c r="AK394" s="182"/>
      <c r="AL394" s="571" t="e">
        <f ca="1">f4040bn404</f>
        <v>#NAME?</v>
      </c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30"/>
      <c r="BW394" s="30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54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94"/>
      <c r="DC394" s="1"/>
      <c r="DD394" s="13"/>
      <c r="EI394" s="97" t="s">
        <v>85</v>
      </c>
      <c r="EJ394" s="98">
        <v>178</v>
      </c>
      <c r="EK394" s="39">
        <f>$EJ394*F394</f>
        <v>0</v>
      </c>
      <c r="EL394" s="39">
        <f>$EJ394*G394</f>
        <v>0</v>
      </c>
      <c r="EM394" s="39">
        <f>$EJ394*H394</f>
        <v>0</v>
      </c>
      <c r="EN394" s="39">
        <f>$EJ394*I394</f>
        <v>0</v>
      </c>
      <c r="EO394" s="39">
        <f>$EJ394*J394</f>
        <v>0</v>
      </c>
      <c r="EP394" s="39">
        <f>$EJ394*K394</f>
        <v>0</v>
      </c>
      <c r="EQ394" s="39">
        <f>$EJ394*L394</f>
        <v>0</v>
      </c>
      <c r="ER394" s="39">
        <f>$EJ394*M394</f>
        <v>0</v>
      </c>
      <c r="ES394" s="39">
        <f>$EJ394*N394</f>
        <v>0</v>
      </c>
      <c r="ET394" s="39">
        <f t="shared" si="320"/>
        <v>0</v>
      </c>
      <c r="EU394" s="39">
        <f t="shared" si="320"/>
        <v>0</v>
      </c>
      <c r="EV394" s="39">
        <f t="shared" si="320"/>
        <v>0</v>
      </c>
      <c r="EW394" s="39">
        <f t="shared" si="320"/>
        <v>0</v>
      </c>
      <c r="EX394" s="39">
        <f t="shared" si="320"/>
        <v>0</v>
      </c>
      <c r="EY394" s="39">
        <f t="shared" si="322"/>
        <v>0</v>
      </c>
      <c r="EZ394" s="39">
        <f>BX394*$EJ394</f>
        <v>0</v>
      </c>
      <c r="FA394" s="39">
        <f>BY394*$EJ394</f>
        <v>0</v>
      </c>
      <c r="FB394" s="39">
        <f>BZ394*$EJ394</f>
        <v>0</v>
      </c>
      <c r="FC394" s="39">
        <f>CA394*$EJ394</f>
        <v>0</v>
      </c>
      <c r="FD394" s="39">
        <f>CB394*$EJ394</f>
        <v>0</v>
      </c>
      <c r="FE394" s="39">
        <f>CC394*$EJ394</f>
        <v>0</v>
      </c>
      <c r="FF394" s="39">
        <f>CD394*$EJ394</f>
        <v>0</v>
      </c>
      <c r="FG394" s="39">
        <f>CE394*$EJ394</f>
        <v>0</v>
      </c>
      <c r="FH394" s="39">
        <f>CF394*$EJ394</f>
        <v>0</v>
      </c>
      <c r="FI394" s="39">
        <f t="shared" si="321"/>
        <v>0</v>
      </c>
      <c r="FJ394" s="39">
        <f t="shared" si="321"/>
        <v>0</v>
      </c>
      <c r="FK394" s="39">
        <f t="shared" si="321"/>
        <v>0</v>
      </c>
      <c r="FL394" s="39">
        <f t="shared" si="321"/>
        <v>0</v>
      </c>
      <c r="FM394" s="39">
        <f t="shared" si="321"/>
        <v>0</v>
      </c>
      <c r="FN394" s="39">
        <f t="shared" si="323"/>
        <v>0</v>
      </c>
      <c r="FO394" s="39">
        <f>SUM(EZ394:FJ394)</f>
        <v>0</v>
      </c>
      <c r="FS394" s="567" t="s">
        <v>85</v>
      </c>
      <c r="FT394" s="567"/>
      <c r="FU394" s="39">
        <f>U394</f>
        <v>0</v>
      </c>
      <c r="FV394" s="39">
        <f>V394</f>
        <v>0</v>
      </c>
      <c r="FW394" s="39">
        <f>W394</f>
        <v>0</v>
      </c>
      <c r="FX394" s="39">
        <f>X394</f>
        <v>0</v>
      </c>
      <c r="FY394" s="39">
        <f>Y394</f>
        <v>0</v>
      </c>
      <c r="FZ394" s="39">
        <f>Z394</f>
        <v>0</v>
      </c>
      <c r="GA394" s="39">
        <f>AA394</f>
        <v>0</v>
      </c>
      <c r="GB394" s="39">
        <f>AB394</f>
        <v>0</v>
      </c>
      <c r="GC394" s="39">
        <f>AC394</f>
        <v>0</v>
      </c>
      <c r="GD394" s="39">
        <f>AD394</f>
        <v>0</v>
      </c>
      <c r="GE394" s="39">
        <f>AE394</f>
        <v>0</v>
      </c>
      <c r="GF394" s="39">
        <f>AF394</f>
        <v>0</v>
      </c>
      <c r="GG394" s="39">
        <f>AG394</f>
        <v>0</v>
      </c>
      <c r="GH394" s="39">
        <f>AH394</f>
        <v>0</v>
      </c>
      <c r="GI394" s="99">
        <v>0</v>
      </c>
      <c r="GJ394" s="39">
        <f>SUM(FU394:GI394)</f>
        <v>0</v>
      </c>
      <c r="GK394" s="39">
        <f>CM394</f>
        <v>0</v>
      </c>
      <c r="GL394" s="39">
        <f>CN394</f>
        <v>0</v>
      </c>
      <c r="GM394" s="39">
        <f>CO394</f>
        <v>0</v>
      </c>
      <c r="GN394" s="39">
        <f>CP394</f>
        <v>0</v>
      </c>
      <c r="GO394" s="39">
        <f>CQ394</f>
        <v>0</v>
      </c>
      <c r="GP394" s="39">
        <f>CR394</f>
        <v>0</v>
      </c>
      <c r="GQ394" s="39">
        <f>CS394</f>
        <v>0</v>
      </c>
      <c r="GR394" s="39">
        <f>CT394</f>
        <v>0</v>
      </c>
      <c r="GS394" s="39">
        <f>CU394</f>
        <v>0</v>
      </c>
      <c r="GT394" s="39">
        <f>CV394</f>
        <v>0</v>
      </c>
      <c r="GU394" s="39">
        <f>CW394</f>
        <v>0</v>
      </c>
      <c r="GV394" s="39">
        <f>CX394</f>
        <v>0</v>
      </c>
      <c r="GW394" s="39">
        <f>CY394</f>
        <v>0</v>
      </c>
      <c r="GX394" s="39">
        <f>CZ394</f>
        <v>0</v>
      </c>
      <c r="GY394" s="99">
        <v>0</v>
      </c>
      <c r="GZ394" s="39">
        <f>SUM(GK394:GY394)</f>
        <v>0</v>
      </c>
      <c r="HA394" s="39">
        <f>SUM(GK394:GY394)</f>
        <v>0</v>
      </c>
    </row>
    <row r="395" spans="1:209" ht="22.5" customHeight="1">
      <c r="A395" s="40"/>
      <c r="B395" s="183"/>
      <c r="C395" s="75"/>
      <c r="D395" s="184"/>
      <c r="E395" s="34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6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7"/>
      <c r="AK395" s="188"/>
      <c r="AL395" s="571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40"/>
      <c r="BW395" s="40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  <c r="CK395" s="45"/>
      <c r="CL395" s="101"/>
      <c r="CM395" s="47"/>
      <c r="CN395" s="47"/>
      <c r="CO395" s="47"/>
      <c r="CP395" s="47"/>
      <c r="CQ395" s="47"/>
      <c r="CR395" s="47"/>
      <c r="CS395" s="47"/>
      <c r="CT395" s="47"/>
      <c r="CU395" s="47"/>
      <c r="CV395" s="47"/>
      <c r="CW395" s="47"/>
      <c r="CX395" s="47"/>
      <c r="CY395" s="47"/>
      <c r="CZ395" s="47"/>
      <c r="DA395" s="47"/>
      <c r="DB395" s="102"/>
      <c r="DC395" s="1"/>
      <c r="DD395" s="13"/>
      <c r="EI395" s="104" t="s">
        <v>86</v>
      </c>
      <c r="EJ395" s="98">
        <v>263</v>
      </c>
      <c r="EK395" s="39">
        <f>$EJ395*F395</f>
        <v>0</v>
      </c>
      <c r="EL395" s="39">
        <f>$EJ395*G395</f>
        <v>0</v>
      </c>
      <c r="EM395" s="39">
        <f>$EJ395*H395</f>
        <v>0</v>
      </c>
      <c r="EN395" s="39">
        <f>$EJ395*I395</f>
        <v>0</v>
      </c>
      <c r="EO395" s="39">
        <f>$EJ395*J395</f>
        <v>0</v>
      </c>
      <c r="EP395" s="39">
        <f>$EJ395*K395</f>
        <v>0</v>
      </c>
      <c r="EQ395" s="39">
        <f>$EJ395*L395</f>
        <v>0</v>
      </c>
      <c r="ER395" s="39">
        <f>$EJ395*M395</f>
        <v>0</v>
      </c>
      <c r="ES395" s="39">
        <f>$EJ395*N395</f>
        <v>0</v>
      </c>
      <c r="ET395" s="39">
        <f t="shared" si="320"/>
        <v>0</v>
      </c>
      <c r="EU395" s="39">
        <f t="shared" si="320"/>
        <v>0</v>
      </c>
      <c r="EV395" s="39">
        <f t="shared" si="320"/>
        <v>0</v>
      </c>
      <c r="EW395" s="39">
        <f t="shared" si="320"/>
        <v>0</v>
      </c>
      <c r="EX395" s="39">
        <f t="shared" si="320"/>
        <v>0</v>
      </c>
      <c r="EY395" s="39">
        <f t="shared" si="322"/>
        <v>0</v>
      </c>
      <c r="EZ395" s="39">
        <f>BX395*$EJ395</f>
        <v>0</v>
      </c>
      <c r="FA395" s="39">
        <f>BY395*$EJ395</f>
        <v>0</v>
      </c>
      <c r="FB395" s="39">
        <f>BZ395*$EJ395</f>
        <v>0</v>
      </c>
      <c r="FC395" s="39">
        <f>CA395*$EJ395</f>
        <v>0</v>
      </c>
      <c r="FD395" s="39">
        <f>CB395*$EJ395</f>
        <v>0</v>
      </c>
      <c r="FE395" s="39">
        <f>CC395*$EJ395</f>
        <v>0</v>
      </c>
      <c r="FF395" s="39">
        <f>CD395*$EJ395</f>
        <v>0</v>
      </c>
      <c r="FG395" s="39">
        <f>CE395*$EJ395</f>
        <v>0</v>
      </c>
      <c r="FH395" s="39">
        <f>CF395*$EJ395</f>
        <v>0</v>
      </c>
      <c r="FI395" s="39">
        <f t="shared" si="321"/>
        <v>0</v>
      </c>
      <c r="FJ395" s="39">
        <f t="shared" si="321"/>
        <v>0</v>
      </c>
      <c r="FK395" s="39">
        <f t="shared" si="321"/>
        <v>0</v>
      </c>
      <c r="FL395" s="39">
        <f t="shared" si="321"/>
        <v>0</v>
      </c>
      <c r="FM395" s="39">
        <f t="shared" si="321"/>
        <v>0</v>
      </c>
      <c r="FN395" s="39">
        <f t="shared" si="323"/>
        <v>0</v>
      </c>
      <c r="FO395" s="39">
        <f>SUM(EZ395:FJ395)</f>
        <v>0</v>
      </c>
      <c r="FS395" s="567" t="s">
        <v>86</v>
      </c>
      <c r="FT395" s="567"/>
      <c r="FU395" s="99">
        <v>0</v>
      </c>
      <c r="FV395" s="99">
        <v>0</v>
      </c>
      <c r="FW395" s="39">
        <f>W395</f>
        <v>0</v>
      </c>
      <c r="FX395" s="39">
        <f>X395</f>
        <v>0</v>
      </c>
      <c r="FY395" s="39">
        <f>Y395</f>
        <v>0</v>
      </c>
      <c r="FZ395" s="99">
        <v>0</v>
      </c>
      <c r="GA395" s="99">
        <v>0</v>
      </c>
      <c r="GB395" s="99">
        <v>0</v>
      </c>
      <c r="GC395" s="39">
        <f>AC395</f>
        <v>0</v>
      </c>
      <c r="GD395" s="39">
        <f>AD395</f>
        <v>0</v>
      </c>
      <c r="GE395" s="39">
        <f>AE395</f>
        <v>0</v>
      </c>
      <c r="GF395" s="39">
        <f>AF395</f>
        <v>0</v>
      </c>
      <c r="GG395" s="39">
        <f>AG395</f>
        <v>0</v>
      </c>
      <c r="GH395" s="99">
        <v>0</v>
      </c>
      <c r="GI395" s="39">
        <f>AI395</f>
        <v>0</v>
      </c>
      <c r="GJ395" s="39">
        <f>SUM(FU395:GI395)</f>
        <v>0</v>
      </c>
      <c r="GK395" s="99">
        <v>0</v>
      </c>
      <c r="GL395" s="99">
        <v>0</v>
      </c>
      <c r="GM395" s="39">
        <f>CO395</f>
        <v>0</v>
      </c>
      <c r="GN395" s="39">
        <f>CP395</f>
        <v>0</v>
      </c>
      <c r="GO395" s="39">
        <f>CQ395</f>
        <v>0</v>
      </c>
      <c r="GP395" s="99">
        <v>0</v>
      </c>
      <c r="GQ395" s="99">
        <v>0</v>
      </c>
      <c r="GR395" s="99">
        <v>0</v>
      </c>
      <c r="GS395" s="39">
        <f>CU395</f>
        <v>0</v>
      </c>
      <c r="GT395" s="39">
        <f>CV395</f>
        <v>0</v>
      </c>
      <c r="GU395" s="39">
        <f>CW395</f>
        <v>0</v>
      </c>
      <c r="GV395" s="39">
        <f>CX395</f>
        <v>0</v>
      </c>
      <c r="GW395" s="39">
        <f>CY395</f>
        <v>0</v>
      </c>
      <c r="GX395" s="99">
        <v>0</v>
      </c>
      <c r="GY395" s="39">
        <f>DA395</f>
        <v>0</v>
      </c>
      <c r="GZ395" s="39">
        <f>SUM(GK395:GY395)</f>
        <v>0</v>
      </c>
      <c r="HA395" s="39">
        <f>SUM(GK395:GY395)</f>
        <v>0</v>
      </c>
    </row>
    <row r="396" spans="1:209" ht="22.5" customHeight="1">
      <c r="A396" s="30"/>
      <c r="B396" s="178"/>
      <c r="C396" s="72"/>
      <c r="D396" s="179"/>
      <c r="E396" s="34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81"/>
      <c r="AK396" s="182"/>
      <c r="AL396" s="568" t="s">
        <v>87</v>
      </c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30"/>
      <c r="BW396" s="30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54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94"/>
      <c r="DC396" s="1"/>
      <c r="DD396" s="13"/>
      <c r="EI396" s="97" t="s">
        <v>88</v>
      </c>
      <c r="EJ396" s="98">
        <v>405</v>
      </c>
      <c r="EK396" s="39">
        <f>$EJ396*F396</f>
        <v>0</v>
      </c>
      <c r="EL396" s="39">
        <f>$EJ396*G396</f>
        <v>0</v>
      </c>
      <c r="EM396" s="39">
        <f>$EJ396*H396</f>
        <v>0</v>
      </c>
      <c r="EN396" s="39">
        <f>$EJ396*I396</f>
        <v>0</v>
      </c>
      <c r="EO396" s="39">
        <f>$EJ396*J396</f>
        <v>0</v>
      </c>
      <c r="EP396" s="39">
        <f>$EJ396*K396</f>
        <v>0</v>
      </c>
      <c r="EQ396" s="39">
        <f>$EJ396*L396</f>
        <v>0</v>
      </c>
      <c r="ER396" s="39">
        <f>$EJ396*M396</f>
        <v>0</v>
      </c>
      <c r="ES396" s="39">
        <f>$EJ396*N396</f>
        <v>0</v>
      </c>
      <c r="ET396" s="39">
        <f t="shared" si="320"/>
        <v>0</v>
      </c>
      <c r="EU396" s="39">
        <f t="shared" si="320"/>
        <v>0</v>
      </c>
      <c r="EV396" s="39">
        <f t="shared" si="320"/>
        <v>0</v>
      </c>
      <c r="EW396" s="39">
        <f t="shared" si="320"/>
        <v>0</v>
      </c>
      <c r="EX396" s="39">
        <f t="shared" si="320"/>
        <v>0</v>
      </c>
      <c r="EY396" s="39">
        <f t="shared" si="322"/>
        <v>0</v>
      </c>
      <c r="EZ396" s="39">
        <f>BX396*$EJ396</f>
        <v>0</v>
      </c>
      <c r="FA396" s="39">
        <f>BY396*$EJ396</f>
        <v>0</v>
      </c>
      <c r="FB396" s="39">
        <f>BZ396*$EJ396</f>
        <v>0</v>
      </c>
      <c r="FC396" s="39">
        <f>CA396*$EJ396</f>
        <v>0</v>
      </c>
      <c r="FD396" s="39">
        <f>CB396*$EJ396</f>
        <v>0</v>
      </c>
      <c r="FE396" s="39">
        <f>CC396*$EJ396</f>
        <v>0</v>
      </c>
      <c r="FF396" s="39">
        <f>CD396*$EJ396</f>
        <v>0</v>
      </c>
      <c r="FG396" s="39">
        <f>CE396*$EJ396</f>
        <v>0</v>
      </c>
      <c r="FH396" s="39">
        <f>CF396*$EJ396</f>
        <v>0</v>
      </c>
      <c r="FI396" s="39">
        <f t="shared" si="321"/>
        <v>0</v>
      </c>
      <c r="FJ396" s="39">
        <f t="shared" si="321"/>
        <v>0</v>
      </c>
      <c r="FK396" s="39">
        <f t="shared" si="321"/>
        <v>0</v>
      </c>
      <c r="FL396" s="39">
        <f t="shared" si="321"/>
        <v>0</v>
      </c>
      <c r="FM396" s="39">
        <f t="shared" si="321"/>
        <v>0</v>
      </c>
      <c r="FN396" s="39">
        <f t="shared" si="323"/>
        <v>0</v>
      </c>
      <c r="FO396" s="39">
        <f>SUM(EZ396:FJ396)</f>
        <v>0</v>
      </c>
      <c r="FS396" s="567" t="s">
        <v>88</v>
      </c>
      <c r="FT396" s="567"/>
      <c r="FU396" s="99">
        <v>0</v>
      </c>
      <c r="FV396" s="99">
        <v>0</v>
      </c>
      <c r="FW396" s="39">
        <f>W396</f>
        <v>0</v>
      </c>
      <c r="FX396" s="39">
        <f>X396</f>
        <v>0</v>
      </c>
      <c r="FY396" s="39">
        <f>Y396</f>
        <v>0</v>
      </c>
      <c r="FZ396" s="99">
        <v>0</v>
      </c>
      <c r="GA396" s="99">
        <v>0</v>
      </c>
      <c r="GB396" s="99">
        <v>0</v>
      </c>
      <c r="GC396" s="39">
        <f>AC396</f>
        <v>0</v>
      </c>
      <c r="GD396" s="39">
        <f>AD396</f>
        <v>0</v>
      </c>
      <c r="GE396" s="39">
        <f>AE396</f>
        <v>0</v>
      </c>
      <c r="GF396" s="39">
        <f>AF396</f>
        <v>0</v>
      </c>
      <c r="GG396" s="39">
        <f>AG396</f>
        <v>0</v>
      </c>
      <c r="GH396" s="99">
        <v>0</v>
      </c>
      <c r="GI396" s="39">
        <f>AI396</f>
        <v>0</v>
      </c>
      <c r="GJ396" s="39">
        <f>SUM(FU396:GI396)</f>
        <v>0</v>
      </c>
      <c r="GK396" s="99">
        <v>0</v>
      </c>
      <c r="GL396" s="99">
        <v>0</v>
      </c>
      <c r="GM396" s="39">
        <f>CO396</f>
        <v>0</v>
      </c>
      <c r="GN396" s="39">
        <f>CP396</f>
        <v>0</v>
      </c>
      <c r="GO396" s="39">
        <f>CQ396</f>
        <v>0</v>
      </c>
      <c r="GP396" s="99">
        <v>0</v>
      </c>
      <c r="GQ396" s="99">
        <v>0</v>
      </c>
      <c r="GR396" s="99">
        <v>0</v>
      </c>
      <c r="GS396" s="39">
        <f>CU396</f>
        <v>0</v>
      </c>
      <c r="GT396" s="39">
        <f>CV396</f>
        <v>0</v>
      </c>
      <c r="GU396" s="39">
        <f>CW396</f>
        <v>0</v>
      </c>
      <c r="GV396" s="39">
        <f>CX396</f>
        <v>0</v>
      </c>
      <c r="GW396" s="39">
        <f>CY396</f>
        <v>0</v>
      </c>
      <c r="GX396" s="39">
        <f>CZ396</f>
        <v>0</v>
      </c>
      <c r="GY396" s="39">
        <f>DA396</f>
        <v>0</v>
      </c>
      <c r="GZ396" s="39">
        <f>SUM(GK396:GY396)</f>
        <v>0</v>
      </c>
      <c r="HA396" s="39">
        <f>SUM(GK396:GY396)</f>
        <v>0</v>
      </c>
    </row>
    <row r="397" spans="1:209" ht="22.5" customHeight="1">
      <c r="A397" s="40"/>
      <c r="B397" s="183"/>
      <c r="C397" s="75"/>
      <c r="D397" s="184"/>
      <c r="E397" s="34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6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7"/>
      <c r="AK397" s="188"/>
      <c r="AL397" s="568"/>
      <c r="AM397" s="13"/>
      <c r="AN397" s="13"/>
      <c r="AO397" s="65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66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65"/>
      <c r="BU397" s="65"/>
      <c r="BV397" s="40"/>
      <c r="BW397" s="40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  <c r="CK397" s="45"/>
      <c r="CL397" s="101"/>
      <c r="CM397" s="47"/>
      <c r="CN397" s="47"/>
      <c r="CO397" s="47"/>
      <c r="CP397" s="47"/>
      <c r="CQ397" s="47"/>
      <c r="CR397" s="47"/>
      <c r="CS397" s="47"/>
      <c r="CT397" s="47"/>
      <c r="CU397" s="47"/>
      <c r="CV397" s="47"/>
      <c r="CW397" s="47"/>
      <c r="CX397" s="47"/>
      <c r="CY397" s="47"/>
      <c r="CZ397" s="47"/>
      <c r="DA397" s="47"/>
      <c r="DB397" s="102"/>
      <c r="DC397" s="1"/>
      <c r="DD397" s="13"/>
      <c r="DS397" s="108"/>
      <c r="EI397" s="104" t="s">
        <v>89</v>
      </c>
      <c r="EJ397" s="98">
        <v>1287</v>
      </c>
      <c r="EK397" s="39">
        <f>$EJ397*F397</f>
        <v>0</v>
      </c>
      <c r="EL397" s="39">
        <f>$EJ397*G397</f>
        <v>0</v>
      </c>
      <c r="EM397" s="39">
        <f>$EJ397*H397</f>
        <v>0</v>
      </c>
      <c r="EN397" s="39">
        <f>$EJ397*I397</f>
        <v>0</v>
      </c>
      <c r="EO397" s="39">
        <f>$EJ397*J397</f>
        <v>0</v>
      </c>
      <c r="EP397" s="39">
        <f>$EJ397*K397</f>
        <v>0</v>
      </c>
      <c r="EQ397" s="39">
        <f>$EJ397*L397</f>
        <v>0</v>
      </c>
      <c r="ER397" s="39">
        <f>$EJ397*M397</f>
        <v>0</v>
      </c>
      <c r="ES397" s="39">
        <f>$EJ397*N397</f>
        <v>0</v>
      </c>
      <c r="ET397" s="39">
        <f t="shared" si="320"/>
        <v>0</v>
      </c>
      <c r="EU397" s="39">
        <f t="shared" si="320"/>
        <v>0</v>
      </c>
      <c r="EV397" s="39">
        <f t="shared" si="320"/>
        <v>0</v>
      </c>
      <c r="EW397" s="39">
        <f t="shared" si="320"/>
        <v>0</v>
      </c>
      <c r="EX397" s="39">
        <f t="shared" si="320"/>
        <v>0</v>
      </c>
      <c r="EY397" s="39">
        <f t="shared" si="322"/>
        <v>0</v>
      </c>
      <c r="EZ397" s="39">
        <f>BX397*$EJ397</f>
        <v>0</v>
      </c>
      <c r="FA397" s="39">
        <f>BY397*$EJ397</f>
        <v>0</v>
      </c>
      <c r="FB397" s="39">
        <f>BZ397*$EJ397</f>
        <v>0</v>
      </c>
      <c r="FC397" s="39">
        <f>CA397*$EJ397</f>
        <v>0</v>
      </c>
      <c r="FD397" s="39">
        <f>CB397*$EJ397</f>
        <v>0</v>
      </c>
      <c r="FE397" s="39">
        <f>CC397*$EJ397</f>
        <v>0</v>
      </c>
      <c r="FF397" s="39">
        <f>CD397*$EJ397</f>
        <v>0</v>
      </c>
      <c r="FG397" s="39">
        <f>CE397*$EJ397</f>
        <v>0</v>
      </c>
      <c r="FH397" s="39">
        <f>CF397*$EJ397</f>
        <v>0</v>
      </c>
      <c r="FI397" s="39">
        <f t="shared" si="321"/>
        <v>0</v>
      </c>
      <c r="FJ397" s="39">
        <f t="shared" si="321"/>
        <v>0</v>
      </c>
      <c r="FK397" s="39">
        <f t="shared" si="321"/>
        <v>0</v>
      </c>
      <c r="FL397" s="39">
        <f t="shared" si="321"/>
        <v>0</v>
      </c>
      <c r="FM397" s="39">
        <f t="shared" si="321"/>
        <v>0</v>
      </c>
      <c r="FN397" s="39">
        <f t="shared" si="323"/>
        <v>0</v>
      </c>
      <c r="FO397" s="39">
        <f>SUM(EZ397:FJ397)</f>
        <v>0</v>
      </c>
      <c r="FS397" s="567" t="s">
        <v>89</v>
      </c>
      <c r="FT397" s="567"/>
      <c r="FU397" s="99">
        <v>0</v>
      </c>
      <c r="FV397" s="99">
        <v>0</v>
      </c>
      <c r="FW397" s="39">
        <f>W397</f>
        <v>0</v>
      </c>
      <c r="FX397" s="39">
        <f>X397</f>
        <v>0</v>
      </c>
      <c r="FY397" s="39">
        <f>Y397</f>
        <v>0</v>
      </c>
      <c r="FZ397" s="39">
        <f>Z397</f>
        <v>0</v>
      </c>
      <c r="GA397" s="39">
        <f>AA397</f>
        <v>0</v>
      </c>
      <c r="GB397" s="39">
        <f>AB397</f>
        <v>0</v>
      </c>
      <c r="GC397" s="39">
        <f>AC397</f>
        <v>0</v>
      </c>
      <c r="GD397" s="39">
        <f>AD397</f>
        <v>0</v>
      </c>
      <c r="GE397" s="39">
        <f>AE397</f>
        <v>0</v>
      </c>
      <c r="GF397" s="39">
        <f>AF397</f>
        <v>0</v>
      </c>
      <c r="GG397" s="39">
        <f>AG397</f>
        <v>0</v>
      </c>
      <c r="GH397" s="39">
        <f>AH397</f>
        <v>0</v>
      </c>
      <c r="GI397" s="99">
        <v>0</v>
      </c>
      <c r="GJ397" s="39">
        <f>SUM(FU397:GI397)</f>
        <v>0</v>
      </c>
      <c r="GK397" s="99">
        <v>0</v>
      </c>
      <c r="GL397" s="99">
        <v>0</v>
      </c>
      <c r="GM397" s="39">
        <f>CO397</f>
        <v>0</v>
      </c>
      <c r="GN397" s="39">
        <f>CP397</f>
        <v>0</v>
      </c>
      <c r="GO397" s="39">
        <f>CQ397</f>
        <v>0</v>
      </c>
      <c r="GP397" s="39">
        <f>CR397</f>
        <v>0</v>
      </c>
      <c r="GQ397" s="39">
        <f>CS397</f>
        <v>0</v>
      </c>
      <c r="GR397" s="39">
        <f>CT397</f>
        <v>0</v>
      </c>
      <c r="GS397" s="39">
        <f>CU397</f>
        <v>0</v>
      </c>
      <c r="GT397" s="39">
        <f>CV397</f>
        <v>0</v>
      </c>
      <c r="GU397" s="39">
        <f>CW397</f>
        <v>0</v>
      </c>
      <c r="GV397" s="39">
        <f>CX397</f>
        <v>0</v>
      </c>
      <c r="GW397" s="39">
        <f>CY397</f>
        <v>0</v>
      </c>
      <c r="GX397" s="39">
        <f>CZ397</f>
        <v>0</v>
      </c>
      <c r="GY397" s="99">
        <v>0</v>
      </c>
      <c r="GZ397" s="39">
        <f>SUM(GK397:GY397)</f>
        <v>0</v>
      </c>
      <c r="HA397" s="39">
        <f>SUM(GK397:GY397)</f>
        <v>0</v>
      </c>
    </row>
    <row r="398" spans="1:209" ht="22.5" customHeight="1">
      <c r="A398" s="30"/>
      <c r="B398" s="178"/>
      <c r="C398" s="72"/>
      <c r="D398" s="179"/>
      <c r="E398" s="34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81"/>
      <c r="AK398" s="182"/>
      <c r="AL398" s="569" t="e">
        <f ca="1">(AL394/F403)</f>
        <v>#NAME?</v>
      </c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30"/>
      <c r="BW398" s="30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54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94"/>
      <c r="DC398" s="1"/>
      <c r="DD398" s="13"/>
      <c r="EI398" s="97" t="s">
        <v>90</v>
      </c>
      <c r="EJ398" s="98">
        <v>326.07</v>
      </c>
      <c r="EK398" s="39">
        <f>$EJ398*F398</f>
        <v>0</v>
      </c>
      <c r="EL398" s="39">
        <f>$EJ398*G398</f>
        <v>0</v>
      </c>
      <c r="EM398" s="39">
        <f>$EJ398*H398</f>
        <v>0</v>
      </c>
      <c r="EN398" s="39">
        <f>$EJ398*I398</f>
        <v>0</v>
      </c>
      <c r="EO398" s="39">
        <f>$EJ398*J398</f>
        <v>0</v>
      </c>
      <c r="EP398" s="39">
        <f>$EJ398*K398</f>
        <v>0</v>
      </c>
      <c r="EQ398" s="39">
        <f>$EJ398*L398</f>
        <v>0</v>
      </c>
      <c r="ER398" s="39">
        <f>$EJ398*M398</f>
        <v>0</v>
      </c>
      <c r="ES398" s="39">
        <f>$EJ398*N398</f>
        <v>0</v>
      </c>
      <c r="ET398" s="39">
        <f t="shared" si="320"/>
        <v>0</v>
      </c>
      <c r="EU398" s="39">
        <f t="shared" si="320"/>
        <v>0</v>
      </c>
      <c r="EV398" s="39">
        <f t="shared" si="320"/>
        <v>0</v>
      </c>
      <c r="EW398" s="39">
        <f t="shared" si="320"/>
        <v>0</v>
      </c>
      <c r="EX398" s="39">
        <f t="shared" si="320"/>
        <v>0</v>
      </c>
      <c r="EY398" s="39">
        <f t="shared" si="322"/>
        <v>0</v>
      </c>
      <c r="EZ398" s="39">
        <f>BX398*$EJ398</f>
        <v>0</v>
      </c>
      <c r="FA398" s="39">
        <f>BY398*$EJ398</f>
        <v>0</v>
      </c>
      <c r="FB398" s="39">
        <f>BZ398*$EJ398</f>
        <v>0</v>
      </c>
      <c r="FC398" s="39">
        <f>CA398*$EJ398</f>
        <v>0</v>
      </c>
      <c r="FD398" s="39">
        <f>CB398*$EJ398</f>
        <v>0</v>
      </c>
      <c r="FE398" s="39">
        <f>CC398*$EJ398</f>
        <v>0</v>
      </c>
      <c r="FF398" s="39">
        <f>CD398*$EJ398</f>
        <v>0</v>
      </c>
      <c r="FG398" s="39">
        <f>CE398*$EJ398</f>
        <v>0</v>
      </c>
      <c r="FH398" s="39">
        <f>CF398*$EJ398</f>
        <v>0</v>
      </c>
      <c r="FI398" s="39">
        <f t="shared" si="321"/>
        <v>0</v>
      </c>
      <c r="FJ398" s="39">
        <f t="shared" si="321"/>
        <v>0</v>
      </c>
      <c r="FK398" s="39">
        <f t="shared" si="321"/>
        <v>0</v>
      </c>
      <c r="FL398" s="39">
        <f t="shared" si="321"/>
        <v>0</v>
      </c>
      <c r="FM398" s="39">
        <f t="shared" si="321"/>
        <v>0</v>
      </c>
      <c r="FN398" s="39">
        <f t="shared" si="323"/>
        <v>0</v>
      </c>
      <c r="FO398" s="39">
        <f>SUM(EZ398:FJ398)</f>
        <v>0</v>
      </c>
      <c r="FS398" s="567" t="s">
        <v>90</v>
      </c>
      <c r="FT398" s="567"/>
      <c r="FU398" s="99">
        <v>0</v>
      </c>
      <c r="FV398" s="99">
        <v>0</v>
      </c>
      <c r="FW398" s="39">
        <f>W398</f>
        <v>0</v>
      </c>
      <c r="FX398" s="39">
        <f>X398</f>
        <v>0</v>
      </c>
      <c r="FY398" s="39">
        <f>Y398</f>
        <v>0</v>
      </c>
      <c r="FZ398" s="39">
        <f>Z398</f>
        <v>0</v>
      </c>
      <c r="GA398" s="39">
        <f>AA398</f>
        <v>0</v>
      </c>
      <c r="GB398" s="39">
        <f>AB398</f>
        <v>0</v>
      </c>
      <c r="GC398" s="39">
        <f>AC398</f>
        <v>0</v>
      </c>
      <c r="GD398" s="39">
        <f>AD398</f>
        <v>0</v>
      </c>
      <c r="GE398" s="39">
        <f>AE398</f>
        <v>0</v>
      </c>
      <c r="GF398" s="39">
        <f>AF398</f>
        <v>0</v>
      </c>
      <c r="GG398" s="39">
        <f>AG398</f>
        <v>0</v>
      </c>
      <c r="GH398" s="39">
        <f>AH398</f>
        <v>0</v>
      </c>
      <c r="GI398" s="99">
        <v>0</v>
      </c>
      <c r="GJ398" s="39">
        <f>SUM(FU398:GI398)</f>
        <v>0</v>
      </c>
      <c r="GK398" s="99">
        <v>0</v>
      </c>
      <c r="GL398" s="99">
        <v>0</v>
      </c>
      <c r="GM398" s="39">
        <f>CO398</f>
        <v>0</v>
      </c>
      <c r="GN398" s="39">
        <f>CP398</f>
        <v>0</v>
      </c>
      <c r="GO398" s="39">
        <f>CQ398</f>
        <v>0</v>
      </c>
      <c r="GP398" s="39">
        <f>CR398</f>
        <v>0</v>
      </c>
      <c r="GQ398" s="39">
        <f>CS398</f>
        <v>0</v>
      </c>
      <c r="GR398" s="39">
        <f>CT398</f>
        <v>0</v>
      </c>
      <c r="GS398" s="39">
        <f>CU398</f>
        <v>0</v>
      </c>
      <c r="GT398" s="39">
        <f>CV398</f>
        <v>0</v>
      </c>
      <c r="GU398" s="39">
        <f>CW398</f>
        <v>0</v>
      </c>
      <c r="GV398" s="39">
        <f>CX398</f>
        <v>0</v>
      </c>
      <c r="GW398" s="39">
        <f>CY398</f>
        <v>0</v>
      </c>
      <c r="GX398" s="39">
        <f>CZ398</f>
        <v>0</v>
      </c>
      <c r="GY398" s="99">
        <v>0</v>
      </c>
      <c r="GZ398" s="39">
        <f>SUM(GK398:GY398)</f>
        <v>0</v>
      </c>
      <c r="HA398" s="39">
        <f>SUM(GK398:GY398)</f>
        <v>0</v>
      </c>
    </row>
    <row r="399" spans="1:209" ht="22.5" customHeight="1">
      <c r="A399" s="40"/>
      <c r="B399" s="183"/>
      <c r="C399" s="75"/>
      <c r="D399" s="184"/>
      <c r="E399" s="34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6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7"/>
      <c r="AK399" s="188"/>
      <c r="AL399" s="569"/>
      <c r="AM399" s="66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40"/>
      <c r="BW399" s="40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101"/>
      <c r="CM399" s="47"/>
      <c r="CN399" s="47"/>
      <c r="CO399" s="47"/>
      <c r="CP399" s="47"/>
      <c r="CQ399" s="47"/>
      <c r="CR399" s="47"/>
      <c r="CS399" s="47"/>
      <c r="CT399" s="47"/>
      <c r="CU399" s="47"/>
      <c r="CV399" s="47"/>
      <c r="CW399" s="47"/>
      <c r="CX399" s="47"/>
      <c r="CY399" s="47"/>
      <c r="CZ399" s="47"/>
      <c r="DA399" s="47"/>
      <c r="DB399" s="102"/>
      <c r="DC399" s="1"/>
      <c r="DD399" s="13"/>
      <c r="EI399" s="104" t="s">
        <v>91</v>
      </c>
      <c r="EJ399" s="98">
        <v>357</v>
      </c>
      <c r="EK399" s="39">
        <f>$EJ399*F399</f>
        <v>0</v>
      </c>
      <c r="EL399" s="39">
        <f>$EJ399*G399</f>
        <v>0</v>
      </c>
      <c r="EM399" s="39">
        <f>$EJ399*H399</f>
        <v>0</v>
      </c>
      <c r="EN399" s="39">
        <f>$EJ399*I399</f>
        <v>0</v>
      </c>
      <c r="EO399" s="39">
        <f>$EJ399*J399</f>
        <v>0</v>
      </c>
      <c r="EP399" s="39">
        <f>$EJ399*K399</f>
        <v>0</v>
      </c>
      <c r="EQ399" s="39">
        <f>$EJ399*L399</f>
        <v>0</v>
      </c>
      <c r="ER399" s="39">
        <f>$EJ399*M399</f>
        <v>0</v>
      </c>
      <c r="ES399" s="39">
        <f>$EJ399*N399</f>
        <v>0</v>
      </c>
      <c r="ET399" s="39">
        <f t="shared" si="320"/>
        <v>0</v>
      </c>
      <c r="EU399" s="39">
        <f t="shared" si="320"/>
        <v>0</v>
      </c>
      <c r="EV399" s="39">
        <f t="shared" si="320"/>
        <v>0</v>
      </c>
      <c r="EW399" s="39">
        <f t="shared" si="320"/>
        <v>0</v>
      </c>
      <c r="EX399" s="39">
        <f t="shared" si="320"/>
        <v>0</v>
      </c>
      <c r="EY399" s="39">
        <f t="shared" si="322"/>
        <v>0</v>
      </c>
      <c r="EZ399" s="39">
        <f>BX399*$EJ399</f>
        <v>0</v>
      </c>
      <c r="FA399" s="39">
        <f>BY399*$EJ399</f>
        <v>0</v>
      </c>
      <c r="FB399" s="39">
        <f>BZ399*$EJ399</f>
        <v>0</v>
      </c>
      <c r="FC399" s="39">
        <f>CA399*$EJ399</f>
        <v>0</v>
      </c>
      <c r="FD399" s="39">
        <f>CB399*$EJ399</f>
        <v>0</v>
      </c>
      <c r="FE399" s="39">
        <f>CC399*$EJ399</f>
        <v>0</v>
      </c>
      <c r="FF399" s="39">
        <f>CD399*$EJ399</f>
        <v>0</v>
      </c>
      <c r="FG399" s="39">
        <f>CE399*$EJ399</f>
        <v>0</v>
      </c>
      <c r="FH399" s="39">
        <f>CF399*$EJ399</f>
        <v>0</v>
      </c>
      <c r="FI399" s="39">
        <f t="shared" si="321"/>
        <v>0</v>
      </c>
      <c r="FJ399" s="39">
        <f t="shared" si="321"/>
        <v>0</v>
      </c>
      <c r="FK399" s="39">
        <f t="shared" si="321"/>
        <v>0</v>
      </c>
      <c r="FL399" s="39">
        <f t="shared" si="321"/>
        <v>0</v>
      </c>
      <c r="FM399" s="39">
        <f t="shared" si="321"/>
        <v>0</v>
      </c>
      <c r="FN399" s="39">
        <f t="shared" si="323"/>
        <v>0</v>
      </c>
      <c r="FO399" s="39">
        <f>SUM(EZ399:FJ399)</f>
        <v>0</v>
      </c>
      <c r="FS399" s="567" t="s">
        <v>91</v>
      </c>
      <c r="FT399" s="567"/>
      <c r="FU399" s="99">
        <v>0</v>
      </c>
      <c r="FV399" s="99">
        <v>0</v>
      </c>
      <c r="FW399" s="39">
        <f>W399</f>
        <v>0</v>
      </c>
      <c r="FX399" s="39">
        <f>X399</f>
        <v>0</v>
      </c>
      <c r="FY399" s="39">
        <f>Y399</f>
        <v>0</v>
      </c>
      <c r="FZ399" s="99">
        <v>0</v>
      </c>
      <c r="GA399" s="99">
        <v>0</v>
      </c>
      <c r="GB399" s="99">
        <v>0</v>
      </c>
      <c r="GC399" s="39">
        <f>AC399</f>
        <v>0</v>
      </c>
      <c r="GD399" s="39">
        <f>AD399</f>
        <v>0</v>
      </c>
      <c r="GE399" s="39">
        <f>AE399</f>
        <v>0</v>
      </c>
      <c r="GF399" s="39">
        <f>AF399</f>
        <v>0</v>
      </c>
      <c r="GG399" s="39">
        <f>AG399</f>
        <v>0</v>
      </c>
      <c r="GH399" s="99">
        <v>0</v>
      </c>
      <c r="GI399" s="39">
        <f>AI399</f>
        <v>0</v>
      </c>
      <c r="GJ399" s="39">
        <f>SUM(FU399:GI399)</f>
        <v>0</v>
      </c>
      <c r="GK399" s="99">
        <v>0</v>
      </c>
      <c r="GL399" s="99">
        <v>0</v>
      </c>
      <c r="GM399" s="39">
        <f>CO399</f>
        <v>0</v>
      </c>
      <c r="GN399" s="39">
        <f>CP399</f>
        <v>0</v>
      </c>
      <c r="GO399" s="39">
        <f>CQ399</f>
        <v>0</v>
      </c>
      <c r="GP399" s="99">
        <v>0</v>
      </c>
      <c r="GQ399" s="99">
        <v>0</v>
      </c>
      <c r="GR399" s="99">
        <v>0</v>
      </c>
      <c r="GS399" s="39">
        <f>CU399</f>
        <v>0</v>
      </c>
      <c r="GT399" s="39">
        <f>CV399</f>
        <v>0</v>
      </c>
      <c r="GU399" s="39">
        <f>CW399</f>
        <v>0</v>
      </c>
      <c r="GV399" s="39">
        <f>CX399</f>
        <v>0</v>
      </c>
      <c r="GW399" s="39">
        <f>CY399</f>
        <v>0</v>
      </c>
      <c r="GX399" s="99">
        <v>0</v>
      </c>
      <c r="GY399" s="39">
        <f>DA399</f>
        <v>0</v>
      </c>
      <c r="GZ399" s="39">
        <f>SUM(GK399:GY399)</f>
        <v>0</v>
      </c>
      <c r="HA399" s="39">
        <f>SUM(GK399:GY399)</f>
        <v>0</v>
      </c>
    </row>
    <row r="400" spans="1:209" ht="22.5" customHeight="1">
      <c r="A400" s="30"/>
      <c r="B400" s="178"/>
      <c r="C400" s="72"/>
      <c r="D400" s="179"/>
      <c r="E400" s="34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81"/>
      <c r="AK400" s="182"/>
      <c r="AL400" s="569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30"/>
      <c r="BW400" s="30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54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94"/>
      <c r="DC400" s="1"/>
      <c r="DD400" s="13"/>
      <c r="EI400" s="97" t="s">
        <v>92</v>
      </c>
      <c r="EJ400" s="98">
        <v>482</v>
      </c>
      <c r="EK400" s="39">
        <f>$EJ400*F400</f>
        <v>0</v>
      </c>
      <c r="EL400" s="39">
        <f>$EJ400*G400</f>
        <v>0</v>
      </c>
      <c r="EM400" s="39">
        <f>$EJ400*H400</f>
        <v>0</v>
      </c>
      <c r="EN400" s="39">
        <f>$EJ400*I400</f>
        <v>0</v>
      </c>
      <c r="EO400" s="39">
        <f>$EJ400*J400</f>
        <v>0</v>
      </c>
      <c r="EP400" s="39">
        <f>$EJ400*K400</f>
        <v>0</v>
      </c>
      <c r="EQ400" s="39">
        <f>$EJ400*L400</f>
        <v>0</v>
      </c>
      <c r="ER400" s="39">
        <f>$EJ400*M400</f>
        <v>0</v>
      </c>
      <c r="ES400" s="39">
        <f>$EJ400*N400</f>
        <v>0</v>
      </c>
      <c r="ET400" s="39">
        <f t="shared" si="320"/>
        <v>0</v>
      </c>
      <c r="EU400" s="39">
        <f t="shared" si="320"/>
        <v>0</v>
      </c>
      <c r="EV400" s="39">
        <f t="shared" si="320"/>
        <v>0</v>
      </c>
      <c r="EW400" s="39">
        <f t="shared" si="320"/>
        <v>0</v>
      </c>
      <c r="EX400" s="39">
        <f t="shared" si="320"/>
        <v>0</v>
      </c>
      <c r="EY400" s="39">
        <f t="shared" si="322"/>
        <v>0</v>
      </c>
      <c r="EZ400" s="39">
        <f>BX400*$EJ400</f>
        <v>0</v>
      </c>
      <c r="FA400" s="39">
        <f>BY400*$EJ400</f>
        <v>0</v>
      </c>
      <c r="FB400" s="39">
        <f>BZ400*$EJ400</f>
        <v>0</v>
      </c>
      <c r="FC400" s="39">
        <f>CA400*$EJ400</f>
        <v>0</v>
      </c>
      <c r="FD400" s="39">
        <f>CB400*$EJ400</f>
        <v>0</v>
      </c>
      <c r="FE400" s="39">
        <f>CC400*$EJ400</f>
        <v>0</v>
      </c>
      <c r="FF400" s="39">
        <f>CD400*$EJ400</f>
        <v>0</v>
      </c>
      <c r="FG400" s="39">
        <f>CE400*$EJ400</f>
        <v>0</v>
      </c>
      <c r="FH400" s="39">
        <f>CF400*$EJ400</f>
        <v>0</v>
      </c>
      <c r="FI400" s="39">
        <f t="shared" si="321"/>
        <v>0</v>
      </c>
      <c r="FJ400" s="39">
        <f t="shared" si="321"/>
        <v>0</v>
      </c>
      <c r="FK400" s="39">
        <f t="shared" si="321"/>
        <v>0</v>
      </c>
      <c r="FL400" s="39">
        <f t="shared" si="321"/>
        <v>0</v>
      </c>
      <c r="FM400" s="39">
        <f t="shared" si="321"/>
        <v>0</v>
      </c>
      <c r="FN400" s="39">
        <f t="shared" si="323"/>
        <v>0</v>
      </c>
      <c r="FO400" s="39">
        <f>SUM(EZ400:FJ400)</f>
        <v>0</v>
      </c>
      <c r="FS400" s="567" t="s">
        <v>92</v>
      </c>
      <c r="FT400" s="567"/>
      <c r="FU400" s="39">
        <f>U400</f>
        <v>0</v>
      </c>
      <c r="FV400" s="39">
        <f>V400</f>
        <v>0</v>
      </c>
      <c r="FW400" s="39">
        <f>W400</f>
        <v>0</v>
      </c>
      <c r="FX400" s="39">
        <f>X400</f>
        <v>0</v>
      </c>
      <c r="FY400" s="39">
        <f>Y400</f>
        <v>0</v>
      </c>
      <c r="FZ400" s="39">
        <f>Z400</f>
        <v>0</v>
      </c>
      <c r="GA400" s="39">
        <f>AA400</f>
        <v>0</v>
      </c>
      <c r="GB400" s="39">
        <f>AB400</f>
        <v>0</v>
      </c>
      <c r="GC400" s="39">
        <f>AC400</f>
        <v>0</v>
      </c>
      <c r="GD400" s="39">
        <f>AD400</f>
        <v>0</v>
      </c>
      <c r="GE400" s="39">
        <f>AE400</f>
        <v>0</v>
      </c>
      <c r="GF400" s="39">
        <f>AF400</f>
        <v>0</v>
      </c>
      <c r="GG400" s="39">
        <f>AG400</f>
        <v>0</v>
      </c>
      <c r="GH400" s="39">
        <f>AH400</f>
        <v>0</v>
      </c>
      <c r="GI400" s="39">
        <f>AI400</f>
        <v>0</v>
      </c>
      <c r="GJ400" s="39">
        <f>SUM(FU400:GI400)</f>
        <v>0</v>
      </c>
      <c r="GK400" s="39">
        <f>CM400</f>
        <v>0</v>
      </c>
      <c r="GL400" s="39">
        <f>CN400</f>
        <v>0</v>
      </c>
      <c r="GM400" s="39">
        <f>CO400</f>
        <v>0</v>
      </c>
      <c r="GN400" s="39">
        <f>CP400</f>
        <v>0</v>
      </c>
      <c r="GO400" s="39">
        <f>CQ400</f>
        <v>0</v>
      </c>
      <c r="GP400" s="39">
        <f>CR400</f>
        <v>0</v>
      </c>
      <c r="GQ400" s="39">
        <f>CS400</f>
        <v>0</v>
      </c>
      <c r="GR400" s="39">
        <f>CT400</f>
        <v>0</v>
      </c>
      <c r="GS400" s="39">
        <f>CU400</f>
        <v>0</v>
      </c>
      <c r="GT400" s="39">
        <f>CV400</f>
        <v>0</v>
      </c>
      <c r="GU400" s="39">
        <f>CW400</f>
        <v>0</v>
      </c>
      <c r="GV400" s="39">
        <f>CX400</f>
        <v>0</v>
      </c>
      <c r="GW400" s="39">
        <f>CY400</f>
        <v>0</v>
      </c>
      <c r="GX400" s="39">
        <f>CZ400</f>
        <v>0</v>
      </c>
      <c r="GY400" s="99">
        <v>0</v>
      </c>
      <c r="GZ400" s="39">
        <f>SUM(GK400:GY400)</f>
        <v>0</v>
      </c>
      <c r="HA400" s="39">
        <f>SUM(GK400:GY400)</f>
        <v>0</v>
      </c>
    </row>
    <row r="401" spans="1:209" ht="22.5" customHeight="1">
      <c r="A401" s="40"/>
      <c r="B401" s="183"/>
      <c r="C401" s="75"/>
      <c r="D401" s="184"/>
      <c r="E401" s="34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6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7"/>
      <c r="AK401" s="188"/>
      <c r="AL401" s="110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40"/>
      <c r="BW401" s="40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  <c r="CK401" s="45"/>
      <c r="CL401" s="101"/>
      <c r="CM401" s="47"/>
      <c r="CN401" s="47"/>
      <c r="CO401" s="47"/>
      <c r="CP401" s="47"/>
      <c r="CQ401" s="47"/>
      <c r="CR401" s="47"/>
      <c r="CS401" s="47"/>
      <c r="CT401" s="47"/>
      <c r="CU401" s="47"/>
      <c r="CV401" s="47"/>
      <c r="CW401" s="47"/>
      <c r="CX401" s="47"/>
      <c r="CY401" s="47"/>
      <c r="CZ401" s="47"/>
      <c r="DA401" s="47"/>
      <c r="DB401" s="102"/>
      <c r="DC401" s="1"/>
      <c r="DD401" s="13"/>
      <c r="EI401" s="104" t="s">
        <v>93</v>
      </c>
      <c r="EJ401" s="98">
        <v>275.36</v>
      </c>
      <c r="EK401" s="39">
        <f>$EJ401*F401</f>
        <v>0</v>
      </c>
      <c r="EL401" s="39">
        <f>$EJ401*G401</f>
        <v>0</v>
      </c>
      <c r="EM401" s="39">
        <f>$EJ401*H401</f>
        <v>0</v>
      </c>
      <c r="EN401" s="39">
        <f>$EJ401*I401</f>
        <v>0</v>
      </c>
      <c r="EO401" s="39">
        <f>$EJ401*J401</f>
        <v>0</v>
      </c>
      <c r="EP401" s="39">
        <f>$EJ401*K401</f>
        <v>0</v>
      </c>
      <c r="EQ401" s="39">
        <f>$EJ401*L401</f>
        <v>0</v>
      </c>
      <c r="ER401" s="39">
        <f>$EJ401*M401</f>
        <v>0</v>
      </c>
      <c r="ES401" s="39">
        <f>$EJ401*N401</f>
        <v>0</v>
      </c>
      <c r="ET401" s="39">
        <f t="shared" si="320"/>
        <v>0</v>
      </c>
      <c r="EU401" s="39">
        <f t="shared" si="320"/>
        <v>0</v>
      </c>
      <c r="EV401" s="39">
        <f t="shared" si="320"/>
        <v>0</v>
      </c>
      <c r="EW401" s="39">
        <f t="shared" si="320"/>
        <v>0</v>
      </c>
      <c r="EX401" s="39">
        <f t="shared" si="320"/>
        <v>0</v>
      </c>
      <c r="EY401" s="39">
        <f t="shared" si="322"/>
        <v>0</v>
      </c>
      <c r="EZ401" s="39">
        <f>BX401*$EJ401</f>
        <v>0</v>
      </c>
      <c r="FA401" s="39">
        <f>BY401*$EJ401</f>
        <v>0</v>
      </c>
      <c r="FB401" s="39">
        <f>BZ401*$EJ401</f>
        <v>0</v>
      </c>
      <c r="FC401" s="39">
        <f>CA401*$EJ401</f>
        <v>0</v>
      </c>
      <c r="FD401" s="39">
        <f>CB401*$EJ401</f>
        <v>0</v>
      </c>
      <c r="FE401" s="39">
        <f>CC401*$EJ401</f>
        <v>0</v>
      </c>
      <c r="FF401" s="39">
        <f>CD401*$EJ401</f>
        <v>0</v>
      </c>
      <c r="FG401" s="39">
        <f>CE401*$EJ401</f>
        <v>0</v>
      </c>
      <c r="FH401" s="39">
        <f>CF401*$EJ401</f>
        <v>0</v>
      </c>
      <c r="FI401" s="39">
        <f t="shared" si="321"/>
        <v>0</v>
      </c>
      <c r="FJ401" s="39">
        <f t="shared" si="321"/>
        <v>0</v>
      </c>
      <c r="FK401" s="39">
        <f t="shared" si="321"/>
        <v>0</v>
      </c>
      <c r="FL401" s="39">
        <f t="shared" si="321"/>
        <v>0</v>
      </c>
      <c r="FM401" s="39">
        <f t="shared" si="321"/>
        <v>0</v>
      </c>
      <c r="FN401" s="39">
        <f t="shared" si="323"/>
        <v>0</v>
      </c>
      <c r="FO401" s="39">
        <f>SUM(EZ401:FJ401)</f>
        <v>0</v>
      </c>
      <c r="FS401" s="567" t="s">
        <v>93</v>
      </c>
      <c r="FT401" s="567"/>
      <c r="FU401" s="39">
        <f>U401</f>
        <v>0</v>
      </c>
      <c r="FV401" s="39">
        <f>V401</f>
        <v>0</v>
      </c>
      <c r="FW401" s="39">
        <f>W401</f>
        <v>0</v>
      </c>
      <c r="FX401" s="39">
        <f>X401</f>
        <v>0</v>
      </c>
      <c r="FY401" s="39">
        <f>Y401</f>
        <v>0</v>
      </c>
      <c r="FZ401" s="39">
        <f>Z401</f>
        <v>0</v>
      </c>
      <c r="GA401" s="39">
        <f>AA401</f>
        <v>0</v>
      </c>
      <c r="GB401" s="39">
        <f>AB401</f>
        <v>0</v>
      </c>
      <c r="GC401" s="39">
        <f>AC401</f>
        <v>0</v>
      </c>
      <c r="GD401" s="39">
        <f>AD401</f>
        <v>0</v>
      </c>
      <c r="GE401" s="39">
        <f>AE401</f>
        <v>0</v>
      </c>
      <c r="GF401" s="39">
        <f>AF401</f>
        <v>0</v>
      </c>
      <c r="GG401" s="39">
        <f>AG401</f>
        <v>0</v>
      </c>
      <c r="GH401" s="39">
        <f>AH401</f>
        <v>0</v>
      </c>
      <c r="GI401" s="99">
        <v>0</v>
      </c>
      <c r="GJ401" s="39">
        <f>SUM(FU401:GI401)</f>
        <v>0</v>
      </c>
      <c r="GK401" s="39">
        <f>CM401</f>
        <v>0</v>
      </c>
      <c r="GL401" s="39">
        <f>CN401</f>
        <v>0</v>
      </c>
      <c r="GM401" s="39">
        <f>CO401</f>
        <v>0</v>
      </c>
      <c r="GN401" s="39">
        <f>CP401</f>
        <v>0</v>
      </c>
      <c r="GO401" s="39">
        <f>CQ401</f>
        <v>0</v>
      </c>
      <c r="GP401" s="39">
        <f>CR401</f>
        <v>0</v>
      </c>
      <c r="GQ401" s="39">
        <f>CS401</f>
        <v>0</v>
      </c>
      <c r="GR401" s="39">
        <f>CT401</f>
        <v>0</v>
      </c>
      <c r="GS401" s="39">
        <f>CU401</f>
        <v>0</v>
      </c>
      <c r="GT401" s="39">
        <f>CV401</f>
        <v>0</v>
      </c>
      <c r="GU401" s="39">
        <f>CW401</f>
        <v>0</v>
      </c>
      <c r="GV401" s="39">
        <f>CX401</f>
        <v>0</v>
      </c>
      <c r="GW401" s="39">
        <f>CY401</f>
        <v>0</v>
      </c>
      <c r="GX401" s="39">
        <f>CZ401</f>
        <v>0</v>
      </c>
      <c r="GY401" s="99">
        <v>0</v>
      </c>
      <c r="GZ401" s="39">
        <f>SUM(GK401:GY401)</f>
        <v>0</v>
      </c>
      <c r="HA401" s="39">
        <f>SUM(GK401:GY401)</f>
        <v>0</v>
      </c>
    </row>
    <row r="402" spans="1:209" ht="18">
      <c r="A402" s="55"/>
      <c r="B402" s="111" t="s">
        <v>64</v>
      </c>
      <c r="C402" s="115">
        <f>SUM(C386:C401)</f>
        <v>0</v>
      </c>
      <c r="D402" s="58">
        <f>SUM(D386:D401)</f>
        <v>0</v>
      </c>
      <c r="E402" s="59" t="e">
        <f>AVERAGE(D402/C402)</f>
        <v>#DIV/0!</v>
      </c>
      <c r="F402" s="60">
        <f>SUM(F386:F401)</f>
        <v>0</v>
      </c>
      <c r="G402" s="60"/>
      <c r="H402" s="60">
        <f>SUM(H386:H401)</f>
        <v>0</v>
      </c>
      <c r="I402" s="60">
        <f>SUM(I386:I401)</f>
        <v>0</v>
      </c>
      <c r="J402" s="60">
        <f>SUM(J386:J401)</f>
        <v>0</v>
      </c>
      <c r="K402" s="60">
        <f>SUM(K386:K401)</f>
        <v>0</v>
      </c>
      <c r="L402" s="60">
        <f>SUM(L386:L401)</f>
        <v>0</v>
      </c>
      <c r="M402" s="60"/>
      <c r="N402" s="60">
        <f>SUM(N386:N401)</f>
        <v>0</v>
      </c>
      <c r="O402" s="60">
        <f>SUM(O386:O401)</f>
        <v>0</v>
      </c>
      <c r="P402" s="60">
        <f>SUM(P386:P401)</f>
        <v>0</v>
      </c>
      <c r="Q402" s="60"/>
      <c r="R402" s="60"/>
      <c r="S402" s="60"/>
      <c r="T402" s="61">
        <f>SUM(F402:P402)</f>
        <v>0</v>
      </c>
      <c r="U402" s="62">
        <f>SUM(U386:U401)</f>
        <v>0</v>
      </c>
      <c r="V402" s="62">
        <f>SUM(V386:V401)</f>
        <v>0</v>
      </c>
      <c r="W402" s="62">
        <f>SUM(W386:W401)</f>
        <v>0</v>
      </c>
      <c r="X402" s="62">
        <f>SUM(X386:X401)</f>
        <v>0</v>
      </c>
      <c r="Y402" s="62">
        <f>SUM(Y386:Y401)</f>
        <v>0</v>
      </c>
      <c r="Z402" s="62">
        <f>SUM(Z386:Z401)</f>
        <v>0</v>
      </c>
      <c r="AA402" s="62">
        <f>SUM(AA386:AA401)</f>
        <v>0</v>
      </c>
      <c r="AB402" s="62">
        <f>SUM(AB386:AB401)</f>
        <v>0</v>
      </c>
      <c r="AC402" s="62">
        <f>SUM(AC386:AC401)</f>
        <v>0</v>
      </c>
      <c r="AD402" s="62">
        <f>SUM(AD386:AD401)</f>
        <v>0</v>
      </c>
      <c r="AE402" s="62">
        <f>SUM(AE386:AE401)</f>
        <v>0</v>
      </c>
      <c r="AF402" s="62">
        <f>SUM(AF386:AF401)</f>
        <v>0</v>
      </c>
      <c r="AG402" s="62">
        <f>SUM(AG386:AG401)</f>
        <v>0</v>
      </c>
      <c r="AH402" s="62">
        <f>SUM(AH386:AH401)</f>
        <v>0</v>
      </c>
      <c r="AI402" s="62">
        <f>SUM(AI386:AI401)</f>
        <v>0</v>
      </c>
      <c r="AJ402" s="1"/>
      <c r="AK402" s="1"/>
      <c r="AL402" s="1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  <c r="BQ402" s="55"/>
      <c r="BR402" s="55"/>
      <c r="BS402" s="55"/>
      <c r="BT402" s="55"/>
      <c r="BU402" s="55"/>
      <c r="BV402" s="55"/>
      <c r="BW402" s="56" t="s">
        <v>64</v>
      </c>
      <c r="BX402" s="60">
        <f>SUM(BX386:BX401)</f>
        <v>0</v>
      </c>
      <c r="BY402" s="60"/>
      <c r="BZ402" s="60">
        <f>SUM(BZ386:BZ401)</f>
        <v>0</v>
      </c>
      <c r="CA402" s="60">
        <f>SUM(CA386:CA401)</f>
        <v>0</v>
      </c>
      <c r="CB402" s="60">
        <f>SUM(CB386:CB401)</f>
        <v>0</v>
      </c>
      <c r="CC402" s="60">
        <f>SUM(CC386:CC401)</f>
        <v>0</v>
      </c>
      <c r="CD402" s="60">
        <f>SUM(CD386:CD401)</f>
        <v>0</v>
      </c>
      <c r="CE402" s="60"/>
      <c r="CF402" s="60">
        <f>SUM(CF386:CF401)</f>
        <v>0</v>
      </c>
      <c r="CG402" s="60">
        <f>SUM(CG386:CG401)</f>
        <v>0</v>
      </c>
      <c r="CH402" s="60">
        <f>SUM(CH386:CH401)</f>
        <v>0</v>
      </c>
      <c r="CI402" s="60"/>
      <c r="CJ402" s="60"/>
      <c r="CK402" s="60"/>
      <c r="CL402" s="61">
        <f>SUM(BX402:CH402)</f>
        <v>0</v>
      </c>
      <c r="CM402" s="62">
        <f>SUM(CM386:CM401)</f>
        <v>0</v>
      </c>
      <c r="CN402" s="62">
        <f>SUM(CN386:CN401)</f>
        <v>0</v>
      </c>
      <c r="CO402" s="62">
        <f>SUM(CO386:CO401)</f>
        <v>0</v>
      </c>
      <c r="CP402" s="62">
        <f>SUM(CP386:CP401)</f>
        <v>0</v>
      </c>
      <c r="CQ402" s="62">
        <f>SUM(CQ386:CQ401)</f>
        <v>0</v>
      </c>
      <c r="CR402" s="62">
        <f>SUM(CR386:CR401)</f>
        <v>0</v>
      </c>
      <c r="CS402" s="62">
        <f>SUM(CS386:CS401)</f>
        <v>0</v>
      </c>
      <c r="CT402" s="62">
        <f>SUM(CT386:CT401)</f>
        <v>0</v>
      </c>
      <c r="CU402" s="62">
        <f>SUM(CU386:CU401)</f>
        <v>0</v>
      </c>
      <c r="CV402" s="62">
        <f>SUM(CV386:CV401)</f>
        <v>0</v>
      </c>
      <c r="CW402" s="62">
        <f>SUM(CW386:CW401)</f>
        <v>0</v>
      </c>
      <c r="CX402" s="62">
        <f>SUM(CX386:CX401)</f>
        <v>0</v>
      </c>
      <c r="CY402" s="62">
        <f>SUM(CY386:CY401)</f>
        <v>0</v>
      </c>
      <c r="CZ402" s="62">
        <f>SUM(CZ386:CZ401)</f>
        <v>0</v>
      </c>
      <c r="DA402" s="62">
        <f>SUM(DA386:DA401)</f>
        <v>0</v>
      </c>
      <c r="DB402" s="1"/>
      <c r="DC402" s="1"/>
      <c r="DD402" s="1"/>
      <c r="EI402" s="190"/>
      <c r="EJ402" s="2" t="s">
        <v>94</v>
      </c>
      <c r="EK402" s="39">
        <f>EK386+EK387+EK388+EK389+EK390+EK391+EK392+EK393+EK394+EK397+EK398+EK400+EK401</f>
        <v>0</v>
      </c>
      <c r="EL402" s="39">
        <f>EL386+EL387+EL388+EL389+EL390+EL391+EL392+EL393+EL394+EL397+EL398+EL400+EL401</f>
        <v>0</v>
      </c>
      <c r="EM402" s="39">
        <f>EM386+EM387+EM388+EM389+EM390+EM391+EM392+EM393+EM394+EM397+EM398+EM400+EM401</f>
        <v>0</v>
      </c>
      <c r="EN402" s="39">
        <f>EN386+EN387+EN388+EN389+EN390+EN391+EN392+EN393+EN394+EN397+EN398+EN400+EN401</f>
        <v>0</v>
      </c>
      <c r="EO402" s="39">
        <f>EO386+EO387+EO388+EO389+EO390+EO391+EO392+EO393+EO394+EO397+EO398+EO400+EO401</f>
        <v>0</v>
      </c>
      <c r="EP402" s="39">
        <f>EP386+EP387+EP388+EP389+EP390+EP391+EP392+EP393+EP394+EP397+EP398+EP400+EP401</f>
        <v>0</v>
      </c>
      <c r="EQ402" s="39">
        <f>EQ386+EQ387+EQ388+EQ389+EQ390+EQ391+EQ392+EQ393+EQ394+EQ397+EQ398+EQ400+EQ401</f>
        <v>0</v>
      </c>
      <c r="ER402" s="39">
        <f>ER386+ER387+ER388+ER389+ER390+ER391+ER392+ER393+ER394+ER397+ER398+ER400+ER401</f>
        <v>0</v>
      </c>
      <c r="ES402" s="39">
        <f>ES386+ES387+ES388+ES389+ES390+ES391+ES392+ES393+ES394+ES397+ES398+ES400+ES401</f>
        <v>0</v>
      </c>
      <c r="ET402" s="39">
        <f>ET386+ET387+ET388+ET389+ET390+ET391+ET392+ET393+ET394+ET397+ET398+ET400+ET401</f>
        <v>0</v>
      </c>
      <c r="EU402" s="39">
        <f>EU386+EU387+EU388+EU389+EU390+EU391+EU392+EU393+EU394+EU397+EU398+EU400+EU401</f>
        <v>0</v>
      </c>
      <c r="EV402" s="39">
        <f t="shared" ref="EV402:EX402" si="326">EV386+EV387+EV388+EV389+EV390+EV391+EV392+EV393+EV394+EV397+EV398+EV400+EV401</f>
        <v>0</v>
      </c>
      <c r="EW402" s="39">
        <f t="shared" si="326"/>
        <v>0</v>
      </c>
      <c r="EX402" s="39">
        <f t="shared" si="326"/>
        <v>0</v>
      </c>
      <c r="EY402" s="39">
        <f>EY386+EY387+EY388+EY389+EY390+EY391+EY392+EY393+EY394+EY397+EY398+EY400+EY401</f>
        <v>0</v>
      </c>
      <c r="EZ402" s="39">
        <f>EZ386+EZ387+EZ388+EZ389+EZ390+EZ391+EZ392+EZ393+EZ394+EZ397+EZ398+EZ400+EZ401</f>
        <v>0</v>
      </c>
      <c r="FA402" s="39">
        <f>FA386+FA387+FA388+FA389+FA390+FA391+FA392+FA393+FA394+FA397+FA398+FA400+FA401</f>
        <v>0</v>
      </c>
      <c r="FB402" s="39">
        <f>FB386+FB387+FB388+FB389+FB390+FB391+FB392+FB393+FB394+FB397+FB398+FB400+FB401</f>
        <v>0</v>
      </c>
      <c r="FC402" s="39">
        <f>FC386+FC387+FC388+FC389+FC390+FC391+FC392+FC393+FC394+FC397+FC398+FC400+FC401</f>
        <v>0</v>
      </c>
      <c r="FD402" s="39">
        <f>FD386+FD387+FD388+FD389+FD390+FD391+FD392+FD393+FD394+FD397+FD398+FD400+FD401</f>
        <v>0</v>
      </c>
      <c r="FE402" s="39">
        <f>FE386+FE387+FE388+FE389+FE390+FE391+FE392+FE393+FE394+FE397+FE398+FE400+FE401</f>
        <v>0</v>
      </c>
      <c r="FF402" s="39">
        <f>FF386+FF387+FF388+FF389+FF390+FF391+FF392+FF393+FF394+FF397+FF398+FF400+FF401</f>
        <v>0</v>
      </c>
      <c r="FG402" s="39">
        <f>FG386+FG387+FG388+FG389+FG390+FG391+FG392+FG393+FG394+FG397+FG398+FG400+FG401</f>
        <v>0</v>
      </c>
      <c r="FH402" s="39">
        <f>FH386+FH387+FH388+FH389+FH390+FH391+FH392+FH393+FH394+FH397+FH398+FH400+FH401</f>
        <v>0</v>
      </c>
      <c r="FI402" s="39">
        <f>FI386+FI387+FI388+FI389+FI390+FI391+FI392+FI393+FI394+FI397+FI398+FI400+FI401</f>
        <v>0</v>
      </c>
      <c r="FJ402" s="39">
        <f>FJ386+FJ387+FJ388+FJ389+FJ390+FJ391+FJ392+FJ393+FJ394+FJ397+FJ398+FJ400+FJ401</f>
        <v>0</v>
      </c>
      <c r="FK402" s="39">
        <f t="shared" ref="FK402:FM402" si="327">FK386+FK387+FK388+FK389+FK390+FK391+FK392+FK393+FK394+FK397+FK398+FK400+FK401</f>
        <v>0</v>
      </c>
      <c r="FL402" s="39">
        <f t="shared" si="327"/>
        <v>0</v>
      </c>
      <c r="FM402" s="39">
        <f t="shared" si="327"/>
        <v>0</v>
      </c>
      <c r="FN402" s="39">
        <f>FN386+FN387+FN388+FN389+FN390+FN391+FN392+FN393+FN394+FN397+FN398+FN400+FN401</f>
        <v>0</v>
      </c>
      <c r="FS402" s="564" t="s">
        <v>94</v>
      </c>
      <c r="FT402" s="564"/>
      <c r="FU402" s="39">
        <f>FU386+FU387+FU388+FU389+FU390+FU391+FU392+FU393+FU394+FU397+FU398+FU400+FU401</f>
        <v>0</v>
      </c>
      <c r="FV402" s="39">
        <f>FV386+FV387+FV388+FV389+FV390+FV391+FV392+FV393+FV394+FV397+FV398+FV400+FV401</f>
        <v>0</v>
      </c>
      <c r="FW402" s="39">
        <f>FW386+FW387+FW388+FW389+FW390+FW391+FW392+FW393+FW394+FW397+FW398+FW400+FW401</f>
        <v>0</v>
      </c>
      <c r="FX402" s="39">
        <f>FX386+FX387+FX388+FX389+FX390+FX391+FX392+FX393+FX394+FX397+FX398+FX400+FX401</f>
        <v>0</v>
      </c>
      <c r="FY402" s="39">
        <f>FY386+FY387+FY388+FY389+FY390+FY391+FY392+FY393+FY394+FY397+FY398+FY400+FY401</f>
        <v>0</v>
      </c>
      <c r="FZ402" s="39">
        <f>FZ386+FZ387+FZ388+FZ389+FZ390+FZ391+FZ392+FZ393+FZ394+FZ397+FZ398+FZ400+FZ401</f>
        <v>0</v>
      </c>
      <c r="GA402" s="39">
        <f>GA386+GA387+GA388+GA389+GA390+GA391+GA392+GA393+GA394+GA397+GA398+GA400+GA401</f>
        <v>0</v>
      </c>
      <c r="GB402" s="39">
        <f>GB386+GB387+GB388+GB389+GB390+GB391+GB392+GB393+GB394+GB397+GB398+GB400+GB401</f>
        <v>0</v>
      </c>
      <c r="GC402" s="39">
        <f>GC386+GC387+GC388+GC389+GC390+GC391+GC392+GC393+GC394+GC397+GC398+GC400+GC401</f>
        <v>0</v>
      </c>
      <c r="GD402" s="39">
        <f>GD386+GD387+GD388+GD389+GD390+GD391+GD392+GD393+GD394+GD397+GD398+GD400+GD401</f>
        <v>0</v>
      </c>
      <c r="GE402" s="39">
        <f>GE386+GE387+GE388+GE389+GE390+GE391+GE392+GE393+GE394+GE397+GE398+GE400+GE401</f>
        <v>0</v>
      </c>
      <c r="GF402" s="39">
        <f>GF386+GF387+GF388+GF389+GF390+GF391+GF392+GF393+GF394+GF397+GF398+GF400+GF401</f>
        <v>0</v>
      </c>
      <c r="GG402" s="39">
        <f>GG386+GG387+GG388+GG389+GG390+GG391+GG392+GG393+GG394+GG397+GG398+GG400+GG401</f>
        <v>0</v>
      </c>
      <c r="GH402" s="39">
        <f>GH386+GH387+GH388+GH389+GH390+GH391+GH392+GH393+GH394+GH397+GH398+GH400+GH401</f>
        <v>0</v>
      </c>
      <c r="GI402" s="39">
        <f>GI386+GI387+GI388+GI389+GI390+GI391+GI392+GI393+GI394+GI397+GI398+GI400+GI401</f>
        <v>0</v>
      </c>
      <c r="GJ402" s="39">
        <f>GJ386+GJ387+GJ388+GJ389+GJ390+GJ391+GJ392+GJ393+GJ394+GJ397+GJ398+GJ400+GJ401</f>
        <v>0</v>
      </c>
      <c r="GK402" s="39">
        <f>GK386+GK387+GK388+GK389+GK390+GK391+GK392+GK393+GK394+GK397+GK398+GK400+GK401</f>
        <v>0</v>
      </c>
      <c r="GL402" s="39">
        <f>GL386+GL387+GL388+GL389+GL390+GL391+GL392+GL393+GL394+GL397+GL398+GL400+GL401</f>
        <v>0</v>
      </c>
      <c r="GM402" s="39">
        <f>GM386+GM387+GM388+GM389+GM390+GM391+GM392+GM393+GM394+GM397+GM398+GM400+GM401</f>
        <v>0</v>
      </c>
      <c r="GN402" s="39">
        <f>GN386+GN387+GN388+GN389+GN390+GN391+GN392+GN393+GN394+GN397+GN398+GN400+GN401</f>
        <v>0</v>
      </c>
      <c r="GO402" s="39">
        <f>GO386+GO387+GO388+GO389+GO390+GO391+GO392+GO393+GO394+GO397+GO398+GO400+GO401</f>
        <v>0</v>
      </c>
      <c r="GP402" s="39">
        <f>GP386+GP387+GP388+GP389+GP390+GP391+GP392+GP393+GP394+GP397+GP398+GP400+GP401</f>
        <v>0</v>
      </c>
      <c r="GQ402" s="39">
        <f>GQ386+GQ387+GQ388+GQ389+GQ390+GQ391+GQ392+GQ393+GQ394+GQ397+GQ398+GQ400+GQ401</f>
        <v>0</v>
      </c>
      <c r="GR402" s="39">
        <f>GR386+GR387+GR388+GR389+GR390+GR391+GR392+GR393+GR394+GR397+GR398+GR400+GR401</f>
        <v>0</v>
      </c>
      <c r="GS402" s="39">
        <f>GS386+GS387+GS388+GS389+GS390+GS391+GS392+GS393+GS394+GS397+GS398+GS400+GS401</f>
        <v>0</v>
      </c>
      <c r="GT402" s="39">
        <f>GT386+GT387+GT388+GT389+GT390+GT391+GT392+GT393+GT394+GT397+GT398+GT400+GT401</f>
        <v>0</v>
      </c>
      <c r="GU402" s="39">
        <f>GU386+GU387+GU388+GU389+GU390+GU391+GU392+GU393+GU394+GU397+GU398+GU400+GU401</f>
        <v>0</v>
      </c>
      <c r="GV402" s="39">
        <f>GV386+GV387+GV388+GV389+GV390+GV391+GV392+GV393+GV394+GV397+GV398+GV400+GV401</f>
        <v>0</v>
      </c>
      <c r="GW402" s="39">
        <f>GW386+GW387+GW388+GW389+GW390+GW391+GW392+GW393+GW394+GW397+GW398+GW400+GW401</f>
        <v>0</v>
      </c>
      <c r="GX402" s="39">
        <f>GX386+GX387+GX388+GX389+GX390+GX391+GX392+GX393+GX394+GX397+GX398+GX400+GX401</f>
        <v>0</v>
      </c>
      <c r="GY402" s="39">
        <f>GY386+GY387+GY388+GY389+GY390+GY391+GY392+GY393+GY394+GY397+GY398+GY400+GY401</f>
        <v>0</v>
      </c>
      <c r="GZ402" s="39">
        <f>GZ386+GZ387+GZ388+GZ389+GZ390+GZ391+GZ392+GZ393+GZ394+GZ397+GZ398+GZ400+GZ401</f>
        <v>0</v>
      </c>
    </row>
    <row r="403" spans="1:209" ht="24" customHeight="1">
      <c r="A403" s="13"/>
      <c r="B403" s="112"/>
      <c r="C403" s="555" t="s">
        <v>65</v>
      </c>
      <c r="D403" s="555"/>
      <c r="E403" s="555"/>
      <c r="F403" s="556">
        <f>SUM(T386:T401)</f>
        <v>0</v>
      </c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"/>
      <c r="BX403" s="556">
        <f>SUM(CL386:CL401)</f>
        <v>0</v>
      </c>
      <c r="BY403" s="556"/>
      <c r="BZ403" s="556"/>
      <c r="CA403" s="556"/>
      <c r="CB403" s="556"/>
      <c r="CC403" s="556"/>
      <c r="CD403" s="556"/>
      <c r="CE403" s="556"/>
      <c r="CF403" s="556"/>
      <c r="CG403" s="556"/>
      <c r="CH403" s="556"/>
      <c r="CI403" s="556"/>
      <c r="CJ403" s="556"/>
      <c r="CK403" s="556"/>
      <c r="CL403" s="556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EJ403" s="2" t="s">
        <v>95</v>
      </c>
      <c r="EK403" s="39">
        <f>EK395+EK396+EK399</f>
        <v>0</v>
      </c>
      <c r="EL403" s="39">
        <f>EL395+EL396+EL399</f>
        <v>0</v>
      </c>
      <c r="EM403" s="39">
        <f>EM395+EM396+EM399</f>
        <v>0</v>
      </c>
      <c r="EN403" s="39">
        <f>EN395+EN396+EN399</f>
        <v>0</v>
      </c>
      <c r="EO403" s="39">
        <f>EO395+EO396+EO399</f>
        <v>0</v>
      </c>
      <c r="EP403" s="39">
        <f>EP395+EP396+EP399</f>
        <v>0</v>
      </c>
      <c r="EQ403" s="39">
        <f>EQ395+EQ396+EQ399</f>
        <v>0</v>
      </c>
      <c r="ER403" s="39">
        <f>ER395+ER396+ER399</f>
        <v>0</v>
      </c>
      <c r="ES403" s="39">
        <f>ES395+ES396+ES399</f>
        <v>0</v>
      </c>
      <c r="ET403" s="39">
        <f>ET395+ET396+ET399</f>
        <v>0</v>
      </c>
      <c r="EU403" s="39">
        <f>EU395+EU396+EU399</f>
        <v>0</v>
      </c>
      <c r="EV403" s="39">
        <f t="shared" ref="EV403:EX403" si="328">EV395+EV396+EV399</f>
        <v>0</v>
      </c>
      <c r="EW403" s="39">
        <f t="shared" si="328"/>
        <v>0</v>
      </c>
      <c r="EX403" s="39">
        <f t="shared" si="328"/>
        <v>0</v>
      </c>
      <c r="EY403" s="39">
        <f>EY395+EY396+EY399</f>
        <v>0</v>
      </c>
      <c r="EZ403" s="39">
        <f>EZ395+EZ396+EZ399</f>
        <v>0</v>
      </c>
      <c r="FA403" s="39">
        <f>FA395+FA396+FA399</f>
        <v>0</v>
      </c>
      <c r="FB403" s="39">
        <f>FB395+FB396+FB399</f>
        <v>0</v>
      </c>
      <c r="FC403" s="39">
        <f>FC395+FC396+FC399</f>
        <v>0</v>
      </c>
      <c r="FD403" s="39">
        <f>FD395+FD396+FD399</f>
        <v>0</v>
      </c>
      <c r="FE403" s="39">
        <f>FE395+FE396+FE399</f>
        <v>0</v>
      </c>
      <c r="FF403" s="39">
        <f>FF395+FF396+FF399</f>
        <v>0</v>
      </c>
      <c r="FG403" s="39">
        <f>FG395+FG396+FG399</f>
        <v>0</v>
      </c>
      <c r="FH403" s="39">
        <f>FH395+FH396+FH399</f>
        <v>0</v>
      </c>
      <c r="FI403" s="39">
        <f>FI395+FI396+FI399</f>
        <v>0</v>
      </c>
      <c r="FJ403" s="39">
        <f>FJ395+FJ396+FJ399</f>
        <v>0</v>
      </c>
      <c r="FK403" s="39">
        <f t="shared" ref="FK403:FM403" si="329">FK395+FK396+FK399</f>
        <v>0</v>
      </c>
      <c r="FL403" s="39">
        <f t="shared" si="329"/>
        <v>0</v>
      </c>
      <c r="FM403" s="39">
        <f t="shared" si="329"/>
        <v>0</v>
      </c>
      <c r="FN403" s="39">
        <f>FN395+FN396+FN399</f>
        <v>0</v>
      </c>
      <c r="FS403" s="564" t="s">
        <v>95</v>
      </c>
      <c r="FT403" s="564"/>
      <c r="FU403" s="39">
        <f>FU395+FU396+FU399</f>
        <v>0</v>
      </c>
      <c r="FV403" s="39">
        <f>FV395+FV396+FV399</f>
        <v>0</v>
      </c>
      <c r="FW403" s="39">
        <f>FW395+FW396+FW399</f>
        <v>0</v>
      </c>
      <c r="FX403" s="39">
        <f>FX395+FX396+FX399</f>
        <v>0</v>
      </c>
      <c r="FY403" s="39">
        <f>FY395+FY396+FY399</f>
        <v>0</v>
      </c>
      <c r="FZ403" s="39">
        <f>FZ395+FZ396+FZ399</f>
        <v>0</v>
      </c>
      <c r="GA403" s="39">
        <f>GA395+GA396+GA399</f>
        <v>0</v>
      </c>
      <c r="GB403" s="39">
        <f>GB395+GB396+GB399</f>
        <v>0</v>
      </c>
      <c r="GC403" s="39">
        <f>GC395+GC396+GC399</f>
        <v>0</v>
      </c>
      <c r="GD403" s="39">
        <f>GD395+GD396+GD399</f>
        <v>0</v>
      </c>
      <c r="GE403" s="39">
        <f>GE395+GE396+GE399</f>
        <v>0</v>
      </c>
      <c r="GF403" s="39">
        <f>GF395+GF396+GF399</f>
        <v>0</v>
      </c>
      <c r="GG403" s="39">
        <f>GG395+GG396+GG399</f>
        <v>0</v>
      </c>
      <c r="GH403" s="39">
        <f>GH395+GH396+GH399</f>
        <v>0</v>
      </c>
      <c r="GI403" s="39">
        <f>GI395+GI396+GI399</f>
        <v>0</v>
      </c>
      <c r="GJ403" s="39">
        <f>GJ395+GJ396+GJ399</f>
        <v>0</v>
      </c>
      <c r="GK403" s="39">
        <f>GK395+GK396+GK399</f>
        <v>0</v>
      </c>
      <c r="GL403" s="39">
        <f>GL395+GL396+GL399</f>
        <v>0</v>
      </c>
      <c r="GM403" s="39">
        <f>GM395+GM396+GM399</f>
        <v>0</v>
      </c>
      <c r="GN403" s="39">
        <f>GN395+GN396+GN399</f>
        <v>0</v>
      </c>
      <c r="GO403" s="39">
        <f>GO395+GO396+GO399</f>
        <v>0</v>
      </c>
      <c r="GP403" s="39">
        <f>GP395+GP396+GP399</f>
        <v>0</v>
      </c>
      <c r="GQ403" s="39">
        <f>GQ395+GQ396+GQ399</f>
        <v>0</v>
      </c>
      <c r="GR403" s="39">
        <f>GR395+GR396+GR399</f>
        <v>0</v>
      </c>
      <c r="GS403" s="39">
        <f>GS395+GS396+GS399</f>
        <v>0</v>
      </c>
      <c r="GT403" s="39">
        <f>GT395+GT396+GT399</f>
        <v>0</v>
      </c>
      <c r="GU403" s="39">
        <f>GU395+GU396+GU399</f>
        <v>0</v>
      </c>
      <c r="GV403" s="39">
        <f>GV395+GV396+GV399</f>
        <v>0</v>
      </c>
      <c r="GW403" s="39">
        <f>GW395+GW396+GW399</f>
        <v>0</v>
      </c>
      <c r="GX403" s="39">
        <f>GX395+GX396+GX399</f>
        <v>0</v>
      </c>
      <c r="GY403" s="39">
        <f>GY395+GY396+GY399</f>
        <v>0</v>
      </c>
      <c r="GZ403" s="39">
        <f>GZ395+GZ396+GZ399</f>
        <v>0</v>
      </c>
    </row>
    <row r="404" spans="1:209">
      <c r="A404" s="1"/>
      <c r="B404" s="11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</row>
    <row r="405" spans="1:209">
      <c r="A405" s="1"/>
      <c r="B405" s="11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</row>
    <row r="406" spans="1:209">
      <c r="A406" s="13"/>
      <c r="B406" s="113"/>
      <c r="C406" s="14"/>
      <c r="D406" s="17"/>
      <c r="E406" s="17"/>
      <c r="F406" s="562" t="s">
        <v>7</v>
      </c>
      <c r="G406" s="562"/>
      <c r="H406" s="562"/>
      <c r="I406" s="562"/>
      <c r="J406" s="562"/>
      <c r="K406" s="562"/>
      <c r="L406" s="562"/>
      <c r="M406" s="562"/>
      <c r="N406" s="562"/>
      <c r="O406" s="562"/>
      <c r="P406" s="562"/>
      <c r="Q406" s="562"/>
      <c r="R406" s="562"/>
      <c r="S406" s="562"/>
      <c r="T406" s="562"/>
      <c r="U406" s="563" t="s">
        <v>8</v>
      </c>
      <c r="V406" s="563"/>
      <c r="W406" s="563"/>
      <c r="X406" s="563"/>
      <c r="Y406" s="563"/>
      <c r="Z406" s="563"/>
      <c r="AA406" s="563"/>
      <c r="AB406" s="563"/>
      <c r="AC406" s="563"/>
      <c r="AD406" s="563"/>
      <c r="AE406" s="563"/>
      <c r="AF406" s="563"/>
      <c r="AG406" s="563"/>
      <c r="AH406" s="563"/>
      <c r="AI406" s="563"/>
      <c r="AJ406" s="563"/>
      <c r="AK406" s="56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562" t="s">
        <v>7</v>
      </c>
      <c r="BY406" s="562"/>
      <c r="BZ406" s="562"/>
      <c r="CA406" s="562"/>
      <c r="CB406" s="562"/>
      <c r="CC406" s="562"/>
      <c r="CD406" s="562"/>
      <c r="CE406" s="562"/>
      <c r="CF406" s="562"/>
      <c r="CG406" s="562"/>
      <c r="CH406" s="562"/>
      <c r="CI406" s="562"/>
      <c r="CJ406" s="562"/>
      <c r="CK406" s="562"/>
      <c r="CL406" s="562"/>
      <c r="CM406" s="563" t="s">
        <v>8</v>
      </c>
      <c r="CN406" s="563"/>
      <c r="CO406" s="563"/>
      <c r="CP406" s="563"/>
      <c r="CQ406" s="563"/>
      <c r="CR406" s="563"/>
      <c r="CS406" s="563"/>
      <c r="CT406" s="563"/>
      <c r="CU406" s="563"/>
      <c r="CV406" s="563"/>
      <c r="CW406" s="563"/>
      <c r="CX406" s="563"/>
      <c r="CY406" s="563"/>
      <c r="CZ406" s="563"/>
      <c r="DA406" s="563"/>
      <c r="DB406" s="13"/>
      <c r="DC406" s="13"/>
      <c r="DD406" s="13"/>
      <c r="EK406" s="564" t="s">
        <v>70</v>
      </c>
      <c r="EL406" s="564"/>
      <c r="EM406" s="564"/>
      <c r="EN406" s="564"/>
      <c r="EO406" s="564"/>
      <c r="EP406" s="564"/>
      <c r="EQ406" s="564"/>
      <c r="ER406" s="564"/>
      <c r="ES406" s="564"/>
      <c r="ET406" s="564"/>
      <c r="EU406" s="564"/>
      <c r="EV406" s="89"/>
      <c r="EW406" s="89"/>
      <c r="EX406" s="89"/>
    </row>
    <row r="407" spans="1:209" ht="270">
      <c r="A407" s="19" t="s">
        <v>59</v>
      </c>
      <c r="B407" s="90" t="s">
        <v>72</v>
      </c>
      <c r="C407" s="21" t="s">
        <v>11</v>
      </c>
      <c r="D407" s="22" t="s">
        <v>12</v>
      </c>
      <c r="E407" s="22" t="s">
        <v>13</v>
      </c>
      <c r="F407" s="23" t="s">
        <v>14</v>
      </c>
      <c r="G407" s="23" t="s">
        <v>15</v>
      </c>
      <c r="H407" s="23" t="s">
        <v>16</v>
      </c>
      <c r="I407" s="24" t="s">
        <v>17</v>
      </c>
      <c r="J407" s="24" t="s">
        <v>18</v>
      </c>
      <c r="K407" s="24" t="s">
        <v>19</v>
      </c>
      <c r="L407" s="24" t="s">
        <v>20</v>
      </c>
      <c r="M407" s="24" t="s">
        <v>21</v>
      </c>
      <c r="N407" s="24" t="s">
        <v>22</v>
      </c>
      <c r="O407" s="24" t="s">
        <v>23</v>
      </c>
      <c r="P407" s="24" t="s">
        <v>24</v>
      </c>
      <c r="Q407" s="24" t="s">
        <v>25</v>
      </c>
      <c r="R407" s="24" t="s">
        <v>26</v>
      </c>
      <c r="S407" s="24" t="s">
        <v>27</v>
      </c>
      <c r="T407" s="25" t="s">
        <v>28</v>
      </c>
      <c r="U407" s="26" t="s">
        <v>29</v>
      </c>
      <c r="V407" s="26" t="s">
        <v>30</v>
      </c>
      <c r="W407" s="26" t="s">
        <v>31</v>
      </c>
      <c r="X407" s="26" t="s">
        <v>32</v>
      </c>
      <c r="Y407" s="26" t="s">
        <v>33</v>
      </c>
      <c r="Z407" s="26" t="s">
        <v>34</v>
      </c>
      <c r="AA407" s="26" t="s">
        <v>35</v>
      </c>
      <c r="AB407" s="26" t="s">
        <v>36</v>
      </c>
      <c r="AC407" s="26" t="s">
        <v>37</v>
      </c>
      <c r="AD407" s="26" t="s">
        <v>38</v>
      </c>
      <c r="AE407" s="26" t="s">
        <v>39</v>
      </c>
      <c r="AF407" s="26" t="s">
        <v>40</v>
      </c>
      <c r="AG407" s="26" t="s">
        <v>41</v>
      </c>
      <c r="AH407" s="26" t="s">
        <v>42</v>
      </c>
      <c r="AI407" s="26" t="s">
        <v>43</v>
      </c>
      <c r="AJ407" s="26" t="s">
        <v>44</v>
      </c>
      <c r="AK407" s="26" t="s">
        <v>45</v>
      </c>
      <c r="AL407" s="55"/>
      <c r="AM407" s="22" t="s">
        <v>11</v>
      </c>
      <c r="AN407" s="22" t="s">
        <v>12</v>
      </c>
      <c r="AO407" s="22" t="s">
        <v>13</v>
      </c>
      <c r="AP407" s="23" t="s">
        <v>14</v>
      </c>
      <c r="AQ407" s="23" t="s">
        <v>15</v>
      </c>
      <c r="AR407" s="23" t="s">
        <v>16</v>
      </c>
      <c r="AS407" s="24" t="s">
        <v>17</v>
      </c>
      <c r="AT407" s="24" t="s">
        <v>18</v>
      </c>
      <c r="AU407" s="24" t="s">
        <v>19</v>
      </c>
      <c r="AV407" s="24" t="s">
        <v>20</v>
      </c>
      <c r="AW407" s="24" t="s">
        <v>21</v>
      </c>
      <c r="AX407" s="24" t="s">
        <v>22</v>
      </c>
      <c r="AY407" s="24" t="s">
        <v>23</v>
      </c>
      <c r="AZ407" s="24" t="s">
        <v>24</v>
      </c>
      <c r="BA407" s="24" t="s">
        <v>25</v>
      </c>
      <c r="BB407" s="24" t="s">
        <v>26</v>
      </c>
      <c r="BC407" s="24" t="s">
        <v>27</v>
      </c>
      <c r="BD407" s="25" t="s">
        <v>28</v>
      </c>
      <c r="BE407" s="26" t="s">
        <v>29</v>
      </c>
      <c r="BF407" s="26" t="s">
        <v>30</v>
      </c>
      <c r="BG407" s="26" t="s">
        <v>31</v>
      </c>
      <c r="BH407" s="26" t="s">
        <v>32</v>
      </c>
      <c r="BI407" s="26" t="s">
        <v>33</v>
      </c>
      <c r="BJ407" s="26" t="s">
        <v>34</v>
      </c>
      <c r="BK407" s="26" t="s">
        <v>35</v>
      </c>
      <c r="BL407" s="26" t="s">
        <v>36</v>
      </c>
      <c r="BM407" s="26" t="s">
        <v>37</v>
      </c>
      <c r="BN407" s="26" t="s">
        <v>38</v>
      </c>
      <c r="BO407" s="26" t="s">
        <v>39</v>
      </c>
      <c r="BP407" s="26" t="s">
        <v>40</v>
      </c>
      <c r="BQ407" s="26" t="s">
        <v>41</v>
      </c>
      <c r="BR407" s="26" t="s">
        <v>42</v>
      </c>
      <c r="BS407" s="26" t="s">
        <v>43</v>
      </c>
      <c r="BT407" s="26" t="s">
        <v>44</v>
      </c>
      <c r="BU407" s="26" t="s">
        <v>45</v>
      </c>
      <c r="BV407" s="19" t="s">
        <v>59</v>
      </c>
      <c r="BW407" s="91" t="s">
        <v>68</v>
      </c>
      <c r="BX407" s="23" t="s">
        <v>14</v>
      </c>
      <c r="BY407" s="23" t="s">
        <v>15</v>
      </c>
      <c r="BZ407" s="23" t="s">
        <v>16</v>
      </c>
      <c r="CA407" s="24" t="s">
        <v>17</v>
      </c>
      <c r="CB407" s="24" t="s">
        <v>18</v>
      </c>
      <c r="CC407" s="24" t="s">
        <v>19</v>
      </c>
      <c r="CD407" s="24" t="s">
        <v>20</v>
      </c>
      <c r="CE407" s="24" t="s">
        <v>21</v>
      </c>
      <c r="CF407" s="24" t="s">
        <v>22</v>
      </c>
      <c r="CG407" s="24" t="s">
        <v>23</v>
      </c>
      <c r="CH407" s="24" t="s">
        <v>24</v>
      </c>
      <c r="CI407" s="24" t="s">
        <v>25</v>
      </c>
      <c r="CJ407" s="24" t="s">
        <v>26</v>
      </c>
      <c r="CK407" s="24" t="s">
        <v>27</v>
      </c>
      <c r="CL407" s="25" t="s">
        <v>28</v>
      </c>
      <c r="CM407" s="26" t="s">
        <v>29</v>
      </c>
      <c r="CN407" s="26" t="s">
        <v>30</v>
      </c>
      <c r="CO407" s="26" t="s">
        <v>31</v>
      </c>
      <c r="CP407" s="26" t="s">
        <v>32</v>
      </c>
      <c r="CQ407" s="26" t="s">
        <v>33</v>
      </c>
      <c r="CR407" s="26" t="s">
        <v>34</v>
      </c>
      <c r="CS407" s="26" t="s">
        <v>35</v>
      </c>
      <c r="CT407" s="26" t="s">
        <v>36</v>
      </c>
      <c r="CU407" s="26" t="s">
        <v>37</v>
      </c>
      <c r="CV407" s="26" t="s">
        <v>38</v>
      </c>
      <c r="CW407" s="26" t="s">
        <v>39</v>
      </c>
      <c r="CX407" s="26" t="s">
        <v>40</v>
      </c>
      <c r="CY407" s="26" t="s">
        <v>41</v>
      </c>
      <c r="CZ407" s="26" t="s">
        <v>42</v>
      </c>
      <c r="DA407" s="26" t="s">
        <v>43</v>
      </c>
      <c r="DB407" s="91" t="s">
        <v>44</v>
      </c>
      <c r="DC407" s="13"/>
      <c r="DD407" s="13"/>
      <c r="DE407" s="23" t="s">
        <v>14</v>
      </c>
      <c r="DF407" s="23" t="s">
        <v>15</v>
      </c>
      <c r="DG407" s="23" t="s">
        <v>16</v>
      </c>
      <c r="DH407" s="24" t="s">
        <v>17</v>
      </c>
      <c r="DI407" s="24" t="s">
        <v>18</v>
      </c>
      <c r="DJ407" s="24" t="s">
        <v>19</v>
      </c>
      <c r="DK407" s="24" t="s">
        <v>20</v>
      </c>
      <c r="DL407" s="24" t="s">
        <v>21</v>
      </c>
      <c r="DM407" s="24" t="s">
        <v>22</v>
      </c>
      <c r="DN407" s="24" t="s">
        <v>23</v>
      </c>
      <c r="DO407" s="24" t="s">
        <v>24</v>
      </c>
      <c r="DP407" s="24" t="s">
        <v>25</v>
      </c>
      <c r="DQ407" s="24" t="s">
        <v>26</v>
      </c>
      <c r="DR407" s="24" t="s">
        <v>27</v>
      </c>
      <c r="DS407" s="25" t="s">
        <v>28</v>
      </c>
      <c r="DT407" s="26" t="s">
        <v>29</v>
      </c>
      <c r="DU407" s="26" t="s">
        <v>30</v>
      </c>
      <c r="DV407" s="26" t="s">
        <v>31</v>
      </c>
      <c r="DW407" s="26" t="s">
        <v>32</v>
      </c>
      <c r="DX407" s="26" t="s">
        <v>33</v>
      </c>
      <c r="DY407" s="26" t="s">
        <v>34</v>
      </c>
      <c r="DZ407" s="26" t="s">
        <v>35</v>
      </c>
      <c r="EA407" s="26" t="s">
        <v>36</v>
      </c>
      <c r="EB407" s="26" t="s">
        <v>37</v>
      </c>
      <c r="EC407" s="26" t="s">
        <v>38</v>
      </c>
      <c r="ED407" s="26" t="s">
        <v>39</v>
      </c>
      <c r="EE407" s="26" t="s">
        <v>40</v>
      </c>
      <c r="EF407" s="26" t="s">
        <v>41</v>
      </c>
      <c r="EG407" s="26" t="s">
        <v>42</v>
      </c>
      <c r="EH407" s="26" t="s">
        <v>43</v>
      </c>
      <c r="EK407" s="27" t="s">
        <v>14</v>
      </c>
      <c r="EL407" s="27" t="s">
        <v>15</v>
      </c>
      <c r="EM407" s="27" t="s">
        <v>16</v>
      </c>
      <c r="EN407" s="28" t="s">
        <v>17</v>
      </c>
      <c r="EO407" s="28" t="s">
        <v>18</v>
      </c>
      <c r="EP407" s="28" t="s">
        <v>19</v>
      </c>
      <c r="EQ407" s="28" t="s">
        <v>20</v>
      </c>
      <c r="ER407" s="28" t="s">
        <v>21</v>
      </c>
      <c r="ES407" s="28" t="s">
        <v>22</v>
      </c>
      <c r="ET407" s="28" t="s">
        <v>23</v>
      </c>
      <c r="EU407" s="28" t="s">
        <v>24</v>
      </c>
      <c r="EV407" s="29" t="s">
        <v>25</v>
      </c>
      <c r="EW407" s="29" t="s">
        <v>26</v>
      </c>
      <c r="EX407" s="29" t="s">
        <v>27</v>
      </c>
      <c r="EZ407" s="27" t="s">
        <v>14</v>
      </c>
      <c r="FA407" s="27" t="s">
        <v>15</v>
      </c>
      <c r="FB407" s="27" t="s">
        <v>16</v>
      </c>
      <c r="FC407" s="28" t="s">
        <v>17</v>
      </c>
      <c r="FD407" s="28" t="s">
        <v>18</v>
      </c>
      <c r="FE407" s="28" t="s">
        <v>19</v>
      </c>
      <c r="FF407" s="28" t="s">
        <v>20</v>
      </c>
      <c r="FG407" s="28" t="s">
        <v>21</v>
      </c>
      <c r="FH407" s="28" t="s">
        <v>22</v>
      </c>
      <c r="FI407" s="28" t="s">
        <v>23</v>
      </c>
      <c r="FJ407" s="28" t="s">
        <v>24</v>
      </c>
      <c r="FK407" s="29" t="s">
        <v>25</v>
      </c>
      <c r="FL407" s="29" t="s">
        <v>26</v>
      </c>
      <c r="FM407" s="29" t="s">
        <v>27</v>
      </c>
      <c r="FS407" s="92"/>
      <c r="FU407" s="27" t="s">
        <v>29</v>
      </c>
      <c r="FV407" s="27" t="s">
        <v>30</v>
      </c>
      <c r="FW407" s="28" t="s">
        <v>31</v>
      </c>
      <c r="FX407" s="28" t="s">
        <v>32</v>
      </c>
      <c r="FY407" s="28" t="s">
        <v>33</v>
      </c>
      <c r="FZ407" s="28" t="s">
        <v>34</v>
      </c>
      <c r="GA407" s="28" t="s">
        <v>35</v>
      </c>
      <c r="GB407" s="28" t="s">
        <v>36</v>
      </c>
      <c r="GC407" s="28" t="s">
        <v>37</v>
      </c>
      <c r="GD407" s="28" t="s">
        <v>38</v>
      </c>
      <c r="GE407" s="28" t="s">
        <v>39</v>
      </c>
      <c r="GF407" s="28" t="s">
        <v>40</v>
      </c>
      <c r="GG407" s="28" t="s">
        <v>41</v>
      </c>
      <c r="GH407" s="28" t="s">
        <v>42</v>
      </c>
      <c r="GI407" s="28" t="s">
        <v>73</v>
      </c>
      <c r="GK407" s="27" t="s">
        <v>29</v>
      </c>
      <c r="GL407" s="27" t="s">
        <v>30</v>
      </c>
      <c r="GM407" s="28" t="s">
        <v>31</v>
      </c>
      <c r="GN407" s="28" t="s">
        <v>32</v>
      </c>
      <c r="GO407" s="28" t="s">
        <v>33</v>
      </c>
      <c r="GP407" s="28" t="s">
        <v>34</v>
      </c>
      <c r="GQ407" s="28" t="s">
        <v>35</v>
      </c>
      <c r="GR407" s="28" t="s">
        <v>36</v>
      </c>
      <c r="GS407" s="28" t="s">
        <v>37</v>
      </c>
      <c r="GT407" s="28" t="s">
        <v>38</v>
      </c>
      <c r="GU407" s="28" t="s">
        <v>39</v>
      </c>
      <c r="GV407" s="28" t="s">
        <v>40</v>
      </c>
      <c r="GW407" s="28" t="s">
        <v>41</v>
      </c>
      <c r="GX407" s="28" t="s">
        <v>42</v>
      </c>
      <c r="GY407" s="28" t="s">
        <v>73</v>
      </c>
    </row>
    <row r="408" spans="1:209" ht="18">
      <c r="A408" s="30"/>
      <c r="B408" s="178"/>
      <c r="C408" s="72"/>
      <c r="D408" s="179"/>
      <c r="E408" s="34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35"/>
      <c r="R408" s="35"/>
      <c r="S408" s="35"/>
      <c r="T408" s="54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81"/>
      <c r="AK408" s="182"/>
      <c r="AL408" s="13"/>
      <c r="AM408" s="13">
        <f>SUM(C408,C409,C410,C411,C412,C413,C414,C415,C416,C419,C420,C422,C423)</f>
        <v>0</v>
      </c>
      <c r="AN408" s="13">
        <f>SUM(D408,D409,D410,D411,D412,D413,D414,D415,D416,D419,D420,D422,D423)</f>
        <v>0</v>
      </c>
      <c r="AO408" s="95" t="str">
        <f>IF(AN408=0,"",AN408/AM408)</f>
        <v/>
      </c>
      <c r="AP408" s="96">
        <f>SUM(F408,F409,F410,F411,F412,F413,F414,F415,F416,F419,F420,F422,F423)</f>
        <v>0</v>
      </c>
      <c r="AQ408" s="96">
        <f>SUM(G408,G409,G410,G411,G412,G413,G414,G415,G416,G419,G420,G422,G423)</f>
        <v>0</v>
      </c>
      <c r="AR408" s="96">
        <f>SUM(H408,H409,H410,H411,H412,H413,H414,H415,H416,H419,H420,H422,H423)</f>
        <v>0</v>
      </c>
      <c r="AS408" s="96">
        <f>SUM(I408,I409,I410,I411,I412,I413,I414,I415,I416,I419,I420,I422,I423)</f>
        <v>0</v>
      </c>
      <c r="AT408" s="96">
        <f>SUM(J408,J409,J410,J411,J412,J413,J414,J415,J416,J419,J420,J422,J423)</f>
        <v>0</v>
      </c>
      <c r="AU408" s="96">
        <f>SUM(K408,K409,K410,K411,K412,K413,K414,K415,K416,K419,K420,K422,K423)</f>
        <v>0</v>
      </c>
      <c r="AV408" s="96">
        <f>SUM(L408,L409,L410,L411,L412,L413,L414,L415,L416,L419,L420,L422,L423)</f>
        <v>0</v>
      </c>
      <c r="AW408" s="96">
        <f>SUM(M408,M409,M410,M411,M412,M413,M414,M415,M416,M419,M420,M422,M423)</f>
        <v>0</v>
      </c>
      <c r="AX408" s="96">
        <f>SUM(N408,N409,N410,N411,N412,N413,N414,N415,N416,N419,N420,N422,N423)</f>
        <v>0</v>
      </c>
      <c r="AY408" s="96">
        <f>SUM(O408,O409,O410,O411,O412,O413,O414,O415,O416,O419,O420,O422,O423)</f>
        <v>0</v>
      </c>
      <c r="AZ408" s="96">
        <f>SUM(P408,P409,P410,P411,P412,P413,P414,P415,P416,P419,P420,P422,P423)</f>
        <v>0</v>
      </c>
      <c r="BA408" s="96">
        <f t="shared" ref="BA408:BC408" si="330">SUM(Q408,Q409,Q410,Q411,Q412,Q413,Q414,Q415,Q416,Q419,Q420,Q422,Q423)</f>
        <v>0</v>
      </c>
      <c r="BB408" s="96">
        <f t="shared" si="330"/>
        <v>0</v>
      </c>
      <c r="BC408" s="96">
        <f t="shared" si="330"/>
        <v>0</v>
      </c>
      <c r="BD408" s="66">
        <f>SUM(T408,T409,T410,T411,T412,T413,T414,T415,T416,T419,T420,T422,T423)</f>
        <v>0</v>
      </c>
      <c r="BE408" s="13">
        <f>SUM(U408,U409,U410,U411,U412,U413,U414,U415,U416,U419,U420,U422,U423)</f>
        <v>0</v>
      </c>
      <c r="BF408" s="13">
        <f>SUM(V408,V409,V410,V411,V412,V413,V414,V415,V416,V419,V420,V422,V423)</f>
        <v>0</v>
      </c>
      <c r="BG408" s="13">
        <f>SUM(W408,W409,W410,W411,W412,W413,W414,W415,W416,W419,W420,W422,W423)</f>
        <v>0</v>
      </c>
      <c r="BH408" s="13">
        <f>SUM(X408,X409,X410,X411,X412,X413,X414,X415,X416,X419,X420,X422,X423)</f>
        <v>0</v>
      </c>
      <c r="BI408" s="13">
        <f>SUM(Y408,Y409,Y410,Y411,Y412,Y413,Y414,Y415,Y416,Y419,Y420,Y422,Y423)</f>
        <v>0</v>
      </c>
      <c r="BJ408" s="13">
        <f>SUM(Z408,Z409,Z410,Z411,Z412,Z413,Z414,Z415,Z416,Z419,Z420,Z422,Z423)</f>
        <v>0</v>
      </c>
      <c r="BK408" s="13">
        <f>SUM(AA408,AA409,AA410,AA411,AA412,AA413,AA414,AA415,AA416,AA419,AA420,AA422,AA423)</f>
        <v>0</v>
      </c>
      <c r="BL408" s="13">
        <f>SUM(AB408,AB409,AB410,AB411,AB412,AB413,AB414,AB415,AB416,AB419,AB420,AB422,AB423)</f>
        <v>0</v>
      </c>
      <c r="BM408" s="13">
        <f>SUM(AC408,AC409,AC410,AC411,AC412,AC413,AC414,AC415,AC416,AC419,AC420,AC422,AC423)</f>
        <v>0</v>
      </c>
      <c r="BN408" s="13">
        <f>SUM(AD408,AD409,AD410,AD411,AD412,AD413,AD414,AD415,AD416,AD419,AD420,AD422,AD423)</f>
        <v>0</v>
      </c>
      <c r="BO408" s="13">
        <f>SUM(AE408,AE409,AE410,AE411,AE412,AE413,AE414,AE415,AE416,AE419,AE420,AE422,AE423)</f>
        <v>0</v>
      </c>
      <c r="BP408" s="13">
        <f>SUM(AF408,AF409,AF410,AF411,AF412,AF413,AF414,AF415,AF416,AF419,AF420,AF422,AF423)</f>
        <v>0</v>
      </c>
      <c r="BQ408" s="13">
        <f>SUM(AG408,AG409,AG410,AG411,AG412,AG413,AG414,AG415,AG416,AG419,AG420,AG422,AG423)</f>
        <v>0</v>
      </c>
      <c r="BR408" s="13">
        <f>SUM(AH408,AH409,AH410,AH411,AH412,AH413,AH414,AH415,AH416,AH419,AH420,AH422,AH423)</f>
        <v>0</v>
      </c>
      <c r="BS408" s="13">
        <f>SUM(AI408,AI409,AI410,AI411,AI412,AI413,AI414,AI415,AI416,AI419,AI420,AI422,AI423)</f>
        <v>0</v>
      </c>
      <c r="BT408" s="13">
        <f>SUM(AJ408,AJ409,AJ410,AJ411,AJ412,AJ413,AJ414,AJ415,AJ416,AJ419,AJ420,AJ422,AJ423)</f>
        <v>0</v>
      </c>
      <c r="BU408" s="13">
        <f>SUM(AK408,AK409,AK410,AK411,AK412,AK413,AK414,AK415,AK416,AK419,AK420,AK422,AK423)</f>
        <v>0</v>
      </c>
      <c r="BV408" s="30"/>
      <c r="BW408" s="30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54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94"/>
      <c r="DC408" s="13"/>
      <c r="DD408" s="13" t="e">
        <f>(DD402/BZ414)</f>
        <v>#DIV/0!</v>
      </c>
      <c r="DE408" s="96">
        <f>SUM(BX408,BX409,BX410,BX411,BX412,BX413,BX414,BX415,BX416,BX419,BX420,BX422,BX423)</f>
        <v>0</v>
      </c>
      <c r="DF408" s="96">
        <f>SUM(BY408,BY409,BY410,BY411,BY412,BY413,BY414,BY415,BY416,BY419,BY420,BY422,BY423)</f>
        <v>0</v>
      </c>
      <c r="DG408" s="96">
        <f>SUM(BZ408,BZ409,BZ410,BZ411,BZ412,BZ413,BZ414,BZ415,BZ416,BZ419,BZ420,BZ422,BZ423)</f>
        <v>0</v>
      </c>
      <c r="DH408" s="96">
        <f>SUM(CA408,CA409,CA410,CA411,CA412,CA413,CA414,CA415,CA416,CA419,CA420,CA422,CA423)</f>
        <v>0</v>
      </c>
      <c r="DI408" s="96">
        <f>SUM(CB408,CB409,CB410,CB411,CB412,CB413,CB414,CB415,CB416,CB419,CB420,CB422,CB423)</f>
        <v>0</v>
      </c>
      <c r="DJ408" s="96">
        <f>SUM(CC408,CC409,CC410,CC411,CC412,CC413,CC414,CC415,CC416,CC419,CC420,CC422,CC423)</f>
        <v>0</v>
      </c>
      <c r="DK408" s="96">
        <f>SUM(CD408,CD409,CD410,CD411,CD412,CD413,CD414,CD415,CD416,CD419,CD420,CD422,CD423)</f>
        <v>0</v>
      </c>
      <c r="DL408" s="96">
        <f>SUM(CE408,CE409,CE410,CE411,CE412,CE413,CE414,CE415,CE416,CE419,CE420,CE422,CE423)</f>
        <v>0</v>
      </c>
      <c r="DM408" s="96">
        <f>SUM(CF408,CF409,CF410,CF411,CF412,CF413,CF414,CF415,CF416,CF419,CF420,CF422,CF423)</f>
        <v>0</v>
      </c>
      <c r="DN408" s="96">
        <f>SUM(CG408,CG409,CG410,CG411,CG412,CG413,CG414,CG415,CG416,CG419,CG420,CG422,CG423)</f>
        <v>0</v>
      </c>
      <c r="DO408" s="96">
        <f>SUM(CH408,CH409,CH410,CH411,CH412,CH413,CH414,CH415,CH416,CH419,CH420,CH422,CH423)</f>
        <v>0</v>
      </c>
      <c r="DP408" s="96">
        <f t="shared" ref="DP408:DR408" si="331">SUM(CI408,CI409,CI410,CI411,CI412,CI413,CI414,CI415,CI416,CI419,CI420,CI422,CI423)</f>
        <v>0</v>
      </c>
      <c r="DQ408" s="96">
        <f t="shared" si="331"/>
        <v>0</v>
      </c>
      <c r="DR408" s="96">
        <f t="shared" si="331"/>
        <v>0</v>
      </c>
      <c r="DS408" s="66">
        <f>SUM(CL408,CL409,CL410,CL411,CL412,CL413,CL414,CL415,CL416,CL419,CL420,CL422,CL423)</f>
        <v>0</v>
      </c>
      <c r="DT408" s="96">
        <f>SUM(CM408,CM409,CM410,CM411,CM412,CM413,CM414,CM415,CM416,CM419,CM420,CM422,CM423)</f>
        <v>0</v>
      </c>
      <c r="DU408" s="96">
        <f>SUM(CN408,CN409,CN410,CN411,CN412,CN413,CN414,CN415,CN416,CN419,CN420,CN422,CN423)</f>
        <v>0</v>
      </c>
      <c r="DV408" s="96">
        <f>SUM(CO408,CO409,CO410,CO411,CO412,CO413,CO414,CO415,CO416,CO419,CO420,CO422,CO423)</f>
        <v>0</v>
      </c>
      <c r="DW408" s="96">
        <f>SUM(CP408,CP409,CP410,CP411,CP412,CP413,CP414,CP415,CP416,CP419,CP420,CP422,CP423)</f>
        <v>0</v>
      </c>
      <c r="DX408" s="96">
        <f>SUM(CQ408,CQ409,CQ410,CQ411,CQ412,CQ413,CQ414,CQ415,CQ416,CQ419,CQ420,CQ422,CQ423)</f>
        <v>0</v>
      </c>
      <c r="DY408" s="96">
        <f>SUM(CR408,CR409,CR410,CR411,CR412,CR413,CR414,CR415,CR416,CR419,CR420,CR422,CR423)</f>
        <v>0</v>
      </c>
      <c r="DZ408" s="96">
        <f>SUM(CS408,CS409,CS410,CS411,CS412,CS413,CS414,CS415,CS416,CS419,CS420,CS422,CS423)</f>
        <v>0</v>
      </c>
      <c r="EA408" s="96">
        <f>SUM(CT408,CT409,CT410,CT411,CT412,CT413,CT414,CT415,CT416,CT419,CT420,CT422,CT423)</f>
        <v>0</v>
      </c>
      <c r="EB408" s="96">
        <f>SUM(CU408,CU409,CU410,CU411,CU412,CU413,CU414,CU415,CU416,CU419,CU420,CU422,CU423)</f>
        <v>0</v>
      </c>
      <c r="EC408" s="96">
        <f>SUM(CV408,CV409,CV410,CV411,CV412,CV413,CV414,CV415,CV416,CV419,CV420,CV422,CV423)</f>
        <v>0</v>
      </c>
      <c r="ED408" s="96">
        <f>SUM(CW408,CW409,CW410,CW411,CW412,CW413,CW414,CW415,CW416,CW419,CW420,CW422,CW423)</f>
        <v>0</v>
      </c>
      <c r="EE408" s="96">
        <f>SUM(CX408,CX409,CX410,CX411,CX412,CX413,CX414,CX415,CX416,CX419,CX420,CX422,CX423)</f>
        <v>0</v>
      </c>
      <c r="EF408" s="96">
        <f>SUM(CY408,CY409,CY410,CY411,CY412,CY413,CY414,CY415,CY416,CY419,CY420,CY422,CY423)</f>
        <v>0</v>
      </c>
      <c r="EG408" s="96">
        <f>SUM(CZ408,CZ409,CZ410,CZ411,CZ412,CZ413,CZ414,CZ415,CZ416,CZ419,CZ420,CZ422,CZ423)</f>
        <v>0</v>
      </c>
      <c r="EH408" s="96">
        <f>SUM(DA408,DA409,DA410,DA411,DA412,DA413,DA414,DA415,DA416,DA419,DA420,DA422,DA423)</f>
        <v>0</v>
      </c>
      <c r="EI408" s="97" t="s">
        <v>74</v>
      </c>
      <c r="EJ408" s="98">
        <v>521</v>
      </c>
      <c r="EK408" s="39">
        <f>EJ408*F408</f>
        <v>0</v>
      </c>
      <c r="EL408" s="39">
        <f>EJ408*G408</f>
        <v>0</v>
      </c>
      <c r="EM408" s="39">
        <f>EJ408*H408</f>
        <v>0</v>
      </c>
      <c r="EN408" s="39">
        <f>EJ408*I408</f>
        <v>0</v>
      </c>
      <c r="EO408" s="39">
        <f>EJ408*J408</f>
        <v>0</v>
      </c>
      <c r="EP408" s="39">
        <f>EJ408*K408</f>
        <v>0</v>
      </c>
      <c r="EQ408" s="39">
        <f>EJ408*L408</f>
        <v>0</v>
      </c>
      <c r="ER408" s="39">
        <f>EJ408*M408</f>
        <v>0</v>
      </c>
      <c r="ES408" s="39">
        <f>EJ408*N408</f>
        <v>0</v>
      </c>
      <c r="ET408" s="39">
        <f>EJ408*O408</f>
        <v>0</v>
      </c>
      <c r="EU408" s="39">
        <f>$EJ408*P408</f>
        <v>0</v>
      </c>
      <c r="EV408" s="39">
        <f t="shared" ref="EV408:EX423" si="332">$EJ408*Q408</f>
        <v>0</v>
      </c>
      <c r="EW408" s="39">
        <f t="shared" si="332"/>
        <v>0</v>
      </c>
      <c r="EX408" s="39">
        <f t="shared" si="332"/>
        <v>0</v>
      </c>
      <c r="EY408" s="39">
        <f>SUM(EK408:EX408)</f>
        <v>0</v>
      </c>
      <c r="EZ408" s="39">
        <f>BX408*EJ408</f>
        <v>0</v>
      </c>
      <c r="FA408" s="39">
        <f>BY408*EJ408</f>
        <v>0</v>
      </c>
      <c r="FB408" s="39">
        <f>BZ408*EJ408</f>
        <v>0</v>
      </c>
      <c r="FC408" s="39">
        <f>CA408*EJ408</f>
        <v>0</v>
      </c>
      <c r="FD408" s="39">
        <f>CB408*EJ408</f>
        <v>0</v>
      </c>
      <c r="FE408" s="39">
        <f>CC408*EJ408</f>
        <v>0</v>
      </c>
      <c r="FF408" s="39">
        <f>CD408*EJ408</f>
        <v>0</v>
      </c>
      <c r="FG408" s="39">
        <f>CE408*EJ408</f>
        <v>0</v>
      </c>
      <c r="FH408" s="39">
        <f>CF408*EJ408</f>
        <v>0</v>
      </c>
      <c r="FI408" s="39">
        <f>CG408*EJ408</f>
        <v>0</v>
      </c>
      <c r="FJ408" s="39">
        <f>CH408*$EJ408</f>
        <v>0</v>
      </c>
      <c r="FK408" s="39">
        <f t="shared" ref="FK408:FM423" si="333">CI408*$EJ408</f>
        <v>0</v>
      </c>
      <c r="FL408" s="39">
        <f t="shared" si="333"/>
        <v>0</v>
      </c>
      <c r="FM408" s="39">
        <f t="shared" si="333"/>
        <v>0</v>
      </c>
      <c r="FN408" s="39">
        <f>SUM(EZ408:FM408)</f>
        <v>0</v>
      </c>
      <c r="FO408" s="39">
        <f>SUM(EZ408:FJ408)</f>
        <v>0</v>
      </c>
      <c r="FS408" s="567" t="s">
        <v>74</v>
      </c>
      <c r="FT408" s="567"/>
      <c r="FU408" s="39">
        <f>U408</f>
        <v>0</v>
      </c>
      <c r="FV408" s="39">
        <f>V408</f>
        <v>0</v>
      </c>
      <c r="FW408" s="39">
        <f>W408</f>
        <v>0</v>
      </c>
      <c r="FX408" s="39">
        <f>X408</f>
        <v>0</v>
      </c>
      <c r="FY408" s="39">
        <f>Y408</f>
        <v>0</v>
      </c>
      <c r="FZ408" s="39">
        <f>Z408</f>
        <v>0</v>
      </c>
      <c r="GA408" s="39">
        <f>AA408</f>
        <v>0</v>
      </c>
      <c r="GB408" s="39">
        <f>AB408</f>
        <v>0</v>
      </c>
      <c r="GC408" s="39">
        <f>AC408</f>
        <v>0</v>
      </c>
      <c r="GD408" s="39">
        <f>AD408</f>
        <v>0</v>
      </c>
      <c r="GE408" s="39">
        <f>AE408</f>
        <v>0</v>
      </c>
      <c r="GF408" s="39">
        <f>AF408</f>
        <v>0</v>
      </c>
      <c r="GG408" s="39">
        <f>AG408</f>
        <v>0</v>
      </c>
      <c r="GH408" s="39">
        <f>AH408</f>
        <v>0</v>
      </c>
      <c r="GI408" s="99">
        <v>0</v>
      </c>
      <c r="GJ408" s="39">
        <f>SUM(FU408:GI408)</f>
        <v>0</v>
      </c>
      <c r="GK408" s="39">
        <f>CM408</f>
        <v>0</v>
      </c>
      <c r="GL408" s="39">
        <f>CN408</f>
        <v>0</v>
      </c>
      <c r="GM408" s="39">
        <f>CO408</f>
        <v>0</v>
      </c>
      <c r="GN408" s="39">
        <f>CP408</f>
        <v>0</v>
      </c>
      <c r="GO408" s="39">
        <f>CQ408</f>
        <v>0</v>
      </c>
      <c r="GP408" s="39">
        <f>CR408</f>
        <v>0</v>
      </c>
      <c r="GQ408" s="39">
        <f>CS408</f>
        <v>0</v>
      </c>
      <c r="GR408" s="39">
        <f>CT408</f>
        <v>0</v>
      </c>
      <c r="GS408" s="39">
        <f>CU408</f>
        <v>0</v>
      </c>
      <c r="GT408" s="39">
        <f>CV408</f>
        <v>0</v>
      </c>
      <c r="GU408" s="39">
        <f>CW408</f>
        <v>0</v>
      </c>
      <c r="GV408" s="39">
        <f>CX408</f>
        <v>0</v>
      </c>
      <c r="GW408" s="39">
        <f>CY408</f>
        <v>0</v>
      </c>
      <c r="GX408" s="39">
        <f>CZ408</f>
        <v>0</v>
      </c>
      <c r="GY408" s="99">
        <v>0</v>
      </c>
      <c r="GZ408" s="39">
        <f>SUM(GK408:GY408)</f>
        <v>0</v>
      </c>
      <c r="HA408" s="39">
        <f>SUM(GK408:GY408)</f>
        <v>0</v>
      </c>
    </row>
    <row r="409" spans="1:209" ht="18">
      <c r="A409" s="40"/>
      <c r="B409" s="183"/>
      <c r="C409" s="75"/>
      <c r="D409" s="184"/>
      <c r="E409" s="34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6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7"/>
      <c r="AK409" s="188"/>
      <c r="AL409" s="13"/>
      <c r="AM409" s="13"/>
      <c r="AN409" s="13"/>
      <c r="AO409" s="95" t="str">
        <f>IF(AN409=0,"",AN409/AM409)</f>
        <v/>
      </c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40"/>
      <c r="BW409" s="40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  <c r="CK409" s="45"/>
      <c r="CL409" s="101"/>
      <c r="CM409" s="47"/>
      <c r="CN409" s="47"/>
      <c r="CO409" s="47"/>
      <c r="CP409" s="47"/>
      <c r="CQ409" s="47"/>
      <c r="CR409" s="47"/>
      <c r="CS409" s="47"/>
      <c r="CT409" s="47"/>
      <c r="CU409" s="47"/>
      <c r="CV409" s="47"/>
      <c r="CW409" s="47"/>
      <c r="CX409" s="47"/>
      <c r="CY409" s="47"/>
      <c r="CZ409" s="47"/>
      <c r="DA409" s="47"/>
      <c r="DB409" s="102"/>
      <c r="DC409" s="13"/>
      <c r="DD409" s="13"/>
      <c r="DE409" s="13"/>
      <c r="DF409" s="13"/>
      <c r="DG409" s="13"/>
      <c r="DH409" s="10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04" t="s">
        <v>75</v>
      </c>
      <c r="EJ409" s="98">
        <v>540</v>
      </c>
      <c r="EK409" s="39">
        <f>EJ409*F409</f>
        <v>0</v>
      </c>
      <c r="EL409" s="39">
        <f>EJ409*G409</f>
        <v>0</v>
      </c>
      <c r="EM409" s="39">
        <f>EJ409*H409</f>
        <v>0</v>
      </c>
      <c r="EN409" s="39">
        <f>EJ409*I409</f>
        <v>0</v>
      </c>
      <c r="EO409" s="39">
        <f>EJ409*J409</f>
        <v>0</v>
      </c>
      <c r="EP409" s="39">
        <f>EJ409*K409</f>
        <v>0</v>
      </c>
      <c r="EQ409" s="39">
        <f>EJ409*L409</f>
        <v>0</v>
      </c>
      <c r="ER409" s="39">
        <f>EJ409*M409</f>
        <v>0</v>
      </c>
      <c r="ES409" s="39">
        <f>EJ409*N409</f>
        <v>0</v>
      </c>
      <c r="ET409" s="39">
        <f>EJ409*O409</f>
        <v>0</v>
      </c>
      <c r="EU409" s="39">
        <f t="shared" ref="EU409:EU423" si="334">$EJ409*P409</f>
        <v>0</v>
      </c>
      <c r="EV409" s="39">
        <f t="shared" si="332"/>
        <v>0</v>
      </c>
      <c r="EW409" s="39">
        <f t="shared" si="332"/>
        <v>0</v>
      </c>
      <c r="EX409" s="39">
        <f t="shared" si="332"/>
        <v>0</v>
      </c>
      <c r="EY409" s="39">
        <f t="shared" ref="EY409:EY423" si="335">SUM(EK409:EX409)</f>
        <v>0</v>
      </c>
      <c r="EZ409" s="39">
        <f>BX409*EJ409</f>
        <v>0</v>
      </c>
      <c r="FA409" s="39">
        <f>BY409*EJ409</f>
        <v>0</v>
      </c>
      <c r="FB409" s="39">
        <f>BZ409*EJ409</f>
        <v>0</v>
      </c>
      <c r="FC409" s="39">
        <f>CA409*EJ409</f>
        <v>0</v>
      </c>
      <c r="FD409" s="39">
        <f>CB409*EJ409</f>
        <v>0</v>
      </c>
      <c r="FE409" s="39">
        <f>CC409*EJ409</f>
        <v>0</v>
      </c>
      <c r="FF409" s="39">
        <f>CD409*EJ409</f>
        <v>0</v>
      </c>
      <c r="FG409" s="39">
        <f>CE409*EJ409</f>
        <v>0</v>
      </c>
      <c r="FH409" s="39">
        <f>CF409*EJ409</f>
        <v>0</v>
      </c>
      <c r="FI409" s="39">
        <f>CG409*EJ409</f>
        <v>0</v>
      </c>
      <c r="FJ409" s="39">
        <f t="shared" ref="FJ409:FJ423" si="336">CH409*$EJ409</f>
        <v>0</v>
      </c>
      <c r="FK409" s="39">
        <f t="shared" si="333"/>
        <v>0</v>
      </c>
      <c r="FL409" s="39">
        <f t="shared" si="333"/>
        <v>0</v>
      </c>
      <c r="FM409" s="39">
        <f t="shared" si="333"/>
        <v>0</v>
      </c>
      <c r="FN409" s="39">
        <f t="shared" ref="FN409:FN423" si="337">SUM(EZ409:FM409)</f>
        <v>0</v>
      </c>
      <c r="FO409" s="39">
        <f>SUM(EZ409:FJ409)</f>
        <v>0</v>
      </c>
      <c r="FS409" s="567" t="s">
        <v>75</v>
      </c>
      <c r="FT409" s="567"/>
      <c r="FU409" s="39">
        <f>U409</f>
        <v>0</v>
      </c>
      <c r="FV409" s="39">
        <f>V409</f>
        <v>0</v>
      </c>
      <c r="FW409" s="39">
        <f>W409</f>
        <v>0</v>
      </c>
      <c r="FX409" s="39">
        <f>X409</f>
        <v>0</v>
      </c>
      <c r="FY409" s="39">
        <f>Y409</f>
        <v>0</v>
      </c>
      <c r="FZ409" s="39">
        <f>Z409</f>
        <v>0</v>
      </c>
      <c r="GA409" s="39">
        <f>AA409</f>
        <v>0</v>
      </c>
      <c r="GB409" s="39">
        <f>AB409</f>
        <v>0</v>
      </c>
      <c r="GC409" s="39">
        <f>AC409</f>
        <v>0</v>
      </c>
      <c r="GD409" s="39">
        <f>AD409</f>
        <v>0</v>
      </c>
      <c r="GE409" s="39">
        <f>AE409</f>
        <v>0</v>
      </c>
      <c r="GF409" s="39">
        <f>AF409</f>
        <v>0</v>
      </c>
      <c r="GG409" s="39">
        <f>AG409</f>
        <v>0</v>
      </c>
      <c r="GH409" s="39">
        <f>AH409</f>
        <v>0</v>
      </c>
      <c r="GI409" s="99">
        <v>0</v>
      </c>
      <c r="GJ409" s="39">
        <f>SUM(FU409:GI409)</f>
        <v>0</v>
      </c>
      <c r="GK409" s="39">
        <f>CM409</f>
        <v>0</v>
      </c>
      <c r="GL409" s="39">
        <f>CN409</f>
        <v>0</v>
      </c>
      <c r="GM409" s="39">
        <f>CO409</f>
        <v>0</v>
      </c>
      <c r="GN409" s="39">
        <f>CP409</f>
        <v>0</v>
      </c>
      <c r="GO409" s="39">
        <f>CQ409</f>
        <v>0</v>
      </c>
      <c r="GP409" s="39">
        <f>CR409</f>
        <v>0</v>
      </c>
      <c r="GQ409" s="39">
        <f>CS409</f>
        <v>0</v>
      </c>
      <c r="GR409" s="39">
        <f>CT409</f>
        <v>0</v>
      </c>
      <c r="GS409" s="39">
        <f>CU409</f>
        <v>0</v>
      </c>
      <c r="GT409" s="39">
        <f>CV409</f>
        <v>0</v>
      </c>
      <c r="GU409" s="39">
        <f>CW409</f>
        <v>0</v>
      </c>
      <c r="GV409" s="39">
        <f>CX409</f>
        <v>0</v>
      </c>
      <c r="GW409" s="39">
        <f>CY409</f>
        <v>0</v>
      </c>
      <c r="GX409" s="39">
        <f>CZ409</f>
        <v>0</v>
      </c>
      <c r="GY409" s="99">
        <v>0</v>
      </c>
      <c r="GZ409" s="39">
        <f>SUM(GK409:GY409)</f>
        <v>0</v>
      </c>
      <c r="HA409" s="39">
        <f>SUM(GK409:GY409)</f>
        <v>0</v>
      </c>
    </row>
    <row r="410" spans="1:209" ht="18" customHeight="1">
      <c r="A410" s="30"/>
      <c r="B410" s="178"/>
      <c r="C410" s="72"/>
      <c r="D410" s="179"/>
      <c r="E410" s="34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81"/>
      <c r="AK410" s="182"/>
      <c r="AL410" s="568" t="s">
        <v>76</v>
      </c>
      <c r="AM410" s="13">
        <f>SUM(C417,C418,C421)</f>
        <v>0</v>
      </c>
      <c r="AN410" s="13">
        <f>SUM(D417,D418,D421)</f>
        <v>0</v>
      </c>
      <c r="AO410" s="95" t="str">
        <f>IF(AN410=0,"",AN410/AM410)</f>
        <v/>
      </c>
      <c r="AP410" s="13">
        <f>SUM(F417,F418,F421)</f>
        <v>0</v>
      </c>
      <c r="AQ410" s="13">
        <f>SUM(G417,G418,G421)</f>
        <v>0</v>
      </c>
      <c r="AR410" s="13">
        <f>SUM(H417,H418,H421)</f>
        <v>0</v>
      </c>
      <c r="AS410" s="13">
        <f>SUM(I417,I418,I421)</f>
        <v>0</v>
      </c>
      <c r="AT410" s="13">
        <f>SUM(J417,J418,J421)</f>
        <v>0</v>
      </c>
      <c r="AU410" s="13">
        <f>SUM(K417,K418,K421)</f>
        <v>0</v>
      </c>
      <c r="AV410" s="13">
        <f>SUM(L417,L418,L421)</f>
        <v>0</v>
      </c>
      <c r="AW410" s="13">
        <f>SUM(M417,M418,M421)</f>
        <v>0</v>
      </c>
      <c r="AX410" s="13">
        <f>SUM(N417,N418,N421)</f>
        <v>0</v>
      </c>
      <c r="AY410" s="13">
        <f>SUM(O417,O418,O421)</f>
        <v>0</v>
      </c>
      <c r="AZ410" s="13">
        <f>SUM(P417,P418,P421)</f>
        <v>0</v>
      </c>
      <c r="BA410" s="13">
        <f t="shared" ref="BA410:BC410" si="338">SUM(Q417,Q418,Q421)</f>
        <v>0</v>
      </c>
      <c r="BB410" s="13">
        <f t="shared" si="338"/>
        <v>0</v>
      </c>
      <c r="BC410" s="13">
        <f t="shared" si="338"/>
        <v>0</v>
      </c>
      <c r="BD410" s="66">
        <f>SUM(T417,T418,T421)</f>
        <v>0</v>
      </c>
      <c r="BE410" s="13">
        <f>SUM(U417,U418,U421)</f>
        <v>0</v>
      </c>
      <c r="BF410" s="13">
        <f>SUM(V417,V418,V421)</f>
        <v>0</v>
      </c>
      <c r="BG410" s="105">
        <f>SUM(W417,W418,W421)</f>
        <v>0</v>
      </c>
      <c r="BH410" s="13">
        <f>SUM(X417,X418,X421)</f>
        <v>0</v>
      </c>
      <c r="BI410" s="13">
        <f>SUM(Y417,Y418,Y421)</f>
        <v>0</v>
      </c>
      <c r="BJ410" s="13">
        <f>SUM(Z417,Z418,Z421)</f>
        <v>0</v>
      </c>
      <c r="BK410" s="13">
        <f>SUM(AA417,AA418,AA421)</f>
        <v>0</v>
      </c>
      <c r="BL410" s="13">
        <f>SUM(AB417,AB418,AB421)</f>
        <v>0</v>
      </c>
      <c r="BM410" s="13">
        <f>SUM(AC417,AC418,AC421)</f>
        <v>0</v>
      </c>
      <c r="BN410" s="13">
        <f>SUM(AD417,AD418,AD421)</f>
        <v>0</v>
      </c>
      <c r="BO410" s="13">
        <f>SUM(AE417,AE418,AE421)</f>
        <v>0</v>
      </c>
      <c r="BP410" s="13">
        <f>SUM(AF417,AF418,AF421)</f>
        <v>0</v>
      </c>
      <c r="BQ410" s="106">
        <f>SUM(AG417,AG418,AG421)</f>
        <v>0</v>
      </c>
      <c r="BR410" s="106">
        <f>SUM(AH417,AH418,AH421)</f>
        <v>0</v>
      </c>
      <c r="BS410" s="13">
        <f>SUM(AI417,AI418,AI421)</f>
        <v>0</v>
      </c>
      <c r="BT410" s="65" t="e">
        <f>AVERAGE(AJ417,AJ418,AJ421)</f>
        <v>#DIV/0!</v>
      </c>
      <c r="BU410" s="65"/>
      <c r="BV410" s="30"/>
      <c r="BW410" s="30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54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94"/>
      <c r="DC410" s="568" t="s">
        <v>77</v>
      </c>
      <c r="DD410" s="13"/>
      <c r="DE410" s="13">
        <f>SUM(BX417,BX418,BX421)</f>
        <v>0</v>
      </c>
      <c r="DF410" s="13">
        <f>SUM(BY417,BY418,BY421)</f>
        <v>0</v>
      </c>
      <c r="DG410" s="13">
        <f>SUM(BZ417,BZ418,BZ421)</f>
        <v>0</v>
      </c>
      <c r="DH410" s="13">
        <f>SUM(CA417,CA418,CA421)</f>
        <v>0</v>
      </c>
      <c r="DI410" s="13">
        <f>SUM(CB417,CB418,CB421)</f>
        <v>0</v>
      </c>
      <c r="DJ410" s="13">
        <f>SUM(CC417,CC418,CC421)</f>
        <v>0</v>
      </c>
      <c r="DK410" s="13">
        <f>SUM(CD417,CD418,CD421)</f>
        <v>0</v>
      </c>
      <c r="DL410" s="13">
        <f>SUM(CE417,CE418,CE421)</f>
        <v>0</v>
      </c>
      <c r="DM410" s="13">
        <f>SUM(CF417,CF418,CF421)</f>
        <v>0</v>
      </c>
      <c r="DN410" s="13">
        <f>SUM(CG417,CG418,CG421)</f>
        <v>0</v>
      </c>
      <c r="DO410" s="13">
        <f>SUM(CH417,CH418,CH421)</f>
        <v>0</v>
      </c>
      <c r="DP410" s="13">
        <f t="shared" ref="DP410:DR410" si="339">SUM(CI417,CI418,CI421)</f>
        <v>0</v>
      </c>
      <c r="DQ410" s="13">
        <f t="shared" si="339"/>
        <v>0</v>
      </c>
      <c r="DR410" s="13">
        <f t="shared" si="339"/>
        <v>0</v>
      </c>
      <c r="DS410" s="66">
        <f>SUM(CL417,CL418,CL421)</f>
        <v>0</v>
      </c>
      <c r="DT410" s="13">
        <f>SUM(CM417,CM418,CM421)</f>
        <v>0</v>
      </c>
      <c r="DU410" s="13">
        <f>SUM(CN417,CN418,CN421)</f>
        <v>0</v>
      </c>
      <c r="DV410" s="13">
        <f>SUM(CO417,CO418,CO421)</f>
        <v>0</v>
      </c>
      <c r="DW410" s="13">
        <f>SUM(CP417,CP418,CP421)</f>
        <v>0</v>
      </c>
      <c r="DX410" s="13">
        <f>SUM(CQ417,CQ418,CQ421)</f>
        <v>0</v>
      </c>
      <c r="DY410" s="13">
        <f>SUM(CR417,CR418,CR421)</f>
        <v>0</v>
      </c>
      <c r="DZ410" s="13">
        <f>SUM(CS417,CS418,CS421)</f>
        <v>0</v>
      </c>
      <c r="EA410" s="13">
        <f>SUM(CT417,CT418,CT421)</f>
        <v>0</v>
      </c>
      <c r="EB410" s="13">
        <f>SUM(CU417,CU418,CU421)</f>
        <v>0</v>
      </c>
      <c r="EC410" s="13">
        <f>SUM(CV417,CV418,CV421)</f>
        <v>0</v>
      </c>
      <c r="ED410" s="13">
        <f>SUM(CW417,CW418,CW421)</f>
        <v>0</v>
      </c>
      <c r="EE410" s="13">
        <f>SUM(CX417,CX418,CX421)</f>
        <v>0</v>
      </c>
      <c r="EF410" s="13">
        <f>SUM(CY417,CY418,CY421)</f>
        <v>0</v>
      </c>
      <c r="EG410" s="13">
        <f>SUM(CZ417,CZ418,CZ421)</f>
        <v>0</v>
      </c>
      <c r="EH410" s="13">
        <f>SUM(DA417,DA418,DA421)</f>
        <v>0</v>
      </c>
      <c r="EI410" s="97" t="s">
        <v>78</v>
      </c>
      <c r="EJ410" s="98">
        <v>441.24</v>
      </c>
      <c r="EK410" s="39">
        <f>EJ410*F410</f>
        <v>0</v>
      </c>
      <c r="EL410" s="39">
        <f>EJ410*G410</f>
        <v>0</v>
      </c>
      <c r="EM410" s="39">
        <f>EJ410*H410</f>
        <v>0</v>
      </c>
      <c r="EN410" s="39">
        <f>EJ410*I410</f>
        <v>0</v>
      </c>
      <c r="EO410" s="39">
        <f>EJ410*J410</f>
        <v>0</v>
      </c>
      <c r="EP410" s="39">
        <f>EJ410*K410</f>
        <v>0</v>
      </c>
      <c r="EQ410" s="39">
        <f>EJ410*L410</f>
        <v>0</v>
      </c>
      <c r="ER410" s="39">
        <f>EJ410*M410</f>
        <v>0</v>
      </c>
      <c r="ES410" s="39">
        <f>EJ410*N410</f>
        <v>0</v>
      </c>
      <c r="ET410" s="39">
        <f>EJ410*O410</f>
        <v>0</v>
      </c>
      <c r="EU410" s="39">
        <f t="shared" si="334"/>
        <v>0</v>
      </c>
      <c r="EV410" s="39">
        <f t="shared" si="332"/>
        <v>0</v>
      </c>
      <c r="EW410" s="39">
        <f t="shared" si="332"/>
        <v>0</v>
      </c>
      <c r="EX410" s="39">
        <f t="shared" si="332"/>
        <v>0</v>
      </c>
      <c r="EY410" s="39">
        <f t="shared" si="335"/>
        <v>0</v>
      </c>
      <c r="EZ410" s="39">
        <f>BX410*EJ410</f>
        <v>0</v>
      </c>
      <c r="FA410" s="39">
        <f>BY410*EJ410</f>
        <v>0</v>
      </c>
      <c r="FB410" s="39">
        <f>BZ410*EJ410</f>
        <v>0</v>
      </c>
      <c r="FC410" s="39">
        <f>CA410*EJ410</f>
        <v>0</v>
      </c>
      <c r="FD410" s="39">
        <f>CB410*EJ410</f>
        <v>0</v>
      </c>
      <c r="FE410" s="39">
        <f>CC410*EJ410</f>
        <v>0</v>
      </c>
      <c r="FF410" s="39">
        <f>CD410*EJ410</f>
        <v>0</v>
      </c>
      <c r="FG410" s="39">
        <f>CE410*EJ410</f>
        <v>0</v>
      </c>
      <c r="FH410" s="39">
        <f>CF410*EJ410</f>
        <v>0</v>
      </c>
      <c r="FI410" s="39">
        <f>CG410*EJ410</f>
        <v>0</v>
      </c>
      <c r="FJ410" s="39">
        <f t="shared" si="336"/>
        <v>0</v>
      </c>
      <c r="FK410" s="39">
        <f t="shared" si="333"/>
        <v>0</v>
      </c>
      <c r="FL410" s="39">
        <f t="shared" si="333"/>
        <v>0</v>
      </c>
      <c r="FM410" s="39">
        <f t="shared" si="333"/>
        <v>0</v>
      </c>
      <c r="FN410" s="39">
        <f t="shared" si="337"/>
        <v>0</v>
      </c>
      <c r="FO410" s="39">
        <f>SUM(EZ410:FJ410)</f>
        <v>0</v>
      </c>
      <c r="FS410" s="567" t="s">
        <v>78</v>
      </c>
      <c r="FT410" s="567"/>
      <c r="FU410" s="39">
        <f>U410</f>
        <v>0</v>
      </c>
      <c r="FV410" s="39">
        <f>V410</f>
        <v>0</v>
      </c>
      <c r="FW410" s="39">
        <f>W410</f>
        <v>0</v>
      </c>
      <c r="FX410" s="39">
        <f>X410</f>
        <v>0</v>
      </c>
      <c r="FY410" s="39">
        <f>Y410</f>
        <v>0</v>
      </c>
      <c r="FZ410" s="39">
        <f>Z410</f>
        <v>0</v>
      </c>
      <c r="GA410" s="39">
        <f>AA410</f>
        <v>0</v>
      </c>
      <c r="GB410" s="39">
        <f>AB410</f>
        <v>0</v>
      </c>
      <c r="GC410" s="39">
        <f>AC410</f>
        <v>0</v>
      </c>
      <c r="GD410" s="39">
        <f>AD410</f>
        <v>0</v>
      </c>
      <c r="GE410" s="39">
        <f>AE410</f>
        <v>0</v>
      </c>
      <c r="GF410" s="39">
        <f>AF410</f>
        <v>0</v>
      </c>
      <c r="GG410" s="39">
        <f>AG410</f>
        <v>0</v>
      </c>
      <c r="GH410" s="39">
        <f>AH410</f>
        <v>0</v>
      </c>
      <c r="GI410" s="99">
        <v>0</v>
      </c>
      <c r="GJ410" s="39">
        <f>SUM(FU410:GI410)</f>
        <v>0</v>
      </c>
      <c r="GK410" s="39">
        <f>CM410</f>
        <v>0</v>
      </c>
      <c r="GL410" s="39">
        <f>CN410</f>
        <v>0</v>
      </c>
      <c r="GM410" s="39">
        <f>CO410</f>
        <v>0</v>
      </c>
      <c r="GN410" s="39">
        <f>CP410</f>
        <v>0</v>
      </c>
      <c r="GO410" s="39">
        <f>CQ410</f>
        <v>0</v>
      </c>
      <c r="GP410" s="39">
        <f>CR410</f>
        <v>0</v>
      </c>
      <c r="GQ410" s="39">
        <f>CS410</f>
        <v>0</v>
      </c>
      <c r="GR410" s="39">
        <f>CT410</f>
        <v>0</v>
      </c>
      <c r="GS410" s="39">
        <f>CU410</f>
        <v>0</v>
      </c>
      <c r="GT410" s="39">
        <f>CV410</f>
        <v>0</v>
      </c>
      <c r="GU410" s="39">
        <f>CW410</f>
        <v>0</v>
      </c>
      <c r="GV410" s="39">
        <f>CX410</f>
        <v>0</v>
      </c>
      <c r="GW410" s="39">
        <f>CY410</f>
        <v>0</v>
      </c>
      <c r="GX410" s="39">
        <f>CZ410</f>
        <v>0</v>
      </c>
      <c r="GY410" s="99">
        <v>0</v>
      </c>
      <c r="GZ410" s="39">
        <f>SUM(GK410:GY410)</f>
        <v>0</v>
      </c>
      <c r="HA410" s="39">
        <f>SUM(GK410:GY410)</f>
        <v>0</v>
      </c>
    </row>
    <row r="411" spans="1:209" ht="18">
      <c r="A411" s="40"/>
      <c r="B411" s="183"/>
      <c r="C411" s="75"/>
      <c r="D411" s="184"/>
      <c r="E411" s="34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6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7"/>
      <c r="AK411" s="188"/>
      <c r="AL411" s="56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40"/>
      <c r="BW411" s="40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101"/>
      <c r="CM411" s="47"/>
      <c r="CN411" s="47"/>
      <c r="CO411" s="47"/>
      <c r="CP411" s="47"/>
      <c r="CQ411" s="47"/>
      <c r="CR411" s="47"/>
      <c r="CS411" s="47"/>
      <c r="CT411" s="47"/>
      <c r="CU411" s="47"/>
      <c r="CV411" s="47"/>
      <c r="CW411" s="47"/>
      <c r="CX411" s="47"/>
      <c r="CY411" s="47"/>
      <c r="CZ411" s="47"/>
      <c r="DA411" s="47"/>
      <c r="DB411" s="102"/>
      <c r="DC411" s="568"/>
      <c r="DD411" s="13"/>
      <c r="EI411" s="104" t="s">
        <v>79</v>
      </c>
      <c r="EJ411" s="98">
        <v>294.47000000000003</v>
      </c>
      <c r="EK411" s="39">
        <f>EJ411*F411</f>
        <v>0</v>
      </c>
      <c r="EL411" s="39">
        <f>EJ411*G411</f>
        <v>0</v>
      </c>
      <c r="EM411" s="39">
        <f>EJ411*H411</f>
        <v>0</v>
      </c>
      <c r="EN411" s="39">
        <f>EJ411*I411</f>
        <v>0</v>
      </c>
      <c r="EO411" s="39">
        <f>EJ411*J411</f>
        <v>0</v>
      </c>
      <c r="EP411" s="39">
        <f>EJ411*K411</f>
        <v>0</v>
      </c>
      <c r="EQ411" s="39">
        <f>EJ411*L411</f>
        <v>0</v>
      </c>
      <c r="ER411" s="39">
        <f>EJ411*M411</f>
        <v>0</v>
      </c>
      <c r="ES411" s="39">
        <f>EJ411*N411</f>
        <v>0</v>
      </c>
      <c r="ET411" s="39">
        <f>EJ411*O411</f>
        <v>0</v>
      </c>
      <c r="EU411" s="39">
        <f t="shared" si="334"/>
        <v>0</v>
      </c>
      <c r="EV411" s="39">
        <f t="shared" si="332"/>
        <v>0</v>
      </c>
      <c r="EW411" s="39">
        <f t="shared" si="332"/>
        <v>0</v>
      </c>
      <c r="EX411" s="39">
        <f t="shared" si="332"/>
        <v>0</v>
      </c>
      <c r="EY411" s="39">
        <f t="shared" si="335"/>
        <v>0</v>
      </c>
      <c r="EZ411" s="39">
        <f>BX411*EJ411</f>
        <v>0</v>
      </c>
      <c r="FA411" s="39">
        <f>BY411*EJ411</f>
        <v>0</v>
      </c>
      <c r="FB411" s="39">
        <f>BZ411*EJ411</f>
        <v>0</v>
      </c>
      <c r="FC411" s="39">
        <f>CA411*EJ411</f>
        <v>0</v>
      </c>
      <c r="FD411" s="39">
        <f>CB411*EJ411</f>
        <v>0</v>
      </c>
      <c r="FE411" s="39">
        <f>CC411*EJ411</f>
        <v>0</v>
      </c>
      <c r="FF411" s="39">
        <f>CD411*EJ411</f>
        <v>0</v>
      </c>
      <c r="FG411" s="39">
        <f>CE411*EJ411</f>
        <v>0</v>
      </c>
      <c r="FH411" s="39">
        <f>CF411*EJ411</f>
        <v>0</v>
      </c>
      <c r="FI411" s="39">
        <f>CG411*EJ411</f>
        <v>0</v>
      </c>
      <c r="FJ411" s="39">
        <f t="shared" si="336"/>
        <v>0</v>
      </c>
      <c r="FK411" s="39">
        <f t="shared" si="333"/>
        <v>0</v>
      </c>
      <c r="FL411" s="39">
        <f t="shared" si="333"/>
        <v>0</v>
      </c>
      <c r="FM411" s="39">
        <f t="shared" si="333"/>
        <v>0</v>
      </c>
      <c r="FN411" s="39">
        <f t="shared" si="337"/>
        <v>0</v>
      </c>
      <c r="FO411" s="39">
        <f>SUM(EZ411:FJ411)</f>
        <v>0</v>
      </c>
      <c r="FS411" s="567" t="s">
        <v>79</v>
      </c>
      <c r="FT411" s="567"/>
      <c r="FU411" s="39">
        <f>U411</f>
        <v>0</v>
      </c>
      <c r="FV411" s="39">
        <f>V411</f>
        <v>0</v>
      </c>
      <c r="FW411" s="39">
        <f>W411</f>
        <v>0</v>
      </c>
      <c r="FX411" s="39">
        <f>X411</f>
        <v>0</v>
      </c>
      <c r="FY411" s="39">
        <f>Y411</f>
        <v>0</v>
      </c>
      <c r="FZ411" s="39">
        <f>Z411</f>
        <v>0</v>
      </c>
      <c r="GA411" s="39">
        <f>AA411</f>
        <v>0</v>
      </c>
      <c r="GB411" s="39">
        <f>AB411</f>
        <v>0</v>
      </c>
      <c r="GC411" s="39">
        <f>AC411</f>
        <v>0</v>
      </c>
      <c r="GD411" s="39">
        <f>AD411</f>
        <v>0</v>
      </c>
      <c r="GE411" s="39">
        <f>AE411</f>
        <v>0</v>
      </c>
      <c r="GF411" s="39">
        <f>AF411</f>
        <v>0</v>
      </c>
      <c r="GG411" s="39">
        <f>AG411</f>
        <v>0</v>
      </c>
      <c r="GH411" s="39">
        <f>AH411</f>
        <v>0</v>
      </c>
      <c r="GI411" s="99">
        <v>0</v>
      </c>
      <c r="GJ411" s="39">
        <f>SUM(FU411:GI411)</f>
        <v>0</v>
      </c>
      <c r="GK411" s="39">
        <f>CM411</f>
        <v>0</v>
      </c>
      <c r="GL411" s="39">
        <f>CN411</f>
        <v>0</v>
      </c>
      <c r="GM411" s="39">
        <f>CO411</f>
        <v>0</v>
      </c>
      <c r="GN411" s="39">
        <f>CP411</f>
        <v>0</v>
      </c>
      <c r="GO411" s="39">
        <f>CQ411</f>
        <v>0</v>
      </c>
      <c r="GP411" s="39">
        <f>CR411</f>
        <v>0</v>
      </c>
      <c r="GQ411" s="39">
        <f>CS411</f>
        <v>0</v>
      </c>
      <c r="GR411" s="39">
        <f>CT411</f>
        <v>0</v>
      </c>
      <c r="GS411" s="39">
        <f>CU411</f>
        <v>0</v>
      </c>
      <c r="GT411" s="39">
        <f>CV411</f>
        <v>0</v>
      </c>
      <c r="GU411" s="39">
        <f>CW411</f>
        <v>0</v>
      </c>
      <c r="GV411" s="39">
        <f>CX411</f>
        <v>0</v>
      </c>
      <c r="GW411" s="39">
        <f>CY411</f>
        <v>0</v>
      </c>
      <c r="GX411" s="39">
        <f>CZ411</f>
        <v>0</v>
      </c>
      <c r="GY411" s="99">
        <v>0</v>
      </c>
      <c r="GZ411" s="39">
        <f>SUM(GK411:GY411)</f>
        <v>0</v>
      </c>
      <c r="HA411" s="39">
        <f>SUM(GK411:GY411)</f>
        <v>0</v>
      </c>
    </row>
    <row r="412" spans="1:209" ht="18">
      <c r="A412" s="30"/>
      <c r="B412" s="178"/>
      <c r="C412" s="72"/>
      <c r="D412" s="179"/>
      <c r="E412" s="34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81"/>
      <c r="AK412" s="182"/>
      <c r="AL412" s="565" t="e">
        <f>T424/D424</f>
        <v>#DIV/0!</v>
      </c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30"/>
      <c r="BW412" s="30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54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94"/>
      <c r="DC412" s="566" t="e">
        <f>CL424/T424</f>
        <v>#DIV/0!</v>
      </c>
      <c r="DD412" s="13"/>
      <c r="EI412" s="97" t="s">
        <v>80</v>
      </c>
      <c r="EJ412" s="98">
        <v>422</v>
      </c>
      <c r="EK412" s="39">
        <f>EJ412*F412</f>
        <v>0</v>
      </c>
      <c r="EL412" s="39">
        <f>EJ412*G412</f>
        <v>0</v>
      </c>
      <c r="EM412" s="39">
        <f>EJ412*H412</f>
        <v>0</v>
      </c>
      <c r="EN412" s="39">
        <f>EJ412*I412</f>
        <v>0</v>
      </c>
      <c r="EO412" s="39">
        <f>EJ412*J412</f>
        <v>0</v>
      </c>
      <c r="EP412" s="39">
        <f>EJ412*K412</f>
        <v>0</v>
      </c>
      <c r="EQ412" s="39">
        <f>EJ412*L412</f>
        <v>0</v>
      </c>
      <c r="ER412" s="39">
        <f>EJ412*M412</f>
        <v>0</v>
      </c>
      <c r="ES412" s="39">
        <f>EJ412*N412</f>
        <v>0</v>
      </c>
      <c r="ET412" s="39">
        <f>EJ412*O412</f>
        <v>0</v>
      </c>
      <c r="EU412" s="39">
        <f t="shared" si="334"/>
        <v>0</v>
      </c>
      <c r="EV412" s="39">
        <f t="shared" si="332"/>
        <v>0</v>
      </c>
      <c r="EW412" s="39">
        <f t="shared" si="332"/>
        <v>0</v>
      </c>
      <c r="EX412" s="39">
        <f t="shared" si="332"/>
        <v>0</v>
      </c>
      <c r="EY412" s="39">
        <f t="shared" si="335"/>
        <v>0</v>
      </c>
      <c r="EZ412" s="39">
        <f>BX412*EJ412</f>
        <v>0</v>
      </c>
      <c r="FA412" s="39">
        <f>BY412*EJ412</f>
        <v>0</v>
      </c>
      <c r="FB412" s="39">
        <f>BZ412*EJ412</f>
        <v>0</v>
      </c>
      <c r="FC412" s="39">
        <f>CA412*EJ412</f>
        <v>0</v>
      </c>
      <c r="FD412" s="39">
        <f>CB412*EJ412</f>
        <v>0</v>
      </c>
      <c r="FE412" s="39">
        <f>CC412*EJ412</f>
        <v>0</v>
      </c>
      <c r="FF412" s="39">
        <f>CD412*EJ412</f>
        <v>0</v>
      </c>
      <c r="FG412" s="39">
        <f>CE412*EJ412</f>
        <v>0</v>
      </c>
      <c r="FH412" s="39">
        <f>CF412*EJ412</f>
        <v>0</v>
      </c>
      <c r="FI412" s="39">
        <f>CG412*EJ412</f>
        <v>0</v>
      </c>
      <c r="FJ412" s="39">
        <f t="shared" si="336"/>
        <v>0</v>
      </c>
      <c r="FK412" s="39">
        <f t="shared" si="333"/>
        <v>0</v>
      </c>
      <c r="FL412" s="39">
        <f t="shared" si="333"/>
        <v>0</v>
      </c>
      <c r="FM412" s="39">
        <f t="shared" si="333"/>
        <v>0</v>
      </c>
      <c r="FN412" s="39">
        <f t="shared" si="337"/>
        <v>0</v>
      </c>
      <c r="FO412" s="39">
        <f>SUM(EZ412:FJ412)</f>
        <v>0</v>
      </c>
      <c r="FS412" s="567" t="s">
        <v>80</v>
      </c>
      <c r="FT412" s="567"/>
      <c r="FU412" s="39">
        <f>U412</f>
        <v>0</v>
      </c>
      <c r="FV412" s="39">
        <f>V412</f>
        <v>0</v>
      </c>
      <c r="FW412" s="39">
        <f>W412</f>
        <v>0</v>
      </c>
      <c r="FX412" s="39">
        <f>X412</f>
        <v>0</v>
      </c>
      <c r="FY412" s="39">
        <f>Y412</f>
        <v>0</v>
      </c>
      <c r="FZ412" s="39">
        <f>Z412</f>
        <v>0</v>
      </c>
      <c r="GA412" s="39">
        <f>AA412</f>
        <v>0</v>
      </c>
      <c r="GB412" s="39">
        <f>AB412</f>
        <v>0</v>
      </c>
      <c r="GC412" s="39">
        <f>AC412</f>
        <v>0</v>
      </c>
      <c r="GD412" s="39">
        <f>AD412</f>
        <v>0</v>
      </c>
      <c r="GE412" s="39">
        <f>AE412</f>
        <v>0</v>
      </c>
      <c r="GF412" s="39">
        <f>AF412</f>
        <v>0</v>
      </c>
      <c r="GG412" s="39">
        <f>AG412</f>
        <v>0</v>
      </c>
      <c r="GH412" s="39">
        <f>AH412</f>
        <v>0</v>
      </c>
      <c r="GI412" s="99">
        <v>0</v>
      </c>
      <c r="GJ412" s="39">
        <f>SUM(FU412:GI412)</f>
        <v>0</v>
      </c>
      <c r="GK412" s="39">
        <f>CM412</f>
        <v>0</v>
      </c>
      <c r="GL412" s="39">
        <f>CN412</f>
        <v>0</v>
      </c>
      <c r="GM412" s="39">
        <f>CO412</f>
        <v>0</v>
      </c>
      <c r="GN412" s="39">
        <f>CP412</f>
        <v>0</v>
      </c>
      <c r="GO412" s="39">
        <f>CQ412</f>
        <v>0</v>
      </c>
      <c r="GP412" s="39">
        <f>CR412</f>
        <v>0</v>
      </c>
      <c r="GQ412" s="39">
        <f>CS412</f>
        <v>0</v>
      </c>
      <c r="GR412" s="39">
        <f>CT412</f>
        <v>0</v>
      </c>
      <c r="GS412" s="39">
        <f>CU412</f>
        <v>0</v>
      </c>
      <c r="GT412" s="39">
        <f>CV412</f>
        <v>0</v>
      </c>
      <c r="GU412" s="39">
        <f>CW412</f>
        <v>0</v>
      </c>
      <c r="GV412" s="39">
        <f>CX412</f>
        <v>0</v>
      </c>
      <c r="GW412" s="39">
        <f>CY412</f>
        <v>0</v>
      </c>
      <c r="GX412" s="39">
        <f>CZ412</f>
        <v>0</v>
      </c>
      <c r="GY412" s="99">
        <v>0</v>
      </c>
      <c r="GZ412" s="39">
        <f>SUM(GK412:GY412)</f>
        <v>0</v>
      </c>
      <c r="HA412" s="39">
        <f>SUM(GK412:GY412)</f>
        <v>0</v>
      </c>
    </row>
    <row r="413" spans="1:209" ht="18">
      <c r="A413" s="40"/>
      <c r="B413" s="183"/>
      <c r="C413" s="75"/>
      <c r="D413" s="184"/>
      <c r="E413" s="34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6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7"/>
      <c r="AK413" s="188"/>
      <c r="AL413" s="565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40"/>
      <c r="BW413" s="40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101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  <c r="CY413" s="47"/>
      <c r="CZ413" s="47"/>
      <c r="DA413" s="47"/>
      <c r="DB413" s="102"/>
      <c r="DC413" s="566"/>
      <c r="DD413" s="13"/>
      <c r="EI413" s="104" t="s">
        <v>81</v>
      </c>
      <c r="EJ413" s="98">
        <v>416.19</v>
      </c>
      <c r="EK413" s="39">
        <f>EJ413*F413</f>
        <v>0</v>
      </c>
      <c r="EL413" s="39">
        <f>EJ413*G413</f>
        <v>0</v>
      </c>
      <c r="EM413" s="39">
        <f>EJ413*H413</f>
        <v>0</v>
      </c>
      <c r="EN413" s="39">
        <f>EJ413*I413</f>
        <v>0</v>
      </c>
      <c r="EO413" s="39">
        <f>EJ413*J413</f>
        <v>0</v>
      </c>
      <c r="EP413" s="39">
        <f>EJ413*K413</f>
        <v>0</v>
      </c>
      <c r="EQ413" s="39">
        <f>EJ413*L413</f>
        <v>0</v>
      </c>
      <c r="ER413" s="39">
        <f>EJ413*M413</f>
        <v>0</v>
      </c>
      <c r="ES413" s="39">
        <f>EJ413*N413</f>
        <v>0</v>
      </c>
      <c r="ET413" s="39">
        <f>EJ413*O413</f>
        <v>0</v>
      </c>
      <c r="EU413" s="39">
        <f t="shared" si="334"/>
        <v>0</v>
      </c>
      <c r="EV413" s="39">
        <f t="shared" si="332"/>
        <v>0</v>
      </c>
      <c r="EW413" s="39">
        <f t="shared" si="332"/>
        <v>0</v>
      </c>
      <c r="EX413" s="39">
        <f t="shared" si="332"/>
        <v>0</v>
      </c>
      <c r="EY413" s="39">
        <f t="shared" si="335"/>
        <v>0</v>
      </c>
      <c r="EZ413" s="39">
        <f>BX413*EJ413</f>
        <v>0</v>
      </c>
      <c r="FA413" s="39">
        <f>BY413*EJ413</f>
        <v>0</v>
      </c>
      <c r="FB413" s="39">
        <f>BZ413*EJ413</f>
        <v>0</v>
      </c>
      <c r="FC413" s="39">
        <f>CA413*EJ413</f>
        <v>0</v>
      </c>
      <c r="FD413" s="39">
        <f>CB413*EJ413</f>
        <v>0</v>
      </c>
      <c r="FE413" s="39">
        <f>CC413*EJ413</f>
        <v>0</v>
      </c>
      <c r="FF413" s="39">
        <f>CD413*EJ413</f>
        <v>0</v>
      </c>
      <c r="FG413" s="39">
        <f>CE413*EJ413</f>
        <v>0</v>
      </c>
      <c r="FH413" s="39">
        <f>CF413*EJ413</f>
        <v>0</v>
      </c>
      <c r="FI413" s="39">
        <f>CG413*EJ413</f>
        <v>0</v>
      </c>
      <c r="FJ413" s="39">
        <f t="shared" si="336"/>
        <v>0</v>
      </c>
      <c r="FK413" s="39">
        <f t="shared" si="333"/>
        <v>0</v>
      </c>
      <c r="FL413" s="39">
        <f t="shared" si="333"/>
        <v>0</v>
      </c>
      <c r="FM413" s="39">
        <f t="shared" si="333"/>
        <v>0</v>
      </c>
      <c r="FN413" s="39">
        <f t="shared" si="337"/>
        <v>0</v>
      </c>
      <c r="FO413" s="39">
        <f>SUM(EZ413:FJ413)</f>
        <v>0</v>
      </c>
      <c r="FS413" s="567" t="s">
        <v>81</v>
      </c>
      <c r="FT413" s="567"/>
      <c r="FU413" s="39">
        <f>U413</f>
        <v>0</v>
      </c>
      <c r="FV413" s="39">
        <f>V413</f>
        <v>0</v>
      </c>
      <c r="FW413" s="39">
        <f>W413</f>
        <v>0</v>
      </c>
      <c r="FX413" s="39">
        <f>X413</f>
        <v>0</v>
      </c>
      <c r="FY413" s="39">
        <f>Y413</f>
        <v>0</v>
      </c>
      <c r="FZ413" s="39">
        <f>Z413</f>
        <v>0</v>
      </c>
      <c r="GA413" s="39">
        <f>AA413</f>
        <v>0</v>
      </c>
      <c r="GB413" s="39">
        <f>AB413</f>
        <v>0</v>
      </c>
      <c r="GC413" s="39">
        <f>AC413</f>
        <v>0</v>
      </c>
      <c r="GD413" s="39">
        <f>AD413</f>
        <v>0</v>
      </c>
      <c r="GE413" s="39">
        <f>AE413</f>
        <v>0</v>
      </c>
      <c r="GF413" s="39">
        <f>AF413</f>
        <v>0</v>
      </c>
      <c r="GG413" s="39">
        <f>AG413</f>
        <v>0</v>
      </c>
      <c r="GH413" s="39">
        <f>AH413</f>
        <v>0</v>
      </c>
      <c r="GI413" s="99">
        <v>0</v>
      </c>
      <c r="GJ413" s="39">
        <f>SUM(FU413:GI413)</f>
        <v>0</v>
      </c>
      <c r="GK413" s="39">
        <f>CM413</f>
        <v>0</v>
      </c>
      <c r="GL413" s="39">
        <f>CN413</f>
        <v>0</v>
      </c>
      <c r="GM413" s="39">
        <f>CO413</f>
        <v>0</v>
      </c>
      <c r="GN413" s="39">
        <f>CP413</f>
        <v>0</v>
      </c>
      <c r="GO413" s="39">
        <f>CQ413</f>
        <v>0</v>
      </c>
      <c r="GP413" s="39">
        <f>CR413</f>
        <v>0</v>
      </c>
      <c r="GQ413" s="39">
        <f>CS413</f>
        <v>0</v>
      </c>
      <c r="GR413" s="39">
        <f>CT413</f>
        <v>0</v>
      </c>
      <c r="GS413" s="39">
        <f>CU413</f>
        <v>0</v>
      </c>
      <c r="GT413" s="39">
        <f>CV413</f>
        <v>0</v>
      </c>
      <c r="GU413" s="39">
        <f>CW413</f>
        <v>0</v>
      </c>
      <c r="GV413" s="39">
        <f>CX413</f>
        <v>0</v>
      </c>
      <c r="GW413" s="39">
        <f>CY413</f>
        <v>0</v>
      </c>
      <c r="GX413" s="39">
        <f>CZ413</f>
        <v>0</v>
      </c>
      <c r="GY413" s="99">
        <v>0</v>
      </c>
      <c r="GZ413" s="39">
        <f>SUM(GK413:GY413)</f>
        <v>0</v>
      </c>
      <c r="HA413" s="39">
        <f>SUM(GK413:GY413)</f>
        <v>0</v>
      </c>
    </row>
    <row r="414" spans="1:209" ht="27.75" customHeight="1">
      <c r="A414" s="30"/>
      <c r="B414" s="178"/>
      <c r="C414" s="72"/>
      <c r="D414" s="179"/>
      <c r="E414" s="34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81"/>
      <c r="AK414" s="182"/>
      <c r="AL414" s="568" t="s">
        <v>82</v>
      </c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30"/>
      <c r="BW414" s="30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54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94"/>
      <c r="DC414" s="1"/>
      <c r="DD414" s="13"/>
      <c r="EI414" s="97" t="s">
        <v>83</v>
      </c>
      <c r="EJ414" s="98">
        <v>375</v>
      </c>
      <c r="EK414" s="39">
        <f>EJ414*F414</f>
        <v>0</v>
      </c>
      <c r="EL414" s="39">
        <f>EJ414*G414</f>
        <v>0</v>
      </c>
      <c r="EM414" s="39">
        <f>EJ414*H414</f>
        <v>0</v>
      </c>
      <c r="EN414" s="39">
        <f>EJ414*I414</f>
        <v>0</v>
      </c>
      <c r="EO414" s="39">
        <f>EJ414*J414</f>
        <v>0</v>
      </c>
      <c r="EP414" s="39">
        <f>EJ414*K414</f>
        <v>0</v>
      </c>
      <c r="EQ414" s="39">
        <f>EJ414*L414</f>
        <v>0</v>
      </c>
      <c r="ER414" s="39">
        <f>EJ414*M414</f>
        <v>0</v>
      </c>
      <c r="ES414" s="39">
        <f>EJ414*N414</f>
        <v>0</v>
      </c>
      <c r="ET414" s="39">
        <f>EJ414*O414</f>
        <v>0</v>
      </c>
      <c r="EU414" s="39">
        <f t="shared" si="334"/>
        <v>0</v>
      </c>
      <c r="EV414" s="39">
        <f t="shared" si="332"/>
        <v>0</v>
      </c>
      <c r="EW414" s="39">
        <f t="shared" si="332"/>
        <v>0</v>
      </c>
      <c r="EX414" s="39">
        <f t="shared" si="332"/>
        <v>0</v>
      </c>
      <c r="EY414" s="39">
        <f t="shared" si="335"/>
        <v>0</v>
      </c>
      <c r="EZ414" s="39">
        <f>BX414*EJ414</f>
        <v>0</v>
      </c>
      <c r="FA414" s="39">
        <f>BY414*EJ414</f>
        <v>0</v>
      </c>
      <c r="FB414" s="39">
        <f>BZ414*EJ414</f>
        <v>0</v>
      </c>
      <c r="FC414" s="39">
        <f>CA414*EJ414</f>
        <v>0</v>
      </c>
      <c r="FD414" s="39">
        <f>CB414*EJ414</f>
        <v>0</v>
      </c>
      <c r="FE414" s="39">
        <f>CC414*EJ414</f>
        <v>0</v>
      </c>
      <c r="FF414" s="39">
        <f>CD414*EJ414</f>
        <v>0</v>
      </c>
      <c r="FG414" s="39">
        <f>CE414*EJ414</f>
        <v>0</v>
      </c>
      <c r="FH414" s="39">
        <f>CF414*EJ414</f>
        <v>0</v>
      </c>
      <c r="FI414" s="39">
        <f>CG414*EJ414</f>
        <v>0</v>
      </c>
      <c r="FJ414" s="39">
        <f t="shared" si="336"/>
        <v>0</v>
      </c>
      <c r="FK414" s="39">
        <f t="shared" si="333"/>
        <v>0</v>
      </c>
      <c r="FL414" s="39">
        <f t="shared" si="333"/>
        <v>0</v>
      </c>
      <c r="FM414" s="39">
        <f t="shared" si="333"/>
        <v>0</v>
      </c>
      <c r="FN414" s="39">
        <f t="shared" si="337"/>
        <v>0</v>
      </c>
      <c r="FO414" s="39">
        <f>SUM(EZ414:FJ414)</f>
        <v>0</v>
      </c>
      <c r="FS414" s="567" t="s">
        <v>83</v>
      </c>
      <c r="FT414" s="567"/>
      <c r="FU414" s="39">
        <f>U414</f>
        <v>0</v>
      </c>
      <c r="FV414" s="39">
        <f>V414</f>
        <v>0</v>
      </c>
      <c r="FW414" s="39">
        <f>W414</f>
        <v>0</v>
      </c>
      <c r="FX414" s="39">
        <f>X414</f>
        <v>0</v>
      </c>
      <c r="FY414" s="39">
        <f>Y414</f>
        <v>0</v>
      </c>
      <c r="FZ414" s="39">
        <f>Z414</f>
        <v>0</v>
      </c>
      <c r="GA414" s="39">
        <f>AA414</f>
        <v>0</v>
      </c>
      <c r="GB414" s="39">
        <f>AB414</f>
        <v>0</v>
      </c>
      <c r="GC414" s="39">
        <f>AC414</f>
        <v>0</v>
      </c>
      <c r="GD414" s="39">
        <f>AD414</f>
        <v>0</v>
      </c>
      <c r="GE414" s="39">
        <f>AE414</f>
        <v>0</v>
      </c>
      <c r="GF414" s="39">
        <f>AF414</f>
        <v>0</v>
      </c>
      <c r="GG414" s="39">
        <f>AG414</f>
        <v>0</v>
      </c>
      <c r="GH414" s="39">
        <f>AH414</f>
        <v>0</v>
      </c>
      <c r="GI414" s="99">
        <v>0</v>
      </c>
      <c r="GJ414" s="39">
        <f>SUM(FU414:GI414)</f>
        <v>0</v>
      </c>
      <c r="GK414" s="39">
        <f>CM414</f>
        <v>0</v>
      </c>
      <c r="GL414" s="39">
        <f>CN414</f>
        <v>0</v>
      </c>
      <c r="GM414" s="39">
        <f>CO414</f>
        <v>0</v>
      </c>
      <c r="GN414" s="39">
        <f>CP414</f>
        <v>0</v>
      </c>
      <c r="GO414" s="39">
        <f>CQ414</f>
        <v>0</v>
      </c>
      <c r="GP414" s="39">
        <f>CR414</f>
        <v>0</v>
      </c>
      <c r="GQ414" s="39">
        <f>CS414</f>
        <v>0</v>
      </c>
      <c r="GR414" s="39">
        <f>CT414</f>
        <v>0</v>
      </c>
      <c r="GS414" s="39">
        <f>CU414</f>
        <v>0</v>
      </c>
      <c r="GT414" s="39">
        <f>CV414</f>
        <v>0</v>
      </c>
      <c r="GU414" s="39">
        <f>CW414</f>
        <v>0</v>
      </c>
      <c r="GV414" s="39">
        <f>CX414</f>
        <v>0</v>
      </c>
      <c r="GW414" s="39">
        <f>CY414</f>
        <v>0</v>
      </c>
      <c r="GX414" s="39">
        <f>CZ414</f>
        <v>0</v>
      </c>
      <c r="GY414" s="99">
        <v>0</v>
      </c>
      <c r="GZ414" s="39">
        <f>SUM(GK414:GY414)</f>
        <v>0</v>
      </c>
      <c r="HA414" s="39">
        <f>SUM(GK414:GY414)</f>
        <v>0</v>
      </c>
    </row>
    <row r="415" spans="1:209" ht="18">
      <c r="A415" s="40"/>
      <c r="B415" s="183"/>
      <c r="C415" s="75"/>
      <c r="D415" s="184"/>
      <c r="E415" s="34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6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7"/>
      <c r="AK415" s="188"/>
      <c r="AL415" s="56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40"/>
      <c r="BW415" s="40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  <c r="CK415" s="45"/>
      <c r="CL415" s="101"/>
      <c r="CM415" s="47"/>
      <c r="CN415" s="47"/>
      <c r="CO415" s="47"/>
      <c r="CP415" s="47"/>
      <c r="CQ415" s="47"/>
      <c r="CR415" s="47"/>
      <c r="CS415" s="47"/>
      <c r="CT415" s="47"/>
      <c r="CU415" s="47"/>
      <c r="CV415" s="47"/>
      <c r="CW415" s="47"/>
      <c r="CX415" s="47"/>
      <c r="CY415" s="47"/>
      <c r="CZ415" s="47"/>
      <c r="DA415" s="47"/>
      <c r="DB415" s="102"/>
      <c r="DC415" s="1"/>
      <c r="DD415" s="13"/>
      <c r="EI415" s="104" t="s">
        <v>84</v>
      </c>
      <c r="EJ415" s="98">
        <v>730</v>
      </c>
      <c r="EK415" s="39">
        <f>EJ415*F415</f>
        <v>0</v>
      </c>
      <c r="EL415" s="39">
        <f>EJ415*G415</f>
        <v>0</v>
      </c>
      <c r="EM415" s="39">
        <f>EJ415*H415</f>
        <v>0</v>
      </c>
      <c r="EN415" s="39">
        <f>EJ415*I415</f>
        <v>0</v>
      </c>
      <c r="EO415" s="39">
        <f>EJ415*J415</f>
        <v>0</v>
      </c>
      <c r="EP415" s="39">
        <f>EJ415*K415</f>
        <v>0</v>
      </c>
      <c r="EQ415" s="39">
        <f>EJ415*L415</f>
        <v>0</v>
      </c>
      <c r="ER415" s="39">
        <f>EJ415*M415</f>
        <v>0</v>
      </c>
      <c r="ES415" s="39">
        <f>EJ415*N415</f>
        <v>0</v>
      </c>
      <c r="ET415" s="39">
        <f>EJ415*O415</f>
        <v>0</v>
      </c>
      <c r="EU415" s="39">
        <f t="shared" si="334"/>
        <v>0</v>
      </c>
      <c r="EV415" s="39">
        <f t="shared" si="332"/>
        <v>0</v>
      </c>
      <c r="EW415" s="39">
        <f t="shared" si="332"/>
        <v>0</v>
      </c>
      <c r="EX415" s="39">
        <f t="shared" si="332"/>
        <v>0</v>
      </c>
      <c r="EY415" s="39">
        <f t="shared" si="335"/>
        <v>0</v>
      </c>
      <c r="EZ415" s="39">
        <f>BX415*EJ415</f>
        <v>0</v>
      </c>
      <c r="FA415" s="39">
        <f>BY415*EJ415</f>
        <v>0</v>
      </c>
      <c r="FB415" s="39">
        <f>BZ415*EJ415</f>
        <v>0</v>
      </c>
      <c r="FC415" s="39">
        <f>CA415*EJ415</f>
        <v>0</v>
      </c>
      <c r="FD415" s="39">
        <f>CB415*EJ415</f>
        <v>0</v>
      </c>
      <c r="FE415" s="39">
        <f>CC415*EJ415</f>
        <v>0</v>
      </c>
      <c r="FF415" s="39">
        <f>CD415*EJ415</f>
        <v>0</v>
      </c>
      <c r="FG415" s="39">
        <f>CE415*EJ415</f>
        <v>0</v>
      </c>
      <c r="FH415" s="39">
        <f>CF415*EJ415</f>
        <v>0</v>
      </c>
      <c r="FI415" s="39">
        <f>CG415*EJ415</f>
        <v>0</v>
      </c>
      <c r="FJ415" s="39">
        <f t="shared" si="336"/>
        <v>0</v>
      </c>
      <c r="FK415" s="39">
        <f t="shared" si="333"/>
        <v>0</v>
      </c>
      <c r="FL415" s="39">
        <f t="shared" si="333"/>
        <v>0</v>
      </c>
      <c r="FM415" s="39">
        <f t="shared" si="333"/>
        <v>0</v>
      </c>
      <c r="FN415" s="39">
        <f t="shared" si="337"/>
        <v>0</v>
      </c>
      <c r="FO415" s="39">
        <f>SUM(EZ415:FJ415)</f>
        <v>0</v>
      </c>
      <c r="FS415" s="567" t="s">
        <v>84</v>
      </c>
      <c r="FT415" s="567"/>
      <c r="FU415" s="39">
        <f>U415</f>
        <v>0</v>
      </c>
      <c r="FV415" s="39">
        <f>V415</f>
        <v>0</v>
      </c>
      <c r="FW415" s="39">
        <f>W415</f>
        <v>0</v>
      </c>
      <c r="FX415" s="39">
        <f>X415</f>
        <v>0</v>
      </c>
      <c r="FY415" s="39">
        <f>Y415</f>
        <v>0</v>
      </c>
      <c r="FZ415" s="39">
        <f>Z415</f>
        <v>0</v>
      </c>
      <c r="GA415" s="39">
        <f>AA415</f>
        <v>0</v>
      </c>
      <c r="GB415" s="39">
        <f>AB415</f>
        <v>0</v>
      </c>
      <c r="GC415" s="39">
        <f>AC415</f>
        <v>0</v>
      </c>
      <c r="GD415" s="39">
        <f>AD415</f>
        <v>0</v>
      </c>
      <c r="GE415" s="39">
        <f>AE415</f>
        <v>0</v>
      </c>
      <c r="GF415" s="39">
        <f>AF415</f>
        <v>0</v>
      </c>
      <c r="GG415" s="39">
        <f>AG415</f>
        <v>0</v>
      </c>
      <c r="GH415" s="39">
        <f>AH415</f>
        <v>0</v>
      </c>
      <c r="GI415" s="99">
        <v>0</v>
      </c>
      <c r="GJ415" s="39">
        <f>SUM(FU415:GI415)</f>
        <v>0</v>
      </c>
      <c r="GK415" s="39">
        <f>CM415</f>
        <v>0</v>
      </c>
      <c r="GL415" s="39">
        <f>CN415</f>
        <v>0</v>
      </c>
      <c r="GM415" s="39">
        <f>CO415</f>
        <v>0</v>
      </c>
      <c r="GN415" s="39">
        <f>CP415</f>
        <v>0</v>
      </c>
      <c r="GO415" s="39">
        <f>CQ415</f>
        <v>0</v>
      </c>
      <c r="GP415" s="39">
        <f>CR415</f>
        <v>0</v>
      </c>
      <c r="GQ415" s="39">
        <f>CS415</f>
        <v>0</v>
      </c>
      <c r="GR415" s="39">
        <f>CT415</f>
        <v>0</v>
      </c>
      <c r="GS415" s="39">
        <f>CU415</f>
        <v>0</v>
      </c>
      <c r="GT415" s="39">
        <f>CV415</f>
        <v>0</v>
      </c>
      <c r="GU415" s="39">
        <f>CW415</f>
        <v>0</v>
      </c>
      <c r="GV415" s="39">
        <f>CX415</f>
        <v>0</v>
      </c>
      <c r="GW415" s="39">
        <f>CY415</f>
        <v>0</v>
      </c>
      <c r="GX415" s="39">
        <f>CZ415</f>
        <v>0</v>
      </c>
      <c r="GY415" s="99">
        <v>0</v>
      </c>
      <c r="GZ415" s="39">
        <f>SUM(GK415:GY415)</f>
        <v>0</v>
      </c>
      <c r="HA415" s="39">
        <f>SUM(GK415:GY415)</f>
        <v>0</v>
      </c>
    </row>
    <row r="416" spans="1:209" ht="18">
      <c r="A416" s="30"/>
      <c r="B416" s="178"/>
      <c r="C416" s="72"/>
      <c r="D416" s="179"/>
      <c r="E416" s="34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81"/>
      <c r="AK416" s="182"/>
      <c r="AL416" s="571" t="e">
        <f ca="1">f4260bn426</f>
        <v>#NAME?</v>
      </c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30"/>
      <c r="BW416" s="30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54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94"/>
      <c r="DC416" s="1"/>
      <c r="DD416" s="13"/>
      <c r="EI416" s="97" t="s">
        <v>85</v>
      </c>
      <c r="EJ416" s="98">
        <v>178</v>
      </c>
      <c r="EK416" s="39">
        <f>EJ416*F416</f>
        <v>0</v>
      </c>
      <c r="EL416" s="39">
        <f>EJ416*G416</f>
        <v>0</v>
      </c>
      <c r="EM416" s="39">
        <f>EJ416*H416</f>
        <v>0</v>
      </c>
      <c r="EN416" s="39">
        <f>EJ416*I416</f>
        <v>0</v>
      </c>
      <c r="EO416" s="39">
        <f>EJ416*J416</f>
        <v>0</v>
      </c>
      <c r="EP416" s="39">
        <f>EJ416*K416</f>
        <v>0</v>
      </c>
      <c r="EQ416" s="39">
        <f>EJ416*L416</f>
        <v>0</v>
      </c>
      <c r="ER416" s="39">
        <f>EJ416*M416</f>
        <v>0</v>
      </c>
      <c r="ES416" s="39">
        <f>EJ416*N416</f>
        <v>0</v>
      </c>
      <c r="ET416" s="39">
        <f>EJ416*O416</f>
        <v>0</v>
      </c>
      <c r="EU416" s="39">
        <f t="shared" si="334"/>
        <v>0</v>
      </c>
      <c r="EV416" s="39">
        <f t="shared" si="332"/>
        <v>0</v>
      </c>
      <c r="EW416" s="39">
        <f t="shared" si="332"/>
        <v>0</v>
      </c>
      <c r="EX416" s="39">
        <f t="shared" si="332"/>
        <v>0</v>
      </c>
      <c r="EY416" s="39">
        <f t="shared" si="335"/>
        <v>0</v>
      </c>
      <c r="EZ416" s="39">
        <f>BX416*EJ416</f>
        <v>0</v>
      </c>
      <c r="FA416" s="39">
        <f>BY416*EJ416</f>
        <v>0</v>
      </c>
      <c r="FB416" s="39">
        <f>BZ416*EJ416</f>
        <v>0</v>
      </c>
      <c r="FC416" s="39">
        <f>CA416*EJ416</f>
        <v>0</v>
      </c>
      <c r="FD416" s="39">
        <f>CB416*EJ416</f>
        <v>0</v>
      </c>
      <c r="FE416" s="39">
        <f>CC416*EJ416</f>
        <v>0</v>
      </c>
      <c r="FF416" s="39">
        <f>CD416*EJ416</f>
        <v>0</v>
      </c>
      <c r="FG416" s="39">
        <f>CE416*EJ416</f>
        <v>0</v>
      </c>
      <c r="FH416" s="39">
        <f>CF416*EJ416</f>
        <v>0</v>
      </c>
      <c r="FI416" s="39">
        <f>CG416*EJ416</f>
        <v>0</v>
      </c>
      <c r="FJ416" s="39">
        <f t="shared" si="336"/>
        <v>0</v>
      </c>
      <c r="FK416" s="39">
        <f t="shared" si="333"/>
        <v>0</v>
      </c>
      <c r="FL416" s="39">
        <f t="shared" si="333"/>
        <v>0</v>
      </c>
      <c r="FM416" s="39">
        <f t="shared" si="333"/>
        <v>0</v>
      </c>
      <c r="FN416" s="39">
        <f t="shared" si="337"/>
        <v>0</v>
      </c>
      <c r="FO416" s="39">
        <f>SUM(EZ416:FJ416)</f>
        <v>0</v>
      </c>
      <c r="FS416" s="567" t="s">
        <v>85</v>
      </c>
      <c r="FT416" s="567"/>
      <c r="FU416" s="39">
        <f>U416</f>
        <v>0</v>
      </c>
      <c r="FV416" s="39">
        <f>V416</f>
        <v>0</v>
      </c>
      <c r="FW416" s="39">
        <f>W416</f>
        <v>0</v>
      </c>
      <c r="FX416" s="39">
        <f>X416</f>
        <v>0</v>
      </c>
      <c r="FY416" s="39">
        <f>Y416</f>
        <v>0</v>
      </c>
      <c r="FZ416" s="39">
        <f>Z416</f>
        <v>0</v>
      </c>
      <c r="GA416" s="39">
        <f>AA416</f>
        <v>0</v>
      </c>
      <c r="GB416" s="39">
        <f>AB416</f>
        <v>0</v>
      </c>
      <c r="GC416" s="39">
        <f>AC416</f>
        <v>0</v>
      </c>
      <c r="GD416" s="39">
        <f>AD416</f>
        <v>0</v>
      </c>
      <c r="GE416" s="39">
        <f>AE416</f>
        <v>0</v>
      </c>
      <c r="GF416" s="39">
        <f>AF416</f>
        <v>0</v>
      </c>
      <c r="GG416" s="39">
        <f>AG416</f>
        <v>0</v>
      </c>
      <c r="GH416" s="39">
        <f>AH416</f>
        <v>0</v>
      </c>
      <c r="GI416" s="99">
        <v>0</v>
      </c>
      <c r="GJ416" s="39">
        <f>SUM(FU416:GI416)</f>
        <v>0</v>
      </c>
      <c r="GK416" s="39">
        <f>CM416</f>
        <v>0</v>
      </c>
      <c r="GL416" s="39">
        <f>CN416</f>
        <v>0</v>
      </c>
      <c r="GM416" s="39">
        <f>CO416</f>
        <v>0</v>
      </c>
      <c r="GN416" s="39">
        <f>CP416</f>
        <v>0</v>
      </c>
      <c r="GO416" s="39">
        <f>CQ416</f>
        <v>0</v>
      </c>
      <c r="GP416" s="39">
        <f>CR416</f>
        <v>0</v>
      </c>
      <c r="GQ416" s="39">
        <f>CS416</f>
        <v>0</v>
      </c>
      <c r="GR416" s="39">
        <f>CT416</f>
        <v>0</v>
      </c>
      <c r="GS416" s="39">
        <f>CU416</f>
        <v>0</v>
      </c>
      <c r="GT416" s="39">
        <f>CV416</f>
        <v>0</v>
      </c>
      <c r="GU416" s="39">
        <f>CW416</f>
        <v>0</v>
      </c>
      <c r="GV416" s="39">
        <f>CX416</f>
        <v>0</v>
      </c>
      <c r="GW416" s="39">
        <f>CY416</f>
        <v>0</v>
      </c>
      <c r="GX416" s="39">
        <f>CZ416</f>
        <v>0</v>
      </c>
      <c r="GY416" s="99">
        <v>0</v>
      </c>
      <c r="GZ416" s="39">
        <f>SUM(GK416:GY416)</f>
        <v>0</v>
      </c>
      <c r="HA416" s="39">
        <f>SUM(GK416:GY416)</f>
        <v>0</v>
      </c>
    </row>
    <row r="417" spans="1:209" ht="18">
      <c r="A417" s="40"/>
      <c r="B417" s="183"/>
      <c r="C417" s="75"/>
      <c r="D417" s="184"/>
      <c r="E417" s="34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6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7"/>
      <c r="AK417" s="188"/>
      <c r="AL417" s="571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40"/>
      <c r="BW417" s="40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  <c r="CK417" s="45"/>
      <c r="CL417" s="101"/>
      <c r="CM417" s="47"/>
      <c r="CN417" s="47"/>
      <c r="CO417" s="47"/>
      <c r="CP417" s="47"/>
      <c r="CQ417" s="47"/>
      <c r="CR417" s="47"/>
      <c r="CS417" s="47"/>
      <c r="CT417" s="47"/>
      <c r="CU417" s="47"/>
      <c r="CV417" s="47"/>
      <c r="CW417" s="47"/>
      <c r="CX417" s="47"/>
      <c r="CY417" s="47"/>
      <c r="CZ417" s="47"/>
      <c r="DA417" s="47"/>
      <c r="DB417" s="102"/>
      <c r="DC417" s="1"/>
      <c r="DD417" s="13"/>
      <c r="EI417" s="104" t="s">
        <v>86</v>
      </c>
      <c r="EJ417" s="98">
        <v>263</v>
      </c>
      <c r="EK417" s="39">
        <v>0</v>
      </c>
      <c r="EL417" s="39">
        <f>EJ417*G417</f>
        <v>0</v>
      </c>
      <c r="EM417" s="39">
        <v>0</v>
      </c>
      <c r="EN417" s="39">
        <f>EJ417*I417</f>
        <v>0</v>
      </c>
      <c r="EO417" s="39">
        <f>EJ417*J417</f>
        <v>0</v>
      </c>
      <c r="EP417" s="39">
        <f>EJ417*K417</f>
        <v>0</v>
      </c>
      <c r="EQ417" s="39">
        <f>EJ417*L417</f>
        <v>0</v>
      </c>
      <c r="ER417" s="39">
        <f>EJ417*M417</f>
        <v>0</v>
      </c>
      <c r="ES417" s="39">
        <f>EJ417*N417</f>
        <v>0</v>
      </c>
      <c r="ET417" s="39">
        <f>EJ417*O417</f>
        <v>0</v>
      </c>
      <c r="EU417" s="39">
        <f t="shared" si="334"/>
        <v>0</v>
      </c>
      <c r="EV417" s="39">
        <f t="shared" si="332"/>
        <v>0</v>
      </c>
      <c r="EW417" s="39">
        <f t="shared" si="332"/>
        <v>0</v>
      </c>
      <c r="EX417" s="39">
        <f t="shared" si="332"/>
        <v>0</v>
      </c>
      <c r="EY417" s="39">
        <f t="shared" si="335"/>
        <v>0</v>
      </c>
      <c r="EZ417" s="39">
        <v>0</v>
      </c>
      <c r="FA417" s="39">
        <f>BY417*EJ417</f>
        <v>0</v>
      </c>
      <c r="FB417" s="39">
        <v>0</v>
      </c>
      <c r="FC417" s="39">
        <f>CA417*EJ417</f>
        <v>0</v>
      </c>
      <c r="FD417" s="39">
        <f>CB417*EJ417</f>
        <v>0</v>
      </c>
      <c r="FE417" s="39">
        <f>CC417*EJ417</f>
        <v>0</v>
      </c>
      <c r="FF417" s="39">
        <f>CD417*EJ417</f>
        <v>0</v>
      </c>
      <c r="FG417" s="39">
        <f>CE417*EJ417</f>
        <v>0</v>
      </c>
      <c r="FH417" s="39">
        <f>CF417*EJ417</f>
        <v>0</v>
      </c>
      <c r="FI417" s="39">
        <f>CG417*EJ417</f>
        <v>0</v>
      </c>
      <c r="FJ417" s="39">
        <f t="shared" si="336"/>
        <v>0</v>
      </c>
      <c r="FK417" s="39">
        <f t="shared" si="333"/>
        <v>0</v>
      </c>
      <c r="FL417" s="39">
        <f t="shared" si="333"/>
        <v>0</v>
      </c>
      <c r="FM417" s="39">
        <f t="shared" si="333"/>
        <v>0</v>
      </c>
      <c r="FN417" s="39">
        <f t="shared" si="337"/>
        <v>0</v>
      </c>
      <c r="FO417" s="39">
        <f>SUM(EZ417:FJ417)</f>
        <v>0</v>
      </c>
      <c r="FS417" s="567" t="s">
        <v>86</v>
      </c>
      <c r="FT417" s="567"/>
      <c r="FU417" s="99">
        <v>0</v>
      </c>
      <c r="FV417" s="99">
        <v>0</v>
      </c>
      <c r="FW417" s="39">
        <f>W417</f>
        <v>0</v>
      </c>
      <c r="FX417" s="39">
        <f>X417</f>
        <v>0</v>
      </c>
      <c r="FY417" s="39">
        <f>Y417</f>
        <v>0</v>
      </c>
      <c r="FZ417" s="99">
        <v>0</v>
      </c>
      <c r="GA417" s="99">
        <v>0</v>
      </c>
      <c r="GB417" s="99">
        <v>0</v>
      </c>
      <c r="GC417" s="39">
        <f>AC417</f>
        <v>0</v>
      </c>
      <c r="GD417" s="39">
        <f>AD417</f>
        <v>0</v>
      </c>
      <c r="GE417" s="39">
        <f>AE417</f>
        <v>0</v>
      </c>
      <c r="GF417" s="39">
        <f>AF417</f>
        <v>0</v>
      </c>
      <c r="GG417" s="39">
        <f>AG417</f>
        <v>0</v>
      </c>
      <c r="GH417" s="99">
        <v>0</v>
      </c>
      <c r="GI417" s="39">
        <f>AI417</f>
        <v>0</v>
      </c>
      <c r="GJ417" s="39">
        <f>SUM(FU417:GI417)</f>
        <v>0</v>
      </c>
      <c r="GK417" s="99">
        <v>0</v>
      </c>
      <c r="GL417" s="99">
        <v>0</v>
      </c>
      <c r="GM417" s="39">
        <f>CO417</f>
        <v>0</v>
      </c>
      <c r="GN417" s="39">
        <f>CP417</f>
        <v>0</v>
      </c>
      <c r="GO417" s="39">
        <f>CQ417</f>
        <v>0</v>
      </c>
      <c r="GP417" s="99">
        <v>0</v>
      </c>
      <c r="GQ417" s="99">
        <v>0</v>
      </c>
      <c r="GR417" s="99">
        <v>0</v>
      </c>
      <c r="GS417" s="39">
        <f>CU417</f>
        <v>0</v>
      </c>
      <c r="GT417" s="39">
        <f>CV417</f>
        <v>0</v>
      </c>
      <c r="GU417" s="39">
        <f>CW417</f>
        <v>0</v>
      </c>
      <c r="GV417" s="39">
        <f>CX417</f>
        <v>0</v>
      </c>
      <c r="GW417" s="39">
        <f>CY417</f>
        <v>0</v>
      </c>
      <c r="GX417" s="99">
        <v>0</v>
      </c>
      <c r="GY417" s="39">
        <f>DA417</f>
        <v>0</v>
      </c>
      <c r="GZ417" s="39">
        <f>SUM(GK417:GY417)</f>
        <v>0</v>
      </c>
      <c r="HA417" s="39">
        <f>SUM(GK417:GY417)</f>
        <v>0</v>
      </c>
    </row>
    <row r="418" spans="1:209" ht="27.75" customHeight="1">
      <c r="A418" s="30"/>
      <c r="B418" s="178"/>
      <c r="C418" s="72"/>
      <c r="D418" s="179"/>
      <c r="E418" s="34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81"/>
      <c r="AK418" s="182"/>
      <c r="AL418" s="568" t="s">
        <v>87</v>
      </c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30"/>
      <c r="BW418" s="30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54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94"/>
      <c r="DC418" s="1"/>
      <c r="DD418" s="13"/>
      <c r="EI418" s="97" t="s">
        <v>88</v>
      </c>
      <c r="EJ418" s="98">
        <v>405</v>
      </c>
      <c r="EK418" s="39">
        <v>0</v>
      </c>
      <c r="EL418" s="39">
        <f>EJ418*G418</f>
        <v>0</v>
      </c>
      <c r="EM418" s="39">
        <f>EJ418*H418</f>
        <v>0</v>
      </c>
      <c r="EN418" s="39">
        <f>EJ418*I418</f>
        <v>0</v>
      </c>
      <c r="EO418" s="39">
        <f>EJ418*J418</f>
        <v>0</v>
      </c>
      <c r="EP418" s="39">
        <f>EJ418*K418</f>
        <v>0</v>
      </c>
      <c r="EQ418" s="39">
        <f>EJ418*L418</f>
        <v>0</v>
      </c>
      <c r="ER418" s="39">
        <f>EJ418*M418</f>
        <v>0</v>
      </c>
      <c r="ES418" s="39">
        <f>EJ418*N418</f>
        <v>0</v>
      </c>
      <c r="ET418" s="39">
        <f>EJ418*O418</f>
        <v>0</v>
      </c>
      <c r="EU418" s="39">
        <f t="shared" si="334"/>
        <v>0</v>
      </c>
      <c r="EV418" s="39">
        <f>$EJ418*Q418</f>
        <v>0</v>
      </c>
      <c r="EW418" s="39">
        <f t="shared" si="332"/>
        <v>0</v>
      </c>
      <c r="EX418" s="39">
        <f t="shared" si="332"/>
        <v>0</v>
      </c>
      <c r="EY418" s="39">
        <f t="shared" si="335"/>
        <v>0</v>
      </c>
      <c r="EZ418" s="39">
        <v>0</v>
      </c>
      <c r="FA418" s="39">
        <f>BY418*EJ418</f>
        <v>0</v>
      </c>
      <c r="FB418" s="39">
        <f>BZ418*EJ418</f>
        <v>0</v>
      </c>
      <c r="FC418" s="39">
        <f>CA418*EJ418</f>
        <v>0</v>
      </c>
      <c r="FD418" s="39">
        <f>CB418*EJ418</f>
        <v>0</v>
      </c>
      <c r="FE418" s="39">
        <f>CC418*EJ418</f>
        <v>0</v>
      </c>
      <c r="FF418" s="39">
        <f>CD418*EJ418</f>
        <v>0</v>
      </c>
      <c r="FG418" s="39">
        <f>CE418*EJ418</f>
        <v>0</v>
      </c>
      <c r="FH418" s="39">
        <f>CF418*EJ418</f>
        <v>0</v>
      </c>
      <c r="FI418" s="39">
        <f>CG418*EJ418</f>
        <v>0</v>
      </c>
      <c r="FJ418" s="39">
        <f t="shared" si="336"/>
        <v>0</v>
      </c>
      <c r="FK418" s="39">
        <f t="shared" si="333"/>
        <v>0</v>
      </c>
      <c r="FL418" s="39">
        <f t="shared" si="333"/>
        <v>0</v>
      </c>
      <c r="FM418" s="39">
        <f t="shared" si="333"/>
        <v>0</v>
      </c>
      <c r="FN418" s="39">
        <f t="shared" si="337"/>
        <v>0</v>
      </c>
      <c r="FO418" s="39">
        <f>SUM(EZ418:FJ418)</f>
        <v>0</v>
      </c>
      <c r="FS418" s="567" t="s">
        <v>88</v>
      </c>
      <c r="FT418" s="567"/>
      <c r="FU418" s="99">
        <v>0</v>
      </c>
      <c r="FV418" s="99">
        <v>0</v>
      </c>
      <c r="FW418" s="39">
        <f>W418</f>
        <v>0</v>
      </c>
      <c r="FX418" s="39">
        <f>X418</f>
        <v>0</v>
      </c>
      <c r="FY418" s="39">
        <f>Y418</f>
        <v>0</v>
      </c>
      <c r="FZ418" s="99">
        <v>0</v>
      </c>
      <c r="GA418" s="99">
        <v>0</v>
      </c>
      <c r="GB418" s="99">
        <v>0</v>
      </c>
      <c r="GC418" s="39">
        <f>AC418</f>
        <v>0</v>
      </c>
      <c r="GD418" s="39">
        <f>AD418</f>
        <v>0</v>
      </c>
      <c r="GE418" s="39">
        <f>AE418</f>
        <v>0</v>
      </c>
      <c r="GF418" s="39">
        <f>AF418</f>
        <v>0</v>
      </c>
      <c r="GG418" s="39">
        <f>AG418</f>
        <v>0</v>
      </c>
      <c r="GH418" s="99">
        <v>0</v>
      </c>
      <c r="GI418" s="39">
        <f>AI418</f>
        <v>0</v>
      </c>
      <c r="GJ418" s="39">
        <f>SUM(FU418:GI418)</f>
        <v>0</v>
      </c>
      <c r="GK418" s="99">
        <v>0</v>
      </c>
      <c r="GL418" s="99">
        <v>0</v>
      </c>
      <c r="GM418" s="39">
        <f>CO418</f>
        <v>0</v>
      </c>
      <c r="GN418" s="39">
        <f>CP418</f>
        <v>0</v>
      </c>
      <c r="GO418" s="39">
        <f>CQ418</f>
        <v>0</v>
      </c>
      <c r="GP418" s="99">
        <v>0</v>
      </c>
      <c r="GQ418" s="99">
        <v>0</v>
      </c>
      <c r="GR418" s="99">
        <v>0</v>
      </c>
      <c r="GS418" s="39">
        <f>CU418</f>
        <v>0</v>
      </c>
      <c r="GT418" s="39">
        <f>CV418</f>
        <v>0</v>
      </c>
      <c r="GU418" s="39">
        <f>CW418</f>
        <v>0</v>
      </c>
      <c r="GV418" s="39">
        <f>CX418</f>
        <v>0</v>
      </c>
      <c r="GW418" s="39">
        <f>CY418</f>
        <v>0</v>
      </c>
      <c r="GX418" s="39">
        <f>CZ418</f>
        <v>0</v>
      </c>
      <c r="GY418" s="39">
        <f>DA418</f>
        <v>0</v>
      </c>
      <c r="GZ418" s="39">
        <f>SUM(GK418:GY418)</f>
        <v>0</v>
      </c>
      <c r="HA418" s="39">
        <f>SUM(GK418:GY418)</f>
        <v>0</v>
      </c>
    </row>
    <row r="419" spans="1:209" ht="18">
      <c r="A419" s="40"/>
      <c r="B419" s="183"/>
      <c r="C419" s="75"/>
      <c r="D419" s="184"/>
      <c r="E419" s="34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6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7"/>
      <c r="AK419" s="188"/>
      <c r="AL419" s="56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40"/>
      <c r="BW419" s="40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101"/>
      <c r="CM419" s="47"/>
      <c r="CN419" s="47"/>
      <c r="CO419" s="47"/>
      <c r="CP419" s="47"/>
      <c r="CQ419" s="47"/>
      <c r="CR419" s="47"/>
      <c r="CS419" s="47"/>
      <c r="CT419" s="47"/>
      <c r="CU419" s="47"/>
      <c r="CV419" s="47"/>
      <c r="CW419" s="47"/>
      <c r="CX419" s="47"/>
      <c r="CY419" s="47"/>
      <c r="CZ419" s="47"/>
      <c r="DA419" s="47"/>
      <c r="DB419" s="102"/>
      <c r="DC419" s="1"/>
      <c r="DD419" s="13"/>
      <c r="EI419" s="104" t="s">
        <v>89</v>
      </c>
      <c r="EJ419" s="98">
        <v>1287</v>
      </c>
      <c r="EK419" s="39">
        <f>EJ419*F419</f>
        <v>0</v>
      </c>
      <c r="EL419" s="39">
        <f>EJ419*G419</f>
        <v>0</v>
      </c>
      <c r="EM419" s="39">
        <f>EJ419*H419</f>
        <v>0</v>
      </c>
      <c r="EN419" s="39">
        <f>EJ419*I419</f>
        <v>0</v>
      </c>
      <c r="EO419" s="39">
        <f>EJ419*J419</f>
        <v>0</v>
      </c>
      <c r="EP419" s="39">
        <f>EJ419*K419</f>
        <v>0</v>
      </c>
      <c r="EQ419" s="39">
        <f>EJ419*L419</f>
        <v>0</v>
      </c>
      <c r="ER419" s="39">
        <f>EJ419*M419</f>
        <v>0</v>
      </c>
      <c r="ES419" s="39">
        <f>EJ419*N419</f>
        <v>0</v>
      </c>
      <c r="ET419" s="39">
        <f>EJ419*O419</f>
        <v>0</v>
      </c>
      <c r="EU419" s="39">
        <f t="shared" si="334"/>
        <v>0</v>
      </c>
      <c r="EV419" s="39">
        <f t="shared" si="332"/>
        <v>0</v>
      </c>
      <c r="EW419" s="39">
        <f t="shared" si="332"/>
        <v>0</v>
      </c>
      <c r="EX419" s="39">
        <f t="shared" si="332"/>
        <v>0</v>
      </c>
      <c r="EY419" s="39">
        <f t="shared" si="335"/>
        <v>0</v>
      </c>
      <c r="EZ419" s="39">
        <f>BX419*EJ419</f>
        <v>0</v>
      </c>
      <c r="FA419" s="39">
        <f>BY419*EJ419</f>
        <v>0</v>
      </c>
      <c r="FB419" s="39">
        <f>BZ419*EJ419</f>
        <v>0</v>
      </c>
      <c r="FC419" s="39">
        <f>CA419*EJ419</f>
        <v>0</v>
      </c>
      <c r="FD419" s="39">
        <f>CB419*EJ419</f>
        <v>0</v>
      </c>
      <c r="FE419" s="39">
        <f>CC419*EJ419</f>
        <v>0</v>
      </c>
      <c r="FF419" s="39">
        <f>CD419*EJ419</f>
        <v>0</v>
      </c>
      <c r="FG419" s="39">
        <f>CE419*EJ419</f>
        <v>0</v>
      </c>
      <c r="FH419" s="39">
        <f>CF419*EJ419</f>
        <v>0</v>
      </c>
      <c r="FI419" s="39">
        <f>CG419*EJ419</f>
        <v>0</v>
      </c>
      <c r="FJ419" s="39">
        <f t="shared" si="336"/>
        <v>0</v>
      </c>
      <c r="FK419" s="39">
        <f t="shared" si="333"/>
        <v>0</v>
      </c>
      <c r="FL419" s="39">
        <f t="shared" si="333"/>
        <v>0</v>
      </c>
      <c r="FM419" s="39">
        <f t="shared" si="333"/>
        <v>0</v>
      </c>
      <c r="FN419" s="39">
        <f t="shared" si="337"/>
        <v>0</v>
      </c>
      <c r="FO419" s="39">
        <f>SUM(EZ419:FJ419)</f>
        <v>0</v>
      </c>
      <c r="FS419" s="567" t="s">
        <v>89</v>
      </c>
      <c r="FT419" s="567"/>
      <c r="FU419" s="99">
        <v>0</v>
      </c>
      <c r="FV419" s="99">
        <v>0</v>
      </c>
      <c r="FW419" s="39">
        <f>W419</f>
        <v>0</v>
      </c>
      <c r="FX419" s="39">
        <f>X419</f>
        <v>0</v>
      </c>
      <c r="FY419" s="39">
        <f>Y419</f>
        <v>0</v>
      </c>
      <c r="FZ419" s="39">
        <f>Z419</f>
        <v>0</v>
      </c>
      <c r="GA419" s="39">
        <f>AA419</f>
        <v>0</v>
      </c>
      <c r="GB419" s="39">
        <f>AB419</f>
        <v>0</v>
      </c>
      <c r="GC419" s="39">
        <f>AC419</f>
        <v>0</v>
      </c>
      <c r="GD419" s="39">
        <f>AD419</f>
        <v>0</v>
      </c>
      <c r="GE419" s="39">
        <f>AE419</f>
        <v>0</v>
      </c>
      <c r="GF419" s="39">
        <f>AF419</f>
        <v>0</v>
      </c>
      <c r="GG419" s="39">
        <f>AG419</f>
        <v>0</v>
      </c>
      <c r="GH419" s="39">
        <f>AH419</f>
        <v>0</v>
      </c>
      <c r="GI419" s="99">
        <v>0</v>
      </c>
      <c r="GJ419" s="39">
        <f>SUM(FU419:GI419)</f>
        <v>0</v>
      </c>
      <c r="GK419" s="99">
        <v>0</v>
      </c>
      <c r="GL419" s="99">
        <v>0</v>
      </c>
      <c r="GM419" s="39">
        <f>CO419</f>
        <v>0</v>
      </c>
      <c r="GN419" s="39">
        <f>CP419</f>
        <v>0</v>
      </c>
      <c r="GO419" s="39">
        <f>CQ419</f>
        <v>0</v>
      </c>
      <c r="GP419" s="39">
        <f>CR419</f>
        <v>0</v>
      </c>
      <c r="GQ419" s="39">
        <f>CS419</f>
        <v>0</v>
      </c>
      <c r="GR419" s="39">
        <f>CT419</f>
        <v>0</v>
      </c>
      <c r="GS419" s="39">
        <f>CU419</f>
        <v>0</v>
      </c>
      <c r="GT419" s="39">
        <f>CV419</f>
        <v>0</v>
      </c>
      <c r="GU419" s="39">
        <f>CW419</f>
        <v>0</v>
      </c>
      <c r="GV419" s="39">
        <f>CX419</f>
        <v>0</v>
      </c>
      <c r="GW419" s="39">
        <f>CY419</f>
        <v>0</v>
      </c>
      <c r="GX419" s="39">
        <f>CZ419</f>
        <v>0</v>
      </c>
      <c r="GY419" s="99">
        <v>0</v>
      </c>
      <c r="GZ419" s="39">
        <f>SUM(GK419:GY419)</f>
        <v>0</v>
      </c>
      <c r="HA419" s="39">
        <f>SUM(GK419:GY419)</f>
        <v>0</v>
      </c>
    </row>
    <row r="420" spans="1:209" ht="18">
      <c r="A420" s="30"/>
      <c r="B420" s="178"/>
      <c r="C420" s="72"/>
      <c r="D420" s="179"/>
      <c r="E420" s="34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81"/>
      <c r="AK420" s="182"/>
      <c r="AL420" s="569" t="e">
        <f ca="1">(AL416/F425)</f>
        <v>#NAME?</v>
      </c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30"/>
      <c r="BW420" s="30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54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94"/>
      <c r="DC420" s="1"/>
      <c r="DD420" s="13"/>
      <c r="EI420" s="97" t="s">
        <v>90</v>
      </c>
      <c r="EJ420" s="98">
        <v>326.07</v>
      </c>
      <c r="EK420" s="39">
        <f>EJ420*F420</f>
        <v>0</v>
      </c>
      <c r="EL420" s="39">
        <f>EJ420*G420</f>
        <v>0</v>
      </c>
      <c r="EM420" s="39">
        <f>EJ420*H420</f>
        <v>0</v>
      </c>
      <c r="EN420" s="39">
        <f>EJ420*I420</f>
        <v>0</v>
      </c>
      <c r="EO420" s="39">
        <f>EJ420*J420</f>
        <v>0</v>
      </c>
      <c r="EP420" s="39">
        <f>EJ420*K420</f>
        <v>0</v>
      </c>
      <c r="EQ420" s="39">
        <f>EJ420*L420</f>
        <v>0</v>
      </c>
      <c r="ER420" s="39">
        <f>EJ420*M420</f>
        <v>0</v>
      </c>
      <c r="ES420" s="39">
        <f>EJ420*N420</f>
        <v>0</v>
      </c>
      <c r="ET420" s="39">
        <f>EJ420*O420</f>
        <v>0</v>
      </c>
      <c r="EU420" s="39">
        <f t="shared" si="334"/>
        <v>0</v>
      </c>
      <c r="EV420" s="39">
        <f t="shared" si="332"/>
        <v>0</v>
      </c>
      <c r="EW420" s="39">
        <f t="shared" si="332"/>
        <v>0</v>
      </c>
      <c r="EX420" s="39">
        <f t="shared" si="332"/>
        <v>0</v>
      </c>
      <c r="EY420" s="39">
        <f t="shared" si="335"/>
        <v>0</v>
      </c>
      <c r="EZ420" s="39">
        <f>BX420*EJ420</f>
        <v>0</v>
      </c>
      <c r="FA420" s="39">
        <f>BY420*EJ420</f>
        <v>0</v>
      </c>
      <c r="FB420" s="39">
        <f>BZ420*EJ420</f>
        <v>0</v>
      </c>
      <c r="FC420" s="39">
        <f>CA420*EJ420</f>
        <v>0</v>
      </c>
      <c r="FD420" s="39">
        <f>CB420*EJ420</f>
        <v>0</v>
      </c>
      <c r="FE420" s="39">
        <f>CC420*EJ420</f>
        <v>0</v>
      </c>
      <c r="FF420" s="39">
        <f>CD420*EJ420</f>
        <v>0</v>
      </c>
      <c r="FG420" s="39">
        <f>CE420*EJ420</f>
        <v>0</v>
      </c>
      <c r="FH420" s="39">
        <f>CF420*EJ420</f>
        <v>0</v>
      </c>
      <c r="FI420" s="39">
        <f>CG420*EJ420</f>
        <v>0</v>
      </c>
      <c r="FJ420" s="39">
        <f t="shared" si="336"/>
        <v>0</v>
      </c>
      <c r="FK420" s="39">
        <f t="shared" si="333"/>
        <v>0</v>
      </c>
      <c r="FL420" s="39">
        <f t="shared" si="333"/>
        <v>0</v>
      </c>
      <c r="FM420" s="39">
        <f t="shared" si="333"/>
        <v>0</v>
      </c>
      <c r="FN420" s="39">
        <f t="shared" si="337"/>
        <v>0</v>
      </c>
      <c r="FO420" s="39">
        <f>SUM(EZ420:FJ420)</f>
        <v>0</v>
      </c>
      <c r="FS420" s="567" t="s">
        <v>90</v>
      </c>
      <c r="FT420" s="567"/>
      <c r="FU420" s="99">
        <v>0</v>
      </c>
      <c r="FV420" s="99">
        <v>0</v>
      </c>
      <c r="FW420" s="39">
        <f>W420</f>
        <v>0</v>
      </c>
      <c r="FX420" s="39">
        <f>X420</f>
        <v>0</v>
      </c>
      <c r="FY420" s="39">
        <f>Y420</f>
        <v>0</v>
      </c>
      <c r="FZ420" s="39">
        <f>Z420</f>
        <v>0</v>
      </c>
      <c r="GA420" s="39">
        <f>AA420</f>
        <v>0</v>
      </c>
      <c r="GB420" s="39">
        <f>AB420</f>
        <v>0</v>
      </c>
      <c r="GC420" s="39">
        <f>AC420</f>
        <v>0</v>
      </c>
      <c r="GD420" s="39">
        <f>AD420</f>
        <v>0</v>
      </c>
      <c r="GE420" s="39">
        <f>AE420</f>
        <v>0</v>
      </c>
      <c r="GF420" s="39">
        <f>AF420</f>
        <v>0</v>
      </c>
      <c r="GG420" s="39">
        <f>AG420</f>
        <v>0</v>
      </c>
      <c r="GH420" s="39">
        <f>AH420</f>
        <v>0</v>
      </c>
      <c r="GI420" s="99">
        <v>0</v>
      </c>
      <c r="GJ420" s="39">
        <f>SUM(FU420:GI420)</f>
        <v>0</v>
      </c>
      <c r="GK420" s="99">
        <v>0</v>
      </c>
      <c r="GL420" s="99">
        <v>0</v>
      </c>
      <c r="GM420" s="39">
        <f>CO420</f>
        <v>0</v>
      </c>
      <c r="GN420" s="39">
        <f>CP420</f>
        <v>0</v>
      </c>
      <c r="GO420" s="39">
        <f>CQ420</f>
        <v>0</v>
      </c>
      <c r="GP420" s="39">
        <f>CR420</f>
        <v>0</v>
      </c>
      <c r="GQ420" s="39">
        <f>CS420</f>
        <v>0</v>
      </c>
      <c r="GR420" s="39">
        <f>CT420</f>
        <v>0</v>
      </c>
      <c r="GS420" s="39">
        <f>CU420</f>
        <v>0</v>
      </c>
      <c r="GT420" s="39">
        <f>CV420</f>
        <v>0</v>
      </c>
      <c r="GU420" s="39">
        <f>CW420</f>
        <v>0</v>
      </c>
      <c r="GV420" s="39">
        <f>CX420</f>
        <v>0</v>
      </c>
      <c r="GW420" s="39">
        <f>CY420</f>
        <v>0</v>
      </c>
      <c r="GX420" s="39">
        <f>CZ420</f>
        <v>0</v>
      </c>
      <c r="GY420" s="99">
        <v>0</v>
      </c>
      <c r="GZ420" s="39">
        <f>SUM(GK420:GY420)</f>
        <v>0</v>
      </c>
      <c r="HA420" s="39">
        <f>SUM(GK420:GY420)</f>
        <v>0</v>
      </c>
    </row>
    <row r="421" spans="1:209" ht="18">
      <c r="A421" s="40"/>
      <c r="B421" s="183"/>
      <c r="C421" s="75"/>
      <c r="D421" s="184"/>
      <c r="E421" s="34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6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7"/>
      <c r="AK421" s="188"/>
      <c r="AL421" s="569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40"/>
      <c r="BW421" s="40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101"/>
      <c r="CM421" s="47"/>
      <c r="CN421" s="47"/>
      <c r="CO421" s="47"/>
      <c r="CP421" s="47"/>
      <c r="CQ421" s="47"/>
      <c r="CR421" s="47"/>
      <c r="CS421" s="47"/>
      <c r="CT421" s="47"/>
      <c r="CU421" s="47"/>
      <c r="CV421" s="47"/>
      <c r="CW421" s="47"/>
      <c r="CX421" s="47"/>
      <c r="CY421" s="47"/>
      <c r="CZ421" s="47"/>
      <c r="DA421" s="47"/>
      <c r="DB421" s="102"/>
      <c r="DC421" s="1"/>
      <c r="DD421" s="13"/>
      <c r="EI421" s="104" t="s">
        <v>91</v>
      </c>
      <c r="EJ421" s="98">
        <v>357</v>
      </c>
      <c r="EK421" s="39">
        <v>0</v>
      </c>
      <c r="EL421" s="39">
        <f>EJ421*G421</f>
        <v>0</v>
      </c>
      <c r="EM421" s="39">
        <v>0</v>
      </c>
      <c r="EN421" s="39">
        <f>EJ421*I421</f>
        <v>0</v>
      </c>
      <c r="EO421" s="39">
        <f>EJ421*J421</f>
        <v>0</v>
      </c>
      <c r="EP421" s="39">
        <f>EJ421*K421</f>
        <v>0</v>
      </c>
      <c r="EQ421" s="39">
        <f>EJ421*L421</f>
        <v>0</v>
      </c>
      <c r="ER421" s="39">
        <f>EJ421*M421</f>
        <v>0</v>
      </c>
      <c r="ES421" s="39">
        <f>EJ421*N421</f>
        <v>0</v>
      </c>
      <c r="ET421" s="39">
        <f>EJ421*O421</f>
        <v>0</v>
      </c>
      <c r="EU421" s="39">
        <f t="shared" si="334"/>
        <v>0</v>
      </c>
      <c r="EV421" s="39">
        <f t="shared" si="332"/>
        <v>0</v>
      </c>
      <c r="EW421" s="39">
        <f t="shared" si="332"/>
        <v>0</v>
      </c>
      <c r="EX421" s="39">
        <f t="shared" si="332"/>
        <v>0</v>
      </c>
      <c r="EY421" s="39">
        <f t="shared" si="335"/>
        <v>0</v>
      </c>
      <c r="EZ421" s="39">
        <v>0</v>
      </c>
      <c r="FA421" s="39">
        <f>BY421*EJ421</f>
        <v>0</v>
      </c>
      <c r="FB421" s="39">
        <v>0</v>
      </c>
      <c r="FC421" s="39">
        <f>CA421*EJ421</f>
        <v>0</v>
      </c>
      <c r="FD421" s="39">
        <f>CB421*EJ421</f>
        <v>0</v>
      </c>
      <c r="FE421" s="39">
        <f>CC421*EJ421</f>
        <v>0</v>
      </c>
      <c r="FF421" s="39">
        <f>CD421*EJ421</f>
        <v>0</v>
      </c>
      <c r="FG421" s="39">
        <f>CE421*EJ421</f>
        <v>0</v>
      </c>
      <c r="FH421" s="39">
        <f>CF421*EJ421</f>
        <v>0</v>
      </c>
      <c r="FI421" s="39">
        <f>CG421*EJ421</f>
        <v>0</v>
      </c>
      <c r="FJ421" s="39">
        <f t="shared" si="336"/>
        <v>0</v>
      </c>
      <c r="FK421" s="39">
        <f t="shared" si="333"/>
        <v>0</v>
      </c>
      <c r="FL421" s="39">
        <f t="shared" si="333"/>
        <v>0</v>
      </c>
      <c r="FM421" s="39">
        <f t="shared" si="333"/>
        <v>0</v>
      </c>
      <c r="FN421" s="39">
        <f t="shared" si="337"/>
        <v>0</v>
      </c>
      <c r="FO421" s="39">
        <f>SUM(EZ421:FJ421)</f>
        <v>0</v>
      </c>
      <c r="FS421" s="567" t="s">
        <v>91</v>
      </c>
      <c r="FT421" s="567"/>
      <c r="FU421" s="99">
        <v>0</v>
      </c>
      <c r="FV421" s="99">
        <v>0</v>
      </c>
      <c r="FW421" s="39">
        <f>W421</f>
        <v>0</v>
      </c>
      <c r="FX421" s="39">
        <f>X421</f>
        <v>0</v>
      </c>
      <c r="FY421" s="39">
        <f>Y421</f>
        <v>0</v>
      </c>
      <c r="FZ421" s="99">
        <v>0</v>
      </c>
      <c r="GA421" s="99">
        <v>0</v>
      </c>
      <c r="GB421" s="99">
        <v>0</v>
      </c>
      <c r="GC421" s="39">
        <f>AC421</f>
        <v>0</v>
      </c>
      <c r="GD421" s="39">
        <f>AD421</f>
        <v>0</v>
      </c>
      <c r="GE421" s="39">
        <f>AE421</f>
        <v>0</v>
      </c>
      <c r="GF421" s="39">
        <f>AF421</f>
        <v>0</v>
      </c>
      <c r="GG421" s="39">
        <f>AG421</f>
        <v>0</v>
      </c>
      <c r="GH421" s="99">
        <v>0</v>
      </c>
      <c r="GI421" s="39">
        <f>AI421</f>
        <v>0</v>
      </c>
      <c r="GJ421" s="39">
        <f>SUM(FU421:GI421)</f>
        <v>0</v>
      </c>
      <c r="GK421" s="99">
        <v>0</v>
      </c>
      <c r="GL421" s="99">
        <v>0</v>
      </c>
      <c r="GM421" s="39">
        <f>CO421</f>
        <v>0</v>
      </c>
      <c r="GN421" s="39">
        <f>CP421</f>
        <v>0</v>
      </c>
      <c r="GO421" s="39">
        <f>CQ421</f>
        <v>0</v>
      </c>
      <c r="GP421" s="99">
        <v>0</v>
      </c>
      <c r="GQ421" s="99">
        <v>0</v>
      </c>
      <c r="GR421" s="99">
        <v>0</v>
      </c>
      <c r="GS421" s="39">
        <f>CU421</f>
        <v>0</v>
      </c>
      <c r="GT421" s="39">
        <f>CV421</f>
        <v>0</v>
      </c>
      <c r="GU421" s="39">
        <f>CW421</f>
        <v>0</v>
      </c>
      <c r="GV421" s="39">
        <f>CX421</f>
        <v>0</v>
      </c>
      <c r="GW421" s="39">
        <f>CY421</f>
        <v>0</v>
      </c>
      <c r="GX421" s="99">
        <v>0</v>
      </c>
      <c r="GY421" s="39">
        <f>DA421</f>
        <v>0</v>
      </c>
      <c r="GZ421" s="39">
        <f>SUM(GK421:GY421)</f>
        <v>0</v>
      </c>
      <c r="HA421" s="39">
        <f>SUM(GK421:GY421)</f>
        <v>0</v>
      </c>
    </row>
    <row r="422" spans="1:209" ht="18">
      <c r="A422" s="30"/>
      <c r="B422" s="178"/>
      <c r="C422" s="72"/>
      <c r="D422" s="179"/>
      <c r="E422" s="34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81"/>
      <c r="AK422" s="182"/>
      <c r="AL422" s="569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30"/>
      <c r="BW422" s="30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54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94"/>
      <c r="DC422" s="1"/>
      <c r="DD422" s="13"/>
      <c r="EI422" s="97" t="s">
        <v>92</v>
      </c>
      <c r="EJ422" s="98">
        <v>482</v>
      </c>
      <c r="EK422" s="39">
        <f>EJ422*F422</f>
        <v>0</v>
      </c>
      <c r="EL422" s="39">
        <f>EJ422*G422</f>
        <v>0</v>
      </c>
      <c r="EM422" s="39">
        <f>EJ422*H422</f>
        <v>0</v>
      </c>
      <c r="EN422" s="39">
        <f>EJ422*I422</f>
        <v>0</v>
      </c>
      <c r="EO422" s="39">
        <f>EJ422*J422</f>
        <v>0</v>
      </c>
      <c r="EP422" s="39">
        <f>EJ422*K422</f>
        <v>0</v>
      </c>
      <c r="EQ422" s="39">
        <f>EJ422*L422</f>
        <v>0</v>
      </c>
      <c r="ER422" s="39">
        <f>EJ422*M422</f>
        <v>0</v>
      </c>
      <c r="ES422" s="39">
        <f>EJ422*N422</f>
        <v>0</v>
      </c>
      <c r="ET422" s="39">
        <f>EJ422*O422</f>
        <v>0</v>
      </c>
      <c r="EU422" s="39">
        <f t="shared" si="334"/>
        <v>0</v>
      </c>
      <c r="EV422" s="39">
        <f t="shared" si="332"/>
        <v>0</v>
      </c>
      <c r="EW422" s="39">
        <f t="shared" si="332"/>
        <v>0</v>
      </c>
      <c r="EX422" s="39">
        <f t="shared" si="332"/>
        <v>0</v>
      </c>
      <c r="EY422" s="39">
        <f t="shared" si="335"/>
        <v>0</v>
      </c>
      <c r="EZ422" s="39">
        <f>BX422*EJ422</f>
        <v>0</v>
      </c>
      <c r="FA422" s="39">
        <f>BY422*EJ422</f>
        <v>0</v>
      </c>
      <c r="FB422" s="39">
        <f>BZ422*EJ422</f>
        <v>0</v>
      </c>
      <c r="FC422" s="39">
        <f>CA422*EJ422</f>
        <v>0</v>
      </c>
      <c r="FD422" s="39">
        <f>CB422*EJ422</f>
        <v>0</v>
      </c>
      <c r="FE422" s="39">
        <f>CC422*EJ422</f>
        <v>0</v>
      </c>
      <c r="FF422" s="39">
        <f>CD422*EJ422</f>
        <v>0</v>
      </c>
      <c r="FG422" s="39">
        <f>CE422*EJ422</f>
        <v>0</v>
      </c>
      <c r="FH422" s="39">
        <f>CF422*EJ422</f>
        <v>0</v>
      </c>
      <c r="FI422" s="39">
        <f>CG422*EJ422</f>
        <v>0</v>
      </c>
      <c r="FJ422" s="39">
        <f t="shared" si="336"/>
        <v>0</v>
      </c>
      <c r="FK422" s="39">
        <f t="shared" si="333"/>
        <v>0</v>
      </c>
      <c r="FL422" s="39">
        <f t="shared" si="333"/>
        <v>0</v>
      </c>
      <c r="FM422" s="39">
        <f t="shared" si="333"/>
        <v>0</v>
      </c>
      <c r="FN422" s="39">
        <f t="shared" si="337"/>
        <v>0</v>
      </c>
      <c r="FO422" s="39">
        <f>SUM(EZ422:FJ422)</f>
        <v>0</v>
      </c>
      <c r="FS422" s="567" t="s">
        <v>92</v>
      </c>
      <c r="FT422" s="567"/>
      <c r="FU422" s="39">
        <f>U422</f>
        <v>0</v>
      </c>
      <c r="FV422" s="39">
        <f>V422</f>
        <v>0</v>
      </c>
      <c r="FW422" s="39">
        <f>W422</f>
        <v>0</v>
      </c>
      <c r="FX422" s="39">
        <f>X422</f>
        <v>0</v>
      </c>
      <c r="FY422" s="39">
        <f>Y422</f>
        <v>0</v>
      </c>
      <c r="FZ422" s="39">
        <f>Z422</f>
        <v>0</v>
      </c>
      <c r="GA422" s="39">
        <f>AA422</f>
        <v>0</v>
      </c>
      <c r="GB422" s="39">
        <f>AB422</f>
        <v>0</v>
      </c>
      <c r="GC422" s="39">
        <f>AC422</f>
        <v>0</v>
      </c>
      <c r="GD422" s="39">
        <f>AD422</f>
        <v>0</v>
      </c>
      <c r="GE422" s="39">
        <f>AE422</f>
        <v>0</v>
      </c>
      <c r="GF422" s="39">
        <f>AF422</f>
        <v>0</v>
      </c>
      <c r="GG422" s="39">
        <f>AG422</f>
        <v>0</v>
      </c>
      <c r="GH422" s="39">
        <f>AH422</f>
        <v>0</v>
      </c>
      <c r="GI422" s="39">
        <f>AI422</f>
        <v>0</v>
      </c>
      <c r="GJ422" s="39">
        <f>SUM(FU422:GI422)</f>
        <v>0</v>
      </c>
      <c r="GK422" s="39">
        <f>CM422</f>
        <v>0</v>
      </c>
      <c r="GL422" s="39">
        <f>CN422</f>
        <v>0</v>
      </c>
      <c r="GM422" s="39">
        <f>CO422</f>
        <v>0</v>
      </c>
      <c r="GN422" s="39">
        <f>CP422</f>
        <v>0</v>
      </c>
      <c r="GO422" s="39">
        <f>CQ422</f>
        <v>0</v>
      </c>
      <c r="GP422" s="39">
        <f>CR422</f>
        <v>0</v>
      </c>
      <c r="GQ422" s="39">
        <f>CS422</f>
        <v>0</v>
      </c>
      <c r="GR422" s="39">
        <f>CT422</f>
        <v>0</v>
      </c>
      <c r="GS422" s="39">
        <f>CU422</f>
        <v>0</v>
      </c>
      <c r="GT422" s="39">
        <f>CV422</f>
        <v>0</v>
      </c>
      <c r="GU422" s="39">
        <f>CW422</f>
        <v>0</v>
      </c>
      <c r="GV422" s="39">
        <f>CX422</f>
        <v>0</v>
      </c>
      <c r="GW422" s="39">
        <f>CY422</f>
        <v>0</v>
      </c>
      <c r="GX422" s="39">
        <f>CZ422</f>
        <v>0</v>
      </c>
      <c r="GY422" s="99">
        <v>0</v>
      </c>
      <c r="GZ422" s="39">
        <f>SUM(GK422:GY422)</f>
        <v>0</v>
      </c>
      <c r="HA422" s="39">
        <f>SUM(GK422:GY422)</f>
        <v>0</v>
      </c>
    </row>
    <row r="423" spans="1:209" ht="18.75">
      <c r="A423" s="40"/>
      <c r="B423" s="183"/>
      <c r="C423" s="75"/>
      <c r="D423" s="184"/>
      <c r="E423" s="34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6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7"/>
      <c r="AK423" s="188"/>
      <c r="AL423" s="110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40"/>
      <c r="BW423" s="40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  <c r="CK423" s="45"/>
      <c r="CL423" s="101"/>
      <c r="CM423" s="47"/>
      <c r="CN423" s="47"/>
      <c r="CO423" s="47"/>
      <c r="CP423" s="47"/>
      <c r="CQ423" s="47"/>
      <c r="CR423" s="47"/>
      <c r="CS423" s="47"/>
      <c r="CT423" s="47"/>
      <c r="CU423" s="47"/>
      <c r="CV423" s="47"/>
      <c r="CW423" s="47"/>
      <c r="CX423" s="47"/>
      <c r="CY423" s="47"/>
      <c r="CZ423" s="47"/>
      <c r="DA423" s="47"/>
      <c r="DB423" s="102"/>
      <c r="DC423" s="1"/>
      <c r="DD423" s="13"/>
      <c r="EI423" s="104" t="s">
        <v>93</v>
      </c>
      <c r="EJ423" s="98">
        <v>275.36</v>
      </c>
      <c r="EK423" s="39">
        <f>EJ423*F423</f>
        <v>0</v>
      </c>
      <c r="EL423" s="39">
        <f>EJ423*G423</f>
        <v>0</v>
      </c>
      <c r="EM423" s="39">
        <f>EJ423*H423</f>
        <v>0</v>
      </c>
      <c r="EN423" s="39">
        <f>EJ423*I423</f>
        <v>0</v>
      </c>
      <c r="EO423" s="39">
        <f>EJ423*J423</f>
        <v>0</v>
      </c>
      <c r="EP423" s="39">
        <f>EJ423*K423</f>
        <v>0</v>
      </c>
      <c r="EQ423" s="39">
        <f>EJ423*L423</f>
        <v>0</v>
      </c>
      <c r="ER423" s="39">
        <f>EJ423*M423</f>
        <v>0</v>
      </c>
      <c r="ES423" s="39">
        <f>EJ423*N423</f>
        <v>0</v>
      </c>
      <c r="ET423" s="39">
        <f>EJ423*O423</f>
        <v>0</v>
      </c>
      <c r="EU423" s="39">
        <f t="shared" si="334"/>
        <v>0</v>
      </c>
      <c r="EV423" s="39">
        <f t="shared" si="332"/>
        <v>0</v>
      </c>
      <c r="EW423" s="39">
        <f t="shared" si="332"/>
        <v>0</v>
      </c>
      <c r="EX423" s="39">
        <f t="shared" si="332"/>
        <v>0</v>
      </c>
      <c r="EY423" s="39">
        <f t="shared" si="335"/>
        <v>0</v>
      </c>
      <c r="EZ423" s="39">
        <f>BX423*EJ423</f>
        <v>0</v>
      </c>
      <c r="FA423" s="39">
        <f>BY423*EJ423</f>
        <v>0</v>
      </c>
      <c r="FB423" s="39">
        <f>BZ423*EJ423</f>
        <v>0</v>
      </c>
      <c r="FC423" s="39">
        <f>CA423*EJ423</f>
        <v>0</v>
      </c>
      <c r="FD423" s="39">
        <f>CB423*EJ423</f>
        <v>0</v>
      </c>
      <c r="FE423" s="39">
        <f>CC423*EJ423</f>
        <v>0</v>
      </c>
      <c r="FF423" s="39">
        <f>CD423*EJ423</f>
        <v>0</v>
      </c>
      <c r="FG423" s="39">
        <f>CE423*EJ423</f>
        <v>0</v>
      </c>
      <c r="FH423" s="39">
        <f>CF423*EJ423</f>
        <v>0</v>
      </c>
      <c r="FI423" s="39">
        <f>CG423*EJ423</f>
        <v>0</v>
      </c>
      <c r="FJ423" s="39">
        <f t="shared" si="336"/>
        <v>0</v>
      </c>
      <c r="FK423" s="39">
        <f t="shared" si="333"/>
        <v>0</v>
      </c>
      <c r="FL423" s="39">
        <f t="shared" si="333"/>
        <v>0</v>
      </c>
      <c r="FM423" s="39">
        <f t="shared" si="333"/>
        <v>0</v>
      </c>
      <c r="FN423" s="39">
        <f t="shared" si="337"/>
        <v>0</v>
      </c>
      <c r="FO423" s="39">
        <f>SUM(EZ423:FJ423)</f>
        <v>0</v>
      </c>
      <c r="FS423" s="567" t="s">
        <v>93</v>
      </c>
      <c r="FT423" s="567"/>
      <c r="FU423" s="39">
        <f>U423</f>
        <v>0</v>
      </c>
      <c r="FV423" s="39">
        <f>V423</f>
        <v>0</v>
      </c>
      <c r="FW423" s="39">
        <f>W423</f>
        <v>0</v>
      </c>
      <c r="FX423" s="39">
        <f>X423</f>
        <v>0</v>
      </c>
      <c r="FY423" s="39">
        <f>Y423</f>
        <v>0</v>
      </c>
      <c r="FZ423" s="39">
        <f>Z423</f>
        <v>0</v>
      </c>
      <c r="GA423" s="39">
        <f>AA423</f>
        <v>0</v>
      </c>
      <c r="GB423" s="39">
        <f>AB423</f>
        <v>0</v>
      </c>
      <c r="GC423" s="39">
        <f>AC423</f>
        <v>0</v>
      </c>
      <c r="GD423" s="39">
        <f>AD423</f>
        <v>0</v>
      </c>
      <c r="GE423" s="39">
        <f>AE423</f>
        <v>0</v>
      </c>
      <c r="GF423" s="39">
        <f>AF423</f>
        <v>0</v>
      </c>
      <c r="GG423" s="39">
        <f>AG423</f>
        <v>0</v>
      </c>
      <c r="GH423" s="39">
        <f>AH423</f>
        <v>0</v>
      </c>
      <c r="GI423" s="99">
        <v>0</v>
      </c>
      <c r="GJ423" s="39">
        <f>SUM(FU423:GI423)</f>
        <v>0</v>
      </c>
      <c r="GK423" s="39">
        <f>CM423</f>
        <v>0</v>
      </c>
      <c r="GL423" s="39">
        <f>CN423</f>
        <v>0</v>
      </c>
      <c r="GM423" s="39">
        <f>CO423</f>
        <v>0</v>
      </c>
      <c r="GN423" s="39">
        <f>CP423</f>
        <v>0</v>
      </c>
      <c r="GO423" s="39">
        <f>CQ423</f>
        <v>0</v>
      </c>
      <c r="GP423" s="39">
        <f>CR423</f>
        <v>0</v>
      </c>
      <c r="GQ423" s="39">
        <f>CS423</f>
        <v>0</v>
      </c>
      <c r="GR423" s="39">
        <f>CT423</f>
        <v>0</v>
      </c>
      <c r="GS423" s="39">
        <f>CU423</f>
        <v>0</v>
      </c>
      <c r="GT423" s="39">
        <f>CV423</f>
        <v>0</v>
      </c>
      <c r="GU423" s="39">
        <f>CW423</f>
        <v>0</v>
      </c>
      <c r="GV423" s="39">
        <f>CX423</f>
        <v>0</v>
      </c>
      <c r="GW423" s="39">
        <f>CY423</f>
        <v>0</v>
      </c>
      <c r="GX423" s="39">
        <f>CZ423</f>
        <v>0</v>
      </c>
      <c r="GY423" s="99">
        <v>0</v>
      </c>
      <c r="GZ423" s="39">
        <f>SUM(GK423:GY423)</f>
        <v>0</v>
      </c>
      <c r="HA423" s="39">
        <f>SUM(GK423:GY423)</f>
        <v>0</v>
      </c>
    </row>
    <row r="424" spans="1:209" ht="18">
      <c r="A424" s="55"/>
      <c r="B424" s="56" t="s">
        <v>64</v>
      </c>
      <c r="C424" s="115">
        <f>SUM(C408:C423)</f>
        <v>0</v>
      </c>
      <c r="D424" s="58">
        <f>SUM(D408:D423)</f>
        <v>0</v>
      </c>
      <c r="E424" s="59" t="e">
        <f>AVERAGE(D424/C424)</f>
        <v>#DIV/0!</v>
      </c>
      <c r="F424" s="60">
        <f>SUM(F408:F423)</f>
        <v>0</v>
      </c>
      <c r="G424" s="60"/>
      <c r="H424" s="60">
        <f>SUM(H408:H423)</f>
        <v>0</v>
      </c>
      <c r="I424" s="60">
        <f>SUM(I408:I423)</f>
        <v>0</v>
      </c>
      <c r="J424" s="60">
        <f>SUM(J408:J423)</f>
        <v>0</v>
      </c>
      <c r="K424" s="60">
        <f>SUM(K408:K423)</f>
        <v>0</v>
      </c>
      <c r="L424" s="60">
        <f>SUM(L408:L423)</f>
        <v>0</v>
      </c>
      <c r="M424" s="60"/>
      <c r="N424" s="60">
        <f>SUM(N408:N423)</f>
        <v>0</v>
      </c>
      <c r="O424" s="60">
        <f>SUM(O408:O423)</f>
        <v>0</v>
      </c>
      <c r="P424" s="60">
        <f>SUM(P408:P423)</f>
        <v>0</v>
      </c>
      <c r="Q424" s="60"/>
      <c r="R424" s="60"/>
      <c r="S424" s="60"/>
      <c r="T424" s="61">
        <f>SUM(F424:P424)</f>
        <v>0</v>
      </c>
      <c r="U424" s="62">
        <f>SUM(U408:U423)</f>
        <v>0</v>
      </c>
      <c r="V424" s="62">
        <f>SUM(V408:V423)</f>
        <v>0</v>
      </c>
      <c r="W424" s="62">
        <f>SUM(W408:W423)</f>
        <v>0</v>
      </c>
      <c r="X424" s="62">
        <f>SUM(X408:X423)</f>
        <v>0</v>
      </c>
      <c r="Y424" s="62">
        <f>SUM(Y408:Y423)</f>
        <v>0</v>
      </c>
      <c r="Z424" s="62">
        <f>SUM(Z408:Z423)</f>
        <v>0</v>
      </c>
      <c r="AA424" s="62">
        <f>SUM(AA408:AA423)</f>
        <v>0</v>
      </c>
      <c r="AB424" s="62">
        <f>SUM(AB408:AB423)</f>
        <v>0</v>
      </c>
      <c r="AC424" s="62">
        <f>SUM(AC408:AC423)</f>
        <v>0</v>
      </c>
      <c r="AD424" s="62">
        <f>SUM(AD408:AD423)</f>
        <v>0</v>
      </c>
      <c r="AE424" s="62">
        <f>SUM(AE408:AE423)</f>
        <v>0</v>
      </c>
      <c r="AF424" s="62">
        <f>SUM(AF408:AF423)</f>
        <v>0</v>
      </c>
      <c r="AG424" s="62">
        <f>SUM(AG408:AG423)</f>
        <v>0</v>
      </c>
      <c r="AH424" s="62">
        <f>SUM(AH408:AH423)</f>
        <v>0</v>
      </c>
      <c r="AI424" s="62">
        <f>SUM(AI408:AI423)</f>
        <v>0</v>
      </c>
      <c r="AJ424" s="1"/>
      <c r="AK424" s="1"/>
      <c r="AL424" s="1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  <c r="BQ424" s="55"/>
      <c r="BR424" s="55"/>
      <c r="BS424" s="55"/>
      <c r="BT424" s="55"/>
      <c r="BU424" s="55"/>
      <c r="BV424" s="55"/>
      <c r="BW424" s="56" t="s">
        <v>64</v>
      </c>
      <c r="BX424" s="60">
        <f>SUM(BX408:BX423)</f>
        <v>0</v>
      </c>
      <c r="BY424" s="60"/>
      <c r="BZ424" s="60">
        <f>SUM(BZ408:BZ423)</f>
        <v>0</v>
      </c>
      <c r="CA424" s="60">
        <f>SUM(CA408:CA423)</f>
        <v>0</v>
      </c>
      <c r="CB424" s="60">
        <f>SUM(CB408:CB423)</f>
        <v>0</v>
      </c>
      <c r="CC424" s="60">
        <f>SUM(CC408:CC423)</f>
        <v>0</v>
      </c>
      <c r="CD424" s="60">
        <f>SUM(CD408:CD423)</f>
        <v>0</v>
      </c>
      <c r="CE424" s="60"/>
      <c r="CF424" s="60">
        <f>SUM(CF408:CF423)</f>
        <v>0</v>
      </c>
      <c r="CG424" s="60">
        <f>SUM(CG408:CG423)</f>
        <v>0</v>
      </c>
      <c r="CH424" s="60">
        <f>SUM(CH408:CH423)</f>
        <v>0</v>
      </c>
      <c r="CI424" s="60"/>
      <c r="CJ424" s="60"/>
      <c r="CK424" s="60"/>
      <c r="CL424" s="61">
        <f>SUM(BX424:CH424)</f>
        <v>0</v>
      </c>
      <c r="CM424" s="62">
        <f>SUM(CM408:CM423)</f>
        <v>0</v>
      </c>
      <c r="CN424" s="62">
        <f>SUM(CN408:CN423)</f>
        <v>0</v>
      </c>
      <c r="CO424" s="62">
        <f>SUM(CO408:CO423)</f>
        <v>0</v>
      </c>
      <c r="CP424" s="62">
        <f>SUM(CP408:CP423)</f>
        <v>0</v>
      </c>
      <c r="CQ424" s="62">
        <f>SUM(CQ408:CQ423)</f>
        <v>0</v>
      </c>
      <c r="CR424" s="62">
        <f>SUM(CR408:CR423)</f>
        <v>0</v>
      </c>
      <c r="CS424" s="62">
        <f>SUM(CS408:CS423)</f>
        <v>0</v>
      </c>
      <c r="CT424" s="62">
        <f>SUM(CT408:CT423)</f>
        <v>0</v>
      </c>
      <c r="CU424" s="62">
        <f>SUM(CU408:CU423)</f>
        <v>0</v>
      </c>
      <c r="CV424" s="62">
        <f>SUM(CV408:CV423)</f>
        <v>0</v>
      </c>
      <c r="CW424" s="62">
        <f>SUM(CW408:CW423)</f>
        <v>0</v>
      </c>
      <c r="CX424" s="62">
        <f>SUM(CX408:CX423)</f>
        <v>0</v>
      </c>
      <c r="CY424" s="62">
        <f>SUM(CY408:CY423)</f>
        <v>0</v>
      </c>
      <c r="CZ424" s="62">
        <f>SUM(CZ408:CZ423)</f>
        <v>0</v>
      </c>
      <c r="DA424" s="62">
        <f>SUM(DA408:DA423)</f>
        <v>0</v>
      </c>
      <c r="DB424" s="1"/>
      <c r="DC424" s="1"/>
      <c r="DD424" s="1"/>
      <c r="EJ424" s="2" t="s">
        <v>94</v>
      </c>
      <c r="EK424" s="39">
        <f>EK408+EK409+EK410+EK411+EK412+EK413+EK414+EK415+EK416+EK419+EK420+EK422+EK423</f>
        <v>0</v>
      </c>
      <c r="EL424" s="39">
        <f>EL408+EL409+EL410+EL411+EL412+EL413+EL414+EL415+EL416+EL419+EL420+EL422+EL423</f>
        <v>0</v>
      </c>
      <c r="EM424" s="39">
        <f>EM408+EM409+EM410+EM411+EM412+EM413+EM414+EM415+EM416+EM419+EM420+EM422+EM423</f>
        <v>0</v>
      </c>
      <c r="EN424" s="39">
        <f>EN408+EN409+EN410+EN411+EN412+EN413+EN414+EN415+EN416+EN419+EN420+EN422+EN423</f>
        <v>0</v>
      </c>
      <c r="EO424" s="39">
        <f>EO408+EO409+EO410+EO411+EO412+EO413+EO414+EO415+EO416+EO419+EO420+EO422+EO423</f>
        <v>0</v>
      </c>
      <c r="EP424" s="39">
        <f>EP408+EP409+EP410+EP411+EP412+EP413+EP414+EP415+EP416+EP419+EP420+EP422+EP423</f>
        <v>0</v>
      </c>
      <c r="EQ424" s="39">
        <f>EQ408+EQ409+EQ410+EQ411+EQ412+EQ413+EQ414+EQ415+EQ416+EQ419+EQ420+EQ422+EQ423</f>
        <v>0</v>
      </c>
      <c r="ER424" s="39">
        <f>ER408+ER409+ER410+ER411+ER412+ER413+ER414+ER415+ER416+ER419+ER420+ER422+ER423</f>
        <v>0</v>
      </c>
      <c r="ES424" s="39">
        <f>ES408+ES409+ES410+ES411+ES412+ES413+ES414+ES415+ES416+ES419+ES420+ES422+ES423</f>
        <v>0</v>
      </c>
      <c r="ET424" s="39">
        <f>ET408+ET409+ET410+ET411+ET412+ET413+ET414+ET415+ET416+ET419+ET420+ET422+ET423</f>
        <v>0</v>
      </c>
      <c r="EU424" s="39">
        <f>EU408+EU409+EU410+EU411+EU412+EU413+EU414+EU415+EU416+EU419+EU420+EU422+EU423</f>
        <v>0</v>
      </c>
      <c r="EV424" s="39">
        <f t="shared" ref="EV424:EX424" si="340">EV408+EV409+EV410+EV411+EV412+EV413+EV414+EV415+EV416+EV419+EV420+EV422+EV423</f>
        <v>0</v>
      </c>
      <c r="EW424" s="39">
        <f t="shared" si="340"/>
        <v>0</v>
      </c>
      <c r="EX424" s="39">
        <f t="shared" si="340"/>
        <v>0</v>
      </c>
      <c r="EY424" s="39">
        <f>EY408+EY409+EY410+EY411+EY412+EY413+EY414+EY415+EY416+EY419+EY420+EY422+EY423</f>
        <v>0</v>
      </c>
      <c r="EZ424" s="39">
        <f>EZ408+EZ409+EZ410+EZ411+EZ412+EZ413+EZ414+EZ415+EZ416+EZ419+EZ420+EZ422+EZ423</f>
        <v>0</v>
      </c>
      <c r="FA424" s="39">
        <f>FA408+FA409+FA410+FA411+FA412+FA413+FA414+FA415+FA416+FA419+FA420+FA422+FA423</f>
        <v>0</v>
      </c>
      <c r="FB424" s="39">
        <f>FB408+FB409+FB410+FB411+FB412+FB413+FB414+FB415+FB416+FB419+FB420+FB422+FB423</f>
        <v>0</v>
      </c>
      <c r="FC424" s="39">
        <f>FC408+FC409+FC410+FC411+FC412+FC413+FC414+FC415+FC416+FC419+FC420+FC422+FC423</f>
        <v>0</v>
      </c>
      <c r="FD424" s="39">
        <f>FD408+FD409+FD410+FD411+FD412+FD413+FD414+FD415+FD416+FD419+FD420+FD422+FD423</f>
        <v>0</v>
      </c>
      <c r="FE424" s="39">
        <f>FE408+FE409+FE410+FE411+FE412+FE413+FE414+FE415+FE416+FE419+FE420+FE422+FE423</f>
        <v>0</v>
      </c>
      <c r="FF424" s="39">
        <f>FF408+FF409+FF410+FF411+FF412+FF413+FF414+FF415+FF416+FF419+FF420+FF422+FF423</f>
        <v>0</v>
      </c>
      <c r="FG424" s="39">
        <f>FG408+FG409+FG410+FG411+FG412+FG413+FG414+FG415+FG416+FG419+FG420+FG422+FG423</f>
        <v>0</v>
      </c>
      <c r="FH424" s="39">
        <f>FH408+FH409+FH410+FH411+FH412+FH413+FH414+FH415+FH416+FH419+FH420+FH422+FH423</f>
        <v>0</v>
      </c>
      <c r="FI424" s="39">
        <f>FI408+FI409+FI410+FI411+FI412+FI413+FI414+FI415+FI416+FI419+FI420+FI422+FI423</f>
        <v>0</v>
      </c>
      <c r="FJ424" s="39">
        <f>FJ408+FJ409+FJ410+FJ411+FJ412+FJ413+FJ414+FJ415+FJ416+FJ419+FJ420+FJ422+FJ423</f>
        <v>0</v>
      </c>
      <c r="FK424" s="39">
        <f t="shared" ref="FK424:FM424" si="341">FK408+FK409+FK410+FK411+FK412+FK413+FK414+FK415+FK416+FK419+FK420+FK422+FK423</f>
        <v>0</v>
      </c>
      <c r="FL424" s="39">
        <f t="shared" si="341"/>
        <v>0</v>
      </c>
      <c r="FM424" s="39">
        <f t="shared" si="341"/>
        <v>0</v>
      </c>
      <c r="FN424" s="39">
        <f>FN408+FN409+FN410+FN411+FN412+FN413+FN414+FN415+FN416+FN419+FN420+FN422+FN423</f>
        <v>0</v>
      </c>
      <c r="FS424" s="564" t="s">
        <v>94</v>
      </c>
      <c r="FT424" s="564"/>
      <c r="FU424" s="39">
        <f>FU408+FU409+FU410+FU411+FU412+FU413+FU414+FU415+FU416+FU419+FU420+FU422+FU423</f>
        <v>0</v>
      </c>
      <c r="FV424" s="39">
        <f>FV408+FV409+FV410+FV411+FV412+FV413+FV414+FV415+FV416+FV419+FV420+FV422+FV423</f>
        <v>0</v>
      </c>
      <c r="FW424" s="39">
        <f>FW408+FW409+FW410+FW411+FW412+FW413+FW414+FW415+FW416+FW419+FW420+FW422+FW423</f>
        <v>0</v>
      </c>
      <c r="FX424" s="39">
        <f>FX408+FX409+FX410+FX411+FX412+FX413+FX414+FX415+FX416+FX419+FX420+FX422+FX423</f>
        <v>0</v>
      </c>
      <c r="FY424" s="39">
        <f>FY408+FY409+FY410+FY411+FY412+FY413+FY414+FY415+FY416+FY419+FY420+FY422+FY423</f>
        <v>0</v>
      </c>
      <c r="FZ424" s="39">
        <f>FZ408+FZ409+FZ410+FZ411+FZ412+FZ413+FZ414+FZ415+FZ416+FZ419+FZ420+FZ422+FZ423</f>
        <v>0</v>
      </c>
      <c r="GA424" s="39">
        <f>GA408+GA409+GA410+GA411+GA412+GA413+GA414+GA415+GA416+GA419+GA420+GA422+GA423</f>
        <v>0</v>
      </c>
      <c r="GB424" s="39">
        <f>GB408+GB409+GB410+GB411+GB412+GB413+GB414+GB415+GB416+GB419+GB420+GB422+GB423</f>
        <v>0</v>
      </c>
      <c r="GC424" s="39">
        <f>GC408+GC409+GC410+GC411+GC412+GC413+GC414+GC415+GC416+GC419+GC420+GC422+GC423</f>
        <v>0</v>
      </c>
      <c r="GD424" s="39">
        <f>GD408+GD409+GD410+GD411+GD412+GD413+GD414+GD415+GD416+GD419+GD420+GD422+GD423</f>
        <v>0</v>
      </c>
      <c r="GE424" s="39">
        <f>GE408+GE409+GE410+GE411+GE412+GE413+GE414+GE415+GE416+GE419+GE420+GE422+GE423</f>
        <v>0</v>
      </c>
      <c r="GF424" s="39">
        <f>GF408+GF409+GF410+GF411+GF412+GF413+GF414+GF415+GF416+GF419+GF420+GF422+GF423</f>
        <v>0</v>
      </c>
      <c r="GG424" s="39">
        <f>GG408+GG409+GG410+GG411+GG412+GG413+GG414+GG415+GG416+GG419+GG420+GG422+GG423</f>
        <v>0</v>
      </c>
      <c r="GH424" s="39">
        <f>GH408+GH409+GH410+GH411+GH412+GH413+GH414+GH415+GH416+GH419+GH420+GH422+GH423</f>
        <v>0</v>
      </c>
      <c r="GI424" s="39">
        <f>GI408+GI409+GI410+GI411+GI412+GI413+GI414+GI415+GI416+GI419+GI420+GI422+GI423</f>
        <v>0</v>
      </c>
      <c r="GJ424" s="39">
        <f>GJ408+GJ409+GJ410+GJ411+GJ412+GJ413+GJ414+GJ415+GJ416+GJ419+GJ420+GJ422+GJ423</f>
        <v>0</v>
      </c>
      <c r="GK424" s="39">
        <f>GK408+GK409+GK410+GK411+GK412+GK413+GK414+GK415+GK416+GK419+GK420+GK422+GK423</f>
        <v>0</v>
      </c>
      <c r="GL424" s="39">
        <f>GL408+GL409+GL410+GL411+GL412+GL413+GL414+GL415+GL416+GL419+GL420+GL422+GL423</f>
        <v>0</v>
      </c>
      <c r="GM424" s="39">
        <f>GM408+GM409+GM410+GM411+GM412+GM413+GM414+GM415+GM416+GM419+GM420+GM422+GM423</f>
        <v>0</v>
      </c>
      <c r="GN424" s="39">
        <f>GN408+GN409+GN410+GN411+GN412+GN413+GN414+GN415+GN416+GN419+GN420+GN422+GN423</f>
        <v>0</v>
      </c>
      <c r="GO424" s="39">
        <f>GO408+GO409+GO410+GO411+GO412+GO413+GO414+GO415+GO416+GO419+GO420+GO422+GO423</f>
        <v>0</v>
      </c>
      <c r="GP424" s="39">
        <f>GP408+GP409+GP410+GP411+GP412+GP413+GP414+GP415+GP416+GP419+GP420+GP422+GP423</f>
        <v>0</v>
      </c>
      <c r="GQ424" s="39">
        <f>GQ408+GQ409+GQ410+GQ411+GQ412+GQ413+GQ414+GQ415+GQ416+GQ419+GQ420+GQ422+GQ423</f>
        <v>0</v>
      </c>
      <c r="GR424" s="39">
        <f>GR408+GR409+GR410+GR411+GR412+GR413+GR414+GR415+GR416+GR419+GR420+GR422+GR423</f>
        <v>0</v>
      </c>
      <c r="GS424" s="39">
        <f>GS408+GS409+GS410+GS411+GS412+GS413+GS414+GS415+GS416+GS419+GS420+GS422+GS423</f>
        <v>0</v>
      </c>
      <c r="GT424" s="39">
        <f>GT408+GT409+GT410+GT411+GT412+GT413+GT414+GT415+GT416+GT419+GT420+GT422+GT423</f>
        <v>0</v>
      </c>
      <c r="GU424" s="39">
        <f>GU408+GU409+GU410+GU411+GU412+GU413+GU414+GU415+GU416+GU419+GU420+GU422+GU423</f>
        <v>0</v>
      </c>
      <c r="GV424" s="39">
        <f>GV408+GV409+GV410+GV411+GV412+GV413+GV414+GV415+GV416+GV419+GV420+GV422+GV423</f>
        <v>0</v>
      </c>
      <c r="GW424" s="39">
        <f>GW408+GW409+GW410+GW411+GW412+GW413+GW414+GW415+GW416+GW419+GW420+GW422+GW423</f>
        <v>0</v>
      </c>
      <c r="GX424" s="39">
        <f>GX408+GX409+GX410+GX411+GX412+GX413+GX414+GX415+GX416+GX419+GX420+GX422+GX423</f>
        <v>0</v>
      </c>
      <c r="GY424" s="39">
        <f>GY408+GY409+GY410+GY411+GY412+GY413+GY414+GY415+GY416+GY419+GY420+GY422+GY423</f>
        <v>0</v>
      </c>
      <c r="GZ424" s="39">
        <f>GZ408+GZ409+GZ410+GZ411+GZ412+GZ413+GZ414+GZ415+GZ416+GZ419+GZ420+GZ422+GZ423</f>
        <v>0</v>
      </c>
    </row>
    <row r="425" spans="1:209" ht="24" customHeight="1">
      <c r="C425" s="555" t="s">
        <v>65</v>
      </c>
      <c r="D425" s="555"/>
      <c r="E425" s="555"/>
      <c r="F425" s="556">
        <f>SUM(T408:T423)</f>
        <v>0</v>
      </c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BX425" s="556">
        <f>SUM(CL408:CL423)</f>
        <v>0</v>
      </c>
      <c r="BY425" s="556"/>
      <c r="BZ425" s="556"/>
      <c r="CA425" s="556"/>
      <c r="CB425" s="556"/>
      <c r="CC425" s="556"/>
      <c r="CD425" s="556"/>
      <c r="CE425" s="556"/>
      <c r="CF425" s="556"/>
      <c r="CG425" s="556"/>
      <c r="CH425" s="556"/>
      <c r="CI425" s="556"/>
      <c r="CJ425" s="556"/>
      <c r="CK425" s="556"/>
      <c r="CL425" s="556"/>
      <c r="EJ425" s="2" t="s">
        <v>95</v>
      </c>
      <c r="EK425" s="39">
        <f>EK417+EK418+EK421</f>
        <v>0</v>
      </c>
      <c r="EL425" s="39">
        <f>EL417+EL418+EL421</f>
        <v>0</v>
      </c>
      <c r="EM425" s="39">
        <f>EM417+EM418+EM421</f>
        <v>0</v>
      </c>
      <c r="EN425" s="39">
        <f>EN417+EN418+EN421</f>
        <v>0</v>
      </c>
      <c r="EO425" s="39">
        <f>EO417+EO418+EO421</f>
        <v>0</v>
      </c>
      <c r="EP425" s="39">
        <f>EP417+EP418+EP421</f>
        <v>0</v>
      </c>
      <c r="EQ425" s="39">
        <f>EQ417+EQ418+EQ421</f>
        <v>0</v>
      </c>
      <c r="ER425" s="39">
        <f>ER417+ER418+ER421</f>
        <v>0</v>
      </c>
      <c r="ES425" s="39">
        <f>ES417+ES418+ES421</f>
        <v>0</v>
      </c>
      <c r="ET425" s="39">
        <f>ET417+ET418+ET421</f>
        <v>0</v>
      </c>
      <c r="EU425" s="39">
        <f>EU417+EU418+EU421</f>
        <v>0</v>
      </c>
      <c r="EV425" s="39">
        <f t="shared" ref="EV425:EX425" si="342">EV417+EV418+EV421</f>
        <v>0</v>
      </c>
      <c r="EW425" s="39">
        <f t="shared" si="342"/>
        <v>0</v>
      </c>
      <c r="EX425" s="39">
        <f t="shared" si="342"/>
        <v>0</v>
      </c>
      <c r="EY425" s="39">
        <f>EY417+EY418+EY421</f>
        <v>0</v>
      </c>
      <c r="EZ425" s="39">
        <f>EZ417+EZ418+EZ421</f>
        <v>0</v>
      </c>
      <c r="FA425" s="39">
        <f>FA417+FA418+FA421</f>
        <v>0</v>
      </c>
      <c r="FB425" s="39">
        <f>FB417+FB418+FB421</f>
        <v>0</v>
      </c>
      <c r="FC425" s="39">
        <f>FC417+FC418+FC421</f>
        <v>0</v>
      </c>
      <c r="FD425" s="39">
        <f>FD417+FD418+FD421</f>
        <v>0</v>
      </c>
      <c r="FE425" s="39">
        <f>FE417+FE418+FE421</f>
        <v>0</v>
      </c>
      <c r="FF425" s="39">
        <f>FF417+FF418+FF421</f>
        <v>0</v>
      </c>
      <c r="FG425" s="39">
        <f>FG417+FG418+FG421</f>
        <v>0</v>
      </c>
      <c r="FH425" s="39">
        <f>FH417+FH418+FH421</f>
        <v>0</v>
      </c>
      <c r="FI425" s="39">
        <f>FI417+FI418+FI421</f>
        <v>0</v>
      </c>
      <c r="FJ425" s="39">
        <f>FJ417+FJ418+FJ421</f>
        <v>0</v>
      </c>
      <c r="FK425" s="39">
        <f t="shared" ref="FK425:FM425" si="343">FK417+FK418+FK421</f>
        <v>0</v>
      </c>
      <c r="FL425" s="39">
        <f t="shared" si="343"/>
        <v>0</v>
      </c>
      <c r="FM425" s="39">
        <f t="shared" si="343"/>
        <v>0</v>
      </c>
      <c r="FN425" s="39">
        <f>FN417+FN418+FN421</f>
        <v>0</v>
      </c>
      <c r="FS425" s="564" t="s">
        <v>95</v>
      </c>
      <c r="FT425" s="564"/>
      <c r="FU425" s="39">
        <f>FU417+FU418+FU421</f>
        <v>0</v>
      </c>
      <c r="FV425" s="39">
        <f>FV417+FV418+FV421</f>
        <v>0</v>
      </c>
      <c r="FW425" s="39">
        <f>FW417+FW418+FW421</f>
        <v>0</v>
      </c>
      <c r="FX425" s="39">
        <f>FX417+FX418+FX421</f>
        <v>0</v>
      </c>
      <c r="FY425" s="39">
        <f>FY417+FY418+FY421</f>
        <v>0</v>
      </c>
      <c r="FZ425" s="39">
        <f>FZ417+FZ418+FZ421</f>
        <v>0</v>
      </c>
      <c r="GA425" s="39">
        <f>GA417+GA418+GA421</f>
        <v>0</v>
      </c>
      <c r="GB425" s="39">
        <f>GB417+GB418+GB421</f>
        <v>0</v>
      </c>
      <c r="GC425" s="39">
        <f>GC417+GC418+GC421</f>
        <v>0</v>
      </c>
      <c r="GD425" s="39">
        <f>GD417+GD418+GD421</f>
        <v>0</v>
      </c>
      <c r="GE425" s="39">
        <f>GE417+GE418+GE421</f>
        <v>0</v>
      </c>
      <c r="GF425" s="39">
        <f>GF417+GF418+GF421</f>
        <v>0</v>
      </c>
      <c r="GG425" s="39">
        <f>GG417+GG418+GG421</f>
        <v>0</v>
      </c>
      <c r="GH425" s="39">
        <f>GH417+GH418+GH421</f>
        <v>0</v>
      </c>
      <c r="GI425" s="39">
        <f>GI417+GI418+GI421</f>
        <v>0</v>
      </c>
      <c r="GJ425" s="39">
        <f>GJ417+GJ418+GJ421</f>
        <v>0</v>
      </c>
      <c r="GK425" s="39">
        <f>GK417+GK418+GK421</f>
        <v>0</v>
      </c>
      <c r="GL425" s="39">
        <f>GL417+GL418+GL421</f>
        <v>0</v>
      </c>
      <c r="GM425" s="39">
        <f>GM417+GM418+GM421</f>
        <v>0</v>
      </c>
      <c r="GN425" s="39">
        <f>GN417+GN418+GN421</f>
        <v>0</v>
      </c>
      <c r="GO425" s="39">
        <f>GO417+GO418+GO421</f>
        <v>0</v>
      </c>
      <c r="GP425" s="39">
        <f>GP417+GP418+GP421</f>
        <v>0</v>
      </c>
      <c r="GQ425" s="39">
        <f>GQ417+GQ418+GQ421</f>
        <v>0</v>
      </c>
      <c r="GR425" s="39">
        <f>GR417+GR418+GR421</f>
        <v>0</v>
      </c>
      <c r="GS425" s="39">
        <f>GS417+GS418+GS421</f>
        <v>0</v>
      </c>
      <c r="GT425" s="39">
        <f>GT417+GT418+GT421</f>
        <v>0</v>
      </c>
      <c r="GU425" s="39">
        <f>GU417+GU418+GU421</f>
        <v>0</v>
      </c>
      <c r="GV425" s="39">
        <f>GV417+GV418+GV421</f>
        <v>0</v>
      </c>
      <c r="GW425" s="39">
        <f>GW417+GW418+GW421</f>
        <v>0</v>
      </c>
      <c r="GX425" s="39">
        <f>GX417+GX418+GX421</f>
        <v>0</v>
      </c>
      <c r="GY425" s="39">
        <f>GY417+GY418+GY421</f>
        <v>0</v>
      </c>
      <c r="GZ425" s="39">
        <f>GZ417+GZ418+GZ421</f>
        <v>0</v>
      </c>
    </row>
    <row r="428" spans="1:209">
      <c r="F428" s="191"/>
      <c r="G428" s="191"/>
    </row>
    <row r="1048524" spans="6:9">
      <c r="F1048524" s="2">
        <f>SUM(F425:F1048523)</f>
        <v>0</v>
      </c>
      <c r="H1048524" s="2">
        <f>SUM(H425:H1048523)</f>
        <v>0</v>
      </c>
      <c r="I1048524" s="2">
        <f>SUM(I425:I1048523)</f>
        <v>0</v>
      </c>
    </row>
  </sheetData>
  <sheetProtection algorithmName="SHA-512" hashValue="Mw/fWE102WkD1sZp2bNoa8aN8ZJ6v+XXCIKWQNTFcn235PxDsUC39ecOqPB47z6CFYM0Jeln0gA51wFJozZouw==" saltValue="ZJj1GSDtVI2Szd566v9M6g==" spinCount="100000" sheet="1" objects="1" scenarios="1"/>
  <mergeCells count="600">
    <mergeCell ref="FS423:FT423"/>
    <mergeCell ref="FS424:FT424"/>
    <mergeCell ref="C425:E425"/>
    <mergeCell ref="F425:T425"/>
    <mergeCell ref="BX425:CL425"/>
    <mergeCell ref="FS425:FT425"/>
    <mergeCell ref="AL418:AL419"/>
    <mergeCell ref="FS418:FT418"/>
    <mergeCell ref="FS419:FT419"/>
    <mergeCell ref="AL420:AL422"/>
    <mergeCell ref="FS420:FT420"/>
    <mergeCell ref="FS421:FT421"/>
    <mergeCell ref="FS422:FT422"/>
    <mergeCell ref="AL414:AL415"/>
    <mergeCell ref="FS414:FT414"/>
    <mergeCell ref="FS415:FT415"/>
    <mergeCell ref="AL416:AL417"/>
    <mergeCell ref="FS416:FT416"/>
    <mergeCell ref="FS417:FT417"/>
    <mergeCell ref="FS409:FT409"/>
    <mergeCell ref="AL410:AL411"/>
    <mergeCell ref="DC410:DC411"/>
    <mergeCell ref="FS410:FT410"/>
    <mergeCell ref="FS411:FT411"/>
    <mergeCell ref="AL412:AL413"/>
    <mergeCell ref="DC412:DC413"/>
    <mergeCell ref="FS412:FT412"/>
    <mergeCell ref="FS413:FT413"/>
    <mergeCell ref="F406:T406"/>
    <mergeCell ref="U406:AK406"/>
    <mergeCell ref="BX406:CL406"/>
    <mergeCell ref="CM406:DA406"/>
    <mergeCell ref="EK406:EU406"/>
    <mergeCell ref="FS408:FT408"/>
    <mergeCell ref="FS401:FT401"/>
    <mergeCell ref="FS402:FT402"/>
    <mergeCell ref="C403:E403"/>
    <mergeCell ref="F403:T403"/>
    <mergeCell ref="BX403:CL403"/>
    <mergeCell ref="FS403:FT403"/>
    <mergeCell ref="AL396:AL397"/>
    <mergeCell ref="FS396:FT396"/>
    <mergeCell ref="FS397:FT397"/>
    <mergeCell ref="AL398:AL400"/>
    <mergeCell ref="FS398:FT398"/>
    <mergeCell ref="FS399:FT399"/>
    <mergeCell ref="FS400:FT400"/>
    <mergeCell ref="AL392:AL393"/>
    <mergeCell ref="FS392:FT392"/>
    <mergeCell ref="FS393:FT393"/>
    <mergeCell ref="AL394:AL395"/>
    <mergeCell ref="FS394:FT394"/>
    <mergeCell ref="FS395:FT395"/>
    <mergeCell ref="FS387:FT387"/>
    <mergeCell ref="AL388:AL389"/>
    <mergeCell ref="DC388:DC389"/>
    <mergeCell ref="FS388:FT388"/>
    <mergeCell ref="FS389:FT389"/>
    <mergeCell ref="AL390:AL391"/>
    <mergeCell ref="DC390:DC391"/>
    <mergeCell ref="FS390:FT390"/>
    <mergeCell ref="FS391:FT391"/>
    <mergeCell ref="F384:T384"/>
    <mergeCell ref="U384:AK384"/>
    <mergeCell ref="BX384:CL384"/>
    <mergeCell ref="CM384:DA384"/>
    <mergeCell ref="EK384:EU384"/>
    <mergeCell ref="FS386:FT386"/>
    <mergeCell ref="FS379:FT379"/>
    <mergeCell ref="FS380:FT380"/>
    <mergeCell ref="C381:E381"/>
    <mergeCell ref="F381:T381"/>
    <mergeCell ref="BX381:CL381"/>
    <mergeCell ref="FS381:FT381"/>
    <mergeCell ref="AL374:AL375"/>
    <mergeCell ref="FS374:FT374"/>
    <mergeCell ref="FS375:FT375"/>
    <mergeCell ref="AL376:AL378"/>
    <mergeCell ref="FS376:FT376"/>
    <mergeCell ref="FS377:FT377"/>
    <mergeCell ref="FS378:FT378"/>
    <mergeCell ref="AL370:AL371"/>
    <mergeCell ref="FS370:FT370"/>
    <mergeCell ref="FS371:FT371"/>
    <mergeCell ref="AL372:AL373"/>
    <mergeCell ref="FS372:FT372"/>
    <mergeCell ref="FS373:FT373"/>
    <mergeCell ref="FS365:FT365"/>
    <mergeCell ref="AL366:AL367"/>
    <mergeCell ref="DC366:DC367"/>
    <mergeCell ref="FS366:FT366"/>
    <mergeCell ref="FS367:FT367"/>
    <mergeCell ref="AL368:AL369"/>
    <mergeCell ref="DC368:DC369"/>
    <mergeCell ref="FS368:FT368"/>
    <mergeCell ref="FS369:FT369"/>
    <mergeCell ref="F362:T362"/>
    <mergeCell ref="U362:AK362"/>
    <mergeCell ref="BX362:CL362"/>
    <mergeCell ref="CM362:DA362"/>
    <mergeCell ref="EK362:EU362"/>
    <mergeCell ref="FS364:FT364"/>
    <mergeCell ref="FS357:FT357"/>
    <mergeCell ref="FS358:FT358"/>
    <mergeCell ref="C359:E359"/>
    <mergeCell ref="F359:T359"/>
    <mergeCell ref="BX359:CL359"/>
    <mergeCell ref="FS359:FT359"/>
    <mergeCell ref="AL352:AL353"/>
    <mergeCell ref="FS352:FT352"/>
    <mergeCell ref="FS353:FT353"/>
    <mergeCell ref="AL354:AL356"/>
    <mergeCell ref="FS354:FT354"/>
    <mergeCell ref="FS355:FT355"/>
    <mergeCell ref="FS356:FT356"/>
    <mergeCell ref="AL348:AL349"/>
    <mergeCell ref="FS348:FT348"/>
    <mergeCell ref="FS349:FT349"/>
    <mergeCell ref="AL350:AL351"/>
    <mergeCell ref="FS350:FT350"/>
    <mergeCell ref="FS351:FT351"/>
    <mergeCell ref="FS343:FT343"/>
    <mergeCell ref="AL344:AL345"/>
    <mergeCell ref="DC344:DC345"/>
    <mergeCell ref="FS344:FT344"/>
    <mergeCell ref="FS345:FT345"/>
    <mergeCell ref="AL346:AL347"/>
    <mergeCell ref="DC346:DC347"/>
    <mergeCell ref="FS346:FT346"/>
    <mergeCell ref="FS347:FT347"/>
    <mergeCell ref="F340:T340"/>
    <mergeCell ref="U340:AK340"/>
    <mergeCell ref="BX340:CL340"/>
    <mergeCell ref="CM340:DA340"/>
    <mergeCell ref="EK340:EU340"/>
    <mergeCell ref="FS342:FT342"/>
    <mergeCell ref="FS335:FT335"/>
    <mergeCell ref="FS336:FT336"/>
    <mergeCell ref="C337:E337"/>
    <mergeCell ref="F337:T337"/>
    <mergeCell ref="BX337:CL337"/>
    <mergeCell ref="FS337:FT337"/>
    <mergeCell ref="AL330:AL331"/>
    <mergeCell ref="FS330:FT330"/>
    <mergeCell ref="FS331:FT331"/>
    <mergeCell ref="AL332:AL334"/>
    <mergeCell ref="FS332:FT332"/>
    <mergeCell ref="FS333:FT333"/>
    <mergeCell ref="FS334:FT334"/>
    <mergeCell ref="AL326:AL327"/>
    <mergeCell ref="FS326:FT326"/>
    <mergeCell ref="FS327:FT327"/>
    <mergeCell ref="AL328:AL329"/>
    <mergeCell ref="FS328:FT328"/>
    <mergeCell ref="FS329:FT329"/>
    <mergeCell ref="FS321:FT321"/>
    <mergeCell ref="AL322:AL323"/>
    <mergeCell ref="DC322:DC323"/>
    <mergeCell ref="FS322:FT322"/>
    <mergeCell ref="FS323:FT323"/>
    <mergeCell ref="AL324:AL325"/>
    <mergeCell ref="DC324:DC325"/>
    <mergeCell ref="FS324:FT324"/>
    <mergeCell ref="FS325:FT325"/>
    <mergeCell ref="F318:T318"/>
    <mergeCell ref="U318:AK318"/>
    <mergeCell ref="BX318:CL318"/>
    <mergeCell ref="CM318:DA318"/>
    <mergeCell ref="EK318:EU318"/>
    <mergeCell ref="FS320:FT320"/>
    <mergeCell ref="FS313:FT313"/>
    <mergeCell ref="FS314:FT314"/>
    <mergeCell ref="C315:E315"/>
    <mergeCell ref="F315:T315"/>
    <mergeCell ref="BX315:CL315"/>
    <mergeCell ref="FS315:FT315"/>
    <mergeCell ref="AL308:AL309"/>
    <mergeCell ref="FS308:FT308"/>
    <mergeCell ref="FS309:FT309"/>
    <mergeCell ref="AL310:AL312"/>
    <mergeCell ref="FS310:FT310"/>
    <mergeCell ref="FS311:FT311"/>
    <mergeCell ref="FS312:FT312"/>
    <mergeCell ref="AL304:AL305"/>
    <mergeCell ref="FS304:FT304"/>
    <mergeCell ref="FS305:FT305"/>
    <mergeCell ref="AL306:AL307"/>
    <mergeCell ref="FS306:FT306"/>
    <mergeCell ref="FS307:FT307"/>
    <mergeCell ref="FS299:FT299"/>
    <mergeCell ref="AL300:AL301"/>
    <mergeCell ref="DC300:DC301"/>
    <mergeCell ref="FS300:FT300"/>
    <mergeCell ref="FS301:FT301"/>
    <mergeCell ref="AL302:AL303"/>
    <mergeCell ref="DC302:DC303"/>
    <mergeCell ref="FS302:FT302"/>
    <mergeCell ref="FS303:FT303"/>
    <mergeCell ref="F296:T296"/>
    <mergeCell ref="U296:AK296"/>
    <mergeCell ref="BX296:CL296"/>
    <mergeCell ref="CM296:DA296"/>
    <mergeCell ref="EK296:EU296"/>
    <mergeCell ref="FS298:FT298"/>
    <mergeCell ref="FS291:FT291"/>
    <mergeCell ref="FS292:FT292"/>
    <mergeCell ref="C293:E293"/>
    <mergeCell ref="F293:T293"/>
    <mergeCell ref="BX293:CL293"/>
    <mergeCell ref="FS293:FT293"/>
    <mergeCell ref="AL286:AL287"/>
    <mergeCell ref="FS286:FT286"/>
    <mergeCell ref="FS287:FT287"/>
    <mergeCell ref="AL288:AL290"/>
    <mergeCell ref="FS288:FT288"/>
    <mergeCell ref="FS289:FT289"/>
    <mergeCell ref="FS290:FT290"/>
    <mergeCell ref="AL282:AL283"/>
    <mergeCell ref="FS282:FT282"/>
    <mergeCell ref="FS283:FT283"/>
    <mergeCell ref="AL284:AL285"/>
    <mergeCell ref="FS284:FT284"/>
    <mergeCell ref="FS285:FT285"/>
    <mergeCell ref="FS277:FT277"/>
    <mergeCell ref="AL278:AL279"/>
    <mergeCell ref="DC278:DC279"/>
    <mergeCell ref="FS278:FT278"/>
    <mergeCell ref="FS279:FT279"/>
    <mergeCell ref="AL280:AL281"/>
    <mergeCell ref="DC280:DC281"/>
    <mergeCell ref="FS280:FT280"/>
    <mergeCell ref="FS281:FT281"/>
    <mergeCell ref="F274:T274"/>
    <mergeCell ref="U274:AK274"/>
    <mergeCell ref="BX274:CL274"/>
    <mergeCell ref="CM274:DA274"/>
    <mergeCell ref="EK274:EU274"/>
    <mergeCell ref="FS276:FT276"/>
    <mergeCell ref="FS269:FT269"/>
    <mergeCell ref="FS270:FT270"/>
    <mergeCell ref="C271:E271"/>
    <mergeCell ref="F271:T271"/>
    <mergeCell ref="BX271:CL271"/>
    <mergeCell ref="FS271:FT271"/>
    <mergeCell ref="AL264:AL265"/>
    <mergeCell ref="FS264:FT264"/>
    <mergeCell ref="FS265:FT265"/>
    <mergeCell ref="AL266:AL268"/>
    <mergeCell ref="FS266:FT266"/>
    <mergeCell ref="FS267:FT267"/>
    <mergeCell ref="FS268:FT268"/>
    <mergeCell ref="AL260:AL261"/>
    <mergeCell ref="FS260:FT260"/>
    <mergeCell ref="FS261:FT261"/>
    <mergeCell ref="AL262:AL263"/>
    <mergeCell ref="FS262:FT262"/>
    <mergeCell ref="FS263:FT263"/>
    <mergeCell ref="FS255:FT255"/>
    <mergeCell ref="AL256:AL257"/>
    <mergeCell ref="DC256:DC257"/>
    <mergeCell ref="FS256:FT256"/>
    <mergeCell ref="FS257:FT257"/>
    <mergeCell ref="AL258:AL259"/>
    <mergeCell ref="DC258:DC259"/>
    <mergeCell ref="FS258:FT258"/>
    <mergeCell ref="FS259:FT259"/>
    <mergeCell ref="F252:T252"/>
    <mergeCell ref="U252:AK252"/>
    <mergeCell ref="BX252:CL252"/>
    <mergeCell ref="CM252:DA252"/>
    <mergeCell ref="EK252:EU252"/>
    <mergeCell ref="FS254:FT254"/>
    <mergeCell ref="FS247:FT247"/>
    <mergeCell ref="FS248:FT248"/>
    <mergeCell ref="C249:E249"/>
    <mergeCell ref="F249:T249"/>
    <mergeCell ref="BX249:CL249"/>
    <mergeCell ref="FS249:FT249"/>
    <mergeCell ref="AL242:AL243"/>
    <mergeCell ref="FS242:FT242"/>
    <mergeCell ref="FS243:FT243"/>
    <mergeCell ref="AL244:AL246"/>
    <mergeCell ref="FS244:FT244"/>
    <mergeCell ref="FS245:FT245"/>
    <mergeCell ref="FS246:FT246"/>
    <mergeCell ref="AL238:AL239"/>
    <mergeCell ref="FS238:FT238"/>
    <mergeCell ref="FS239:FT239"/>
    <mergeCell ref="AL240:AL241"/>
    <mergeCell ref="FS240:FT240"/>
    <mergeCell ref="FS241:FT241"/>
    <mergeCell ref="FS233:FT233"/>
    <mergeCell ref="AL234:AL235"/>
    <mergeCell ref="DC234:DC235"/>
    <mergeCell ref="FS234:FT234"/>
    <mergeCell ref="FS235:FT235"/>
    <mergeCell ref="AL236:AL237"/>
    <mergeCell ref="DC236:DC237"/>
    <mergeCell ref="FS236:FT236"/>
    <mergeCell ref="FS237:FT237"/>
    <mergeCell ref="F230:T230"/>
    <mergeCell ref="U230:AK230"/>
    <mergeCell ref="BX230:CL230"/>
    <mergeCell ref="CM230:DA230"/>
    <mergeCell ref="EK230:EU230"/>
    <mergeCell ref="FS232:FT232"/>
    <mergeCell ref="FS225:FT225"/>
    <mergeCell ref="FS226:FT226"/>
    <mergeCell ref="C227:E227"/>
    <mergeCell ref="F227:T227"/>
    <mergeCell ref="BX227:CL227"/>
    <mergeCell ref="FS227:FT227"/>
    <mergeCell ref="AL220:AL221"/>
    <mergeCell ref="FS220:FT220"/>
    <mergeCell ref="FS221:FT221"/>
    <mergeCell ref="AL222:AL224"/>
    <mergeCell ref="FS222:FT222"/>
    <mergeCell ref="FS223:FT223"/>
    <mergeCell ref="FS224:FT224"/>
    <mergeCell ref="AL216:AL217"/>
    <mergeCell ref="FS216:FT216"/>
    <mergeCell ref="FS217:FT217"/>
    <mergeCell ref="AL218:AL219"/>
    <mergeCell ref="FS218:FT218"/>
    <mergeCell ref="FS219:FT219"/>
    <mergeCell ref="FS211:FT211"/>
    <mergeCell ref="AL212:AL213"/>
    <mergeCell ref="DC212:DC213"/>
    <mergeCell ref="FS212:FT212"/>
    <mergeCell ref="FS213:FT213"/>
    <mergeCell ref="AL214:AL215"/>
    <mergeCell ref="DC214:DC215"/>
    <mergeCell ref="FS214:FT214"/>
    <mergeCell ref="FS215:FT215"/>
    <mergeCell ref="F208:T208"/>
    <mergeCell ref="U208:AK208"/>
    <mergeCell ref="BX208:CL208"/>
    <mergeCell ref="CM208:DA208"/>
    <mergeCell ref="EK208:EU208"/>
    <mergeCell ref="FS210:FT210"/>
    <mergeCell ref="FS203:FT203"/>
    <mergeCell ref="FS204:FT204"/>
    <mergeCell ref="C205:E205"/>
    <mergeCell ref="F205:T205"/>
    <mergeCell ref="BX205:CL205"/>
    <mergeCell ref="FS205:FT205"/>
    <mergeCell ref="AL198:AL199"/>
    <mergeCell ref="FS198:FT198"/>
    <mergeCell ref="FS199:FT199"/>
    <mergeCell ref="AL200:AL202"/>
    <mergeCell ref="FS200:FT200"/>
    <mergeCell ref="FS201:FT201"/>
    <mergeCell ref="FS202:FT202"/>
    <mergeCell ref="AL194:AL195"/>
    <mergeCell ref="FS194:FT194"/>
    <mergeCell ref="FS195:FT195"/>
    <mergeCell ref="AL196:AL197"/>
    <mergeCell ref="FS196:FT196"/>
    <mergeCell ref="FS197:FT197"/>
    <mergeCell ref="FS189:FT189"/>
    <mergeCell ref="AL190:AL191"/>
    <mergeCell ref="DC190:DC191"/>
    <mergeCell ref="FS190:FT190"/>
    <mergeCell ref="FS191:FT191"/>
    <mergeCell ref="AL192:AL193"/>
    <mergeCell ref="DC192:DC193"/>
    <mergeCell ref="FS192:FT192"/>
    <mergeCell ref="FS193:FT193"/>
    <mergeCell ref="F186:T186"/>
    <mergeCell ref="U186:AK186"/>
    <mergeCell ref="BX186:CL186"/>
    <mergeCell ref="CM186:DA186"/>
    <mergeCell ref="EK186:EU186"/>
    <mergeCell ref="FS188:FT188"/>
    <mergeCell ref="FS181:FT181"/>
    <mergeCell ref="FS182:FT182"/>
    <mergeCell ref="C183:E183"/>
    <mergeCell ref="F183:T183"/>
    <mergeCell ref="BX183:CL183"/>
    <mergeCell ref="FS183:FT183"/>
    <mergeCell ref="AL176:AL177"/>
    <mergeCell ref="FS176:FT176"/>
    <mergeCell ref="FS177:FT177"/>
    <mergeCell ref="AL178:AL180"/>
    <mergeCell ref="FS178:FT178"/>
    <mergeCell ref="FS179:FT179"/>
    <mergeCell ref="FS180:FT180"/>
    <mergeCell ref="AL172:AL173"/>
    <mergeCell ref="FS172:FT172"/>
    <mergeCell ref="FS173:FT173"/>
    <mergeCell ref="AL174:AL175"/>
    <mergeCell ref="FS174:FT174"/>
    <mergeCell ref="FS175:FT175"/>
    <mergeCell ref="FS166:FT166"/>
    <mergeCell ref="FS167:FT167"/>
    <mergeCell ref="AL168:AL169"/>
    <mergeCell ref="FS168:FT168"/>
    <mergeCell ref="DC169:DC170"/>
    <mergeCell ref="FS169:FT169"/>
    <mergeCell ref="AL170:AL171"/>
    <mergeCell ref="FS170:FT170"/>
    <mergeCell ref="DC171:DC172"/>
    <mergeCell ref="FS171:FT171"/>
    <mergeCell ref="C161:E161"/>
    <mergeCell ref="F161:T161"/>
    <mergeCell ref="BX161:CL161"/>
    <mergeCell ref="FS161:FT161"/>
    <mergeCell ref="F164:T164"/>
    <mergeCell ref="U164:AK164"/>
    <mergeCell ref="BX164:CL164"/>
    <mergeCell ref="CM164:DA164"/>
    <mergeCell ref="EK164:EU164"/>
    <mergeCell ref="AL156:AL158"/>
    <mergeCell ref="FS156:FT156"/>
    <mergeCell ref="FS157:FT157"/>
    <mergeCell ref="FS158:FT158"/>
    <mergeCell ref="FS159:FT159"/>
    <mergeCell ref="FS160:FT160"/>
    <mergeCell ref="AL152:AL153"/>
    <mergeCell ref="FS152:FT152"/>
    <mergeCell ref="FS153:FT153"/>
    <mergeCell ref="AL154:AL155"/>
    <mergeCell ref="FS154:FT154"/>
    <mergeCell ref="FS155:FT155"/>
    <mergeCell ref="AL148:AL149"/>
    <mergeCell ref="DC148:DC149"/>
    <mergeCell ref="FS148:FT148"/>
    <mergeCell ref="FS149:FT149"/>
    <mergeCell ref="AL150:AL151"/>
    <mergeCell ref="FS150:FT150"/>
    <mergeCell ref="FS151:FT151"/>
    <mergeCell ref="FS144:FT144"/>
    <mergeCell ref="FS145:FT145"/>
    <mergeCell ref="AL146:AL147"/>
    <mergeCell ref="DC146:DC147"/>
    <mergeCell ref="FS146:FT146"/>
    <mergeCell ref="FS147:FT147"/>
    <mergeCell ref="C139:E139"/>
    <mergeCell ref="F139:T139"/>
    <mergeCell ref="BX139:CL139"/>
    <mergeCell ref="FS139:FT139"/>
    <mergeCell ref="F142:T142"/>
    <mergeCell ref="U142:AK142"/>
    <mergeCell ref="BX142:CL142"/>
    <mergeCell ref="CM142:DA142"/>
    <mergeCell ref="EK142:EU142"/>
    <mergeCell ref="AL134:AL136"/>
    <mergeCell ref="FS134:FT134"/>
    <mergeCell ref="FS135:FT135"/>
    <mergeCell ref="FS136:FT136"/>
    <mergeCell ref="FS137:FT137"/>
    <mergeCell ref="FS138:FT138"/>
    <mergeCell ref="AL130:AL131"/>
    <mergeCell ref="FS130:FT130"/>
    <mergeCell ref="FS131:FT131"/>
    <mergeCell ref="AL132:AL133"/>
    <mergeCell ref="FS132:FT132"/>
    <mergeCell ref="FS133:FT133"/>
    <mergeCell ref="AL126:AL127"/>
    <mergeCell ref="DC126:DC127"/>
    <mergeCell ref="FS126:FT126"/>
    <mergeCell ref="FS127:FT127"/>
    <mergeCell ref="AL128:AL129"/>
    <mergeCell ref="FS128:FT128"/>
    <mergeCell ref="FS129:FT129"/>
    <mergeCell ref="FS122:FT122"/>
    <mergeCell ref="FS123:FT123"/>
    <mergeCell ref="AL124:AL125"/>
    <mergeCell ref="DC124:DC125"/>
    <mergeCell ref="FS124:FT124"/>
    <mergeCell ref="FS125:FT125"/>
    <mergeCell ref="C117:E117"/>
    <mergeCell ref="F117:T117"/>
    <mergeCell ref="BX117:CL117"/>
    <mergeCell ref="FS117:FT117"/>
    <mergeCell ref="F120:T120"/>
    <mergeCell ref="U120:AK120"/>
    <mergeCell ref="BX120:CL120"/>
    <mergeCell ref="CM120:DA120"/>
    <mergeCell ref="EK120:EU120"/>
    <mergeCell ref="AL112:AL114"/>
    <mergeCell ref="FS112:FT112"/>
    <mergeCell ref="FS113:FT113"/>
    <mergeCell ref="FS114:FT114"/>
    <mergeCell ref="FS115:FT115"/>
    <mergeCell ref="FS116:FT116"/>
    <mergeCell ref="AL108:AL109"/>
    <mergeCell ref="FS108:FT108"/>
    <mergeCell ref="FS109:FT109"/>
    <mergeCell ref="AL110:AL111"/>
    <mergeCell ref="FS110:FT110"/>
    <mergeCell ref="FS111:FT111"/>
    <mergeCell ref="AL104:AL105"/>
    <mergeCell ref="DC104:DC105"/>
    <mergeCell ref="FS104:FT104"/>
    <mergeCell ref="FS105:FT105"/>
    <mergeCell ref="AL106:AL107"/>
    <mergeCell ref="FS106:FT106"/>
    <mergeCell ref="FS107:FT107"/>
    <mergeCell ref="FS100:FT100"/>
    <mergeCell ref="FS101:FT101"/>
    <mergeCell ref="AL102:AL103"/>
    <mergeCell ref="DC102:DC103"/>
    <mergeCell ref="FS102:FT102"/>
    <mergeCell ref="FS103:FT103"/>
    <mergeCell ref="C95:E95"/>
    <mergeCell ref="F95:T95"/>
    <mergeCell ref="BX95:CL95"/>
    <mergeCell ref="FS95:FT95"/>
    <mergeCell ref="F98:T98"/>
    <mergeCell ref="U98:AK98"/>
    <mergeCell ref="BX98:CL98"/>
    <mergeCell ref="CM98:DA98"/>
    <mergeCell ref="EK98:EU98"/>
    <mergeCell ref="AL90:AL92"/>
    <mergeCell ref="FS90:FT90"/>
    <mergeCell ref="FS91:FT91"/>
    <mergeCell ref="FS92:FT92"/>
    <mergeCell ref="FS93:FT93"/>
    <mergeCell ref="FS94:FT94"/>
    <mergeCell ref="AL86:AL87"/>
    <mergeCell ref="FS86:FT86"/>
    <mergeCell ref="FS87:FT87"/>
    <mergeCell ref="AL88:AL89"/>
    <mergeCell ref="FS88:FT88"/>
    <mergeCell ref="FS89:FT89"/>
    <mergeCell ref="AL82:AL83"/>
    <mergeCell ref="DC82:DC83"/>
    <mergeCell ref="FS82:FT82"/>
    <mergeCell ref="FS83:FT83"/>
    <mergeCell ref="AL84:AL85"/>
    <mergeCell ref="FS84:FT84"/>
    <mergeCell ref="FS85:FT85"/>
    <mergeCell ref="FS78:FT78"/>
    <mergeCell ref="FS79:FT79"/>
    <mergeCell ref="AL80:AL81"/>
    <mergeCell ref="DC80:DC81"/>
    <mergeCell ref="FS80:FT80"/>
    <mergeCell ref="FS81:FT81"/>
    <mergeCell ref="C73:E73"/>
    <mergeCell ref="F73:T73"/>
    <mergeCell ref="BX73:CL73"/>
    <mergeCell ref="FS73:FT73"/>
    <mergeCell ref="F76:T76"/>
    <mergeCell ref="U76:AK76"/>
    <mergeCell ref="BX76:CL76"/>
    <mergeCell ref="CM76:DA76"/>
    <mergeCell ref="EK76:EU76"/>
    <mergeCell ref="AL68:AL70"/>
    <mergeCell ref="FS68:FT68"/>
    <mergeCell ref="FS69:FT69"/>
    <mergeCell ref="FS70:FT70"/>
    <mergeCell ref="FS71:FT71"/>
    <mergeCell ref="FS72:FT72"/>
    <mergeCell ref="AL64:AL65"/>
    <mergeCell ref="FS64:FT64"/>
    <mergeCell ref="FS65:FT65"/>
    <mergeCell ref="AL66:AL67"/>
    <mergeCell ref="FS66:FT66"/>
    <mergeCell ref="FS67:FT67"/>
    <mergeCell ref="AL60:AL61"/>
    <mergeCell ref="DC60:DC61"/>
    <mergeCell ref="FS60:FT60"/>
    <mergeCell ref="FS61:FT61"/>
    <mergeCell ref="AL62:AL63"/>
    <mergeCell ref="FS62:FT62"/>
    <mergeCell ref="FS63:FT63"/>
    <mergeCell ref="FU54:GI54"/>
    <mergeCell ref="FS56:FT56"/>
    <mergeCell ref="FS57:FT57"/>
    <mergeCell ref="AL58:AL59"/>
    <mergeCell ref="DC58:DC59"/>
    <mergeCell ref="FS58:FT58"/>
    <mergeCell ref="FS59:FT59"/>
    <mergeCell ref="CQ52:DA52"/>
    <mergeCell ref="F54:T54"/>
    <mergeCell ref="U54:AI54"/>
    <mergeCell ref="BX54:CL54"/>
    <mergeCell ref="CM54:DA54"/>
    <mergeCell ref="EK54:EU54"/>
    <mergeCell ref="F30:T30"/>
    <mergeCell ref="U30:AI30"/>
    <mergeCell ref="BX30:CL30"/>
    <mergeCell ref="CM30:DA30"/>
    <mergeCell ref="BX50:CL50"/>
    <mergeCell ref="A51:E51"/>
    <mergeCell ref="C25:E25"/>
    <mergeCell ref="F25:T25"/>
    <mergeCell ref="BX25:CL25"/>
    <mergeCell ref="A27:AI27"/>
    <mergeCell ref="BV27:DA27"/>
    <mergeCell ref="CQ28:DA28"/>
    <mergeCell ref="A2:AI2"/>
    <mergeCell ref="BV2:DA2"/>
    <mergeCell ref="J3:N3"/>
    <mergeCell ref="CQ3:CZ3"/>
    <mergeCell ref="F5:T5"/>
    <mergeCell ref="U5:AK5"/>
    <mergeCell ref="BX5:CL5"/>
    <mergeCell ref="CM5:DA5"/>
  </mergeCells>
  <conditionalFormatting sqref="HA411">
    <cfRule type="cellIs" dxfId="520" priority="1" operator="greaterThan">
      <formula>GJ411</formula>
    </cfRule>
  </conditionalFormatting>
  <conditionalFormatting sqref="HA408:HA410 HA412:HA423">
    <cfRule type="cellIs" dxfId="519" priority="2" operator="greaterThan">
      <formula>GJ408</formula>
    </cfRule>
  </conditionalFormatting>
  <conditionalFormatting sqref="GZ408:GZ423">
    <cfRule type="cellIs" dxfId="518" priority="3" operator="equal">
      <formula>DN408</formula>
    </cfRule>
  </conditionalFormatting>
  <conditionalFormatting sqref="GJ408:GJ423">
    <cfRule type="cellIs" dxfId="517" priority="4" operator="equal">
      <formula>AU408</formula>
    </cfRule>
  </conditionalFormatting>
  <conditionalFormatting sqref="HA389">
    <cfRule type="cellIs" dxfId="516" priority="5" operator="greaterThan">
      <formula>GJ389</formula>
    </cfRule>
  </conditionalFormatting>
  <conditionalFormatting sqref="HA386:HA388 HA390:HA401">
    <cfRule type="cellIs" dxfId="515" priority="6" operator="greaterThan">
      <formula>GJ386</formula>
    </cfRule>
  </conditionalFormatting>
  <conditionalFormatting sqref="GZ386:GZ401">
    <cfRule type="cellIs" dxfId="514" priority="7" operator="equal">
      <formula>DN386</formula>
    </cfRule>
  </conditionalFormatting>
  <conditionalFormatting sqref="GJ386:GJ401">
    <cfRule type="cellIs" dxfId="513" priority="8" operator="equal">
      <formula>AU386</formula>
    </cfRule>
  </conditionalFormatting>
  <conditionalFormatting sqref="HA367">
    <cfRule type="cellIs" dxfId="512" priority="9" operator="greaterThan">
      <formula>GJ367</formula>
    </cfRule>
  </conditionalFormatting>
  <conditionalFormatting sqref="HA364:HA366 HA368:HA379">
    <cfRule type="cellIs" dxfId="511" priority="10" operator="greaterThan">
      <formula>GJ364</formula>
    </cfRule>
  </conditionalFormatting>
  <conditionalFormatting sqref="GZ364:GZ379">
    <cfRule type="cellIs" dxfId="510" priority="11" operator="equal">
      <formula>DN364</formula>
    </cfRule>
  </conditionalFormatting>
  <conditionalFormatting sqref="GJ364:GJ379">
    <cfRule type="cellIs" dxfId="509" priority="12" operator="equal">
      <formula>AU364</formula>
    </cfRule>
  </conditionalFormatting>
  <conditionalFormatting sqref="HA345">
    <cfRule type="cellIs" dxfId="508" priority="13" operator="greaterThan">
      <formula>GJ345</formula>
    </cfRule>
  </conditionalFormatting>
  <conditionalFormatting sqref="HA342:HA344 HA346:HA357">
    <cfRule type="cellIs" dxfId="507" priority="14" operator="greaterThan">
      <formula>GJ342</formula>
    </cfRule>
  </conditionalFormatting>
  <conditionalFormatting sqref="GZ342:GZ357">
    <cfRule type="cellIs" dxfId="506" priority="15" operator="equal">
      <formula>DN342</formula>
    </cfRule>
  </conditionalFormatting>
  <conditionalFormatting sqref="GJ342:GJ357">
    <cfRule type="cellIs" dxfId="505" priority="16" operator="equal">
      <formula>AU342</formula>
    </cfRule>
  </conditionalFormatting>
  <conditionalFormatting sqref="HA323">
    <cfRule type="cellIs" dxfId="504" priority="17" operator="greaterThan">
      <formula>GJ323</formula>
    </cfRule>
  </conditionalFormatting>
  <conditionalFormatting sqref="HA320:HA322 HA324:HA335">
    <cfRule type="cellIs" dxfId="503" priority="18" operator="greaterThan">
      <formula>GJ320</formula>
    </cfRule>
  </conditionalFormatting>
  <conditionalFormatting sqref="GZ320:GZ335">
    <cfRule type="cellIs" dxfId="502" priority="19" operator="equal">
      <formula>DN320</formula>
    </cfRule>
  </conditionalFormatting>
  <conditionalFormatting sqref="GJ320:GJ335">
    <cfRule type="cellIs" dxfId="501" priority="20" operator="equal">
      <formula>AU320</formula>
    </cfRule>
  </conditionalFormatting>
  <conditionalFormatting sqref="HA301">
    <cfRule type="cellIs" dxfId="500" priority="21" operator="greaterThan">
      <formula>GJ301</formula>
    </cfRule>
  </conditionalFormatting>
  <conditionalFormatting sqref="HA298:HA300 HA302:HA313">
    <cfRule type="cellIs" dxfId="499" priority="22" operator="greaterThan">
      <formula>GJ298</formula>
    </cfRule>
  </conditionalFormatting>
  <conditionalFormatting sqref="GZ298:GZ313">
    <cfRule type="cellIs" dxfId="498" priority="23" operator="equal">
      <formula>DN298</formula>
    </cfRule>
  </conditionalFormatting>
  <conditionalFormatting sqref="GJ298:GJ313">
    <cfRule type="cellIs" dxfId="497" priority="24" operator="equal">
      <formula>AU298</formula>
    </cfRule>
  </conditionalFormatting>
  <conditionalFormatting sqref="HA279">
    <cfRule type="cellIs" dxfId="496" priority="25" operator="greaterThan">
      <formula>GJ279</formula>
    </cfRule>
  </conditionalFormatting>
  <conditionalFormatting sqref="HA276:HA278 HA280:HA291">
    <cfRule type="cellIs" dxfId="495" priority="26" operator="greaterThan">
      <formula>GJ276</formula>
    </cfRule>
  </conditionalFormatting>
  <conditionalFormatting sqref="GZ276:GZ291">
    <cfRule type="cellIs" dxfId="494" priority="27" operator="equal">
      <formula>DN276</formula>
    </cfRule>
  </conditionalFormatting>
  <conditionalFormatting sqref="GJ276:GJ291">
    <cfRule type="cellIs" dxfId="493" priority="28" operator="equal">
      <formula>AU276</formula>
    </cfRule>
  </conditionalFormatting>
  <conditionalFormatting sqref="HA257">
    <cfRule type="cellIs" dxfId="492" priority="29" operator="greaterThan">
      <formula>GJ257</formula>
    </cfRule>
  </conditionalFormatting>
  <conditionalFormatting sqref="HA254:HA256 HA258:HA269">
    <cfRule type="cellIs" dxfId="491" priority="30" operator="greaterThan">
      <formula>GJ254</formula>
    </cfRule>
  </conditionalFormatting>
  <conditionalFormatting sqref="GZ254:GZ269">
    <cfRule type="cellIs" dxfId="490" priority="31" operator="equal">
      <formula>DN254</formula>
    </cfRule>
  </conditionalFormatting>
  <conditionalFormatting sqref="GJ254:GJ269">
    <cfRule type="cellIs" dxfId="489" priority="32" operator="equal">
      <formula>AU254</formula>
    </cfRule>
  </conditionalFormatting>
  <conditionalFormatting sqref="HA235">
    <cfRule type="cellIs" dxfId="488" priority="33" operator="greaterThan">
      <formula>GJ235</formula>
    </cfRule>
  </conditionalFormatting>
  <conditionalFormatting sqref="HA232:HA234 HA236:HA247">
    <cfRule type="cellIs" dxfId="487" priority="34" operator="greaterThan">
      <formula>GJ232</formula>
    </cfRule>
  </conditionalFormatting>
  <conditionalFormatting sqref="GZ232:GZ247">
    <cfRule type="cellIs" dxfId="486" priority="35" operator="equal">
      <formula>DN232</formula>
    </cfRule>
  </conditionalFormatting>
  <conditionalFormatting sqref="GJ232:GJ247">
    <cfRule type="cellIs" dxfId="485" priority="36" operator="equal">
      <formula>AU232</formula>
    </cfRule>
  </conditionalFormatting>
  <conditionalFormatting sqref="HA213">
    <cfRule type="cellIs" dxfId="484" priority="37" operator="greaterThan">
      <formula>GJ213</formula>
    </cfRule>
  </conditionalFormatting>
  <conditionalFormatting sqref="HA210:HA212 HA214:HA225">
    <cfRule type="cellIs" dxfId="483" priority="38" operator="greaterThan">
      <formula>GJ210</formula>
    </cfRule>
  </conditionalFormatting>
  <conditionalFormatting sqref="GZ210:GZ225">
    <cfRule type="cellIs" dxfId="482" priority="39" operator="equal">
      <formula>DN210</formula>
    </cfRule>
  </conditionalFormatting>
  <conditionalFormatting sqref="GJ210:GJ225">
    <cfRule type="cellIs" dxfId="481" priority="40" operator="equal">
      <formula>AU210</formula>
    </cfRule>
  </conditionalFormatting>
  <conditionalFormatting sqref="HA191">
    <cfRule type="cellIs" dxfId="480" priority="41" operator="greaterThan">
      <formula>GJ191</formula>
    </cfRule>
  </conditionalFormatting>
  <conditionalFormatting sqref="HA188:HA190 HA192:HA203">
    <cfRule type="cellIs" dxfId="479" priority="42" operator="greaterThan">
      <formula>GJ188</formula>
    </cfRule>
  </conditionalFormatting>
  <conditionalFormatting sqref="GZ188:GZ203">
    <cfRule type="cellIs" dxfId="478" priority="43" operator="equal">
      <formula>DN188</formula>
    </cfRule>
  </conditionalFormatting>
  <conditionalFormatting sqref="GJ188:GJ203">
    <cfRule type="cellIs" dxfId="477" priority="44" operator="equal">
      <formula>AU188</formula>
    </cfRule>
  </conditionalFormatting>
  <conditionalFormatting sqref="HA169">
    <cfRule type="cellIs" dxfId="476" priority="45" operator="greaterThan">
      <formula>GJ169</formula>
    </cfRule>
  </conditionalFormatting>
  <conditionalFormatting sqref="HA166:HA168 HA170:HA181">
    <cfRule type="cellIs" dxfId="475" priority="46" operator="greaterThan">
      <formula>GJ166</formula>
    </cfRule>
  </conditionalFormatting>
  <conditionalFormatting sqref="GZ166:GZ181">
    <cfRule type="cellIs" dxfId="474" priority="47" operator="equal">
      <formula>DN166</formula>
    </cfRule>
  </conditionalFormatting>
  <conditionalFormatting sqref="GJ166:GJ181">
    <cfRule type="cellIs" dxfId="473" priority="48" operator="equal">
      <formula>AU166</formula>
    </cfRule>
  </conditionalFormatting>
  <conditionalFormatting sqref="HA147">
    <cfRule type="cellIs" dxfId="472" priority="49" operator="greaterThan">
      <formula>GJ147</formula>
    </cfRule>
  </conditionalFormatting>
  <conditionalFormatting sqref="HA144:HA146 HA148:HA159">
    <cfRule type="cellIs" dxfId="471" priority="50" operator="greaterThan">
      <formula>GJ144</formula>
    </cfRule>
  </conditionalFormatting>
  <conditionalFormatting sqref="GZ144:GZ159">
    <cfRule type="cellIs" dxfId="470" priority="51" operator="equal">
      <formula>DN144</formula>
    </cfRule>
  </conditionalFormatting>
  <conditionalFormatting sqref="GJ144:GJ159">
    <cfRule type="cellIs" dxfId="469" priority="52" operator="equal">
      <formula>AU144</formula>
    </cfRule>
  </conditionalFormatting>
  <conditionalFormatting sqref="HA125">
    <cfRule type="cellIs" dxfId="468" priority="53" operator="greaterThan">
      <formula>GJ125</formula>
    </cfRule>
  </conditionalFormatting>
  <conditionalFormatting sqref="HA122:HA124 HA126:HA137">
    <cfRule type="cellIs" dxfId="467" priority="54" operator="greaterThan">
      <formula>GJ122</formula>
    </cfRule>
  </conditionalFormatting>
  <conditionalFormatting sqref="GZ122:GZ137">
    <cfRule type="cellIs" dxfId="466" priority="55" operator="equal">
      <formula>DN122</formula>
    </cfRule>
  </conditionalFormatting>
  <conditionalFormatting sqref="GJ122:GJ137">
    <cfRule type="cellIs" dxfId="465" priority="56" operator="equal">
      <formula>AU122</formula>
    </cfRule>
  </conditionalFormatting>
  <conditionalFormatting sqref="HA103">
    <cfRule type="cellIs" dxfId="464" priority="57" operator="greaterThan">
      <formula>GJ103</formula>
    </cfRule>
  </conditionalFormatting>
  <conditionalFormatting sqref="HA100:HA102 HA104:HA115">
    <cfRule type="cellIs" dxfId="463" priority="58" operator="greaterThan">
      <formula>GJ100</formula>
    </cfRule>
  </conditionalFormatting>
  <conditionalFormatting sqref="GZ100:GZ115">
    <cfRule type="cellIs" dxfId="462" priority="59" operator="equal">
      <formula>DN100</formula>
    </cfRule>
  </conditionalFormatting>
  <conditionalFormatting sqref="GJ100:GJ115">
    <cfRule type="cellIs" dxfId="461" priority="60" operator="equal">
      <formula>AU100</formula>
    </cfRule>
  </conditionalFormatting>
  <conditionalFormatting sqref="HA81">
    <cfRule type="cellIs" dxfId="460" priority="61" operator="greaterThan">
      <formula>GJ81</formula>
    </cfRule>
  </conditionalFormatting>
  <conditionalFormatting sqref="HA78:HA80 HA82:HA93">
    <cfRule type="cellIs" dxfId="459" priority="62" operator="greaterThan">
      <formula>GJ78</formula>
    </cfRule>
  </conditionalFormatting>
  <conditionalFormatting sqref="GZ78:GZ93">
    <cfRule type="cellIs" dxfId="458" priority="63" operator="equal">
      <formula>DN78</formula>
    </cfRule>
  </conditionalFormatting>
  <conditionalFormatting sqref="GJ78:GJ93">
    <cfRule type="cellIs" dxfId="457" priority="64" operator="equal">
      <formula>AU78</formula>
    </cfRule>
  </conditionalFormatting>
  <conditionalFormatting sqref="HA59">
    <cfRule type="cellIs" dxfId="456" priority="65" operator="greaterThan">
      <formula>GJ59</formula>
    </cfRule>
  </conditionalFormatting>
  <conditionalFormatting sqref="HA56:HA58 HA60:HA71">
    <cfRule type="cellIs" dxfId="455" priority="66" operator="greaterThan">
      <formula>GJ56</formula>
    </cfRule>
  </conditionalFormatting>
  <conditionalFormatting sqref="GZ56:GZ71">
    <cfRule type="cellIs" dxfId="454" priority="67" operator="equal">
      <formula>DN56</formula>
    </cfRule>
  </conditionalFormatting>
  <conditionalFormatting sqref="GJ56:GJ71">
    <cfRule type="cellIs" dxfId="453" priority="68" operator="equal">
      <formula>AU56</formula>
    </cfRule>
  </conditionalFormatting>
  <conditionalFormatting sqref="E56:E71">
    <cfRule type="cellIs" dxfId="452" priority="69" operator="equal">
      <formula>"-"</formula>
    </cfRule>
    <cfRule type="cellIs" dxfId="451" priority="70" operator="lessThan">
      <formula>1</formula>
    </cfRule>
    <cfRule type="cellIs" dxfId="450" priority="71" operator="greaterThan">
      <formula>1</formula>
    </cfRule>
    <cfRule type="cellIs" dxfId="449" priority="72" operator="equal">
      <formula>1</formula>
    </cfRule>
  </conditionalFormatting>
  <conditionalFormatting sqref="E78:E93">
    <cfRule type="cellIs" dxfId="448" priority="73" operator="equal">
      <formula>"-"</formula>
    </cfRule>
    <cfRule type="cellIs" dxfId="447" priority="74" operator="lessThan">
      <formula>1</formula>
    </cfRule>
    <cfRule type="cellIs" dxfId="446" priority="75" operator="greaterThan">
      <formula>1</formula>
    </cfRule>
    <cfRule type="cellIs" dxfId="445" priority="76" operator="equal">
      <formula>1</formula>
    </cfRule>
  </conditionalFormatting>
  <conditionalFormatting sqref="E100:E115">
    <cfRule type="cellIs" dxfId="444" priority="77" operator="equal">
      <formula>"-"</formula>
    </cfRule>
    <cfRule type="cellIs" dxfId="443" priority="78" operator="lessThan">
      <formula>1</formula>
    </cfRule>
    <cfRule type="cellIs" dxfId="442" priority="79" operator="greaterThan">
      <formula>1</formula>
    </cfRule>
    <cfRule type="cellIs" dxfId="441" priority="80" operator="equal">
      <formula>1</formula>
    </cfRule>
  </conditionalFormatting>
  <conditionalFormatting sqref="E122:E137">
    <cfRule type="cellIs" dxfId="440" priority="81" operator="equal">
      <formula>"-"</formula>
    </cfRule>
    <cfRule type="cellIs" dxfId="439" priority="82" operator="lessThan">
      <formula>1</formula>
    </cfRule>
    <cfRule type="cellIs" dxfId="438" priority="83" operator="greaterThan">
      <formula>1</formula>
    </cfRule>
    <cfRule type="cellIs" dxfId="437" priority="84" operator="equal">
      <formula>1</formula>
    </cfRule>
  </conditionalFormatting>
  <conditionalFormatting sqref="E144:E159">
    <cfRule type="cellIs" dxfId="436" priority="85" operator="equal">
      <formula>"-"</formula>
    </cfRule>
    <cfRule type="cellIs" dxfId="435" priority="86" operator="lessThan">
      <formula>1</formula>
    </cfRule>
    <cfRule type="cellIs" dxfId="434" priority="87" operator="greaterThan">
      <formula>1</formula>
    </cfRule>
    <cfRule type="cellIs" dxfId="433" priority="88" operator="equal">
      <formula>1</formula>
    </cfRule>
  </conditionalFormatting>
  <conditionalFormatting sqref="E166:E181">
    <cfRule type="cellIs" dxfId="432" priority="89" operator="equal">
      <formula>"-"</formula>
    </cfRule>
    <cfRule type="cellIs" dxfId="431" priority="90" operator="lessThan">
      <formula>1</formula>
    </cfRule>
    <cfRule type="cellIs" dxfId="430" priority="91" operator="greaterThan">
      <formula>1</formula>
    </cfRule>
    <cfRule type="cellIs" dxfId="429" priority="92" operator="equal">
      <formula>1</formula>
    </cfRule>
  </conditionalFormatting>
  <conditionalFormatting sqref="E188:E203">
    <cfRule type="cellIs" dxfId="428" priority="93" operator="equal">
      <formula>"-"</formula>
    </cfRule>
    <cfRule type="cellIs" dxfId="427" priority="94" operator="lessThan">
      <formula>1</formula>
    </cfRule>
    <cfRule type="cellIs" dxfId="426" priority="95" operator="greaterThan">
      <formula>1</formula>
    </cfRule>
    <cfRule type="cellIs" dxfId="425" priority="96" operator="equal">
      <formula>1</formula>
    </cfRule>
  </conditionalFormatting>
  <conditionalFormatting sqref="E210:E225">
    <cfRule type="cellIs" dxfId="424" priority="97" operator="equal">
      <formula>"-"</formula>
    </cfRule>
    <cfRule type="cellIs" dxfId="423" priority="98" operator="lessThan">
      <formula>1</formula>
    </cfRule>
    <cfRule type="cellIs" dxfId="422" priority="99" operator="greaterThan">
      <formula>1</formula>
    </cfRule>
    <cfRule type="cellIs" dxfId="421" priority="100" operator="equal">
      <formula>1</formula>
    </cfRule>
  </conditionalFormatting>
  <conditionalFormatting sqref="E232:E247">
    <cfRule type="cellIs" dxfId="420" priority="101" operator="equal">
      <formula>"-"</formula>
    </cfRule>
    <cfRule type="cellIs" dxfId="419" priority="102" operator="lessThan">
      <formula>1</formula>
    </cfRule>
    <cfRule type="cellIs" dxfId="418" priority="103" operator="greaterThan">
      <formula>1</formula>
    </cfRule>
    <cfRule type="cellIs" dxfId="417" priority="104" operator="equal">
      <formula>1</formula>
    </cfRule>
  </conditionalFormatting>
  <conditionalFormatting sqref="E254:E269">
    <cfRule type="cellIs" dxfId="416" priority="105" operator="equal">
      <formula>"-"</formula>
    </cfRule>
    <cfRule type="cellIs" dxfId="415" priority="106" operator="lessThan">
      <formula>1</formula>
    </cfRule>
    <cfRule type="cellIs" dxfId="414" priority="107" operator="greaterThan">
      <formula>1</formula>
    </cfRule>
    <cfRule type="cellIs" dxfId="413" priority="108" operator="equal">
      <formula>1</formula>
    </cfRule>
  </conditionalFormatting>
  <conditionalFormatting sqref="E276:E291">
    <cfRule type="cellIs" dxfId="412" priority="109" operator="equal">
      <formula>"-"</formula>
    </cfRule>
    <cfRule type="cellIs" dxfId="411" priority="110" operator="lessThan">
      <formula>1</formula>
    </cfRule>
    <cfRule type="cellIs" dxfId="410" priority="111" operator="greaterThan">
      <formula>1</formula>
    </cfRule>
    <cfRule type="cellIs" dxfId="409" priority="112" operator="equal">
      <formula>1</formula>
    </cfRule>
  </conditionalFormatting>
  <conditionalFormatting sqref="E298:E313">
    <cfRule type="cellIs" dxfId="408" priority="113" operator="equal">
      <formula>"-"</formula>
    </cfRule>
    <cfRule type="cellIs" dxfId="407" priority="114" operator="lessThan">
      <formula>1</formula>
    </cfRule>
    <cfRule type="cellIs" dxfId="406" priority="115" operator="greaterThan">
      <formula>1</formula>
    </cfRule>
    <cfRule type="cellIs" dxfId="405" priority="116" operator="equal">
      <formula>1</formula>
    </cfRule>
  </conditionalFormatting>
  <conditionalFormatting sqref="E320:E335">
    <cfRule type="cellIs" dxfId="404" priority="117" operator="equal">
      <formula>"-"</formula>
    </cfRule>
    <cfRule type="cellIs" dxfId="403" priority="118" operator="lessThan">
      <formula>1</formula>
    </cfRule>
    <cfRule type="cellIs" dxfId="402" priority="119" operator="greaterThan">
      <formula>1</formula>
    </cfRule>
    <cfRule type="cellIs" dxfId="401" priority="120" operator="equal">
      <formula>1</formula>
    </cfRule>
  </conditionalFormatting>
  <conditionalFormatting sqref="E342:E357">
    <cfRule type="cellIs" dxfId="400" priority="121" operator="equal">
      <formula>"-"</formula>
    </cfRule>
    <cfRule type="cellIs" dxfId="399" priority="122" operator="lessThan">
      <formula>1</formula>
    </cfRule>
    <cfRule type="cellIs" dxfId="398" priority="123" operator="greaterThan">
      <formula>1</formula>
    </cfRule>
    <cfRule type="cellIs" dxfId="397" priority="124" operator="equal">
      <formula>1</formula>
    </cfRule>
  </conditionalFormatting>
  <conditionalFormatting sqref="E364:E379">
    <cfRule type="cellIs" dxfId="396" priority="125" operator="equal">
      <formula>"-"</formula>
    </cfRule>
    <cfRule type="cellIs" dxfId="395" priority="126" operator="lessThan">
      <formula>1</formula>
    </cfRule>
    <cfRule type="cellIs" dxfId="394" priority="127" operator="greaterThan">
      <formula>1</formula>
    </cfRule>
    <cfRule type="cellIs" dxfId="393" priority="128" operator="equal">
      <formula>1</formula>
    </cfRule>
  </conditionalFormatting>
  <conditionalFormatting sqref="E386:E401">
    <cfRule type="cellIs" dxfId="392" priority="129" operator="equal">
      <formula>"-"</formula>
    </cfRule>
    <cfRule type="cellIs" dxfId="391" priority="130" operator="lessThan">
      <formula>1</formula>
    </cfRule>
    <cfRule type="cellIs" dxfId="390" priority="131" operator="greaterThan">
      <formula>1</formula>
    </cfRule>
    <cfRule type="cellIs" dxfId="389" priority="132" operator="equal">
      <formula>1</formula>
    </cfRule>
  </conditionalFormatting>
  <conditionalFormatting sqref="E408:E423">
    <cfRule type="cellIs" dxfId="388" priority="133" operator="equal">
      <formula>"-"</formula>
    </cfRule>
    <cfRule type="cellIs" dxfId="387" priority="134" operator="lessThan">
      <formula>1</formula>
    </cfRule>
    <cfRule type="cellIs" dxfId="386" priority="135" operator="greaterThan">
      <formula>1</formula>
    </cfRule>
    <cfRule type="cellIs" dxfId="385" priority="136" operator="equal">
      <formula>1</formula>
    </cfRule>
  </conditionalFormatting>
  <conditionalFormatting sqref="FO59:FO71">
    <cfRule type="cellIs" dxfId="384" priority="137" operator="greaterThan">
      <formula>EY59</formula>
    </cfRule>
  </conditionalFormatting>
  <conditionalFormatting sqref="FO408:FO423">
    <cfRule type="cellIs" dxfId="383" priority="138" operator="greaterThan">
      <formula>EY408</formula>
    </cfRule>
  </conditionalFormatting>
  <conditionalFormatting sqref="FO386:FO401">
    <cfRule type="cellIs" dxfId="382" priority="139" operator="greaterThan">
      <formula>EY386</formula>
    </cfRule>
  </conditionalFormatting>
  <conditionalFormatting sqref="FO364:FO379">
    <cfRule type="cellIs" dxfId="381" priority="140" operator="greaterThan">
      <formula>EY364</formula>
    </cfRule>
  </conditionalFormatting>
  <conditionalFormatting sqref="FO342:FO357">
    <cfRule type="cellIs" dxfId="380" priority="141" operator="greaterThan">
      <formula>EY342</formula>
    </cfRule>
  </conditionalFormatting>
  <conditionalFormatting sqref="FO320:FO335">
    <cfRule type="cellIs" dxfId="379" priority="142" operator="greaterThan">
      <formula>EY320</formula>
    </cfRule>
  </conditionalFormatting>
  <conditionalFormatting sqref="FO298:FO313">
    <cfRule type="cellIs" dxfId="378" priority="143" operator="greaterThan">
      <formula>EY298</formula>
    </cfRule>
  </conditionalFormatting>
  <conditionalFormatting sqref="FO276:FO291">
    <cfRule type="cellIs" dxfId="377" priority="144" operator="greaterThan">
      <formula>EY276</formula>
    </cfRule>
  </conditionalFormatting>
  <conditionalFormatting sqref="FO254:FO269">
    <cfRule type="cellIs" dxfId="376" priority="145" operator="greaterThan">
      <formula>EY254</formula>
    </cfRule>
  </conditionalFormatting>
  <conditionalFormatting sqref="FO232:FO247">
    <cfRule type="cellIs" dxfId="375" priority="146" operator="greaterThan">
      <formula>EY232</formula>
    </cfRule>
  </conditionalFormatting>
  <conditionalFormatting sqref="FO210:FO225">
    <cfRule type="cellIs" dxfId="374" priority="147" operator="greaterThan">
      <formula>EY210</formula>
    </cfRule>
  </conditionalFormatting>
  <conditionalFormatting sqref="FO188:FO203">
    <cfRule type="cellIs" dxfId="373" priority="148" operator="greaterThan">
      <formula>EY188</formula>
    </cfRule>
  </conditionalFormatting>
  <conditionalFormatting sqref="FO166:FO181">
    <cfRule type="cellIs" dxfId="372" priority="149" operator="greaterThan">
      <formula>EY166</formula>
    </cfRule>
  </conditionalFormatting>
  <conditionalFormatting sqref="FO144:FO159">
    <cfRule type="cellIs" dxfId="371" priority="150" operator="greaterThan">
      <formula>EY144</formula>
    </cfRule>
  </conditionalFormatting>
  <conditionalFormatting sqref="FO122:FO137">
    <cfRule type="cellIs" dxfId="370" priority="151" operator="greaterThan">
      <formula>EY122</formula>
    </cfRule>
  </conditionalFormatting>
  <conditionalFormatting sqref="FO100:FO115">
    <cfRule type="cellIs" dxfId="369" priority="152" operator="greaterThan">
      <formula>EY100</formula>
    </cfRule>
  </conditionalFormatting>
  <conditionalFormatting sqref="FO78:FO93">
    <cfRule type="cellIs" dxfId="368" priority="153" operator="greaterThan">
      <formula>EY78</formula>
    </cfRule>
  </conditionalFormatting>
  <conditionalFormatting sqref="FO56:FO58">
    <cfRule type="cellIs" dxfId="367" priority="154" operator="greaterThan">
      <formula>EY56</formula>
    </cfRule>
  </conditionalFormatting>
  <conditionalFormatting sqref="FN408:FN423">
    <cfRule type="cellIs" dxfId="366" priority="155" operator="equal">
      <formula>CL408</formula>
    </cfRule>
  </conditionalFormatting>
  <conditionalFormatting sqref="EY408:EY423">
    <cfRule type="cellIs" dxfId="365" priority="156" operator="equal">
      <formula>T408</formula>
    </cfRule>
  </conditionalFormatting>
  <conditionalFormatting sqref="FN386:FN401">
    <cfRule type="cellIs" dxfId="364" priority="157" operator="equal">
      <formula>CL386</formula>
    </cfRule>
  </conditionalFormatting>
  <conditionalFormatting sqref="EY386:EY401">
    <cfRule type="cellIs" dxfId="363" priority="158" operator="equal">
      <formula>T386</formula>
    </cfRule>
  </conditionalFormatting>
  <conditionalFormatting sqref="FN364:FN379">
    <cfRule type="cellIs" dxfId="362" priority="159" operator="equal">
      <formula>CL364</formula>
    </cfRule>
  </conditionalFormatting>
  <conditionalFormatting sqref="EY364:EY379">
    <cfRule type="cellIs" dxfId="361" priority="160" operator="equal">
      <formula>T364</formula>
    </cfRule>
  </conditionalFormatting>
  <conditionalFormatting sqref="FN342:FN357">
    <cfRule type="cellIs" dxfId="360" priority="161" operator="equal">
      <formula>CL342</formula>
    </cfRule>
  </conditionalFormatting>
  <conditionalFormatting sqref="EY342:EY357">
    <cfRule type="cellIs" dxfId="359" priority="162" operator="equal">
      <formula>T342</formula>
    </cfRule>
  </conditionalFormatting>
  <conditionalFormatting sqref="FN320:FN335">
    <cfRule type="cellIs" dxfId="358" priority="163" operator="equal">
      <formula>CL320</formula>
    </cfRule>
  </conditionalFormatting>
  <conditionalFormatting sqref="EY320:EY335">
    <cfRule type="cellIs" dxfId="357" priority="164" operator="equal">
      <formula>T320</formula>
    </cfRule>
  </conditionalFormatting>
  <conditionalFormatting sqref="FN298:FN313">
    <cfRule type="cellIs" dxfId="356" priority="165" operator="equal">
      <formula>CL298</formula>
    </cfRule>
  </conditionalFormatting>
  <conditionalFormatting sqref="EY298:EY313">
    <cfRule type="cellIs" dxfId="355" priority="166" operator="equal">
      <formula>T298</formula>
    </cfRule>
  </conditionalFormatting>
  <conditionalFormatting sqref="FN276:FN291">
    <cfRule type="cellIs" dxfId="354" priority="167" operator="equal">
      <formula>CL276</formula>
    </cfRule>
  </conditionalFormatting>
  <conditionalFormatting sqref="EY276:EY291">
    <cfRule type="cellIs" dxfId="353" priority="168" operator="equal">
      <formula>T276</formula>
    </cfRule>
  </conditionalFormatting>
  <conditionalFormatting sqref="FN254:FN269">
    <cfRule type="cellIs" dxfId="352" priority="169" operator="equal">
      <formula>CL254</formula>
    </cfRule>
  </conditionalFormatting>
  <conditionalFormatting sqref="EY254:EY269">
    <cfRule type="cellIs" dxfId="351" priority="170" operator="equal">
      <formula>T254</formula>
    </cfRule>
  </conditionalFormatting>
  <conditionalFormatting sqref="FN232:FN247">
    <cfRule type="cellIs" dxfId="350" priority="171" operator="equal">
      <formula>CL232</formula>
    </cfRule>
  </conditionalFormatting>
  <conditionalFormatting sqref="EY232:EY247">
    <cfRule type="cellIs" dxfId="349" priority="172" operator="equal">
      <formula>T232</formula>
    </cfRule>
  </conditionalFormatting>
  <conditionalFormatting sqref="FN210:FN225">
    <cfRule type="cellIs" dxfId="348" priority="173" operator="equal">
      <formula>CL210</formula>
    </cfRule>
  </conditionalFormatting>
  <conditionalFormatting sqref="EY210:EY225">
    <cfRule type="cellIs" dxfId="347" priority="174" operator="equal">
      <formula>T210</formula>
    </cfRule>
  </conditionalFormatting>
  <conditionalFormatting sqref="FN188:FN203">
    <cfRule type="cellIs" dxfId="346" priority="175" operator="equal">
      <formula>CL188</formula>
    </cfRule>
  </conditionalFormatting>
  <conditionalFormatting sqref="EY188:EY203">
    <cfRule type="cellIs" dxfId="345" priority="176" operator="equal">
      <formula>T188</formula>
    </cfRule>
  </conditionalFormatting>
  <conditionalFormatting sqref="FN166:FN181">
    <cfRule type="cellIs" dxfId="344" priority="177" operator="equal">
      <formula>CL166</formula>
    </cfRule>
  </conditionalFormatting>
  <conditionalFormatting sqref="EY166:EY181">
    <cfRule type="cellIs" dxfId="343" priority="178" operator="equal">
      <formula>T166</formula>
    </cfRule>
  </conditionalFormatting>
  <conditionalFormatting sqref="FN144:FN159">
    <cfRule type="cellIs" dxfId="342" priority="179" operator="equal">
      <formula>CL144</formula>
    </cfRule>
  </conditionalFormatting>
  <conditionalFormatting sqref="EY144:EY159">
    <cfRule type="cellIs" dxfId="341" priority="180" operator="equal">
      <formula>T144</formula>
    </cfRule>
  </conditionalFormatting>
  <conditionalFormatting sqref="FN122:FN137">
    <cfRule type="cellIs" dxfId="340" priority="181" operator="equal">
      <formula>CL122</formula>
    </cfRule>
  </conditionalFormatting>
  <conditionalFormatting sqref="EY122:EY137">
    <cfRule type="cellIs" dxfId="339" priority="182" operator="equal">
      <formula>T122</formula>
    </cfRule>
  </conditionalFormatting>
  <conditionalFormatting sqref="FN100:FN115">
    <cfRule type="cellIs" dxfId="338" priority="183" operator="equal">
      <formula>CL100</formula>
    </cfRule>
  </conditionalFormatting>
  <conditionalFormatting sqref="EY100:EY115">
    <cfRule type="cellIs" dxfId="337" priority="184" operator="equal">
      <formula>T100</formula>
    </cfRule>
  </conditionalFormatting>
  <conditionalFormatting sqref="FN78:FN93">
    <cfRule type="cellIs" dxfId="336" priority="185" operator="equal">
      <formula>CL78</formula>
    </cfRule>
  </conditionalFormatting>
  <conditionalFormatting sqref="EY78:EY93">
    <cfRule type="cellIs" dxfId="335" priority="186" operator="equal">
      <formula>T78</formula>
    </cfRule>
  </conditionalFormatting>
  <conditionalFormatting sqref="FN56:FN71">
    <cfRule type="cellIs" dxfId="334" priority="187" operator="equal">
      <formula>CL56</formula>
    </cfRule>
  </conditionalFormatting>
  <conditionalFormatting sqref="EY56:EY71">
    <cfRule type="cellIs" dxfId="333" priority="188" operator="equal">
      <formula>T56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E64-FA58-43B6-AC51-D88FC535233D}">
  <dimension ref="A1:AOA1048524"/>
  <sheetViews>
    <sheetView topLeftCell="BW1" zoomScale="50" zoomScaleNormal="50" workbookViewId="0">
      <selection activeCell="CQ196" sqref="CQ196"/>
    </sheetView>
  </sheetViews>
  <sheetFormatPr defaultColWidth="10.28515625" defaultRowHeight="15"/>
  <cols>
    <col min="1" max="1" width="65.28515625" style="2" customWidth="1"/>
    <col min="2" max="2" width="75.42578125" style="2" customWidth="1"/>
    <col min="3" max="3" width="9.140625" style="2"/>
    <col min="4" max="4" width="26.28515625" style="2" customWidth="1"/>
    <col min="5" max="5" width="12.85546875" style="2" customWidth="1"/>
    <col min="6" max="19" width="9.140625" style="2"/>
    <col min="20" max="20" width="22.7109375" style="2" customWidth="1"/>
    <col min="21" max="29" width="9.140625" style="2"/>
    <col min="30" max="30" width="11.85546875" style="2" customWidth="1"/>
    <col min="31" max="35" width="9.140625" style="2"/>
    <col min="36" max="36" width="13.7109375" style="2" customWidth="1"/>
    <col min="37" max="37" width="16.140625" style="2" customWidth="1"/>
    <col min="38" max="38" width="20.85546875" style="2" customWidth="1"/>
    <col min="39" max="39" width="10.42578125" style="2" customWidth="1"/>
    <col min="40" max="73" width="9.140625" style="2"/>
    <col min="74" max="74" width="66" style="2" customWidth="1"/>
    <col min="75" max="75" width="23.5703125" style="2" customWidth="1"/>
    <col min="76" max="77" width="9.140625" style="2"/>
    <col min="78" max="78" width="13" style="2" customWidth="1"/>
    <col min="79" max="89" width="9.140625" style="2"/>
    <col min="90" max="90" width="16" style="2" customWidth="1"/>
    <col min="91" max="106" width="9.140625" style="2"/>
    <col min="107" max="107" width="20.85546875" style="2" customWidth="1"/>
    <col min="108" max="139" width="9.140625" style="2"/>
    <col min="140" max="140" width="23.7109375" style="2" customWidth="1"/>
    <col min="141" max="1062" width="9.140625" style="2"/>
    <col min="1063" max="1067" width="13.28515625" style="2" customWidth="1"/>
    <col min="1068" max="16384" width="10.28515625" style="3"/>
  </cols>
  <sheetData>
    <row r="1" spans="1:17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70" ht="28.5">
      <c r="A2" s="560" t="s">
        <v>1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0"/>
      <c r="AH2" s="560"/>
      <c r="AI2" s="56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558" t="s">
        <v>2</v>
      </c>
      <c r="BW2" s="558"/>
      <c r="BX2" s="558"/>
      <c r="BY2" s="558"/>
      <c r="BZ2" s="558"/>
      <c r="CA2" s="558"/>
      <c r="CB2" s="558"/>
      <c r="CC2" s="558"/>
      <c r="CD2" s="558"/>
      <c r="CE2" s="558"/>
      <c r="CF2" s="558"/>
      <c r="CG2" s="558"/>
      <c r="CH2" s="558"/>
      <c r="CI2" s="558"/>
      <c r="CJ2" s="558"/>
      <c r="CK2" s="558"/>
      <c r="CL2" s="558"/>
      <c r="CM2" s="558"/>
      <c r="CN2" s="558"/>
      <c r="CO2" s="558"/>
      <c r="CP2" s="558"/>
      <c r="CQ2" s="558"/>
      <c r="CR2" s="558"/>
      <c r="CS2" s="558"/>
      <c r="CT2" s="558"/>
      <c r="CU2" s="558"/>
      <c r="CV2" s="558"/>
      <c r="CW2" s="558"/>
      <c r="CX2" s="558"/>
      <c r="CY2" s="558"/>
      <c r="CZ2" s="558"/>
      <c r="DA2" s="558"/>
      <c r="DB2" s="1"/>
      <c r="DC2" s="1"/>
      <c r="DD2" s="1"/>
    </row>
    <row r="3" spans="1:170" ht="24">
      <c r="A3" s="4"/>
      <c r="B3" s="4"/>
      <c r="C3" s="5"/>
      <c r="D3" s="4"/>
      <c r="E3" s="4"/>
      <c r="F3" s="6"/>
      <c r="G3" s="6"/>
      <c r="H3" s="7" t="s">
        <v>3</v>
      </c>
      <c r="I3" s="7"/>
      <c r="J3" s="561" t="s">
        <v>4</v>
      </c>
      <c r="K3" s="561"/>
      <c r="L3" s="561"/>
      <c r="M3" s="561"/>
      <c r="N3" s="561"/>
      <c r="O3" s="9"/>
      <c r="P3" s="6"/>
      <c r="Q3" s="6"/>
      <c r="R3" s="6"/>
      <c r="S3" s="6"/>
      <c r="T3" s="6"/>
      <c r="U3" s="6"/>
      <c r="V3" s="7" t="s">
        <v>5</v>
      </c>
      <c r="W3" s="7"/>
      <c r="X3" s="7"/>
      <c r="Y3" s="10"/>
      <c r="Z3" s="10"/>
      <c r="AA3" s="10"/>
      <c r="AB3" s="10"/>
      <c r="AC3" s="10"/>
      <c r="AD3" s="10"/>
      <c r="AE3" s="10"/>
      <c r="AF3" s="11"/>
      <c r="AG3" s="11"/>
      <c r="AH3" s="11"/>
      <c r="AI3" s="1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4"/>
      <c r="BW3" s="4"/>
      <c r="BX3" s="6"/>
      <c r="BY3" s="6"/>
      <c r="BZ3" s="7" t="s">
        <v>3</v>
      </c>
      <c r="CA3" s="7"/>
      <c r="CB3" s="8" t="str">
        <f>J3</f>
        <v>"Semana "</v>
      </c>
      <c r="CC3" s="8"/>
      <c r="CD3" s="8"/>
      <c r="CE3" s="8"/>
      <c r="CF3" s="8"/>
      <c r="CG3" s="9"/>
      <c r="CH3" s="6"/>
      <c r="CI3" s="6"/>
      <c r="CJ3" s="6"/>
      <c r="CK3" s="6"/>
      <c r="CL3" s="6"/>
      <c r="CM3" s="6"/>
      <c r="CN3" s="7" t="s">
        <v>5</v>
      </c>
      <c r="CO3" s="7"/>
      <c r="CP3" s="7"/>
      <c r="CQ3" s="559">
        <f>Y3</f>
        <v>0</v>
      </c>
      <c r="CR3" s="559"/>
      <c r="CS3" s="559"/>
      <c r="CT3" s="559"/>
      <c r="CU3" s="559"/>
      <c r="CV3" s="559"/>
      <c r="CW3" s="559"/>
      <c r="CX3" s="559"/>
      <c r="CY3" s="559"/>
      <c r="CZ3" s="559"/>
      <c r="DA3" s="13"/>
      <c r="DB3" s="1"/>
      <c r="DC3" s="1"/>
      <c r="DD3" s="1"/>
    </row>
    <row r="4" spans="1:170" ht="21">
      <c r="A4" s="13"/>
      <c r="B4" s="13"/>
      <c r="C4" s="14"/>
      <c r="D4" s="13"/>
      <c r="E4" s="13"/>
      <c r="F4" s="13"/>
      <c r="G4" s="13"/>
      <c r="H4" s="15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3"/>
      <c r="U4" s="13"/>
      <c r="V4" s="13"/>
      <c r="W4" s="13"/>
      <c r="X4" s="16"/>
      <c r="Y4" s="1"/>
      <c r="Z4" s="1"/>
      <c r="AA4" s="13"/>
      <c r="AB4" s="13"/>
      <c r="AC4" s="13"/>
      <c r="AD4" s="13"/>
      <c r="AE4" s="13"/>
      <c r="AF4" s="13"/>
      <c r="AG4" s="13"/>
      <c r="AH4" s="13"/>
      <c r="AI4" s="13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3"/>
      <c r="BW4" s="13"/>
      <c r="BX4" s="13"/>
      <c r="BY4" s="13"/>
      <c r="BZ4" s="15"/>
      <c r="CA4" s="13"/>
      <c r="CB4" s="1"/>
      <c r="CC4" s="1"/>
      <c r="CD4" s="1"/>
      <c r="CE4" s="1"/>
      <c r="CF4" s="1"/>
      <c r="CG4" s="1"/>
      <c r="CH4" s="1"/>
      <c r="CI4" s="1"/>
      <c r="CJ4" s="1"/>
      <c r="CK4" s="1"/>
      <c r="CL4" s="13"/>
      <c r="CM4" s="13"/>
      <c r="CN4" s="13"/>
      <c r="CO4" s="13"/>
      <c r="CP4" s="16"/>
      <c r="CQ4" s="1"/>
      <c r="CR4" s="1"/>
      <c r="CS4" s="13"/>
      <c r="CT4" s="13"/>
      <c r="CU4" s="13"/>
      <c r="CV4" s="13"/>
      <c r="CW4" s="13"/>
      <c r="CX4" s="13"/>
      <c r="CY4" s="13"/>
      <c r="CZ4" s="13"/>
      <c r="DA4" s="13"/>
      <c r="DB4" s="1"/>
      <c r="DC4" s="1"/>
      <c r="DD4" s="1"/>
    </row>
    <row r="5" spans="1:170">
      <c r="A5" s="13"/>
      <c r="B5" s="13" t="s">
        <v>6</v>
      </c>
      <c r="C5" s="14"/>
      <c r="D5" s="17"/>
      <c r="E5" s="17"/>
      <c r="F5" s="562" t="s">
        <v>7</v>
      </c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3" t="s">
        <v>8</v>
      </c>
      <c r="V5" s="563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563"/>
      <c r="AK5" s="563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3"/>
      <c r="BW5" s="13"/>
      <c r="BX5" s="562" t="s">
        <v>7</v>
      </c>
      <c r="BY5" s="562"/>
      <c r="BZ5" s="562"/>
      <c r="CA5" s="562"/>
      <c r="CB5" s="562"/>
      <c r="CC5" s="562"/>
      <c r="CD5" s="562"/>
      <c r="CE5" s="562"/>
      <c r="CF5" s="562"/>
      <c r="CG5" s="562"/>
      <c r="CH5" s="562"/>
      <c r="CI5" s="562"/>
      <c r="CJ5" s="562"/>
      <c r="CK5" s="562"/>
      <c r="CL5" s="562"/>
      <c r="CM5" s="563" t="s">
        <v>8</v>
      </c>
      <c r="CN5" s="563"/>
      <c r="CO5" s="563"/>
      <c r="CP5" s="563"/>
      <c r="CQ5" s="563"/>
      <c r="CR5" s="563"/>
      <c r="CS5" s="563"/>
      <c r="CT5" s="563"/>
      <c r="CU5" s="563"/>
      <c r="CV5" s="563"/>
      <c r="CW5" s="563"/>
      <c r="CX5" s="563"/>
      <c r="CY5" s="563"/>
      <c r="CZ5" s="563"/>
      <c r="DA5" s="563"/>
      <c r="DB5" s="1"/>
      <c r="DC5" s="1"/>
      <c r="DD5" s="1"/>
    </row>
    <row r="6" spans="1:170" ht="144.75">
      <c r="A6" s="19" t="s">
        <v>9</v>
      </c>
      <c r="B6" s="20" t="s">
        <v>10</v>
      </c>
      <c r="C6" s="21" t="s">
        <v>11</v>
      </c>
      <c r="D6" s="22" t="s">
        <v>12</v>
      </c>
      <c r="E6" s="22" t="s">
        <v>13</v>
      </c>
      <c r="F6" s="23" t="s">
        <v>14</v>
      </c>
      <c r="G6" s="23" t="s">
        <v>15</v>
      </c>
      <c r="H6" s="23" t="s">
        <v>16</v>
      </c>
      <c r="I6" s="24" t="s">
        <v>17</v>
      </c>
      <c r="J6" s="24" t="s">
        <v>18</v>
      </c>
      <c r="K6" s="24" t="s">
        <v>19</v>
      </c>
      <c r="L6" s="24" t="s">
        <v>20</v>
      </c>
      <c r="M6" s="24" t="s">
        <v>21</v>
      </c>
      <c r="N6" s="24" t="s">
        <v>22</v>
      </c>
      <c r="O6" s="24" t="s">
        <v>23</v>
      </c>
      <c r="P6" s="24" t="s">
        <v>24</v>
      </c>
      <c r="Q6" s="24" t="s">
        <v>25</v>
      </c>
      <c r="R6" s="24" t="s">
        <v>26</v>
      </c>
      <c r="S6" s="24" t="s">
        <v>27</v>
      </c>
      <c r="T6" s="25" t="s">
        <v>28</v>
      </c>
      <c r="U6" s="26" t="s">
        <v>29</v>
      </c>
      <c r="V6" s="26" t="s">
        <v>30</v>
      </c>
      <c r="W6" s="26" t="s">
        <v>31</v>
      </c>
      <c r="X6" s="26" t="s">
        <v>32</v>
      </c>
      <c r="Y6" s="26" t="s">
        <v>33</v>
      </c>
      <c r="Z6" s="26" t="s">
        <v>34</v>
      </c>
      <c r="AA6" s="26" t="s">
        <v>35</v>
      </c>
      <c r="AB6" s="26" t="s">
        <v>36</v>
      </c>
      <c r="AC6" s="26" t="s">
        <v>37</v>
      </c>
      <c r="AD6" s="26" t="s">
        <v>38</v>
      </c>
      <c r="AE6" s="26" t="s">
        <v>39</v>
      </c>
      <c r="AF6" s="26" t="s">
        <v>40</v>
      </c>
      <c r="AG6" s="26" t="s">
        <v>41</v>
      </c>
      <c r="AH6" s="26" t="s">
        <v>42</v>
      </c>
      <c r="AI6" s="26" t="s">
        <v>43</v>
      </c>
      <c r="AJ6" s="26" t="s">
        <v>44</v>
      </c>
      <c r="AK6" s="26" t="s">
        <v>45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9" t="s">
        <v>9</v>
      </c>
      <c r="BW6" s="20" t="s">
        <v>10</v>
      </c>
      <c r="BX6" s="23" t="s">
        <v>14</v>
      </c>
      <c r="BY6" s="23" t="s">
        <v>15</v>
      </c>
      <c r="BZ6" s="23" t="s">
        <v>16</v>
      </c>
      <c r="CA6" s="24" t="s">
        <v>17</v>
      </c>
      <c r="CB6" s="24" t="s">
        <v>18</v>
      </c>
      <c r="CC6" s="24" t="s">
        <v>19</v>
      </c>
      <c r="CD6" s="24" t="s">
        <v>20</v>
      </c>
      <c r="CE6" s="24" t="s">
        <v>21</v>
      </c>
      <c r="CF6" s="24" t="s">
        <v>22</v>
      </c>
      <c r="CG6" s="24" t="s">
        <v>23</v>
      </c>
      <c r="CH6" s="24" t="s">
        <v>24</v>
      </c>
      <c r="CI6" s="24" t="s">
        <v>25</v>
      </c>
      <c r="CJ6" s="24" t="s">
        <v>26</v>
      </c>
      <c r="CK6" s="24" t="s">
        <v>27</v>
      </c>
      <c r="CL6" s="25" t="s">
        <v>28</v>
      </c>
      <c r="CM6" s="26" t="s">
        <v>29</v>
      </c>
      <c r="CN6" s="26" t="s">
        <v>30</v>
      </c>
      <c r="CO6" s="26" t="s">
        <v>31</v>
      </c>
      <c r="CP6" s="26" t="s">
        <v>32</v>
      </c>
      <c r="CQ6" s="26" t="s">
        <v>33</v>
      </c>
      <c r="CR6" s="26" t="s">
        <v>34</v>
      </c>
      <c r="CS6" s="26" t="s">
        <v>35</v>
      </c>
      <c r="CT6" s="26" t="s">
        <v>36</v>
      </c>
      <c r="CU6" s="26" t="s">
        <v>37</v>
      </c>
      <c r="CV6" s="26" t="s">
        <v>38</v>
      </c>
      <c r="CW6" s="26" t="s">
        <v>39</v>
      </c>
      <c r="CX6" s="26" t="s">
        <v>40</v>
      </c>
      <c r="CY6" s="26" t="s">
        <v>41</v>
      </c>
      <c r="CZ6" s="26" t="s">
        <v>42</v>
      </c>
      <c r="DA6" s="26" t="s">
        <v>43</v>
      </c>
      <c r="DB6" s="1"/>
      <c r="DC6" s="1"/>
      <c r="DD6" s="1"/>
      <c r="EK6" s="27" t="s">
        <v>14</v>
      </c>
      <c r="EL6" s="27" t="s">
        <v>15</v>
      </c>
      <c r="EM6" s="27" t="s">
        <v>16</v>
      </c>
      <c r="EN6" s="28" t="s">
        <v>17</v>
      </c>
      <c r="EO6" s="28" t="s">
        <v>18</v>
      </c>
      <c r="EP6" s="28" t="s">
        <v>19</v>
      </c>
      <c r="EQ6" s="28" t="s">
        <v>20</v>
      </c>
      <c r="ER6" s="28" t="s">
        <v>21</v>
      </c>
      <c r="ES6" s="28" t="s">
        <v>22</v>
      </c>
      <c r="ET6" s="28" t="s">
        <v>23</v>
      </c>
      <c r="EU6" s="28" t="s">
        <v>24</v>
      </c>
      <c r="EV6" s="29" t="s">
        <v>25</v>
      </c>
      <c r="EW6" s="29" t="s">
        <v>26</v>
      </c>
      <c r="EX6" s="29" t="s">
        <v>27</v>
      </c>
      <c r="EZ6" s="27" t="s">
        <v>14</v>
      </c>
      <c r="FA6" s="27" t="s">
        <v>15</v>
      </c>
      <c r="FB6" s="27" t="s">
        <v>16</v>
      </c>
      <c r="FC6" s="28" t="s">
        <v>17</v>
      </c>
      <c r="FD6" s="28" t="s">
        <v>18</v>
      </c>
      <c r="FE6" s="28" t="s">
        <v>19</v>
      </c>
      <c r="FF6" s="28" t="s">
        <v>20</v>
      </c>
      <c r="FG6" s="28" t="s">
        <v>21</v>
      </c>
      <c r="FH6" s="28" t="s">
        <v>22</v>
      </c>
      <c r="FI6" s="28" t="s">
        <v>23</v>
      </c>
      <c r="FJ6" s="28" t="s">
        <v>24</v>
      </c>
      <c r="FK6" s="29" t="s">
        <v>25</v>
      </c>
      <c r="FL6" s="29" t="s">
        <v>26</v>
      </c>
      <c r="FM6" s="29" t="s">
        <v>27</v>
      </c>
    </row>
    <row r="7" spans="1:170" ht="18">
      <c r="A7" s="30" t="s">
        <v>46</v>
      </c>
      <c r="B7" s="31"/>
      <c r="C7" s="32">
        <f>AM56</f>
        <v>0</v>
      </c>
      <c r="D7" s="33">
        <f>AN56</f>
        <v>0</v>
      </c>
      <c r="E7" s="34" t="e">
        <f>D7/C7</f>
        <v>#DIV/0!</v>
      </c>
      <c r="F7" s="35">
        <f>AP56</f>
        <v>0</v>
      </c>
      <c r="G7" s="35">
        <f>AQ56</f>
        <v>0</v>
      </c>
      <c r="H7" s="35">
        <f>AR56</f>
        <v>0</v>
      </c>
      <c r="I7" s="35">
        <f>AS56</f>
        <v>0</v>
      </c>
      <c r="J7" s="35">
        <f>AT56</f>
        <v>0</v>
      </c>
      <c r="K7" s="35">
        <f>AU56</f>
        <v>0</v>
      </c>
      <c r="L7" s="35">
        <f>AV56</f>
        <v>0</v>
      </c>
      <c r="M7" s="35">
        <f>AW56</f>
        <v>0</v>
      </c>
      <c r="N7" s="35">
        <f>AX56</f>
        <v>0</v>
      </c>
      <c r="O7" s="35">
        <f>AY56</f>
        <v>0</v>
      </c>
      <c r="P7" s="35">
        <f>AZ56</f>
        <v>0</v>
      </c>
      <c r="Q7" s="35">
        <f t="shared" ref="Q7:S7" si="0">BA56</f>
        <v>0</v>
      </c>
      <c r="R7" s="35">
        <f t="shared" si="0"/>
        <v>0</v>
      </c>
      <c r="S7" s="35">
        <f t="shared" si="0"/>
        <v>0</v>
      </c>
      <c r="T7" s="36">
        <f>BD56</f>
        <v>0</v>
      </c>
      <c r="U7" s="37">
        <f>BE56</f>
        <v>0</v>
      </c>
      <c r="V7" s="37">
        <f>BF56</f>
        <v>0</v>
      </c>
      <c r="W7" s="37">
        <f>BG56</f>
        <v>0</v>
      </c>
      <c r="X7" s="37">
        <f>BH56</f>
        <v>0</v>
      </c>
      <c r="Y7" s="37">
        <f>BI56</f>
        <v>0</v>
      </c>
      <c r="Z7" s="37">
        <f>BJ56</f>
        <v>0</v>
      </c>
      <c r="AA7" s="37">
        <f>BK56</f>
        <v>0</v>
      </c>
      <c r="AB7" s="37">
        <f>BL56</f>
        <v>0</v>
      </c>
      <c r="AC7" s="37">
        <f>BM56</f>
        <v>0</v>
      </c>
      <c r="AD7" s="37">
        <f>BN56</f>
        <v>0</v>
      </c>
      <c r="AE7" s="37">
        <f>BO56</f>
        <v>0</v>
      </c>
      <c r="AF7" s="37">
        <f>BP56</f>
        <v>0</v>
      </c>
      <c r="AG7" s="37">
        <f>BQ56</f>
        <v>0</v>
      </c>
      <c r="AH7" s="37">
        <f>BR56</f>
        <v>0</v>
      </c>
      <c r="AI7" s="37">
        <f>BS56</f>
        <v>0</v>
      </c>
      <c r="AJ7" s="37"/>
      <c r="AK7" s="38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30" t="s">
        <v>46</v>
      </c>
      <c r="BW7" s="31"/>
      <c r="BX7" s="37">
        <f>DE56</f>
        <v>0</v>
      </c>
      <c r="BY7" s="37">
        <f>DF56</f>
        <v>0</v>
      </c>
      <c r="BZ7" s="37">
        <f>DG56</f>
        <v>0</v>
      </c>
      <c r="CA7" s="37">
        <f>DH56</f>
        <v>0</v>
      </c>
      <c r="CB7" s="37">
        <f>DI56</f>
        <v>0</v>
      </c>
      <c r="CC7" s="37">
        <f>DJ56</f>
        <v>0</v>
      </c>
      <c r="CD7" s="37">
        <f>DK56</f>
        <v>0</v>
      </c>
      <c r="CE7" s="37">
        <f>DL56</f>
        <v>0</v>
      </c>
      <c r="CF7" s="37">
        <f>DM56</f>
        <v>0</v>
      </c>
      <c r="CG7" s="37">
        <f>DN56</f>
        <v>0</v>
      </c>
      <c r="CH7" s="37">
        <f>DO56</f>
        <v>0</v>
      </c>
      <c r="CI7" s="37">
        <f t="shared" ref="CI7:CK7" si="1">DP56</f>
        <v>0</v>
      </c>
      <c r="CJ7" s="37">
        <f t="shared" si="1"/>
        <v>0</v>
      </c>
      <c r="CK7" s="37">
        <f t="shared" si="1"/>
        <v>0</v>
      </c>
      <c r="CL7" s="36">
        <f>DS56</f>
        <v>0</v>
      </c>
      <c r="CM7" s="37">
        <f>DT56</f>
        <v>0</v>
      </c>
      <c r="CN7" s="37">
        <f>DU56</f>
        <v>0</v>
      </c>
      <c r="CO7" s="37">
        <f>DV56</f>
        <v>0</v>
      </c>
      <c r="CP7" s="37">
        <f>DW56</f>
        <v>0</v>
      </c>
      <c r="CQ7" s="37">
        <f>DX56</f>
        <v>0</v>
      </c>
      <c r="CR7" s="37">
        <f>DY56</f>
        <v>0</v>
      </c>
      <c r="CS7" s="37">
        <f>DZ56</f>
        <v>0</v>
      </c>
      <c r="CT7" s="37">
        <f>EA56</f>
        <v>0</v>
      </c>
      <c r="CU7" s="37">
        <f>EB56</f>
        <v>0</v>
      </c>
      <c r="CV7" s="37">
        <f>EC56</f>
        <v>0</v>
      </c>
      <c r="CW7" s="37">
        <f>ED56</f>
        <v>0</v>
      </c>
      <c r="CX7" s="37">
        <f>EE56</f>
        <v>0</v>
      </c>
      <c r="CY7" s="37">
        <f>EF56</f>
        <v>0</v>
      </c>
      <c r="CZ7" s="37">
        <f>EG56</f>
        <v>0</v>
      </c>
      <c r="DA7" s="37">
        <f>EH56</f>
        <v>0</v>
      </c>
      <c r="DB7" s="1"/>
      <c r="DC7" s="1"/>
      <c r="DD7" s="1"/>
      <c r="EJ7" s="2" t="s">
        <v>46</v>
      </c>
      <c r="EK7" s="39">
        <f>EK72</f>
        <v>0</v>
      </c>
      <c r="EL7" s="39">
        <f>EL72</f>
        <v>0</v>
      </c>
      <c r="EM7" s="39">
        <f>EM72</f>
        <v>0</v>
      </c>
      <c r="EN7" s="39">
        <f>EN72</f>
        <v>0</v>
      </c>
      <c r="EO7" s="39">
        <f>EO72</f>
        <v>0</v>
      </c>
      <c r="EP7" s="39">
        <f>EP72</f>
        <v>0</v>
      </c>
      <c r="EQ7" s="39">
        <f>EQ72</f>
        <v>0</v>
      </c>
      <c r="ER7" s="39">
        <f>ER72</f>
        <v>0</v>
      </c>
      <c r="ES7" s="39">
        <f>ES72</f>
        <v>0</v>
      </c>
      <c r="ET7" s="39">
        <f>ET72</f>
        <v>0</v>
      </c>
      <c r="EU7" s="39">
        <f>EU72</f>
        <v>0</v>
      </c>
      <c r="EV7" s="39">
        <f t="shared" ref="EV7:EX7" si="2">EV72</f>
        <v>0</v>
      </c>
      <c r="EW7" s="39">
        <f t="shared" si="2"/>
        <v>0</v>
      </c>
      <c r="EX7" s="39">
        <f t="shared" si="2"/>
        <v>0</v>
      </c>
      <c r="EY7" s="39">
        <f>EY72</f>
        <v>0</v>
      </c>
      <c r="EZ7" s="39">
        <f>EZ72</f>
        <v>0</v>
      </c>
      <c r="FA7" s="39">
        <f>FA72</f>
        <v>0</v>
      </c>
      <c r="FB7" s="39">
        <f>FB72</f>
        <v>0</v>
      </c>
      <c r="FC7" s="39">
        <f>FC72</f>
        <v>0</v>
      </c>
      <c r="FD7" s="39">
        <f>FD72</f>
        <v>0</v>
      </c>
      <c r="FE7" s="39">
        <f>FE72</f>
        <v>0</v>
      </c>
      <c r="FF7" s="39">
        <f>FF72</f>
        <v>0</v>
      </c>
      <c r="FG7" s="39">
        <f>FG72</f>
        <v>0</v>
      </c>
      <c r="FH7" s="39">
        <f>FH72</f>
        <v>0</v>
      </c>
      <c r="FI7" s="39">
        <f>FI72</f>
        <v>0</v>
      </c>
      <c r="FJ7" s="39">
        <f>FJ72</f>
        <v>0</v>
      </c>
      <c r="FK7" s="39">
        <f t="shared" ref="FK7:FM7" si="3">FK72</f>
        <v>0</v>
      </c>
      <c r="FL7" s="39">
        <f t="shared" si="3"/>
        <v>0</v>
      </c>
      <c r="FM7" s="39">
        <f t="shared" si="3"/>
        <v>0</v>
      </c>
      <c r="FN7" s="39">
        <f>FN72</f>
        <v>0</v>
      </c>
    </row>
    <row r="8" spans="1:170" ht="18">
      <c r="A8" s="40" t="s">
        <v>47</v>
      </c>
      <c r="B8" s="41"/>
      <c r="C8" s="42">
        <f>AM78</f>
        <v>0</v>
      </c>
      <c r="D8" s="43">
        <f>AN78</f>
        <v>0</v>
      </c>
      <c r="E8" s="44" t="e">
        <f>D8/C8</f>
        <v>#DIV/0!</v>
      </c>
      <c r="F8" s="45">
        <f>AP78</f>
        <v>0</v>
      </c>
      <c r="G8" s="45">
        <f>AQ78</f>
        <v>0</v>
      </c>
      <c r="H8" s="45">
        <f>AR78</f>
        <v>0</v>
      </c>
      <c r="I8" s="45">
        <f>AS78</f>
        <v>0</v>
      </c>
      <c r="J8" s="45">
        <f>AT78</f>
        <v>0</v>
      </c>
      <c r="K8" s="45">
        <f>AU78</f>
        <v>0</v>
      </c>
      <c r="L8" s="45">
        <f>AV78</f>
        <v>0</v>
      </c>
      <c r="M8" s="45">
        <f>AW78</f>
        <v>0</v>
      </c>
      <c r="N8" s="45">
        <f>AX78</f>
        <v>0</v>
      </c>
      <c r="O8" s="45">
        <f>AY78</f>
        <v>0</v>
      </c>
      <c r="P8" s="45">
        <f>AZ78</f>
        <v>0</v>
      </c>
      <c r="Q8" s="45">
        <f t="shared" ref="Q8:S8" si="4">BA78</f>
        <v>0</v>
      </c>
      <c r="R8" s="45">
        <f t="shared" si="4"/>
        <v>0</v>
      </c>
      <c r="S8" s="45">
        <f t="shared" si="4"/>
        <v>0</v>
      </c>
      <c r="T8" s="46">
        <f>BD78</f>
        <v>0</v>
      </c>
      <c r="U8" s="47">
        <f>BE78</f>
        <v>0</v>
      </c>
      <c r="V8" s="47">
        <f>BF78</f>
        <v>0</v>
      </c>
      <c r="W8" s="47">
        <f>BG78</f>
        <v>0</v>
      </c>
      <c r="X8" s="47">
        <f>BH78</f>
        <v>0</v>
      </c>
      <c r="Y8" s="47">
        <f>BI78</f>
        <v>0</v>
      </c>
      <c r="Z8" s="47">
        <f>BJ78</f>
        <v>0</v>
      </c>
      <c r="AA8" s="47">
        <f>BK78</f>
        <v>0</v>
      </c>
      <c r="AB8" s="47">
        <f>BL78</f>
        <v>0</v>
      </c>
      <c r="AC8" s="47">
        <f>BM78</f>
        <v>0</v>
      </c>
      <c r="AD8" s="47">
        <f>BN78</f>
        <v>0</v>
      </c>
      <c r="AE8" s="47">
        <f>BO78</f>
        <v>0</v>
      </c>
      <c r="AF8" s="47">
        <f>BP78</f>
        <v>0</v>
      </c>
      <c r="AG8" s="47">
        <f>BQ78</f>
        <v>0</v>
      </c>
      <c r="AH8" s="47">
        <f>BR78</f>
        <v>0</v>
      </c>
      <c r="AI8" s="47">
        <f>BS78</f>
        <v>0</v>
      </c>
      <c r="AJ8" s="48"/>
      <c r="AK8" s="48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40" t="s">
        <v>47</v>
      </c>
      <c r="BW8" s="41"/>
      <c r="BX8" s="47">
        <f>DE78</f>
        <v>0</v>
      </c>
      <c r="BY8" s="47">
        <f>DF78</f>
        <v>0</v>
      </c>
      <c r="BZ8" s="47">
        <f>DG78</f>
        <v>0</v>
      </c>
      <c r="CA8" s="47">
        <f>DH78</f>
        <v>0</v>
      </c>
      <c r="CB8" s="47">
        <f>DI78</f>
        <v>0</v>
      </c>
      <c r="CC8" s="47">
        <f>DJ78</f>
        <v>0</v>
      </c>
      <c r="CD8" s="47">
        <f>DK78</f>
        <v>0</v>
      </c>
      <c r="CE8" s="47">
        <f>DL78</f>
        <v>0</v>
      </c>
      <c r="CF8" s="47">
        <f>DM78</f>
        <v>0</v>
      </c>
      <c r="CG8" s="47">
        <f>DN78</f>
        <v>0</v>
      </c>
      <c r="CH8" s="47">
        <f>DO78</f>
        <v>0</v>
      </c>
      <c r="CI8" s="47">
        <f t="shared" ref="CI8:CK8" si="5">DP78</f>
        <v>0</v>
      </c>
      <c r="CJ8" s="47">
        <f t="shared" si="5"/>
        <v>0</v>
      </c>
      <c r="CK8" s="47">
        <f t="shared" si="5"/>
        <v>0</v>
      </c>
      <c r="CL8" s="46">
        <f>DS78</f>
        <v>0</v>
      </c>
      <c r="CM8" s="47">
        <f>DT78</f>
        <v>0</v>
      </c>
      <c r="CN8" s="47">
        <f>DU78</f>
        <v>0</v>
      </c>
      <c r="CO8" s="47">
        <f>DV78</f>
        <v>0</v>
      </c>
      <c r="CP8" s="47">
        <f>DW78</f>
        <v>0</v>
      </c>
      <c r="CQ8" s="47">
        <f>DX78</f>
        <v>0</v>
      </c>
      <c r="CR8" s="47">
        <f>DY78</f>
        <v>0</v>
      </c>
      <c r="CS8" s="47">
        <f>DZ78</f>
        <v>0</v>
      </c>
      <c r="CT8" s="47">
        <f>EA78</f>
        <v>0</v>
      </c>
      <c r="CU8" s="47">
        <f>EB78</f>
        <v>0</v>
      </c>
      <c r="CV8" s="47">
        <f>EC78</f>
        <v>0</v>
      </c>
      <c r="CW8" s="47">
        <f>ED78</f>
        <v>0</v>
      </c>
      <c r="CX8" s="47">
        <f>EE78</f>
        <v>0</v>
      </c>
      <c r="CY8" s="47">
        <f>EF78</f>
        <v>0</v>
      </c>
      <c r="CZ8" s="47">
        <f>EG78</f>
        <v>0</v>
      </c>
      <c r="DA8" s="47">
        <f>EH78</f>
        <v>0</v>
      </c>
      <c r="DB8" s="1"/>
      <c r="DC8" s="1"/>
      <c r="DD8" s="1"/>
      <c r="EJ8" s="2" t="s">
        <v>47</v>
      </c>
      <c r="EK8" s="39">
        <f>EK94</f>
        <v>0</v>
      </c>
      <c r="EL8" s="39">
        <f>EL94</f>
        <v>0</v>
      </c>
      <c r="EM8" s="39">
        <f>EM94</f>
        <v>0</v>
      </c>
      <c r="EN8" s="39">
        <f>EN94</f>
        <v>0</v>
      </c>
      <c r="EO8" s="39">
        <f>EO94</f>
        <v>0</v>
      </c>
      <c r="EP8" s="39">
        <f>EP94</f>
        <v>0</v>
      </c>
      <c r="EQ8" s="39">
        <f>EQ94</f>
        <v>0</v>
      </c>
      <c r="ER8" s="39">
        <f>ER94</f>
        <v>0</v>
      </c>
      <c r="ES8" s="39">
        <f>ES94</f>
        <v>0</v>
      </c>
      <c r="ET8" s="39">
        <f>ET94</f>
        <v>0</v>
      </c>
      <c r="EU8" s="39">
        <f>EU94</f>
        <v>0</v>
      </c>
      <c r="EV8" s="39">
        <f t="shared" ref="EV8:EX8" si="6">EV94</f>
        <v>0</v>
      </c>
      <c r="EW8" s="39">
        <f t="shared" si="6"/>
        <v>0</v>
      </c>
      <c r="EX8" s="39">
        <f t="shared" si="6"/>
        <v>0</v>
      </c>
      <c r="EY8" s="39">
        <f>EY94</f>
        <v>0</v>
      </c>
      <c r="EZ8" s="39">
        <f>EZ94</f>
        <v>0</v>
      </c>
      <c r="FA8" s="39">
        <f>FA94</f>
        <v>0</v>
      </c>
      <c r="FB8" s="39">
        <f>FB94</f>
        <v>0</v>
      </c>
      <c r="FC8" s="39">
        <f>FC94</f>
        <v>0</v>
      </c>
      <c r="FD8" s="39">
        <f>FD94</f>
        <v>0</v>
      </c>
      <c r="FE8" s="39">
        <f>FE94</f>
        <v>0</v>
      </c>
      <c r="FF8" s="39">
        <f>FF94</f>
        <v>0</v>
      </c>
      <c r="FG8" s="39">
        <f>FG94</f>
        <v>0</v>
      </c>
      <c r="FH8" s="39">
        <f>FH94</f>
        <v>0</v>
      </c>
      <c r="FI8" s="39">
        <f>FI94</f>
        <v>0</v>
      </c>
      <c r="FJ8" s="39">
        <f>FJ94</f>
        <v>0</v>
      </c>
      <c r="FK8" s="39">
        <f t="shared" ref="FK8:FM8" si="7">FK94</f>
        <v>0</v>
      </c>
      <c r="FL8" s="39">
        <f t="shared" si="7"/>
        <v>0</v>
      </c>
      <c r="FM8" s="39">
        <f t="shared" si="7"/>
        <v>0</v>
      </c>
      <c r="FN8" s="39">
        <f>FN94</f>
        <v>0</v>
      </c>
    </row>
    <row r="9" spans="1:170" ht="18">
      <c r="A9" s="30" t="s">
        <v>48</v>
      </c>
      <c r="B9" s="31"/>
      <c r="C9" s="32">
        <f>AM100</f>
        <v>0</v>
      </c>
      <c r="D9" s="33">
        <f>AN100</f>
        <v>0</v>
      </c>
      <c r="E9" s="34" t="e">
        <f>D9/C9</f>
        <v>#DIV/0!</v>
      </c>
      <c r="F9" s="35">
        <f>AP100</f>
        <v>0</v>
      </c>
      <c r="G9" s="35">
        <f>AQ100</f>
        <v>0</v>
      </c>
      <c r="H9" s="35">
        <f>AR100</f>
        <v>0</v>
      </c>
      <c r="I9" s="35">
        <f>AS100</f>
        <v>0</v>
      </c>
      <c r="J9" s="35">
        <f>AT100</f>
        <v>0</v>
      </c>
      <c r="K9" s="35">
        <f>AU100</f>
        <v>0</v>
      </c>
      <c r="L9" s="35">
        <f>AV100</f>
        <v>0</v>
      </c>
      <c r="M9" s="35">
        <f>AW100</f>
        <v>0</v>
      </c>
      <c r="N9" s="35">
        <f>AX100</f>
        <v>0</v>
      </c>
      <c r="O9" s="35">
        <f>AY100</f>
        <v>0</v>
      </c>
      <c r="P9" s="35">
        <f>AZ100</f>
        <v>0</v>
      </c>
      <c r="Q9" s="35">
        <f t="shared" ref="Q9:S9" si="8">BA100</f>
        <v>0</v>
      </c>
      <c r="R9" s="35">
        <f t="shared" si="8"/>
        <v>0</v>
      </c>
      <c r="S9" s="35">
        <f t="shared" si="8"/>
        <v>0</v>
      </c>
      <c r="T9" s="36">
        <f>BD100</f>
        <v>0</v>
      </c>
      <c r="U9" s="37">
        <f>BE100</f>
        <v>0</v>
      </c>
      <c r="V9" s="37">
        <f>BF100</f>
        <v>0</v>
      </c>
      <c r="W9" s="37">
        <f>BG100</f>
        <v>0</v>
      </c>
      <c r="X9" s="37">
        <f>BH100</f>
        <v>0</v>
      </c>
      <c r="Y9" s="37">
        <f>BI100</f>
        <v>0</v>
      </c>
      <c r="Z9" s="37">
        <f>BJ100</f>
        <v>0</v>
      </c>
      <c r="AA9" s="37">
        <f>BK100</f>
        <v>0</v>
      </c>
      <c r="AB9" s="37">
        <f>BL100</f>
        <v>0</v>
      </c>
      <c r="AC9" s="37">
        <f>BM100</f>
        <v>0</v>
      </c>
      <c r="AD9" s="37">
        <f>BN100</f>
        <v>0</v>
      </c>
      <c r="AE9" s="37">
        <f>BO100</f>
        <v>0</v>
      </c>
      <c r="AF9" s="37">
        <f>BP100</f>
        <v>0</v>
      </c>
      <c r="AG9" s="37">
        <f>BQ100</f>
        <v>0</v>
      </c>
      <c r="AH9" s="37">
        <f>BR100</f>
        <v>0</v>
      </c>
      <c r="AI9" s="37">
        <f>BS100</f>
        <v>0</v>
      </c>
      <c r="AJ9" s="38"/>
      <c r="AK9" s="38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30" t="s">
        <v>48</v>
      </c>
      <c r="BW9" s="31"/>
      <c r="BX9" s="37">
        <f>DE100</f>
        <v>0</v>
      </c>
      <c r="BY9" s="37">
        <f>DF100</f>
        <v>0</v>
      </c>
      <c r="BZ9" s="37">
        <f>DG100</f>
        <v>0</v>
      </c>
      <c r="CA9" s="37">
        <f>DH100</f>
        <v>0</v>
      </c>
      <c r="CB9" s="37">
        <f>DI100</f>
        <v>0</v>
      </c>
      <c r="CC9" s="37">
        <f>DJ100</f>
        <v>0</v>
      </c>
      <c r="CD9" s="37">
        <f>DK100</f>
        <v>0</v>
      </c>
      <c r="CE9" s="37">
        <f>DL100</f>
        <v>0</v>
      </c>
      <c r="CF9" s="37">
        <f>DM100</f>
        <v>0</v>
      </c>
      <c r="CG9" s="37">
        <f>DN100</f>
        <v>0</v>
      </c>
      <c r="CH9" s="37">
        <f>DO100</f>
        <v>0</v>
      </c>
      <c r="CI9" s="37">
        <f t="shared" ref="CI9:CK9" si="9">DP100</f>
        <v>0</v>
      </c>
      <c r="CJ9" s="37">
        <f t="shared" si="9"/>
        <v>0</v>
      </c>
      <c r="CK9" s="37">
        <f t="shared" si="9"/>
        <v>0</v>
      </c>
      <c r="CL9" s="36">
        <f>DS100</f>
        <v>0</v>
      </c>
      <c r="CM9" s="37">
        <f>DT100</f>
        <v>0</v>
      </c>
      <c r="CN9" s="37">
        <f>DU100</f>
        <v>0</v>
      </c>
      <c r="CO9" s="37">
        <f>DV100</f>
        <v>0</v>
      </c>
      <c r="CP9" s="37">
        <f>DW100</f>
        <v>0</v>
      </c>
      <c r="CQ9" s="37">
        <f>DX100</f>
        <v>0</v>
      </c>
      <c r="CR9" s="37">
        <f>DY100</f>
        <v>0</v>
      </c>
      <c r="CS9" s="37">
        <f>DZ100</f>
        <v>0</v>
      </c>
      <c r="CT9" s="37">
        <f>EA100</f>
        <v>0</v>
      </c>
      <c r="CU9" s="37">
        <f>EB100</f>
        <v>0</v>
      </c>
      <c r="CV9" s="37">
        <f>EC100</f>
        <v>0</v>
      </c>
      <c r="CW9" s="37">
        <f>ED100</f>
        <v>0</v>
      </c>
      <c r="CX9" s="37">
        <f>EE100</f>
        <v>0</v>
      </c>
      <c r="CY9" s="37">
        <f>EF100</f>
        <v>0</v>
      </c>
      <c r="CZ9" s="37">
        <f>EG100</f>
        <v>0</v>
      </c>
      <c r="DA9" s="37">
        <f>EH100</f>
        <v>0</v>
      </c>
      <c r="DB9" s="1"/>
      <c r="DC9" s="1"/>
      <c r="DD9" s="1"/>
      <c r="EJ9" s="2" t="s">
        <v>48</v>
      </c>
      <c r="EK9" s="39">
        <f>EK116</f>
        <v>0</v>
      </c>
      <c r="EL9" s="39">
        <f>EL116</f>
        <v>0</v>
      </c>
      <c r="EM9" s="39">
        <f>EM116</f>
        <v>0</v>
      </c>
      <c r="EN9" s="39">
        <f>EN116</f>
        <v>0</v>
      </c>
      <c r="EO9" s="39">
        <f>EO116</f>
        <v>0</v>
      </c>
      <c r="EP9" s="39">
        <f>EP116</f>
        <v>0</v>
      </c>
      <c r="EQ9" s="39">
        <f>EQ116</f>
        <v>0</v>
      </c>
      <c r="ER9" s="39">
        <f>ER116</f>
        <v>0</v>
      </c>
      <c r="ES9" s="39">
        <f>ES116</f>
        <v>0</v>
      </c>
      <c r="ET9" s="39">
        <f>ET116</f>
        <v>0</v>
      </c>
      <c r="EU9" s="39">
        <f>EU116</f>
        <v>0</v>
      </c>
      <c r="EV9" s="39">
        <f t="shared" ref="EV9:EX9" si="10">EV116</f>
        <v>0</v>
      </c>
      <c r="EW9" s="39">
        <f t="shared" si="10"/>
        <v>0</v>
      </c>
      <c r="EX9" s="39">
        <f t="shared" si="10"/>
        <v>0</v>
      </c>
      <c r="EY9" s="39">
        <f>EY116</f>
        <v>0</v>
      </c>
      <c r="EZ9" s="39">
        <f>EZ116</f>
        <v>0</v>
      </c>
      <c r="FA9" s="39">
        <f>FA116</f>
        <v>0</v>
      </c>
      <c r="FB9" s="39">
        <f>FB116</f>
        <v>0</v>
      </c>
      <c r="FC9" s="39">
        <f>FC116</f>
        <v>0</v>
      </c>
      <c r="FD9" s="39">
        <f>FD116</f>
        <v>0</v>
      </c>
      <c r="FE9" s="39">
        <f>FE116</f>
        <v>0</v>
      </c>
      <c r="FF9" s="39">
        <f>FF116</f>
        <v>0</v>
      </c>
      <c r="FG9" s="39">
        <f>FG116</f>
        <v>0</v>
      </c>
      <c r="FH9" s="39">
        <f>FH116</f>
        <v>0</v>
      </c>
      <c r="FI9" s="39">
        <f>FI116</f>
        <v>0</v>
      </c>
      <c r="FJ9" s="39">
        <f>FJ116</f>
        <v>0</v>
      </c>
      <c r="FK9" s="39">
        <f t="shared" ref="FK9:FM9" si="11">FK116</f>
        <v>0</v>
      </c>
      <c r="FL9" s="39">
        <f t="shared" si="11"/>
        <v>0</v>
      </c>
      <c r="FM9" s="39">
        <f t="shared" si="11"/>
        <v>0</v>
      </c>
      <c r="FN9" s="39">
        <f>FN116</f>
        <v>0</v>
      </c>
    </row>
    <row r="10" spans="1:170" ht="18">
      <c r="A10" s="40" t="s">
        <v>49</v>
      </c>
      <c r="B10" s="41"/>
      <c r="C10" s="49">
        <f>AM122</f>
        <v>0</v>
      </c>
      <c r="D10" s="43">
        <f>AN122</f>
        <v>0</v>
      </c>
      <c r="E10" s="44" t="e">
        <f>D10/C10</f>
        <v>#DIV/0!</v>
      </c>
      <c r="F10" s="45">
        <f>AP122</f>
        <v>0</v>
      </c>
      <c r="G10" s="45">
        <f>AQ122</f>
        <v>0</v>
      </c>
      <c r="H10" s="45">
        <f>AR122</f>
        <v>0</v>
      </c>
      <c r="I10" s="45">
        <f>AS122</f>
        <v>0</v>
      </c>
      <c r="J10" s="45">
        <f>AT122</f>
        <v>0</v>
      </c>
      <c r="K10" s="45">
        <f>AU122</f>
        <v>0</v>
      </c>
      <c r="L10" s="45">
        <f>AV122</f>
        <v>0</v>
      </c>
      <c r="M10" s="45">
        <f>AW122</f>
        <v>0</v>
      </c>
      <c r="N10" s="45">
        <f>AX122</f>
        <v>0</v>
      </c>
      <c r="O10" s="45">
        <f>AY122</f>
        <v>0</v>
      </c>
      <c r="P10" s="45">
        <f>AZ122</f>
        <v>0</v>
      </c>
      <c r="Q10" s="45">
        <f t="shared" ref="Q10:S10" si="12">BA122</f>
        <v>0</v>
      </c>
      <c r="R10" s="45">
        <f t="shared" si="12"/>
        <v>0</v>
      </c>
      <c r="S10" s="45">
        <f t="shared" si="12"/>
        <v>0</v>
      </c>
      <c r="T10" s="46">
        <f>BD122</f>
        <v>0</v>
      </c>
      <c r="U10" s="47">
        <f>BE122</f>
        <v>0</v>
      </c>
      <c r="V10" s="47">
        <f>BF122</f>
        <v>0</v>
      </c>
      <c r="W10" s="47">
        <f>BG122</f>
        <v>0</v>
      </c>
      <c r="X10" s="47">
        <f>BH122</f>
        <v>0</v>
      </c>
      <c r="Y10" s="47">
        <f>BI122</f>
        <v>0</v>
      </c>
      <c r="Z10" s="47">
        <f>BJ122</f>
        <v>0</v>
      </c>
      <c r="AA10" s="47">
        <f>BK122</f>
        <v>0</v>
      </c>
      <c r="AB10" s="47">
        <f>BL122</f>
        <v>0</v>
      </c>
      <c r="AC10" s="47">
        <f>BM122</f>
        <v>0</v>
      </c>
      <c r="AD10" s="47">
        <f>BN122</f>
        <v>0</v>
      </c>
      <c r="AE10" s="47">
        <f>BO122</f>
        <v>0</v>
      </c>
      <c r="AF10" s="47">
        <f>BP122</f>
        <v>0</v>
      </c>
      <c r="AG10" s="47">
        <f>BQ122</f>
        <v>0</v>
      </c>
      <c r="AH10" s="47">
        <f>BR122</f>
        <v>0</v>
      </c>
      <c r="AI10" s="47">
        <f>BS122</f>
        <v>0</v>
      </c>
      <c r="AJ10" s="48"/>
      <c r="AK10" s="48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40" t="s">
        <v>49</v>
      </c>
      <c r="BW10" s="41"/>
      <c r="BX10" s="47">
        <f>DE122</f>
        <v>0</v>
      </c>
      <c r="BY10" s="47">
        <f>DF122</f>
        <v>0</v>
      </c>
      <c r="BZ10" s="47">
        <f>DG122</f>
        <v>0</v>
      </c>
      <c r="CA10" s="47">
        <f>DH122</f>
        <v>0</v>
      </c>
      <c r="CB10" s="47">
        <f>DI122</f>
        <v>0</v>
      </c>
      <c r="CC10" s="47">
        <f>DJ122</f>
        <v>0</v>
      </c>
      <c r="CD10" s="47">
        <f>DK122</f>
        <v>0</v>
      </c>
      <c r="CE10" s="47">
        <f>DL122</f>
        <v>0</v>
      </c>
      <c r="CF10" s="47">
        <f>DM122</f>
        <v>0</v>
      </c>
      <c r="CG10" s="47">
        <f>DN122</f>
        <v>0</v>
      </c>
      <c r="CH10" s="47">
        <f>DO122</f>
        <v>0</v>
      </c>
      <c r="CI10" s="47">
        <f t="shared" ref="CI10:CK10" si="13">DP122</f>
        <v>0</v>
      </c>
      <c r="CJ10" s="47">
        <f t="shared" si="13"/>
        <v>0</v>
      </c>
      <c r="CK10" s="47">
        <f t="shared" si="13"/>
        <v>0</v>
      </c>
      <c r="CL10" s="46">
        <f>DS122</f>
        <v>0</v>
      </c>
      <c r="CM10" s="47">
        <f>DT122</f>
        <v>0</v>
      </c>
      <c r="CN10" s="47">
        <f>DU122</f>
        <v>0</v>
      </c>
      <c r="CO10" s="47">
        <f>DV122</f>
        <v>0</v>
      </c>
      <c r="CP10" s="47">
        <f>DW122</f>
        <v>0</v>
      </c>
      <c r="CQ10" s="47">
        <f>DX122</f>
        <v>0</v>
      </c>
      <c r="CR10" s="47">
        <f>DY122</f>
        <v>0</v>
      </c>
      <c r="CS10" s="47">
        <f>DZ122</f>
        <v>0</v>
      </c>
      <c r="CT10" s="47">
        <f>EA122</f>
        <v>0</v>
      </c>
      <c r="CU10" s="47">
        <f>EB122</f>
        <v>0</v>
      </c>
      <c r="CV10" s="47">
        <f>EC122</f>
        <v>0</v>
      </c>
      <c r="CW10" s="47">
        <f>ED122</f>
        <v>0</v>
      </c>
      <c r="CX10" s="47">
        <f>EE122</f>
        <v>0</v>
      </c>
      <c r="CY10" s="47">
        <f>EF122</f>
        <v>0</v>
      </c>
      <c r="CZ10" s="47">
        <f>EG122</f>
        <v>0</v>
      </c>
      <c r="DA10" s="47">
        <f>EH122</f>
        <v>0</v>
      </c>
      <c r="DB10" s="1"/>
      <c r="DC10" s="1"/>
      <c r="DD10" s="1"/>
      <c r="EJ10" s="2" t="s">
        <v>49</v>
      </c>
      <c r="EK10" s="39">
        <f>EK138</f>
        <v>0</v>
      </c>
      <c r="EL10" s="39">
        <f>EL138</f>
        <v>0</v>
      </c>
      <c r="EM10" s="39">
        <f>EM138</f>
        <v>0</v>
      </c>
      <c r="EN10" s="39">
        <f>EN138</f>
        <v>0</v>
      </c>
      <c r="EO10" s="39">
        <f>EO138</f>
        <v>0</v>
      </c>
      <c r="EP10" s="39">
        <f>EP138</f>
        <v>0</v>
      </c>
      <c r="EQ10" s="39">
        <f>EQ138</f>
        <v>0</v>
      </c>
      <c r="ER10" s="39">
        <f>ER138</f>
        <v>0</v>
      </c>
      <c r="ES10" s="39">
        <f>ES138</f>
        <v>0</v>
      </c>
      <c r="ET10" s="39">
        <f>ET138</f>
        <v>0</v>
      </c>
      <c r="EU10" s="39">
        <f>EU138</f>
        <v>0</v>
      </c>
      <c r="EV10" s="39">
        <f t="shared" ref="EV10:EX10" si="14">EV138</f>
        <v>0</v>
      </c>
      <c r="EW10" s="39">
        <f t="shared" si="14"/>
        <v>0</v>
      </c>
      <c r="EX10" s="39">
        <f t="shared" si="14"/>
        <v>0</v>
      </c>
      <c r="EY10" s="39">
        <f>EY138</f>
        <v>0</v>
      </c>
      <c r="EZ10" s="39">
        <f>EZ138</f>
        <v>0</v>
      </c>
      <c r="FA10" s="39">
        <f>FA138</f>
        <v>0</v>
      </c>
      <c r="FB10" s="39">
        <f>FB138</f>
        <v>0</v>
      </c>
      <c r="FC10" s="39">
        <f>FC138</f>
        <v>0</v>
      </c>
      <c r="FD10" s="39">
        <f>FD138</f>
        <v>0</v>
      </c>
      <c r="FE10" s="39">
        <f>FE138</f>
        <v>0</v>
      </c>
      <c r="FF10" s="39">
        <f>FF138</f>
        <v>0</v>
      </c>
      <c r="FG10" s="39">
        <f>FG138</f>
        <v>0</v>
      </c>
      <c r="FH10" s="39">
        <f>FH138</f>
        <v>0</v>
      </c>
      <c r="FI10" s="39">
        <f>FI138</f>
        <v>0</v>
      </c>
      <c r="FJ10" s="39">
        <f>FJ138</f>
        <v>0</v>
      </c>
      <c r="FK10" s="39">
        <f t="shared" ref="FK10:FM10" si="15">FK138</f>
        <v>0</v>
      </c>
      <c r="FL10" s="39">
        <f t="shared" si="15"/>
        <v>0</v>
      </c>
      <c r="FM10" s="39">
        <f t="shared" si="15"/>
        <v>0</v>
      </c>
      <c r="FN10" s="39">
        <f>FN138</f>
        <v>0</v>
      </c>
    </row>
    <row r="11" spans="1:170" ht="18">
      <c r="A11" s="30" t="s">
        <v>50</v>
      </c>
      <c r="B11" s="31"/>
      <c r="C11" s="32">
        <f>AM144</f>
        <v>0</v>
      </c>
      <c r="D11" s="33">
        <f>AN144</f>
        <v>0</v>
      </c>
      <c r="E11" s="34" t="e">
        <f>D11/C11</f>
        <v>#DIV/0!</v>
      </c>
      <c r="F11" s="35">
        <f>AP144</f>
        <v>0</v>
      </c>
      <c r="G11" s="35">
        <f>AQ144</f>
        <v>0</v>
      </c>
      <c r="H11" s="35">
        <f>AR144</f>
        <v>0</v>
      </c>
      <c r="I11" s="35">
        <f>AS144</f>
        <v>0</v>
      </c>
      <c r="J11" s="35">
        <f>AT144</f>
        <v>0</v>
      </c>
      <c r="K11" s="35">
        <f>AU144</f>
        <v>0</v>
      </c>
      <c r="L11" s="35">
        <f>AV144</f>
        <v>0</v>
      </c>
      <c r="M11" s="35">
        <f>AW144</f>
        <v>0</v>
      </c>
      <c r="N11" s="35">
        <f>AX144</f>
        <v>0</v>
      </c>
      <c r="O11" s="35">
        <f>AY144</f>
        <v>0</v>
      </c>
      <c r="P11" s="35">
        <f>AZ144</f>
        <v>0</v>
      </c>
      <c r="Q11" s="35">
        <f t="shared" ref="Q11:S11" si="16">BA144</f>
        <v>0</v>
      </c>
      <c r="R11" s="35">
        <f t="shared" si="16"/>
        <v>0</v>
      </c>
      <c r="S11" s="35">
        <f t="shared" si="16"/>
        <v>0</v>
      </c>
      <c r="T11" s="36">
        <f>BD144</f>
        <v>0</v>
      </c>
      <c r="U11" s="37">
        <f>BE144</f>
        <v>0</v>
      </c>
      <c r="V11" s="37">
        <f>BF144</f>
        <v>0</v>
      </c>
      <c r="W11" s="37">
        <f>BG144</f>
        <v>0</v>
      </c>
      <c r="X11" s="37">
        <f>BH144</f>
        <v>0</v>
      </c>
      <c r="Y11" s="37">
        <f>BI144</f>
        <v>0</v>
      </c>
      <c r="Z11" s="37">
        <f>BJ144</f>
        <v>0</v>
      </c>
      <c r="AA11" s="37">
        <f>BK144</f>
        <v>0</v>
      </c>
      <c r="AB11" s="37">
        <f>BL144</f>
        <v>0</v>
      </c>
      <c r="AC11" s="37">
        <f>BM144</f>
        <v>0</v>
      </c>
      <c r="AD11" s="37">
        <f>BN144</f>
        <v>0</v>
      </c>
      <c r="AE11" s="37">
        <f>BO144</f>
        <v>0</v>
      </c>
      <c r="AF11" s="37">
        <f>BP144</f>
        <v>0</v>
      </c>
      <c r="AG11" s="37">
        <f>BQ144</f>
        <v>0</v>
      </c>
      <c r="AH11" s="37">
        <f>BR144</f>
        <v>0</v>
      </c>
      <c r="AI11" s="37">
        <f>BS144</f>
        <v>0</v>
      </c>
      <c r="AJ11" s="38"/>
      <c r="AK11" s="3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30" t="s">
        <v>50</v>
      </c>
      <c r="BW11" s="31"/>
      <c r="BX11" s="37">
        <f>DE144</f>
        <v>0</v>
      </c>
      <c r="BY11" s="37">
        <f>DF144</f>
        <v>0</v>
      </c>
      <c r="BZ11" s="37">
        <f>DG144</f>
        <v>0</v>
      </c>
      <c r="CA11" s="37">
        <f>DH144</f>
        <v>0</v>
      </c>
      <c r="CB11" s="37">
        <f>DI144</f>
        <v>0</v>
      </c>
      <c r="CC11" s="37">
        <f>DJ144</f>
        <v>0</v>
      </c>
      <c r="CD11" s="37">
        <f>DK144</f>
        <v>0</v>
      </c>
      <c r="CE11" s="37">
        <f>DL144</f>
        <v>0</v>
      </c>
      <c r="CF11" s="37">
        <f>DM144</f>
        <v>0</v>
      </c>
      <c r="CG11" s="37">
        <f>DN144</f>
        <v>0</v>
      </c>
      <c r="CH11" s="37">
        <f>DO144</f>
        <v>0</v>
      </c>
      <c r="CI11" s="37">
        <f t="shared" ref="CI11:CK11" si="17">DP144</f>
        <v>0</v>
      </c>
      <c r="CJ11" s="37">
        <f t="shared" si="17"/>
        <v>0</v>
      </c>
      <c r="CK11" s="37">
        <f t="shared" si="17"/>
        <v>0</v>
      </c>
      <c r="CL11" s="36">
        <f>DS144</f>
        <v>0</v>
      </c>
      <c r="CM11" s="37">
        <f>DT144</f>
        <v>0</v>
      </c>
      <c r="CN11" s="37">
        <f>DU144</f>
        <v>0</v>
      </c>
      <c r="CO11" s="37">
        <f>DV144</f>
        <v>0</v>
      </c>
      <c r="CP11" s="37">
        <f>DW144</f>
        <v>0</v>
      </c>
      <c r="CQ11" s="37">
        <f>DX144</f>
        <v>0</v>
      </c>
      <c r="CR11" s="37">
        <f>DY144</f>
        <v>0</v>
      </c>
      <c r="CS11" s="37">
        <f>DZ144</f>
        <v>0</v>
      </c>
      <c r="CT11" s="37">
        <f>EA144</f>
        <v>0</v>
      </c>
      <c r="CU11" s="37">
        <f>EB144</f>
        <v>0</v>
      </c>
      <c r="CV11" s="37">
        <f>EC144</f>
        <v>0</v>
      </c>
      <c r="CW11" s="37">
        <f>ED144</f>
        <v>0</v>
      </c>
      <c r="CX11" s="37">
        <f>EE144</f>
        <v>0</v>
      </c>
      <c r="CY11" s="37">
        <f>EF144</f>
        <v>0</v>
      </c>
      <c r="CZ11" s="37">
        <f>EG144</f>
        <v>0</v>
      </c>
      <c r="DA11" s="37">
        <f>EH144</f>
        <v>0</v>
      </c>
      <c r="DB11" s="1"/>
      <c r="DC11" s="1"/>
      <c r="DD11" s="1"/>
      <c r="EJ11" s="2" t="s">
        <v>50</v>
      </c>
      <c r="EK11" s="39">
        <f>EK160</f>
        <v>0</v>
      </c>
      <c r="EL11" s="39">
        <f>EL160</f>
        <v>0</v>
      </c>
      <c r="EM11" s="39">
        <f>EM160</f>
        <v>0</v>
      </c>
      <c r="EN11" s="39">
        <f>EN160</f>
        <v>0</v>
      </c>
      <c r="EO11" s="39">
        <f>EO160</f>
        <v>0</v>
      </c>
      <c r="EP11" s="39">
        <f>EP160</f>
        <v>0</v>
      </c>
      <c r="EQ11" s="39">
        <f>EQ160</f>
        <v>0</v>
      </c>
      <c r="ER11" s="39">
        <f>ER160</f>
        <v>0</v>
      </c>
      <c r="ES11" s="39">
        <f>ES160</f>
        <v>0</v>
      </c>
      <c r="ET11" s="39">
        <f>ET160</f>
        <v>0</v>
      </c>
      <c r="EU11" s="39">
        <f>EU160</f>
        <v>0</v>
      </c>
      <c r="EV11" s="39">
        <f t="shared" ref="EV11:EX11" si="18">EV160</f>
        <v>0</v>
      </c>
      <c r="EW11" s="39">
        <f t="shared" si="18"/>
        <v>0</v>
      </c>
      <c r="EX11" s="39">
        <f t="shared" si="18"/>
        <v>0</v>
      </c>
      <c r="EY11" s="39">
        <f>EY160</f>
        <v>0</v>
      </c>
      <c r="EZ11" s="39">
        <f>EZ160</f>
        <v>0</v>
      </c>
      <c r="FA11" s="39">
        <f>FA160</f>
        <v>0</v>
      </c>
      <c r="FB11" s="39">
        <f>FB160</f>
        <v>0</v>
      </c>
      <c r="FC11" s="39">
        <f>FC160</f>
        <v>0</v>
      </c>
      <c r="FD11" s="39">
        <f>FD160</f>
        <v>0</v>
      </c>
      <c r="FE11" s="39">
        <f>FE160</f>
        <v>0</v>
      </c>
      <c r="FF11" s="39">
        <f>FF160</f>
        <v>0</v>
      </c>
      <c r="FG11" s="39">
        <f>FG160</f>
        <v>0</v>
      </c>
      <c r="FH11" s="39">
        <f>FH160</f>
        <v>0</v>
      </c>
      <c r="FI11" s="39">
        <f>FI160</f>
        <v>0</v>
      </c>
      <c r="FJ11" s="39">
        <f>FJ160</f>
        <v>0</v>
      </c>
      <c r="FK11" s="39">
        <f t="shared" ref="FK11:FM11" si="19">FK160</f>
        <v>0</v>
      </c>
      <c r="FL11" s="39">
        <f t="shared" si="19"/>
        <v>0</v>
      </c>
      <c r="FM11" s="39">
        <f t="shared" si="19"/>
        <v>0</v>
      </c>
      <c r="FN11" s="39">
        <f>FN160</f>
        <v>0</v>
      </c>
    </row>
    <row r="12" spans="1:170" ht="18">
      <c r="A12" s="40" t="s">
        <v>51</v>
      </c>
      <c r="B12" s="41"/>
      <c r="C12" s="42">
        <f>AM166</f>
        <v>0</v>
      </c>
      <c r="D12" s="43">
        <f>AN166</f>
        <v>0</v>
      </c>
      <c r="E12" s="44" t="e">
        <f>D12/C12</f>
        <v>#DIV/0!</v>
      </c>
      <c r="F12" s="45">
        <f>AP166</f>
        <v>0</v>
      </c>
      <c r="G12" s="45">
        <f>AQ166</f>
        <v>0</v>
      </c>
      <c r="H12" s="45">
        <f>AR166</f>
        <v>0</v>
      </c>
      <c r="I12" s="45">
        <f>AS166</f>
        <v>0</v>
      </c>
      <c r="J12" s="45">
        <f>AT166</f>
        <v>0</v>
      </c>
      <c r="K12" s="45">
        <f>AU166</f>
        <v>0</v>
      </c>
      <c r="L12" s="45">
        <f>AV166</f>
        <v>0</v>
      </c>
      <c r="M12" s="45">
        <f>AW166</f>
        <v>0</v>
      </c>
      <c r="N12" s="45">
        <f>AX166</f>
        <v>0</v>
      </c>
      <c r="O12" s="45">
        <f>AY166</f>
        <v>0</v>
      </c>
      <c r="P12" s="45">
        <f>AZ166</f>
        <v>0</v>
      </c>
      <c r="Q12" s="45">
        <f t="shared" ref="Q12:S12" si="20">BA166</f>
        <v>0</v>
      </c>
      <c r="R12" s="45">
        <f t="shared" si="20"/>
        <v>0</v>
      </c>
      <c r="S12" s="45">
        <f t="shared" si="20"/>
        <v>0</v>
      </c>
      <c r="T12" s="46">
        <f>BD166</f>
        <v>0</v>
      </c>
      <c r="U12" s="47">
        <f>BE166</f>
        <v>0</v>
      </c>
      <c r="V12" s="47">
        <f>BF166</f>
        <v>0</v>
      </c>
      <c r="W12" s="47">
        <f>BG166</f>
        <v>0</v>
      </c>
      <c r="X12" s="47">
        <f>BH166</f>
        <v>0</v>
      </c>
      <c r="Y12" s="47">
        <f>BI166</f>
        <v>0</v>
      </c>
      <c r="Z12" s="47">
        <f>BJ166</f>
        <v>0</v>
      </c>
      <c r="AA12" s="47">
        <f>BK166</f>
        <v>0</v>
      </c>
      <c r="AB12" s="47">
        <f>BL166</f>
        <v>0</v>
      </c>
      <c r="AC12" s="47">
        <f>BM166</f>
        <v>0</v>
      </c>
      <c r="AD12" s="47">
        <f>BN166</f>
        <v>0</v>
      </c>
      <c r="AE12" s="47">
        <f>BO166</f>
        <v>0</v>
      </c>
      <c r="AF12" s="47">
        <f>BP166</f>
        <v>0</v>
      </c>
      <c r="AG12" s="47">
        <f>BQ166</f>
        <v>0</v>
      </c>
      <c r="AH12" s="47">
        <f>BR166</f>
        <v>0</v>
      </c>
      <c r="AI12" s="47">
        <f>BS166</f>
        <v>0</v>
      </c>
      <c r="AJ12" s="48"/>
      <c r="AK12" s="48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40" t="s">
        <v>51</v>
      </c>
      <c r="BW12" s="41"/>
      <c r="BX12" s="47">
        <f>DE166</f>
        <v>0</v>
      </c>
      <c r="BY12" s="47">
        <f>DF166</f>
        <v>0</v>
      </c>
      <c r="BZ12" s="47">
        <f>DG166</f>
        <v>0</v>
      </c>
      <c r="CA12" s="47">
        <f>DH166</f>
        <v>0</v>
      </c>
      <c r="CB12" s="47">
        <f>DI166</f>
        <v>0</v>
      </c>
      <c r="CC12" s="47">
        <f>DJ166</f>
        <v>0</v>
      </c>
      <c r="CD12" s="47">
        <f>DK166</f>
        <v>0</v>
      </c>
      <c r="CE12" s="47">
        <f>DL166</f>
        <v>0</v>
      </c>
      <c r="CF12" s="47">
        <f>DM166</f>
        <v>0</v>
      </c>
      <c r="CG12" s="47">
        <f>DN166</f>
        <v>0</v>
      </c>
      <c r="CH12" s="47">
        <f>DO166</f>
        <v>0</v>
      </c>
      <c r="CI12" s="47">
        <f t="shared" ref="CI12:CK12" si="21">DP166</f>
        <v>0</v>
      </c>
      <c r="CJ12" s="47">
        <f t="shared" si="21"/>
        <v>0</v>
      </c>
      <c r="CK12" s="47">
        <f t="shared" si="21"/>
        <v>0</v>
      </c>
      <c r="CL12" s="46">
        <f>DS166</f>
        <v>0</v>
      </c>
      <c r="CM12" s="47">
        <f>DT166</f>
        <v>0</v>
      </c>
      <c r="CN12" s="47">
        <f>DU166</f>
        <v>0</v>
      </c>
      <c r="CO12" s="47">
        <f>DV166</f>
        <v>0</v>
      </c>
      <c r="CP12" s="47">
        <f>DW166</f>
        <v>0</v>
      </c>
      <c r="CQ12" s="47">
        <f>DX166</f>
        <v>0</v>
      </c>
      <c r="CR12" s="47">
        <f>DY166</f>
        <v>0</v>
      </c>
      <c r="CS12" s="47">
        <f>DZ166</f>
        <v>0</v>
      </c>
      <c r="CT12" s="47">
        <f>EA166</f>
        <v>0</v>
      </c>
      <c r="CU12" s="47">
        <f>EB166</f>
        <v>0</v>
      </c>
      <c r="CV12" s="47">
        <f>EC166</f>
        <v>0</v>
      </c>
      <c r="CW12" s="47">
        <f>ED166</f>
        <v>0</v>
      </c>
      <c r="CX12" s="47">
        <f>EE166</f>
        <v>0</v>
      </c>
      <c r="CY12" s="47">
        <f>EF166</f>
        <v>0</v>
      </c>
      <c r="CZ12" s="47">
        <f>EG166</f>
        <v>0</v>
      </c>
      <c r="DA12" s="47">
        <f>EH166</f>
        <v>0</v>
      </c>
      <c r="DB12" s="1"/>
      <c r="DC12" s="1"/>
      <c r="DD12" s="1"/>
      <c r="EJ12" s="2" t="s">
        <v>51</v>
      </c>
      <c r="EK12" s="39">
        <f>EK182</f>
        <v>0</v>
      </c>
      <c r="EL12" s="39">
        <f>EL182</f>
        <v>0</v>
      </c>
      <c r="EM12" s="39">
        <f>EM182</f>
        <v>0</v>
      </c>
      <c r="EN12" s="39">
        <f>EN182</f>
        <v>0</v>
      </c>
      <c r="EO12" s="39">
        <f>EO182</f>
        <v>0</v>
      </c>
      <c r="EP12" s="39">
        <f>EP182</f>
        <v>0</v>
      </c>
      <c r="EQ12" s="39">
        <f>EQ182</f>
        <v>0</v>
      </c>
      <c r="ER12" s="39">
        <f>ER182</f>
        <v>0</v>
      </c>
      <c r="ES12" s="39">
        <f>ES182</f>
        <v>0</v>
      </c>
      <c r="ET12" s="39">
        <f>ET182</f>
        <v>0</v>
      </c>
      <c r="EU12" s="39">
        <f>EU182</f>
        <v>0</v>
      </c>
      <c r="EV12" s="39">
        <f t="shared" ref="EV12:EX12" si="22">EV182</f>
        <v>0</v>
      </c>
      <c r="EW12" s="39">
        <f t="shared" si="22"/>
        <v>0</v>
      </c>
      <c r="EX12" s="39">
        <f t="shared" si="22"/>
        <v>0</v>
      </c>
      <c r="EY12" s="39">
        <f>EY182</f>
        <v>0</v>
      </c>
      <c r="EZ12" s="39">
        <f>EZ182</f>
        <v>0</v>
      </c>
      <c r="FA12" s="39">
        <f>FA182</f>
        <v>0</v>
      </c>
      <c r="FB12" s="39">
        <f>FB182</f>
        <v>0</v>
      </c>
      <c r="FC12" s="39">
        <f>FC182</f>
        <v>0</v>
      </c>
      <c r="FD12" s="39">
        <f>FD182</f>
        <v>0</v>
      </c>
      <c r="FE12" s="39">
        <f>FE182</f>
        <v>0</v>
      </c>
      <c r="FF12" s="39">
        <f>FF182</f>
        <v>0</v>
      </c>
      <c r="FG12" s="39">
        <f>FG182</f>
        <v>0</v>
      </c>
      <c r="FH12" s="39">
        <f>FH182</f>
        <v>0</v>
      </c>
      <c r="FI12" s="39">
        <f>FI182</f>
        <v>0</v>
      </c>
      <c r="FJ12" s="39">
        <f>FJ182</f>
        <v>0</v>
      </c>
      <c r="FK12" s="39">
        <f t="shared" ref="FK12:FM12" si="23">FK182</f>
        <v>0</v>
      </c>
      <c r="FL12" s="39">
        <f t="shared" si="23"/>
        <v>0</v>
      </c>
      <c r="FM12" s="39">
        <f t="shared" si="23"/>
        <v>0</v>
      </c>
      <c r="FN12" s="39">
        <f>FN182</f>
        <v>0</v>
      </c>
    </row>
    <row r="13" spans="1:170" ht="18">
      <c r="A13" s="30" t="s">
        <v>52</v>
      </c>
      <c r="B13" s="31"/>
      <c r="C13" s="32">
        <f>AM188</f>
        <v>0</v>
      </c>
      <c r="D13" s="33">
        <f>AN188</f>
        <v>0</v>
      </c>
      <c r="E13" s="34" t="e">
        <f>D13/C13</f>
        <v>#DIV/0!</v>
      </c>
      <c r="F13" s="35">
        <f>AP188</f>
        <v>0</v>
      </c>
      <c r="G13" s="35">
        <f>AQ188</f>
        <v>0</v>
      </c>
      <c r="H13" s="35">
        <f>AR188</f>
        <v>0</v>
      </c>
      <c r="I13" s="35">
        <f>AS188</f>
        <v>0</v>
      </c>
      <c r="J13" s="35">
        <f>AT188</f>
        <v>0</v>
      </c>
      <c r="K13" s="35">
        <f>AU188</f>
        <v>0</v>
      </c>
      <c r="L13" s="35">
        <f>AV188</f>
        <v>0</v>
      </c>
      <c r="M13" s="35">
        <f>AW188</f>
        <v>0</v>
      </c>
      <c r="N13" s="35">
        <f>AX188</f>
        <v>0</v>
      </c>
      <c r="O13" s="35">
        <f>AY188</f>
        <v>0</v>
      </c>
      <c r="P13" s="35">
        <f>AZ188</f>
        <v>0</v>
      </c>
      <c r="Q13" s="35">
        <f t="shared" ref="Q13:S13" si="24">BA188</f>
        <v>0</v>
      </c>
      <c r="R13" s="35">
        <f t="shared" si="24"/>
        <v>0</v>
      </c>
      <c r="S13" s="35">
        <f t="shared" si="24"/>
        <v>0</v>
      </c>
      <c r="T13" s="36">
        <f>BD188</f>
        <v>0</v>
      </c>
      <c r="U13" s="37">
        <f>BE188</f>
        <v>0</v>
      </c>
      <c r="V13" s="37">
        <f>BF188</f>
        <v>0</v>
      </c>
      <c r="W13" s="37">
        <f>BG188</f>
        <v>0</v>
      </c>
      <c r="X13" s="37">
        <f>BH188</f>
        <v>0</v>
      </c>
      <c r="Y13" s="37">
        <f>BI188</f>
        <v>0</v>
      </c>
      <c r="Z13" s="37">
        <f>BJ188</f>
        <v>0</v>
      </c>
      <c r="AA13" s="37">
        <f>BK188</f>
        <v>0</v>
      </c>
      <c r="AB13" s="37">
        <f>BL188</f>
        <v>0</v>
      </c>
      <c r="AC13" s="37">
        <f>BM188</f>
        <v>0</v>
      </c>
      <c r="AD13" s="37">
        <f>BN188</f>
        <v>0</v>
      </c>
      <c r="AE13" s="37">
        <f>BO188</f>
        <v>0</v>
      </c>
      <c r="AF13" s="37">
        <f>BP188</f>
        <v>0</v>
      </c>
      <c r="AG13" s="37">
        <f>BQ188</f>
        <v>0</v>
      </c>
      <c r="AH13" s="37">
        <f>BR188</f>
        <v>0</v>
      </c>
      <c r="AI13" s="37">
        <f>BS188</f>
        <v>0</v>
      </c>
      <c r="AJ13" s="38"/>
      <c r="AK13" s="38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30" t="s">
        <v>52</v>
      </c>
      <c r="BW13" s="31"/>
      <c r="BX13" s="37">
        <f>DE188</f>
        <v>0</v>
      </c>
      <c r="BY13" s="37">
        <f>DF188</f>
        <v>0</v>
      </c>
      <c r="BZ13" s="37">
        <f>DG188</f>
        <v>0</v>
      </c>
      <c r="CA13" s="37">
        <f>DH188</f>
        <v>0</v>
      </c>
      <c r="CB13" s="37">
        <f>DI188</f>
        <v>0</v>
      </c>
      <c r="CC13" s="37">
        <f>DJ188</f>
        <v>0</v>
      </c>
      <c r="CD13" s="37">
        <f>DK188</f>
        <v>0</v>
      </c>
      <c r="CE13" s="37">
        <f>DL188</f>
        <v>0</v>
      </c>
      <c r="CF13" s="37">
        <f>DM188</f>
        <v>0</v>
      </c>
      <c r="CG13" s="37">
        <f>DN188</f>
        <v>0</v>
      </c>
      <c r="CH13" s="37">
        <f>DO188</f>
        <v>0</v>
      </c>
      <c r="CI13" s="37">
        <f t="shared" ref="CI13:CK13" si="25">DP188</f>
        <v>0</v>
      </c>
      <c r="CJ13" s="37">
        <f t="shared" si="25"/>
        <v>0</v>
      </c>
      <c r="CK13" s="37">
        <f t="shared" si="25"/>
        <v>0</v>
      </c>
      <c r="CL13" s="36">
        <f>DS188</f>
        <v>0</v>
      </c>
      <c r="CM13" s="37">
        <f>DT188</f>
        <v>0</v>
      </c>
      <c r="CN13" s="37">
        <f>DU188</f>
        <v>0</v>
      </c>
      <c r="CO13" s="37">
        <f>DV188</f>
        <v>0</v>
      </c>
      <c r="CP13" s="37">
        <f>DW188</f>
        <v>0</v>
      </c>
      <c r="CQ13" s="37">
        <f>DX188</f>
        <v>0</v>
      </c>
      <c r="CR13" s="37">
        <f>DY188</f>
        <v>0</v>
      </c>
      <c r="CS13" s="37">
        <f>DZ188</f>
        <v>0</v>
      </c>
      <c r="CT13" s="37">
        <f>EA188</f>
        <v>0</v>
      </c>
      <c r="CU13" s="37">
        <f>EB188</f>
        <v>0</v>
      </c>
      <c r="CV13" s="37">
        <f>EC188</f>
        <v>0</v>
      </c>
      <c r="CW13" s="37">
        <f>ED188</f>
        <v>0</v>
      </c>
      <c r="CX13" s="37">
        <f>EE188</f>
        <v>0</v>
      </c>
      <c r="CY13" s="37">
        <f>EF188</f>
        <v>0</v>
      </c>
      <c r="CZ13" s="37">
        <f>EG188</f>
        <v>0</v>
      </c>
      <c r="DA13" s="37">
        <f>EH188</f>
        <v>0</v>
      </c>
      <c r="DB13" s="1"/>
      <c r="DC13" s="1"/>
      <c r="DD13" s="1"/>
      <c r="EJ13" s="2" t="s">
        <v>52</v>
      </c>
      <c r="EK13" s="39">
        <f>EK204</f>
        <v>0</v>
      </c>
      <c r="EL13" s="39">
        <f>EL204</f>
        <v>0</v>
      </c>
      <c r="EM13" s="39">
        <f>EM204</f>
        <v>0</v>
      </c>
      <c r="EN13" s="39">
        <f>EN204</f>
        <v>0</v>
      </c>
      <c r="EO13" s="39">
        <f>EO204</f>
        <v>0</v>
      </c>
      <c r="EP13" s="39">
        <f>EP204</f>
        <v>0</v>
      </c>
      <c r="EQ13" s="39">
        <f>EQ204</f>
        <v>0</v>
      </c>
      <c r="ER13" s="39">
        <f>ER204</f>
        <v>0</v>
      </c>
      <c r="ES13" s="39">
        <f>ES204</f>
        <v>0</v>
      </c>
      <c r="ET13" s="39">
        <f>ET204</f>
        <v>0</v>
      </c>
      <c r="EU13" s="39">
        <f>EU204</f>
        <v>0</v>
      </c>
      <c r="EV13" s="39">
        <f t="shared" ref="EV13:EX13" si="26">EV204</f>
        <v>0</v>
      </c>
      <c r="EW13" s="39">
        <f t="shared" si="26"/>
        <v>0</v>
      </c>
      <c r="EX13" s="39">
        <f t="shared" si="26"/>
        <v>0</v>
      </c>
      <c r="EY13" s="39">
        <f>EY204</f>
        <v>0</v>
      </c>
      <c r="EZ13" s="39">
        <f>EZ204</f>
        <v>0</v>
      </c>
      <c r="FA13" s="39">
        <f>FA204</f>
        <v>0</v>
      </c>
      <c r="FB13" s="39">
        <f>FB204</f>
        <v>0</v>
      </c>
      <c r="FC13" s="39">
        <f>FC204</f>
        <v>0</v>
      </c>
      <c r="FD13" s="39">
        <f>FD204</f>
        <v>0</v>
      </c>
      <c r="FE13" s="39">
        <f>FE204</f>
        <v>0</v>
      </c>
      <c r="FF13" s="39">
        <f>FF204</f>
        <v>0</v>
      </c>
      <c r="FG13" s="39">
        <f>FG204</f>
        <v>0</v>
      </c>
      <c r="FH13" s="39">
        <f>FH204</f>
        <v>0</v>
      </c>
      <c r="FI13" s="39">
        <f>FI204</f>
        <v>0</v>
      </c>
      <c r="FJ13" s="39">
        <f>FJ204</f>
        <v>0</v>
      </c>
      <c r="FK13" s="39">
        <f t="shared" ref="FK13:FM13" si="27">FK204</f>
        <v>0</v>
      </c>
      <c r="FL13" s="39">
        <f t="shared" si="27"/>
        <v>0</v>
      </c>
      <c r="FM13" s="39">
        <f t="shared" si="27"/>
        <v>0</v>
      </c>
      <c r="FN13" s="39">
        <f>FN204</f>
        <v>0</v>
      </c>
    </row>
    <row r="14" spans="1:170" ht="18">
      <c r="A14" s="40" t="s">
        <v>53</v>
      </c>
      <c r="B14" s="41"/>
      <c r="C14" s="42">
        <f>AM210</f>
        <v>0</v>
      </c>
      <c r="D14" s="43">
        <f>AN210</f>
        <v>0</v>
      </c>
      <c r="E14" s="44" t="e">
        <f>D14/C14</f>
        <v>#DIV/0!</v>
      </c>
      <c r="F14" s="45">
        <f>AP210</f>
        <v>0</v>
      </c>
      <c r="G14" s="45">
        <f>AQ210</f>
        <v>0</v>
      </c>
      <c r="H14" s="45">
        <f>AR210</f>
        <v>0</v>
      </c>
      <c r="I14" s="45">
        <f>AS210</f>
        <v>0</v>
      </c>
      <c r="J14" s="45">
        <f>AT210</f>
        <v>0</v>
      </c>
      <c r="K14" s="45">
        <f>AU210</f>
        <v>0</v>
      </c>
      <c r="L14" s="45">
        <f>AV210</f>
        <v>0</v>
      </c>
      <c r="M14" s="45">
        <f>AW210</f>
        <v>0</v>
      </c>
      <c r="N14" s="45">
        <f>AX210</f>
        <v>0</v>
      </c>
      <c r="O14" s="45">
        <f>AY210</f>
        <v>0</v>
      </c>
      <c r="P14" s="45">
        <f>AZ210</f>
        <v>0</v>
      </c>
      <c r="Q14" s="45">
        <f t="shared" ref="Q14:S14" si="28">BA210</f>
        <v>0</v>
      </c>
      <c r="R14" s="45">
        <f t="shared" si="28"/>
        <v>0</v>
      </c>
      <c r="S14" s="45">
        <f t="shared" si="28"/>
        <v>0</v>
      </c>
      <c r="T14" s="46">
        <f>BD210</f>
        <v>0</v>
      </c>
      <c r="U14" s="47">
        <f>BE210</f>
        <v>0</v>
      </c>
      <c r="V14" s="47">
        <f>BF210</f>
        <v>0</v>
      </c>
      <c r="W14" s="47">
        <f>BG210</f>
        <v>0</v>
      </c>
      <c r="X14" s="47">
        <f>BH210</f>
        <v>0</v>
      </c>
      <c r="Y14" s="47">
        <f>BI210</f>
        <v>0</v>
      </c>
      <c r="Z14" s="47">
        <f>BJ210</f>
        <v>0</v>
      </c>
      <c r="AA14" s="47">
        <f>BK210</f>
        <v>0</v>
      </c>
      <c r="AB14" s="47">
        <f>BL210</f>
        <v>0</v>
      </c>
      <c r="AC14" s="47">
        <f>BM210</f>
        <v>0</v>
      </c>
      <c r="AD14" s="47">
        <f>BN210</f>
        <v>0</v>
      </c>
      <c r="AE14" s="47">
        <f>BO210</f>
        <v>0</v>
      </c>
      <c r="AF14" s="47">
        <f>BP210</f>
        <v>0</v>
      </c>
      <c r="AG14" s="47">
        <f>BQ210</f>
        <v>0</v>
      </c>
      <c r="AH14" s="47">
        <f>BR210</f>
        <v>0</v>
      </c>
      <c r="AI14" s="47">
        <f>BS210</f>
        <v>0</v>
      </c>
      <c r="AJ14" s="48"/>
      <c r="AK14" s="48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0"/>
      <c r="BM14" s="1"/>
      <c r="BN14" s="1"/>
      <c r="BO14" s="1"/>
      <c r="BP14" s="1"/>
      <c r="BQ14" s="1"/>
      <c r="BR14" s="1"/>
      <c r="BS14" s="1"/>
      <c r="BT14" s="1"/>
      <c r="BU14" s="1"/>
      <c r="BV14" s="40" t="s">
        <v>53</v>
      </c>
      <c r="BW14" s="41"/>
      <c r="BX14" s="47">
        <f>DE210</f>
        <v>0</v>
      </c>
      <c r="BY14" s="47">
        <f>DF210</f>
        <v>0</v>
      </c>
      <c r="BZ14" s="47">
        <f>DG210</f>
        <v>0</v>
      </c>
      <c r="CA14" s="47">
        <f>DH210</f>
        <v>0</v>
      </c>
      <c r="CB14" s="47">
        <f>DI210</f>
        <v>0</v>
      </c>
      <c r="CC14" s="47">
        <f>DJ210</f>
        <v>0</v>
      </c>
      <c r="CD14" s="47">
        <f>DK210</f>
        <v>0</v>
      </c>
      <c r="CE14" s="47">
        <f>DL210</f>
        <v>0</v>
      </c>
      <c r="CF14" s="47">
        <f>DM210</f>
        <v>0</v>
      </c>
      <c r="CG14" s="47">
        <f>DN210</f>
        <v>0</v>
      </c>
      <c r="CH14" s="47">
        <f>DO210</f>
        <v>0</v>
      </c>
      <c r="CI14" s="47">
        <f t="shared" ref="CI14:CK14" si="29">DP210</f>
        <v>0</v>
      </c>
      <c r="CJ14" s="47">
        <f t="shared" si="29"/>
        <v>0</v>
      </c>
      <c r="CK14" s="47">
        <f t="shared" si="29"/>
        <v>0</v>
      </c>
      <c r="CL14" s="46">
        <f>DS210</f>
        <v>0</v>
      </c>
      <c r="CM14" s="47">
        <f>DT210</f>
        <v>0</v>
      </c>
      <c r="CN14" s="47">
        <f>DU210</f>
        <v>0</v>
      </c>
      <c r="CO14" s="47">
        <f>DV210</f>
        <v>0</v>
      </c>
      <c r="CP14" s="47">
        <f>DW210</f>
        <v>0</v>
      </c>
      <c r="CQ14" s="47">
        <f>DX210</f>
        <v>0</v>
      </c>
      <c r="CR14" s="47">
        <f>DY210</f>
        <v>0</v>
      </c>
      <c r="CS14" s="47">
        <f>DZ210</f>
        <v>0</v>
      </c>
      <c r="CT14" s="47">
        <f>EA210</f>
        <v>0</v>
      </c>
      <c r="CU14" s="47">
        <f>EB210</f>
        <v>0</v>
      </c>
      <c r="CV14" s="47">
        <f>EC210</f>
        <v>0</v>
      </c>
      <c r="CW14" s="47">
        <f>ED210</f>
        <v>0</v>
      </c>
      <c r="CX14" s="47">
        <f>EE210</f>
        <v>0</v>
      </c>
      <c r="CY14" s="47">
        <f>EF210</f>
        <v>0</v>
      </c>
      <c r="CZ14" s="47">
        <f>EG210</f>
        <v>0</v>
      </c>
      <c r="DA14" s="47">
        <f>EH210</f>
        <v>0</v>
      </c>
      <c r="DB14" s="1"/>
      <c r="DC14" s="1"/>
      <c r="DD14" s="1"/>
      <c r="EJ14" s="2" t="s">
        <v>53</v>
      </c>
      <c r="EK14" s="39">
        <f>EK226</f>
        <v>0</v>
      </c>
      <c r="EL14" s="39">
        <f>EL226</f>
        <v>0</v>
      </c>
      <c r="EM14" s="39">
        <f>EM226</f>
        <v>0</v>
      </c>
      <c r="EN14" s="39">
        <f>EN226</f>
        <v>0</v>
      </c>
      <c r="EO14" s="39">
        <f>EO226</f>
        <v>0</v>
      </c>
      <c r="EP14" s="39">
        <f>EP226</f>
        <v>0</v>
      </c>
      <c r="EQ14" s="39">
        <f>EQ226</f>
        <v>0</v>
      </c>
      <c r="ER14" s="39">
        <f>ER226</f>
        <v>0</v>
      </c>
      <c r="ES14" s="39">
        <f>ES226</f>
        <v>0</v>
      </c>
      <c r="ET14" s="39">
        <f>ET226</f>
        <v>0</v>
      </c>
      <c r="EU14" s="39">
        <f>EU226</f>
        <v>0</v>
      </c>
      <c r="EV14" s="39">
        <f t="shared" ref="EV14:EX14" si="30">EV226</f>
        <v>0</v>
      </c>
      <c r="EW14" s="39">
        <f t="shared" si="30"/>
        <v>0</v>
      </c>
      <c r="EX14" s="39">
        <f t="shared" si="30"/>
        <v>0</v>
      </c>
      <c r="EY14" s="39">
        <f>EY226</f>
        <v>0</v>
      </c>
      <c r="EZ14" s="39">
        <f>EZ226</f>
        <v>0</v>
      </c>
      <c r="FA14" s="39">
        <f>FA226</f>
        <v>0</v>
      </c>
      <c r="FB14" s="39">
        <f>FB226</f>
        <v>0</v>
      </c>
      <c r="FC14" s="39">
        <f>FC226</f>
        <v>0</v>
      </c>
      <c r="FD14" s="39">
        <f>FD226</f>
        <v>0</v>
      </c>
      <c r="FE14" s="39">
        <f>FE226</f>
        <v>0</v>
      </c>
      <c r="FF14" s="39">
        <f>FF226</f>
        <v>0</v>
      </c>
      <c r="FG14" s="39">
        <f>FG226</f>
        <v>0</v>
      </c>
      <c r="FH14" s="39">
        <f>FH226</f>
        <v>0</v>
      </c>
      <c r="FI14" s="39">
        <f>FI226</f>
        <v>0</v>
      </c>
      <c r="FJ14" s="39">
        <f>FJ226</f>
        <v>0</v>
      </c>
      <c r="FK14" s="39">
        <f t="shared" ref="FK14:FM14" si="31">FK226</f>
        <v>0</v>
      </c>
      <c r="FL14" s="39">
        <f t="shared" si="31"/>
        <v>0</v>
      </c>
      <c r="FM14" s="39">
        <f t="shared" si="31"/>
        <v>0</v>
      </c>
      <c r="FN14" s="39">
        <f>FN226</f>
        <v>0</v>
      </c>
    </row>
    <row r="15" spans="1:170" ht="18">
      <c r="A15" s="30" t="s">
        <v>54</v>
      </c>
      <c r="B15" s="31"/>
      <c r="C15" s="32">
        <f>AM232</f>
        <v>0</v>
      </c>
      <c r="D15" s="33">
        <f>AN232</f>
        <v>0</v>
      </c>
      <c r="E15" s="34" t="e">
        <f>D15/C15</f>
        <v>#DIV/0!</v>
      </c>
      <c r="F15" s="35">
        <f>AP232</f>
        <v>0</v>
      </c>
      <c r="G15" s="35">
        <f>AQ232</f>
        <v>0</v>
      </c>
      <c r="H15" s="35">
        <f>AR232</f>
        <v>0</v>
      </c>
      <c r="I15" s="35">
        <f>AS232</f>
        <v>0</v>
      </c>
      <c r="J15" s="35">
        <f>AT232</f>
        <v>0</v>
      </c>
      <c r="K15" s="35">
        <f>AU232</f>
        <v>0</v>
      </c>
      <c r="L15" s="35">
        <f>AV232</f>
        <v>0</v>
      </c>
      <c r="M15" s="35">
        <f>AW232</f>
        <v>0</v>
      </c>
      <c r="N15" s="35">
        <f>AX232</f>
        <v>0</v>
      </c>
      <c r="O15" s="35">
        <f>AY232</f>
        <v>0</v>
      </c>
      <c r="P15" s="35">
        <f>AZ232</f>
        <v>0</v>
      </c>
      <c r="Q15" s="35">
        <f t="shared" ref="Q15:S15" si="32">BA232</f>
        <v>0</v>
      </c>
      <c r="R15" s="35">
        <f t="shared" si="32"/>
        <v>0</v>
      </c>
      <c r="S15" s="35">
        <f t="shared" si="32"/>
        <v>0</v>
      </c>
      <c r="T15" s="36">
        <f>BD232</f>
        <v>0</v>
      </c>
      <c r="U15" s="37">
        <f>BE232</f>
        <v>0</v>
      </c>
      <c r="V15" s="37">
        <f>BF232</f>
        <v>0</v>
      </c>
      <c r="W15" s="37">
        <f>BG232</f>
        <v>0</v>
      </c>
      <c r="X15" s="37">
        <f>BH232</f>
        <v>0</v>
      </c>
      <c r="Y15" s="37">
        <f>BI232</f>
        <v>0</v>
      </c>
      <c r="Z15" s="37">
        <f>BJ232</f>
        <v>0</v>
      </c>
      <c r="AA15" s="37">
        <f>BK232</f>
        <v>0</v>
      </c>
      <c r="AB15" s="37">
        <f>BL232</f>
        <v>0</v>
      </c>
      <c r="AC15" s="37">
        <f>BM232</f>
        <v>0</v>
      </c>
      <c r="AD15" s="37">
        <f>BN232</f>
        <v>0</v>
      </c>
      <c r="AE15" s="37">
        <f>BO232</f>
        <v>0</v>
      </c>
      <c r="AF15" s="37">
        <f>BP232</f>
        <v>0</v>
      </c>
      <c r="AG15" s="37">
        <f>BQ232</f>
        <v>0</v>
      </c>
      <c r="AH15" s="37">
        <f>BR232</f>
        <v>0</v>
      </c>
      <c r="AI15" s="37">
        <f>BS232</f>
        <v>0</v>
      </c>
      <c r="AJ15" s="38"/>
      <c r="AK15" s="38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30" t="s">
        <v>54</v>
      </c>
      <c r="BW15" s="31"/>
      <c r="BX15" s="37">
        <f>DE232</f>
        <v>0</v>
      </c>
      <c r="BY15" s="37">
        <f>DF232</f>
        <v>0</v>
      </c>
      <c r="BZ15" s="37">
        <f>DG232</f>
        <v>0</v>
      </c>
      <c r="CA15" s="37">
        <f>DH232</f>
        <v>0</v>
      </c>
      <c r="CB15" s="37">
        <f>DI232</f>
        <v>0</v>
      </c>
      <c r="CC15" s="37">
        <f>DJ232</f>
        <v>0</v>
      </c>
      <c r="CD15" s="37">
        <f>DK232</f>
        <v>0</v>
      </c>
      <c r="CE15" s="37">
        <f>DL232</f>
        <v>0</v>
      </c>
      <c r="CF15" s="37">
        <f>DM232</f>
        <v>0</v>
      </c>
      <c r="CG15" s="37">
        <f>DN232</f>
        <v>0</v>
      </c>
      <c r="CH15" s="37">
        <f>DO232</f>
        <v>0</v>
      </c>
      <c r="CI15" s="37">
        <f t="shared" ref="CI15:CK15" si="33">DP232</f>
        <v>0</v>
      </c>
      <c r="CJ15" s="37">
        <f t="shared" si="33"/>
        <v>0</v>
      </c>
      <c r="CK15" s="37">
        <f t="shared" si="33"/>
        <v>0</v>
      </c>
      <c r="CL15" s="36">
        <f>DS232</f>
        <v>0</v>
      </c>
      <c r="CM15" s="37">
        <f>DT232</f>
        <v>0</v>
      </c>
      <c r="CN15" s="37">
        <f>DU232</f>
        <v>0</v>
      </c>
      <c r="CO15" s="37">
        <f>DV232</f>
        <v>0</v>
      </c>
      <c r="CP15" s="37">
        <f>DW232</f>
        <v>0</v>
      </c>
      <c r="CQ15" s="37">
        <f>DX232</f>
        <v>0</v>
      </c>
      <c r="CR15" s="37">
        <f>DY232</f>
        <v>0</v>
      </c>
      <c r="CS15" s="37">
        <f>DZ232</f>
        <v>0</v>
      </c>
      <c r="CT15" s="37">
        <f>EA232</f>
        <v>0</v>
      </c>
      <c r="CU15" s="37">
        <f>EB232</f>
        <v>0</v>
      </c>
      <c r="CV15" s="37">
        <f>EC232</f>
        <v>0</v>
      </c>
      <c r="CW15" s="37">
        <f>ED232</f>
        <v>0</v>
      </c>
      <c r="CX15" s="37">
        <f>EE232</f>
        <v>0</v>
      </c>
      <c r="CY15" s="37">
        <f>EF232</f>
        <v>0</v>
      </c>
      <c r="CZ15" s="37">
        <f>EG232</f>
        <v>0</v>
      </c>
      <c r="DA15" s="37">
        <f>EH232</f>
        <v>0</v>
      </c>
      <c r="DB15" s="1"/>
      <c r="DC15" s="1"/>
      <c r="DD15" s="1"/>
      <c r="EJ15" s="2" t="s">
        <v>54</v>
      </c>
      <c r="EK15" s="39">
        <f>EK248</f>
        <v>0</v>
      </c>
      <c r="EL15" s="39">
        <f>EL248</f>
        <v>0</v>
      </c>
      <c r="EM15" s="39">
        <f>EM248</f>
        <v>0</v>
      </c>
      <c r="EN15" s="39">
        <f>EN248</f>
        <v>0</v>
      </c>
      <c r="EO15" s="39">
        <f>EO248</f>
        <v>0</v>
      </c>
      <c r="EP15" s="39">
        <f>EP248</f>
        <v>0</v>
      </c>
      <c r="EQ15" s="39">
        <f>EQ248</f>
        <v>0</v>
      </c>
      <c r="ER15" s="39">
        <f>ER248</f>
        <v>0</v>
      </c>
      <c r="ES15" s="39">
        <f>ES248</f>
        <v>0</v>
      </c>
      <c r="ET15" s="39">
        <f>ET248</f>
        <v>0</v>
      </c>
      <c r="EU15" s="39">
        <f>EU248</f>
        <v>0</v>
      </c>
      <c r="EV15" s="39">
        <f t="shared" ref="EV15:EX15" si="34">EV248</f>
        <v>0</v>
      </c>
      <c r="EW15" s="39">
        <f t="shared" si="34"/>
        <v>0</v>
      </c>
      <c r="EX15" s="39">
        <f t="shared" si="34"/>
        <v>0</v>
      </c>
      <c r="EY15" s="39">
        <f>EY248</f>
        <v>0</v>
      </c>
      <c r="EZ15" s="39">
        <f>EZ248</f>
        <v>0</v>
      </c>
      <c r="FA15" s="39">
        <f>FA248</f>
        <v>0</v>
      </c>
      <c r="FB15" s="39">
        <f>FB248</f>
        <v>0</v>
      </c>
      <c r="FC15" s="39">
        <f>FC248</f>
        <v>0</v>
      </c>
      <c r="FD15" s="39">
        <f>FD248</f>
        <v>0</v>
      </c>
      <c r="FE15" s="39">
        <f>FE248</f>
        <v>0</v>
      </c>
      <c r="FF15" s="39">
        <f>FF248</f>
        <v>0</v>
      </c>
      <c r="FG15" s="39">
        <f>FG248</f>
        <v>0</v>
      </c>
      <c r="FH15" s="39">
        <f>FH248</f>
        <v>0</v>
      </c>
      <c r="FI15" s="39">
        <f>FI248</f>
        <v>0</v>
      </c>
      <c r="FJ15" s="39">
        <f>FJ248</f>
        <v>0</v>
      </c>
      <c r="FK15" s="39">
        <f t="shared" ref="FK15:FM15" si="35">FK248</f>
        <v>0</v>
      </c>
      <c r="FL15" s="39">
        <f t="shared" si="35"/>
        <v>0</v>
      </c>
      <c r="FM15" s="39">
        <f t="shared" si="35"/>
        <v>0</v>
      </c>
      <c r="FN15" s="39">
        <f>FN248</f>
        <v>0</v>
      </c>
    </row>
    <row r="16" spans="1:170" ht="18">
      <c r="A16" s="40" t="s">
        <v>55</v>
      </c>
      <c r="B16" s="41"/>
      <c r="C16" s="42">
        <f>AM254</f>
        <v>0</v>
      </c>
      <c r="D16" s="43">
        <f>AN254</f>
        <v>0</v>
      </c>
      <c r="E16" s="44" t="e">
        <f>D16/C16</f>
        <v>#DIV/0!</v>
      </c>
      <c r="F16" s="45">
        <f>AP254</f>
        <v>0</v>
      </c>
      <c r="G16" s="45">
        <f>AQ254</f>
        <v>0</v>
      </c>
      <c r="H16" s="45">
        <f>AR254</f>
        <v>0</v>
      </c>
      <c r="I16" s="45">
        <f>AS254</f>
        <v>0</v>
      </c>
      <c r="J16" s="45">
        <f>AT254</f>
        <v>0</v>
      </c>
      <c r="K16" s="45">
        <f>AU254</f>
        <v>0</v>
      </c>
      <c r="L16" s="45">
        <f>AV254</f>
        <v>0</v>
      </c>
      <c r="M16" s="45">
        <f>AW254</f>
        <v>0</v>
      </c>
      <c r="N16" s="45">
        <f>AX254</f>
        <v>0</v>
      </c>
      <c r="O16" s="45">
        <f>AY254</f>
        <v>0</v>
      </c>
      <c r="P16" s="45">
        <f>AZ254</f>
        <v>0</v>
      </c>
      <c r="Q16" s="45">
        <f t="shared" ref="Q16:S16" si="36">BA254</f>
        <v>0</v>
      </c>
      <c r="R16" s="45">
        <f t="shared" si="36"/>
        <v>0</v>
      </c>
      <c r="S16" s="45">
        <f t="shared" si="36"/>
        <v>0</v>
      </c>
      <c r="T16" s="46">
        <f>BD254</f>
        <v>0</v>
      </c>
      <c r="U16" s="47">
        <f>BE254</f>
        <v>0</v>
      </c>
      <c r="V16" s="47">
        <f>BF254</f>
        <v>0</v>
      </c>
      <c r="W16" s="47">
        <f>BG254</f>
        <v>0</v>
      </c>
      <c r="X16" s="47">
        <f>BH254</f>
        <v>0</v>
      </c>
      <c r="Y16" s="47">
        <f>BI254</f>
        <v>0</v>
      </c>
      <c r="Z16" s="47">
        <f>BJ254</f>
        <v>0</v>
      </c>
      <c r="AA16" s="47">
        <f>BK254</f>
        <v>0</v>
      </c>
      <c r="AB16" s="47">
        <f>BL254</f>
        <v>0</v>
      </c>
      <c r="AC16" s="47">
        <f>BM254</f>
        <v>0</v>
      </c>
      <c r="AD16" s="47">
        <f>BN254</f>
        <v>0</v>
      </c>
      <c r="AE16" s="47">
        <f>BO254</f>
        <v>0</v>
      </c>
      <c r="AF16" s="47">
        <f>BP254</f>
        <v>0</v>
      </c>
      <c r="AG16" s="47">
        <f>BQ254</f>
        <v>0</v>
      </c>
      <c r="AH16" s="47">
        <f>BR254</f>
        <v>0</v>
      </c>
      <c r="AI16" s="47">
        <f>BS254</f>
        <v>0</v>
      </c>
      <c r="AJ16" s="48"/>
      <c r="AK16" s="48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40" t="s">
        <v>55</v>
      </c>
      <c r="BW16" s="41"/>
      <c r="BX16" s="47">
        <f>DE254</f>
        <v>0</v>
      </c>
      <c r="BY16" s="47">
        <f>DF254</f>
        <v>0</v>
      </c>
      <c r="BZ16" s="47">
        <f>DG254</f>
        <v>0</v>
      </c>
      <c r="CA16" s="47">
        <f>DH254</f>
        <v>0</v>
      </c>
      <c r="CB16" s="47">
        <f>DI254</f>
        <v>0</v>
      </c>
      <c r="CC16" s="47">
        <f>DJ254</f>
        <v>0</v>
      </c>
      <c r="CD16" s="47">
        <f>DK254</f>
        <v>0</v>
      </c>
      <c r="CE16" s="47">
        <f>DL254</f>
        <v>0</v>
      </c>
      <c r="CF16" s="47">
        <f>DM254</f>
        <v>0</v>
      </c>
      <c r="CG16" s="47">
        <f>DN254</f>
        <v>0</v>
      </c>
      <c r="CH16" s="47">
        <f>DO254</f>
        <v>0</v>
      </c>
      <c r="CI16" s="47">
        <f t="shared" ref="CI16:CK16" si="37">DP254</f>
        <v>0</v>
      </c>
      <c r="CJ16" s="47">
        <f t="shared" si="37"/>
        <v>0</v>
      </c>
      <c r="CK16" s="47">
        <f t="shared" si="37"/>
        <v>0</v>
      </c>
      <c r="CL16" s="46">
        <f>DS254</f>
        <v>0</v>
      </c>
      <c r="CM16" s="47">
        <f>DT254</f>
        <v>0</v>
      </c>
      <c r="CN16" s="47">
        <f>DU254</f>
        <v>0</v>
      </c>
      <c r="CO16" s="47">
        <f>DV254</f>
        <v>0</v>
      </c>
      <c r="CP16" s="47">
        <f>DW254</f>
        <v>0</v>
      </c>
      <c r="CQ16" s="47">
        <f>DX254</f>
        <v>0</v>
      </c>
      <c r="CR16" s="47">
        <f>DY254</f>
        <v>0</v>
      </c>
      <c r="CS16" s="47">
        <f>DZ254</f>
        <v>0</v>
      </c>
      <c r="CT16" s="47">
        <f>EA254</f>
        <v>0</v>
      </c>
      <c r="CU16" s="47">
        <f>EB254</f>
        <v>0</v>
      </c>
      <c r="CV16" s="47">
        <f>EC254</f>
        <v>0</v>
      </c>
      <c r="CW16" s="47">
        <f>ED254</f>
        <v>0</v>
      </c>
      <c r="CX16" s="47">
        <f>EE254</f>
        <v>0</v>
      </c>
      <c r="CY16" s="47">
        <f>EF254</f>
        <v>0</v>
      </c>
      <c r="CZ16" s="47">
        <f>EG254</f>
        <v>0</v>
      </c>
      <c r="DA16" s="47">
        <f>EH254</f>
        <v>0</v>
      </c>
      <c r="DB16" s="1"/>
      <c r="DC16" s="1"/>
      <c r="DD16" s="1"/>
      <c r="EJ16" s="2" t="s">
        <v>55</v>
      </c>
      <c r="EK16" s="39">
        <f>EK270</f>
        <v>0</v>
      </c>
      <c r="EL16" s="39">
        <f>EL270</f>
        <v>0</v>
      </c>
      <c r="EM16" s="39">
        <f>EM270</f>
        <v>0</v>
      </c>
      <c r="EN16" s="39">
        <f>EN270</f>
        <v>0</v>
      </c>
      <c r="EO16" s="39">
        <f>EO270</f>
        <v>0</v>
      </c>
      <c r="EP16" s="39">
        <f>EP270</f>
        <v>0</v>
      </c>
      <c r="EQ16" s="39">
        <f>EQ270</f>
        <v>0</v>
      </c>
      <c r="ER16" s="39">
        <f>ER270</f>
        <v>0</v>
      </c>
      <c r="ES16" s="39">
        <f>ES270</f>
        <v>0</v>
      </c>
      <c r="ET16" s="39">
        <f>ET270</f>
        <v>0</v>
      </c>
      <c r="EU16" s="39">
        <f>EU270</f>
        <v>0</v>
      </c>
      <c r="EV16" s="39">
        <f t="shared" ref="EV16:EX16" si="38">EV270</f>
        <v>0</v>
      </c>
      <c r="EW16" s="39">
        <f t="shared" si="38"/>
        <v>0</v>
      </c>
      <c r="EX16" s="39">
        <f t="shared" si="38"/>
        <v>0</v>
      </c>
      <c r="EY16" s="39">
        <f>EY270</f>
        <v>0</v>
      </c>
      <c r="EZ16" s="39">
        <f>EZ270</f>
        <v>0</v>
      </c>
      <c r="FA16" s="39">
        <f>FA270</f>
        <v>0</v>
      </c>
      <c r="FB16" s="39">
        <f>FB270</f>
        <v>0</v>
      </c>
      <c r="FC16" s="39">
        <f>FC270</f>
        <v>0</v>
      </c>
      <c r="FD16" s="39">
        <f>FD270</f>
        <v>0</v>
      </c>
      <c r="FE16" s="39">
        <f>FE270</f>
        <v>0</v>
      </c>
      <c r="FF16" s="39">
        <f>FF270</f>
        <v>0</v>
      </c>
      <c r="FG16" s="39">
        <f>FG270</f>
        <v>0</v>
      </c>
      <c r="FH16" s="39">
        <f>FH270</f>
        <v>0</v>
      </c>
      <c r="FI16" s="39">
        <f>FI270</f>
        <v>0</v>
      </c>
      <c r="FJ16" s="39">
        <f>FJ270</f>
        <v>0</v>
      </c>
      <c r="FK16" s="39">
        <f t="shared" ref="FK16:FM16" si="39">FK270</f>
        <v>0</v>
      </c>
      <c r="FL16" s="39">
        <f t="shared" si="39"/>
        <v>0</v>
      </c>
      <c r="FM16" s="39">
        <f t="shared" si="39"/>
        <v>0</v>
      </c>
      <c r="FN16" s="39">
        <f>FN270</f>
        <v>0</v>
      </c>
    </row>
    <row r="17" spans="1:170" ht="18">
      <c r="A17" s="30" t="s">
        <v>56</v>
      </c>
      <c r="B17" s="31"/>
      <c r="C17" s="32">
        <f>AM276</f>
        <v>0</v>
      </c>
      <c r="D17" s="33">
        <f>AN276</f>
        <v>0</v>
      </c>
      <c r="E17" s="34" t="e">
        <f>D17/C17</f>
        <v>#DIV/0!</v>
      </c>
      <c r="F17" s="35">
        <f>AP276</f>
        <v>0</v>
      </c>
      <c r="G17" s="35">
        <f>AQ276</f>
        <v>0</v>
      </c>
      <c r="H17" s="35">
        <f>AR276</f>
        <v>0</v>
      </c>
      <c r="I17" s="35">
        <f>AS276</f>
        <v>0</v>
      </c>
      <c r="J17" s="35">
        <f>AT276</f>
        <v>0</v>
      </c>
      <c r="K17" s="35">
        <f>AU276</f>
        <v>0</v>
      </c>
      <c r="L17" s="35">
        <f>AV276</f>
        <v>0</v>
      </c>
      <c r="M17" s="35">
        <f>AW276</f>
        <v>0</v>
      </c>
      <c r="N17" s="35">
        <f>AX276</f>
        <v>0</v>
      </c>
      <c r="O17" s="35">
        <f>AY276</f>
        <v>0</v>
      </c>
      <c r="P17" s="35">
        <f>AZ276</f>
        <v>0</v>
      </c>
      <c r="Q17" s="35">
        <f t="shared" ref="Q17:S17" si="40">BA276</f>
        <v>0</v>
      </c>
      <c r="R17" s="35">
        <f t="shared" si="40"/>
        <v>0</v>
      </c>
      <c r="S17" s="35">
        <f t="shared" si="40"/>
        <v>0</v>
      </c>
      <c r="T17" s="36">
        <f>BD276</f>
        <v>0</v>
      </c>
      <c r="U17" s="37">
        <f>BE276</f>
        <v>0</v>
      </c>
      <c r="V17" s="37">
        <f>BF276</f>
        <v>0</v>
      </c>
      <c r="W17" s="37">
        <f>BG276</f>
        <v>0</v>
      </c>
      <c r="X17" s="37">
        <f>BH276</f>
        <v>0</v>
      </c>
      <c r="Y17" s="37">
        <f>BI276</f>
        <v>0</v>
      </c>
      <c r="Z17" s="37">
        <f>BJ276</f>
        <v>0</v>
      </c>
      <c r="AA17" s="37">
        <f>BK276</f>
        <v>0</v>
      </c>
      <c r="AB17" s="37">
        <f>BL276</f>
        <v>0</v>
      </c>
      <c r="AC17" s="37">
        <f>BM276</f>
        <v>0</v>
      </c>
      <c r="AD17" s="37">
        <f>BN276</f>
        <v>0</v>
      </c>
      <c r="AE17" s="37">
        <f>BO276</f>
        <v>0</v>
      </c>
      <c r="AF17" s="37">
        <f>BP276</f>
        <v>0</v>
      </c>
      <c r="AG17" s="37">
        <f>BQ276</f>
        <v>0</v>
      </c>
      <c r="AH17" s="37">
        <f>BR276</f>
        <v>0</v>
      </c>
      <c r="AI17" s="37">
        <f>BS276</f>
        <v>0</v>
      </c>
      <c r="AJ17" s="38"/>
      <c r="AK17" s="38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30" t="s">
        <v>56</v>
      </c>
      <c r="BW17" s="31"/>
      <c r="BX17" s="37">
        <f>DE276</f>
        <v>0</v>
      </c>
      <c r="BY17" s="37">
        <f>DF276</f>
        <v>0</v>
      </c>
      <c r="BZ17" s="37">
        <f>DG276</f>
        <v>0</v>
      </c>
      <c r="CA17" s="37">
        <f>DH276</f>
        <v>0</v>
      </c>
      <c r="CB17" s="37">
        <f>DI276</f>
        <v>0</v>
      </c>
      <c r="CC17" s="37">
        <f>DJ276</f>
        <v>0</v>
      </c>
      <c r="CD17" s="37">
        <f>DK276</f>
        <v>0</v>
      </c>
      <c r="CE17" s="37">
        <f>DL276</f>
        <v>0</v>
      </c>
      <c r="CF17" s="37">
        <f>DM276</f>
        <v>0</v>
      </c>
      <c r="CG17" s="37">
        <f>DN276</f>
        <v>0</v>
      </c>
      <c r="CH17" s="37">
        <f>DO276</f>
        <v>0</v>
      </c>
      <c r="CI17" s="37">
        <f t="shared" ref="CI17:CK17" si="41">DP276</f>
        <v>0</v>
      </c>
      <c r="CJ17" s="37">
        <f t="shared" si="41"/>
        <v>0</v>
      </c>
      <c r="CK17" s="37">
        <f t="shared" si="41"/>
        <v>0</v>
      </c>
      <c r="CL17" s="36">
        <f>DS276</f>
        <v>0</v>
      </c>
      <c r="CM17" s="37">
        <f>DT276</f>
        <v>0</v>
      </c>
      <c r="CN17" s="37">
        <f>DU276</f>
        <v>0</v>
      </c>
      <c r="CO17" s="37">
        <f>DV276</f>
        <v>0</v>
      </c>
      <c r="CP17" s="37">
        <f>DW276</f>
        <v>0</v>
      </c>
      <c r="CQ17" s="37">
        <f>DX276</f>
        <v>0</v>
      </c>
      <c r="CR17" s="37">
        <f>DY276</f>
        <v>0</v>
      </c>
      <c r="CS17" s="37">
        <f>DZ276</f>
        <v>0</v>
      </c>
      <c r="CT17" s="37">
        <f>EA276</f>
        <v>0</v>
      </c>
      <c r="CU17" s="37">
        <f>EB276</f>
        <v>0</v>
      </c>
      <c r="CV17" s="37">
        <f>EC276</f>
        <v>0</v>
      </c>
      <c r="CW17" s="37">
        <f>ED276</f>
        <v>0</v>
      </c>
      <c r="CX17" s="37">
        <f>EE276</f>
        <v>0</v>
      </c>
      <c r="CY17" s="37">
        <f>EF276</f>
        <v>0</v>
      </c>
      <c r="CZ17" s="37">
        <f>EG276</f>
        <v>0</v>
      </c>
      <c r="DA17" s="37">
        <f>EH276</f>
        <v>0</v>
      </c>
      <c r="DB17" s="1"/>
      <c r="DC17" s="1"/>
      <c r="DD17" s="1"/>
      <c r="EJ17" s="2" t="s">
        <v>56</v>
      </c>
      <c r="EK17" s="39">
        <f>EK292</f>
        <v>0</v>
      </c>
      <c r="EL17" s="39">
        <f>EL292</f>
        <v>0</v>
      </c>
      <c r="EM17" s="39">
        <f>EM292</f>
        <v>0</v>
      </c>
      <c r="EN17" s="39">
        <f>EN292</f>
        <v>0</v>
      </c>
      <c r="EO17" s="39">
        <f>EO292</f>
        <v>0</v>
      </c>
      <c r="EP17" s="39">
        <f>EP292</f>
        <v>0</v>
      </c>
      <c r="EQ17" s="39">
        <f>EQ292</f>
        <v>0</v>
      </c>
      <c r="ER17" s="39">
        <f>ER292</f>
        <v>0</v>
      </c>
      <c r="ES17" s="39">
        <f>ES292</f>
        <v>0</v>
      </c>
      <c r="ET17" s="39">
        <f>ET292</f>
        <v>0</v>
      </c>
      <c r="EU17" s="39">
        <f>EU292</f>
        <v>0</v>
      </c>
      <c r="EV17" s="39">
        <f t="shared" ref="EV17:EX17" si="42">EV292</f>
        <v>0</v>
      </c>
      <c r="EW17" s="39">
        <f t="shared" si="42"/>
        <v>0</v>
      </c>
      <c r="EX17" s="39">
        <f t="shared" si="42"/>
        <v>0</v>
      </c>
      <c r="EY17" s="39">
        <f>EY292</f>
        <v>0</v>
      </c>
      <c r="EZ17" s="39">
        <f>EZ292</f>
        <v>0</v>
      </c>
      <c r="FA17" s="39">
        <f>FA292</f>
        <v>0</v>
      </c>
      <c r="FB17" s="39">
        <f>FB292</f>
        <v>0</v>
      </c>
      <c r="FC17" s="39">
        <f>FC292</f>
        <v>0</v>
      </c>
      <c r="FD17" s="39">
        <f>FD292</f>
        <v>0</v>
      </c>
      <c r="FE17" s="39">
        <f>FE292</f>
        <v>0</v>
      </c>
      <c r="FF17" s="39">
        <f>FF292</f>
        <v>0</v>
      </c>
      <c r="FG17" s="39">
        <f>FG292</f>
        <v>0</v>
      </c>
      <c r="FH17" s="39">
        <f>FH292</f>
        <v>0</v>
      </c>
      <c r="FI17" s="39">
        <f>FI292</f>
        <v>0</v>
      </c>
      <c r="FJ17" s="39">
        <f>FJ292</f>
        <v>0</v>
      </c>
      <c r="FK17" s="39">
        <f t="shared" ref="FK17:FM17" si="43">FK292</f>
        <v>0</v>
      </c>
      <c r="FL17" s="39">
        <f t="shared" si="43"/>
        <v>0</v>
      </c>
      <c r="FM17" s="39">
        <f t="shared" si="43"/>
        <v>0</v>
      </c>
      <c r="FN17" s="39">
        <f>FN292</f>
        <v>0</v>
      </c>
    </row>
    <row r="18" spans="1:170" ht="18">
      <c r="A18" s="40" t="s">
        <v>57</v>
      </c>
      <c r="B18" s="41"/>
      <c r="C18" s="42">
        <f>AM298</f>
        <v>0</v>
      </c>
      <c r="D18" s="43">
        <f>AN298</f>
        <v>0</v>
      </c>
      <c r="E18" s="44" t="e">
        <f>D18/C18</f>
        <v>#DIV/0!</v>
      </c>
      <c r="F18" s="45">
        <f>AP298</f>
        <v>0</v>
      </c>
      <c r="G18" s="45">
        <f>AQ298</f>
        <v>0</v>
      </c>
      <c r="H18" s="45">
        <f>AR298</f>
        <v>0</v>
      </c>
      <c r="I18" s="45">
        <f>AS298</f>
        <v>0</v>
      </c>
      <c r="J18" s="45">
        <f>AT298</f>
        <v>0</v>
      </c>
      <c r="K18" s="45">
        <f>AU298</f>
        <v>0</v>
      </c>
      <c r="L18" s="45">
        <f>AV298</f>
        <v>0</v>
      </c>
      <c r="M18" s="45">
        <f>AW298</f>
        <v>0</v>
      </c>
      <c r="N18" s="45">
        <f>AX298</f>
        <v>0</v>
      </c>
      <c r="O18" s="45">
        <f>AY298</f>
        <v>0</v>
      </c>
      <c r="P18" s="45">
        <f>AZ298</f>
        <v>0</v>
      </c>
      <c r="Q18" s="45">
        <f t="shared" ref="Q18:S18" si="44">BA298</f>
        <v>0</v>
      </c>
      <c r="R18" s="45">
        <f t="shared" si="44"/>
        <v>0</v>
      </c>
      <c r="S18" s="45">
        <f t="shared" si="44"/>
        <v>0</v>
      </c>
      <c r="T18" s="46">
        <f>BD298</f>
        <v>0</v>
      </c>
      <c r="U18" s="47">
        <f>BE298</f>
        <v>0</v>
      </c>
      <c r="V18" s="47">
        <f>BF298</f>
        <v>0</v>
      </c>
      <c r="W18" s="47">
        <f>BG298</f>
        <v>0</v>
      </c>
      <c r="X18" s="47">
        <f>BH298</f>
        <v>0</v>
      </c>
      <c r="Y18" s="47">
        <f>BI298</f>
        <v>0</v>
      </c>
      <c r="Z18" s="47">
        <f>BJ298</f>
        <v>0</v>
      </c>
      <c r="AA18" s="47">
        <f>BK298</f>
        <v>0</v>
      </c>
      <c r="AB18" s="47">
        <f>BL298</f>
        <v>0</v>
      </c>
      <c r="AC18" s="47">
        <f>BM298</f>
        <v>0</v>
      </c>
      <c r="AD18" s="47">
        <f>BN298</f>
        <v>0</v>
      </c>
      <c r="AE18" s="47">
        <f>BO298</f>
        <v>0</v>
      </c>
      <c r="AF18" s="47">
        <f>BP298</f>
        <v>0</v>
      </c>
      <c r="AG18" s="47">
        <f>BQ298</f>
        <v>0</v>
      </c>
      <c r="AH18" s="47">
        <f>BR298</f>
        <v>0</v>
      </c>
      <c r="AI18" s="47">
        <f>BS298</f>
        <v>0</v>
      </c>
      <c r="AJ18" s="48"/>
      <c r="AK18" s="48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40" t="s">
        <v>57</v>
      </c>
      <c r="BW18" s="41"/>
      <c r="BX18" s="47">
        <f>DE298</f>
        <v>0</v>
      </c>
      <c r="BY18" s="47">
        <f>DF298</f>
        <v>0</v>
      </c>
      <c r="BZ18" s="47">
        <f>DG298</f>
        <v>0</v>
      </c>
      <c r="CA18" s="47">
        <f>DH298</f>
        <v>0</v>
      </c>
      <c r="CB18" s="47">
        <f>DI298</f>
        <v>0</v>
      </c>
      <c r="CC18" s="47">
        <f>DJ298</f>
        <v>0</v>
      </c>
      <c r="CD18" s="47">
        <f>DK298</f>
        <v>0</v>
      </c>
      <c r="CE18" s="47">
        <f>DL298</f>
        <v>0</v>
      </c>
      <c r="CF18" s="47">
        <f>DM298</f>
        <v>0</v>
      </c>
      <c r="CG18" s="47">
        <f>DN298</f>
        <v>0</v>
      </c>
      <c r="CH18" s="47">
        <f>DO298</f>
        <v>0</v>
      </c>
      <c r="CI18" s="47">
        <f t="shared" ref="CI18:CK18" si="45">DP298</f>
        <v>0</v>
      </c>
      <c r="CJ18" s="47">
        <f t="shared" si="45"/>
        <v>0</v>
      </c>
      <c r="CK18" s="47">
        <f t="shared" si="45"/>
        <v>0</v>
      </c>
      <c r="CL18" s="46">
        <f>DS298</f>
        <v>0</v>
      </c>
      <c r="CM18" s="47">
        <f>DT298</f>
        <v>0</v>
      </c>
      <c r="CN18" s="47">
        <f>DU298</f>
        <v>0</v>
      </c>
      <c r="CO18" s="47">
        <f>DV298</f>
        <v>0</v>
      </c>
      <c r="CP18" s="47">
        <f>DW298</f>
        <v>0</v>
      </c>
      <c r="CQ18" s="47">
        <f>DX298</f>
        <v>0</v>
      </c>
      <c r="CR18" s="47">
        <f>DY298</f>
        <v>0</v>
      </c>
      <c r="CS18" s="47">
        <f>DZ298</f>
        <v>0</v>
      </c>
      <c r="CT18" s="47">
        <f>EA298</f>
        <v>0</v>
      </c>
      <c r="CU18" s="47">
        <f>EB298</f>
        <v>0</v>
      </c>
      <c r="CV18" s="47">
        <f>EC298</f>
        <v>0</v>
      </c>
      <c r="CW18" s="47">
        <f>ED298</f>
        <v>0</v>
      </c>
      <c r="CX18" s="47">
        <f>EE298</f>
        <v>0</v>
      </c>
      <c r="CY18" s="47">
        <f>EF298</f>
        <v>0</v>
      </c>
      <c r="CZ18" s="47">
        <f>EG298</f>
        <v>0</v>
      </c>
      <c r="DA18" s="47">
        <f>EH298</f>
        <v>0</v>
      </c>
      <c r="DB18" s="51"/>
      <c r="DC18" s="1"/>
      <c r="DD18" s="1"/>
      <c r="EJ18" s="2" t="s">
        <v>57</v>
      </c>
      <c r="EK18" s="39">
        <f>EK314</f>
        <v>0</v>
      </c>
      <c r="EL18" s="39">
        <f>EL314</f>
        <v>0</v>
      </c>
      <c r="EM18" s="39">
        <f>EM314</f>
        <v>0</v>
      </c>
      <c r="EN18" s="39">
        <f>EN314</f>
        <v>0</v>
      </c>
      <c r="EO18" s="39">
        <f>EO314</f>
        <v>0</v>
      </c>
      <c r="EP18" s="39">
        <f>EP314</f>
        <v>0</v>
      </c>
      <c r="EQ18" s="39">
        <f>EQ314</f>
        <v>0</v>
      </c>
      <c r="ER18" s="39">
        <f>ER314</f>
        <v>0</v>
      </c>
      <c r="ES18" s="39">
        <f>ES314</f>
        <v>0</v>
      </c>
      <c r="ET18" s="39">
        <f>ET314</f>
        <v>0</v>
      </c>
      <c r="EU18" s="39">
        <f>EU314</f>
        <v>0</v>
      </c>
      <c r="EV18" s="39">
        <f t="shared" ref="EV18:EX18" si="46">EV314</f>
        <v>0</v>
      </c>
      <c r="EW18" s="39">
        <f t="shared" si="46"/>
        <v>0</v>
      </c>
      <c r="EX18" s="39">
        <f t="shared" si="46"/>
        <v>0</v>
      </c>
      <c r="EY18" s="39">
        <f>EY314</f>
        <v>0</v>
      </c>
      <c r="EZ18" s="39">
        <f>EZ314</f>
        <v>0</v>
      </c>
      <c r="FA18" s="39">
        <f>FA314</f>
        <v>0</v>
      </c>
      <c r="FB18" s="39">
        <f>FB314</f>
        <v>0</v>
      </c>
      <c r="FC18" s="39">
        <f>FC314</f>
        <v>0</v>
      </c>
      <c r="FD18" s="39">
        <f>FD314</f>
        <v>0</v>
      </c>
      <c r="FE18" s="39">
        <f>FE314</f>
        <v>0</v>
      </c>
      <c r="FF18" s="39">
        <f>FF314</f>
        <v>0</v>
      </c>
      <c r="FG18" s="39">
        <f>FG314</f>
        <v>0</v>
      </c>
      <c r="FH18" s="39">
        <f>FH314</f>
        <v>0</v>
      </c>
      <c r="FI18" s="39">
        <f>FI314</f>
        <v>0</v>
      </c>
      <c r="FJ18" s="39">
        <f>FJ314</f>
        <v>0</v>
      </c>
      <c r="FK18" s="39">
        <f t="shared" ref="FK18:FM18" si="47">FK314</f>
        <v>0</v>
      </c>
      <c r="FL18" s="39">
        <f t="shared" si="47"/>
        <v>0</v>
      </c>
      <c r="FM18" s="39">
        <f t="shared" si="47"/>
        <v>0</v>
      </c>
      <c r="FN18" s="39">
        <f>FN314</f>
        <v>0</v>
      </c>
    </row>
    <row r="19" spans="1:170" ht="18">
      <c r="A19" s="30" t="s">
        <v>58</v>
      </c>
      <c r="B19" s="31"/>
      <c r="C19" s="32">
        <f>AM320</f>
        <v>0</v>
      </c>
      <c r="D19" s="33">
        <f>AN320</f>
        <v>0</v>
      </c>
      <c r="E19" s="34" t="e">
        <f>D19/C19</f>
        <v>#DIV/0!</v>
      </c>
      <c r="F19" s="35">
        <f>AP320</f>
        <v>0</v>
      </c>
      <c r="G19" s="35">
        <f>AQ320</f>
        <v>0</v>
      </c>
      <c r="H19" s="35">
        <f>AR320</f>
        <v>0</v>
      </c>
      <c r="I19" s="35">
        <f>AS320</f>
        <v>0</v>
      </c>
      <c r="J19" s="35">
        <f>AT320</f>
        <v>0</v>
      </c>
      <c r="K19" s="35">
        <f>AU320</f>
        <v>0</v>
      </c>
      <c r="L19" s="35">
        <f>AV320</f>
        <v>0</v>
      </c>
      <c r="M19" s="35">
        <f>AW320</f>
        <v>0</v>
      </c>
      <c r="N19" s="35">
        <f>AX320</f>
        <v>0</v>
      </c>
      <c r="O19" s="35">
        <f>AY320</f>
        <v>0</v>
      </c>
      <c r="P19" s="35">
        <f>AZ320</f>
        <v>0</v>
      </c>
      <c r="Q19" s="35">
        <f t="shared" ref="Q19:S19" si="48">BA320</f>
        <v>0</v>
      </c>
      <c r="R19" s="35">
        <f t="shared" si="48"/>
        <v>0</v>
      </c>
      <c r="S19" s="35">
        <f t="shared" si="48"/>
        <v>0</v>
      </c>
      <c r="T19" s="36">
        <f>BD320</f>
        <v>0</v>
      </c>
      <c r="U19" s="37">
        <f>BE320</f>
        <v>0</v>
      </c>
      <c r="V19" s="37">
        <f>BF320</f>
        <v>0</v>
      </c>
      <c r="W19" s="37">
        <f>BG320</f>
        <v>0</v>
      </c>
      <c r="X19" s="37">
        <f>BH320</f>
        <v>0</v>
      </c>
      <c r="Y19" s="37">
        <f>BI320</f>
        <v>0</v>
      </c>
      <c r="Z19" s="37">
        <f>BJ320</f>
        <v>0</v>
      </c>
      <c r="AA19" s="37">
        <f>BK320</f>
        <v>0</v>
      </c>
      <c r="AB19" s="37">
        <f>BL320</f>
        <v>0</v>
      </c>
      <c r="AC19" s="37">
        <f>BM320</f>
        <v>0</v>
      </c>
      <c r="AD19" s="37">
        <f>BN320</f>
        <v>0</v>
      </c>
      <c r="AE19" s="37">
        <f>BO320</f>
        <v>0</v>
      </c>
      <c r="AF19" s="37">
        <f>BP320</f>
        <v>0</v>
      </c>
      <c r="AG19" s="37">
        <f>BQ320</f>
        <v>0</v>
      </c>
      <c r="AH19" s="37">
        <f>BR320</f>
        <v>0</v>
      </c>
      <c r="AI19" s="37">
        <f>BS320</f>
        <v>0</v>
      </c>
      <c r="AJ19" s="38"/>
      <c r="AK19" s="38"/>
      <c r="AL19" s="52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30" t="s">
        <v>58</v>
      </c>
      <c r="BW19" s="31"/>
      <c r="BX19" s="37">
        <f>DE320</f>
        <v>0</v>
      </c>
      <c r="BY19" s="37">
        <f>DF320</f>
        <v>0</v>
      </c>
      <c r="BZ19" s="37">
        <f>DG320</f>
        <v>0</v>
      </c>
      <c r="CA19" s="37">
        <f>DH320</f>
        <v>0</v>
      </c>
      <c r="CB19" s="37">
        <f>DI320</f>
        <v>0</v>
      </c>
      <c r="CC19" s="37">
        <f>DJ320</f>
        <v>0</v>
      </c>
      <c r="CD19" s="37">
        <f>DK320</f>
        <v>0</v>
      </c>
      <c r="CE19" s="37">
        <f>DL320</f>
        <v>0</v>
      </c>
      <c r="CF19" s="37">
        <f>DM320</f>
        <v>0</v>
      </c>
      <c r="CG19" s="37">
        <f>DN320</f>
        <v>0</v>
      </c>
      <c r="CH19" s="37">
        <f>DO320</f>
        <v>0</v>
      </c>
      <c r="CI19" s="37">
        <f t="shared" ref="CI19:CK19" si="49">DP320</f>
        <v>0</v>
      </c>
      <c r="CJ19" s="37">
        <f t="shared" si="49"/>
        <v>0</v>
      </c>
      <c r="CK19" s="37">
        <f t="shared" si="49"/>
        <v>0</v>
      </c>
      <c r="CL19" s="36">
        <f>DS320</f>
        <v>0</v>
      </c>
      <c r="CM19" s="37">
        <f>DT320</f>
        <v>0</v>
      </c>
      <c r="CN19" s="37">
        <f>DU320</f>
        <v>0</v>
      </c>
      <c r="CO19" s="37">
        <f>DV320</f>
        <v>0</v>
      </c>
      <c r="CP19" s="37">
        <f>DW320</f>
        <v>0</v>
      </c>
      <c r="CQ19" s="37">
        <f>DX320</f>
        <v>0</v>
      </c>
      <c r="CR19" s="37">
        <f>DY320</f>
        <v>0</v>
      </c>
      <c r="CS19" s="37">
        <f>DZ320</f>
        <v>0</v>
      </c>
      <c r="CT19" s="37">
        <f>EA320</f>
        <v>0</v>
      </c>
      <c r="CU19" s="37">
        <f>EB320</f>
        <v>0</v>
      </c>
      <c r="CV19" s="37">
        <f>EC320</f>
        <v>0</v>
      </c>
      <c r="CW19" s="37">
        <f>ED320</f>
        <v>0</v>
      </c>
      <c r="CX19" s="37">
        <f>EE320</f>
        <v>0</v>
      </c>
      <c r="CY19" s="37">
        <f>EF320</f>
        <v>0</v>
      </c>
      <c r="CZ19" s="37">
        <f>EG320</f>
        <v>0</v>
      </c>
      <c r="DA19" s="37">
        <f>EH320</f>
        <v>0</v>
      </c>
      <c r="DB19" s="1"/>
      <c r="DC19" s="1"/>
      <c r="DD19" s="1"/>
      <c r="EJ19" s="2" t="s">
        <v>58</v>
      </c>
      <c r="EK19" s="39">
        <f>EK336</f>
        <v>0</v>
      </c>
      <c r="EL19" s="39">
        <f>EL336</f>
        <v>0</v>
      </c>
      <c r="EM19" s="39">
        <f>EM336</f>
        <v>0</v>
      </c>
      <c r="EN19" s="39">
        <f>EN336</f>
        <v>0</v>
      </c>
      <c r="EO19" s="39">
        <f>EO336</f>
        <v>0</v>
      </c>
      <c r="EP19" s="39">
        <f>EP336</f>
        <v>0</v>
      </c>
      <c r="EQ19" s="39">
        <f>EQ336</f>
        <v>0</v>
      </c>
      <c r="ER19" s="39">
        <f>ER336</f>
        <v>0</v>
      </c>
      <c r="ES19" s="39">
        <f>ES336</f>
        <v>0</v>
      </c>
      <c r="ET19" s="39">
        <f>ET336</f>
        <v>0</v>
      </c>
      <c r="EU19" s="39">
        <f>EU336</f>
        <v>0</v>
      </c>
      <c r="EV19" s="39">
        <f t="shared" ref="EV19:EX19" si="50">EV336</f>
        <v>0</v>
      </c>
      <c r="EW19" s="39">
        <f t="shared" si="50"/>
        <v>0</v>
      </c>
      <c r="EX19" s="39">
        <f t="shared" si="50"/>
        <v>0</v>
      </c>
      <c r="EY19" s="39">
        <f>EY336</f>
        <v>0</v>
      </c>
      <c r="EZ19" s="39">
        <f>EZ336</f>
        <v>0</v>
      </c>
      <c r="FA19" s="39">
        <f>FA336</f>
        <v>0</v>
      </c>
      <c r="FB19" s="39">
        <f>FB336</f>
        <v>0</v>
      </c>
      <c r="FC19" s="39">
        <f>FC336</f>
        <v>0</v>
      </c>
      <c r="FD19" s="39">
        <f>FD336</f>
        <v>0</v>
      </c>
      <c r="FE19" s="39">
        <f>FE336</f>
        <v>0</v>
      </c>
      <c r="FF19" s="39">
        <f>FF336</f>
        <v>0</v>
      </c>
      <c r="FG19" s="39">
        <f>FG336</f>
        <v>0</v>
      </c>
      <c r="FH19" s="39">
        <f>FH336</f>
        <v>0</v>
      </c>
      <c r="FI19" s="39">
        <f>FI336</f>
        <v>0</v>
      </c>
      <c r="FJ19" s="39">
        <f>FJ336</f>
        <v>0</v>
      </c>
      <c r="FK19" s="39">
        <f t="shared" ref="FK19:FM19" si="51">FK336</f>
        <v>0</v>
      </c>
      <c r="FL19" s="39">
        <f t="shared" si="51"/>
        <v>0</v>
      </c>
      <c r="FM19" s="39">
        <f t="shared" si="51"/>
        <v>0</v>
      </c>
      <c r="FN19" s="39">
        <f>FN336</f>
        <v>0</v>
      </c>
    </row>
    <row r="20" spans="1:170" ht="18">
      <c r="A20" s="40" t="s">
        <v>59</v>
      </c>
      <c r="B20" s="41"/>
      <c r="C20" s="42">
        <f>AM408</f>
        <v>0</v>
      </c>
      <c r="D20" s="42">
        <f>AN408</f>
        <v>0</v>
      </c>
      <c r="E20" s="44" t="e">
        <f>D20/C20</f>
        <v>#DIV/0!</v>
      </c>
      <c r="F20" s="49">
        <f>AP408</f>
        <v>0</v>
      </c>
      <c r="G20" s="49">
        <f>AQ408</f>
        <v>0</v>
      </c>
      <c r="H20" s="49">
        <f>AR408</f>
        <v>0</v>
      </c>
      <c r="I20" s="49">
        <f>AS408</f>
        <v>0</v>
      </c>
      <c r="J20" s="49">
        <f>AT408</f>
        <v>0</v>
      </c>
      <c r="K20" s="49">
        <f>AU408</f>
        <v>0</v>
      </c>
      <c r="L20" s="49">
        <f>AV408</f>
        <v>0</v>
      </c>
      <c r="M20" s="49">
        <f>AW408</f>
        <v>0</v>
      </c>
      <c r="N20" s="49">
        <f>AX408</f>
        <v>0</v>
      </c>
      <c r="O20" s="49">
        <f>AY408</f>
        <v>0</v>
      </c>
      <c r="P20" s="49">
        <f>AZ408</f>
        <v>0</v>
      </c>
      <c r="Q20" s="49">
        <f t="shared" ref="Q20:S20" si="52">BA408</f>
        <v>0</v>
      </c>
      <c r="R20" s="49">
        <f t="shared" si="52"/>
        <v>0</v>
      </c>
      <c r="S20" s="49">
        <f t="shared" si="52"/>
        <v>0</v>
      </c>
      <c r="T20" s="53">
        <f>BD408</f>
        <v>0</v>
      </c>
      <c r="U20" s="42">
        <f>BE408</f>
        <v>0</v>
      </c>
      <c r="V20" s="42">
        <f>BF408</f>
        <v>0</v>
      </c>
      <c r="W20" s="42">
        <f>BG408</f>
        <v>0</v>
      </c>
      <c r="X20" s="42">
        <f>BH408</f>
        <v>0</v>
      </c>
      <c r="Y20" s="42">
        <f>BI408</f>
        <v>0</v>
      </c>
      <c r="Z20" s="42">
        <f>BJ408</f>
        <v>0</v>
      </c>
      <c r="AA20" s="42">
        <f>BK408</f>
        <v>0</v>
      </c>
      <c r="AB20" s="42">
        <f>BL408</f>
        <v>0</v>
      </c>
      <c r="AC20" s="42">
        <f>BM408</f>
        <v>0</v>
      </c>
      <c r="AD20" s="42">
        <f>BN408</f>
        <v>0</v>
      </c>
      <c r="AE20" s="42">
        <f>BO408</f>
        <v>0</v>
      </c>
      <c r="AF20" s="42">
        <f>BP408</f>
        <v>0</v>
      </c>
      <c r="AG20" s="42">
        <f>BQ408</f>
        <v>0</v>
      </c>
      <c r="AH20" s="42">
        <f>BR408</f>
        <v>0</v>
      </c>
      <c r="AI20" s="42">
        <f>BS408</f>
        <v>0</v>
      </c>
      <c r="AJ20" s="42"/>
      <c r="AK20" s="4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40" t="s">
        <v>60</v>
      </c>
      <c r="BW20" s="41"/>
      <c r="BX20" s="47">
        <f>DE408</f>
        <v>0</v>
      </c>
      <c r="BY20" s="47">
        <f>DF408</f>
        <v>0</v>
      </c>
      <c r="BZ20" s="47">
        <f>DG408</f>
        <v>0</v>
      </c>
      <c r="CA20" s="47">
        <f>DH408</f>
        <v>0</v>
      </c>
      <c r="CB20" s="47">
        <f>DI408</f>
        <v>0</v>
      </c>
      <c r="CC20" s="47">
        <f>DJ408</f>
        <v>0</v>
      </c>
      <c r="CD20" s="47">
        <f>DK408</f>
        <v>0</v>
      </c>
      <c r="CE20" s="47">
        <f>DL408</f>
        <v>0</v>
      </c>
      <c r="CF20" s="47">
        <f>DM408</f>
        <v>0</v>
      </c>
      <c r="CG20" s="47">
        <f>DN408</f>
        <v>0</v>
      </c>
      <c r="CH20" s="47">
        <f>DO408</f>
        <v>0</v>
      </c>
      <c r="CI20" s="47">
        <f t="shared" ref="CI20:CK20" si="53">DP408</f>
        <v>0</v>
      </c>
      <c r="CJ20" s="47">
        <f t="shared" si="53"/>
        <v>0</v>
      </c>
      <c r="CK20" s="47">
        <f t="shared" si="53"/>
        <v>0</v>
      </c>
      <c r="CL20" s="53">
        <f>DS408</f>
        <v>0</v>
      </c>
      <c r="CM20" s="47">
        <f>DT408</f>
        <v>0</v>
      </c>
      <c r="CN20" s="47">
        <f>DU408</f>
        <v>0</v>
      </c>
      <c r="CO20" s="47">
        <f>DV408</f>
        <v>0</v>
      </c>
      <c r="CP20" s="47">
        <f>DW408</f>
        <v>0</v>
      </c>
      <c r="CQ20" s="47">
        <f>DX408</f>
        <v>0</v>
      </c>
      <c r="CR20" s="47">
        <f>DY408</f>
        <v>0</v>
      </c>
      <c r="CS20" s="47">
        <f>DZ408</f>
        <v>0</v>
      </c>
      <c r="CT20" s="47">
        <f>EA408</f>
        <v>0</v>
      </c>
      <c r="CU20" s="47">
        <f>EB408</f>
        <v>0</v>
      </c>
      <c r="CV20" s="47">
        <f>EC408</f>
        <v>0</v>
      </c>
      <c r="CW20" s="47">
        <f>ED408</f>
        <v>0</v>
      </c>
      <c r="CX20" s="47">
        <f>EE408</f>
        <v>0</v>
      </c>
      <c r="CY20" s="47">
        <f>EF408</f>
        <v>0</v>
      </c>
      <c r="CZ20" s="47">
        <f>EG408</f>
        <v>0</v>
      </c>
      <c r="DA20" s="47">
        <f>EH408</f>
        <v>0</v>
      </c>
      <c r="DB20" s="1"/>
      <c r="DC20" s="1"/>
      <c r="DD20" s="1"/>
      <c r="EJ20" s="2" t="s">
        <v>60</v>
      </c>
      <c r="EK20" s="39">
        <f>EK424</f>
        <v>0</v>
      </c>
      <c r="EL20" s="39">
        <f>EL424</f>
        <v>0</v>
      </c>
      <c r="EM20" s="39">
        <f>EM424</f>
        <v>0</v>
      </c>
      <c r="EN20" s="39">
        <f>EN424</f>
        <v>0</v>
      </c>
      <c r="EO20" s="39">
        <f>EO424</f>
        <v>0</v>
      </c>
      <c r="EP20" s="39">
        <f>EP424</f>
        <v>0</v>
      </c>
      <c r="EQ20" s="39">
        <f>EQ424</f>
        <v>0</v>
      </c>
      <c r="ER20" s="39">
        <f>ER424</f>
        <v>0</v>
      </c>
      <c r="ES20" s="39">
        <f>ES424</f>
        <v>0</v>
      </c>
      <c r="ET20" s="39">
        <f>ET424</f>
        <v>0</v>
      </c>
      <c r="EU20" s="39">
        <f>EU424</f>
        <v>0</v>
      </c>
      <c r="EV20" s="39">
        <f t="shared" ref="EV20:EX20" si="54">EV424</f>
        <v>0</v>
      </c>
      <c r="EW20" s="39">
        <f t="shared" si="54"/>
        <v>0</v>
      </c>
      <c r="EX20" s="39">
        <f t="shared" si="54"/>
        <v>0</v>
      </c>
      <c r="EY20" s="39">
        <f>EY424</f>
        <v>0</v>
      </c>
      <c r="EZ20" s="39">
        <f>EZ424</f>
        <v>0</v>
      </c>
      <c r="FA20" s="39">
        <f>FA424</f>
        <v>0</v>
      </c>
      <c r="FB20" s="39">
        <f>FB424</f>
        <v>0</v>
      </c>
      <c r="FC20" s="39">
        <f>FC424</f>
        <v>0</v>
      </c>
      <c r="FD20" s="39">
        <f>FD424</f>
        <v>0</v>
      </c>
      <c r="FE20" s="39">
        <f>FE424</f>
        <v>0</v>
      </c>
      <c r="FF20" s="39">
        <f>FF424</f>
        <v>0</v>
      </c>
      <c r="FG20" s="39">
        <f>FG424</f>
        <v>0</v>
      </c>
      <c r="FH20" s="39">
        <f>FH424</f>
        <v>0</v>
      </c>
      <c r="FI20" s="39">
        <f>FI424</f>
        <v>0</v>
      </c>
      <c r="FJ20" s="39">
        <f>FJ424</f>
        <v>0</v>
      </c>
      <c r="FK20" s="39">
        <f t="shared" ref="FK20:FM20" si="55">FK424</f>
        <v>0</v>
      </c>
      <c r="FL20" s="39">
        <f t="shared" si="55"/>
        <v>0</v>
      </c>
      <c r="FM20" s="39">
        <f t="shared" si="55"/>
        <v>0</v>
      </c>
      <c r="FN20" s="39">
        <f>FN424</f>
        <v>0</v>
      </c>
    </row>
    <row r="21" spans="1:170" ht="18">
      <c r="A21" s="30" t="s">
        <v>61</v>
      </c>
      <c r="B21" s="31"/>
      <c r="C21" s="32">
        <f>AM342</f>
        <v>0</v>
      </c>
      <c r="D21" s="54">
        <f>AN342</f>
        <v>0</v>
      </c>
      <c r="E21" s="34" t="e">
        <f>D21/C21</f>
        <v>#DIV/0!</v>
      </c>
      <c r="F21" s="35">
        <f>AP342</f>
        <v>0</v>
      </c>
      <c r="G21" s="35">
        <f>AQ342</f>
        <v>0</v>
      </c>
      <c r="H21" s="35">
        <f>AR342</f>
        <v>0</v>
      </c>
      <c r="I21" s="35">
        <f>AS342</f>
        <v>0</v>
      </c>
      <c r="J21" s="35">
        <f>AT342</f>
        <v>0</v>
      </c>
      <c r="K21" s="35">
        <f>AU342</f>
        <v>0</v>
      </c>
      <c r="L21" s="35">
        <f>AV342</f>
        <v>0</v>
      </c>
      <c r="M21" s="35">
        <f>AW342</f>
        <v>0</v>
      </c>
      <c r="N21" s="35">
        <f>AX342</f>
        <v>0</v>
      </c>
      <c r="O21" s="35">
        <f>AY342</f>
        <v>0</v>
      </c>
      <c r="P21" s="35">
        <f>AZ342</f>
        <v>0</v>
      </c>
      <c r="Q21" s="35">
        <f t="shared" ref="Q21:S21" si="56">BA342</f>
        <v>0</v>
      </c>
      <c r="R21" s="35">
        <f t="shared" si="56"/>
        <v>0</v>
      </c>
      <c r="S21" s="35">
        <f t="shared" si="56"/>
        <v>0</v>
      </c>
      <c r="T21" s="36">
        <f>BD342</f>
        <v>0</v>
      </c>
      <c r="U21" s="37">
        <f>BE342</f>
        <v>0</v>
      </c>
      <c r="V21" s="37">
        <f>BF342</f>
        <v>0</v>
      </c>
      <c r="W21" s="37">
        <f>BG342</f>
        <v>0</v>
      </c>
      <c r="X21" s="37">
        <f>BH342</f>
        <v>0</v>
      </c>
      <c r="Y21" s="37">
        <f>BI342</f>
        <v>0</v>
      </c>
      <c r="Z21" s="37">
        <f>BJ342</f>
        <v>0</v>
      </c>
      <c r="AA21" s="37">
        <f>BK342</f>
        <v>0</v>
      </c>
      <c r="AB21" s="37">
        <f>BL342</f>
        <v>0</v>
      </c>
      <c r="AC21" s="37">
        <f>BM342</f>
        <v>0</v>
      </c>
      <c r="AD21" s="37">
        <f>BN342</f>
        <v>0</v>
      </c>
      <c r="AE21" s="37">
        <f>BO342</f>
        <v>0</v>
      </c>
      <c r="AF21" s="37">
        <f>BP342</f>
        <v>0</v>
      </c>
      <c r="AG21" s="37">
        <f>BQ342</f>
        <v>0</v>
      </c>
      <c r="AH21" s="37">
        <f>BR342</f>
        <v>0</v>
      </c>
      <c r="AI21" s="37">
        <f>BS342</f>
        <v>0</v>
      </c>
      <c r="AJ21" s="38"/>
      <c r="AK21" s="38"/>
      <c r="AL21" s="5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30" t="s">
        <v>61</v>
      </c>
      <c r="BW21" s="31"/>
      <c r="BX21" s="37">
        <f>DE342</f>
        <v>0</v>
      </c>
      <c r="BY21" s="37">
        <f>DF342</f>
        <v>0</v>
      </c>
      <c r="BZ21" s="37">
        <f>DG342</f>
        <v>0</v>
      </c>
      <c r="CA21" s="37">
        <f>DH342</f>
        <v>0</v>
      </c>
      <c r="CB21" s="37">
        <f>DI342</f>
        <v>0</v>
      </c>
      <c r="CC21" s="37">
        <f>DJ342</f>
        <v>0</v>
      </c>
      <c r="CD21" s="37">
        <f>DK342</f>
        <v>0</v>
      </c>
      <c r="CE21" s="37">
        <f>DL342</f>
        <v>0</v>
      </c>
      <c r="CF21" s="37">
        <f>DM342</f>
        <v>0</v>
      </c>
      <c r="CG21" s="37">
        <f>DN342</f>
        <v>0</v>
      </c>
      <c r="CH21" s="37">
        <f>DO342</f>
        <v>0</v>
      </c>
      <c r="CI21" s="37">
        <f t="shared" ref="CI21:CK21" si="57">DP342</f>
        <v>0</v>
      </c>
      <c r="CJ21" s="37">
        <f t="shared" si="57"/>
        <v>0</v>
      </c>
      <c r="CK21" s="37">
        <f t="shared" si="57"/>
        <v>0</v>
      </c>
      <c r="CL21" s="36">
        <f>DS342</f>
        <v>0</v>
      </c>
      <c r="CM21" s="37">
        <f>DT342</f>
        <v>0</v>
      </c>
      <c r="CN21" s="37">
        <f>DU342</f>
        <v>0</v>
      </c>
      <c r="CO21" s="37">
        <f>DV342</f>
        <v>0</v>
      </c>
      <c r="CP21" s="37">
        <f>DW342</f>
        <v>0</v>
      </c>
      <c r="CQ21" s="37">
        <f>DX342</f>
        <v>0</v>
      </c>
      <c r="CR21" s="37">
        <f>DY342</f>
        <v>0</v>
      </c>
      <c r="CS21" s="37">
        <f>DZ342</f>
        <v>0</v>
      </c>
      <c r="CT21" s="37">
        <f>EA342</f>
        <v>0</v>
      </c>
      <c r="CU21" s="37">
        <f>EB342</f>
        <v>0</v>
      </c>
      <c r="CV21" s="37">
        <f>EC342</f>
        <v>0</v>
      </c>
      <c r="CW21" s="37">
        <f>ED342</f>
        <v>0</v>
      </c>
      <c r="CX21" s="37">
        <f>EE342</f>
        <v>0</v>
      </c>
      <c r="CY21" s="37">
        <f>EF342</f>
        <v>0</v>
      </c>
      <c r="CZ21" s="37">
        <f>EG342</f>
        <v>0</v>
      </c>
      <c r="DA21" s="37">
        <f>EH342</f>
        <v>0</v>
      </c>
      <c r="DB21" s="1"/>
      <c r="DC21" s="1"/>
      <c r="DD21" s="1"/>
      <c r="EJ21" s="2" t="s">
        <v>61</v>
      </c>
      <c r="EK21" s="39">
        <f>EK358</f>
        <v>0</v>
      </c>
      <c r="EL21" s="39">
        <f>EL358</f>
        <v>0</v>
      </c>
      <c r="EM21" s="39">
        <f>EM358</f>
        <v>0</v>
      </c>
      <c r="EN21" s="39">
        <f>EN358</f>
        <v>0</v>
      </c>
      <c r="EO21" s="39">
        <f>EO358</f>
        <v>0</v>
      </c>
      <c r="EP21" s="39">
        <f>EP358</f>
        <v>0</v>
      </c>
      <c r="EQ21" s="39">
        <f>EQ358</f>
        <v>0</v>
      </c>
      <c r="ER21" s="39">
        <f>ER358</f>
        <v>0</v>
      </c>
      <c r="ES21" s="39">
        <f>ES358</f>
        <v>0</v>
      </c>
      <c r="ET21" s="39">
        <f>ET358</f>
        <v>0</v>
      </c>
      <c r="EU21" s="39">
        <f>EU358</f>
        <v>0</v>
      </c>
      <c r="EV21" s="39">
        <f t="shared" ref="EV21:EX21" si="58">EV358</f>
        <v>0</v>
      </c>
      <c r="EW21" s="39">
        <f t="shared" si="58"/>
        <v>0</v>
      </c>
      <c r="EX21" s="39">
        <f t="shared" si="58"/>
        <v>0</v>
      </c>
      <c r="EY21" s="39">
        <f>EY358</f>
        <v>0</v>
      </c>
      <c r="EZ21" s="39">
        <f>EZ358</f>
        <v>0</v>
      </c>
      <c r="FA21" s="39">
        <f>FA358</f>
        <v>0</v>
      </c>
      <c r="FB21" s="39">
        <f>FB358</f>
        <v>0</v>
      </c>
      <c r="FC21" s="39">
        <f>FC358</f>
        <v>0</v>
      </c>
      <c r="FD21" s="39">
        <f>FD358</f>
        <v>0</v>
      </c>
      <c r="FE21" s="39">
        <f>FE358</f>
        <v>0</v>
      </c>
      <c r="FF21" s="39">
        <f>FF358</f>
        <v>0</v>
      </c>
      <c r="FG21" s="39">
        <f>FG358</f>
        <v>0</v>
      </c>
      <c r="FH21" s="39">
        <f>FH358</f>
        <v>0</v>
      </c>
      <c r="FI21" s="39">
        <f>FI358</f>
        <v>0</v>
      </c>
      <c r="FJ21" s="39">
        <f>FJ358</f>
        <v>0</v>
      </c>
      <c r="FK21" s="39">
        <f t="shared" ref="FK21:FM21" si="59">FK358</f>
        <v>0</v>
      </c>
      <c r="FL21" s="39">
        <f t="shared" si="59"/>
        <v>0</v>
      </c>
      <c r="FM21" s="39">
        <f t="shared" si="59"/>
        <v>0</v>
      </c>
      <c r="FN21" s="39">
        <f>FN358</f>
        <v>0</v>
      </c>
    </row>
    <row r="22" spans="1:170" ht="18">
      <c r="A22" s="40" t="s">
        <v>62</v>
      </c>
      <c r="B22" s="41"/>
      <c r="C22" s="43">
        <f>AM364</f>
        <v>0</v>
      </c>
      <c r="D22" s="43">
        <f>AN364</f>
        <v>0</v>
      </c>
      <c r="E22" s="44" t="e">
        <f>D22/C22</f>
        <v>#DIV/0!</v>
      </c>
      <c r="F22" s="45">
        <f>AP364</f>
        <v>0</v>
      </c>
      <c r="G22" s="45">
        <f>AQ364</f>
        <v>0</v>
      </c>
      <c r="H22" s="45">
        <f>AR364</f>
        <v>0</v>
      </c>
      <c r="I22" s="45">
        <f>AS364</f>
        <v>0</v>
      </c>
      <c r="J22" s="45">
        <f>AT364</f>
        <v>0</v>
      </c>
      <c r="K22" s="45">
        <f>AU364</f>
        <v>0</v>
      </c>
      <c r="L22" s="45">
        <f>AV364</f>
        <v>0</v>
      </c>
      <c r="M22" s="45">
        <f>AW364</f>
        <v>0</v>
      </c>
      <c r="N22" s="45">
        <f>AX364</f>
        <v>0</v>
      </c>
      <c r="O22" s="45">
        <f>AY364</f>
        <v>0</v>
      </c>
      <c r="P22" s="45">
        <f>AZ364</f>
        <v>0</v>
      </c>
      <c r="Q22" s="45">
        <f t="shared" ref="Q22:S22" si="60">BA364</f>
        <v>0</v>
      </c>
      <c r="R22" s="45">
        <f t="shared" si="60"/>
        <v>0</v>
      </c>
      <c r="S22" s="45">
        <f t="shared" si="60"/>
        <v>0</v>
      </c>
      <c r="T22" s="46">
        <f>BD364</f>
        <v>0</v>
      </c>
      <c r="U22" s="47">
        <f>BE364</f>
        <v>0</v>
      </c>
      <c r="V22" s="47">
        <f>BF364</f>
        <v>0</v>
      </c>
      <c r="W22" s="47">
        <f>BG364</f>
        <v>0</v>
      </c>
      <c r="X22" s="47">
        <f>BH364</f>
        <v>0</v>
      </c>
      <c r="Y22" s="47">
        <f>BI364</f>
        <v>0</v>
      </c>
      <c r="Z22" s="47">
        <f>BJ364</f>
        <v>0</v>
      </c>
      <c r="AA22" s="47">
        <f>BK364</f>
        <v>0</v>
      </c>
      <c r="AB22" s="47">
        <f>BL364</f>
        <v>0</v>
      </c>
      <c r="AC22" s="47">
        <f>BM364</f>
        <v>0</v>
      </c>
      <c r="AD22" s="47">
        <f>BN364</f>
        <v>0</v>
      </c>
      <c r="AE22" s="47">
        <f>BO364</f>
        <v>0</v>
      </c>
      <c r="AF22" s="47">
        <f>BP364</f>
        <v>0</v>
      </c>
      <c r="AG22" s="47">
        <f>BQ364</f>
        <v>0</v>
      </c>
      <c r="AH22" s="47">
        <f>BR364</f>
        <v>0</v>
      </c>
      <c r="AI22" s="47">
        <f>BS364</f>
        <v>0</v>
      </c>
      <c r="AJ22" s="48"/>
      <c r="AK22" s="48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40" t="s">
        <v>62</v>
      </c>
      <c r="BW22" s="41"/>
      <c r="BX22" s="47">
        <f>DE364</f>
        <v>0</v>
      </c>
      <c r="BY22" s="47">
        <f>DF364</f>
        <v>0</v>
      </c>
      <c r="BZ22" s="47">
        <f>DG364</f>
        <v>0</v>
      </c>
      <c r="CA22" s="47">
        <f>DH364</f>
        <v>0</v>
      </c>
      <c r="CB22" s="47">
        <f>DI364</f>
        <v>0</v>
      </c>
      <c r="CC22" s="47">
        <f>DJ364</f>
        <v>0</v>
      </c>
      <c r="CD22" s="47">
        <f>DK364</f>
        <v>0</v>
      </c>
      <c r="CE22" s="47">
        <f>DL364</f>
        <v>0</v>
      </c>
      <c r="CF22" s="47">
        <f>DM364</f>
        <v>0</v>
      </c>
      <c r="CG22" s="47">
        <f>DN364</f>
        <v>0</v>
      </c>
      <c r="CH22" s="47">
        <f>DO364</f>
        <v>0</v>
      </c>
      <c r="CI22" s="47">
        <f t="shared" ref="CI22:CK22" si="61">DP364</f>
        <v>0</v>
      </c>
      <c r="CJ22" s="47">
        <f t="shared" si="61"/>
        <v>0</v>
      </c>
      <c r="CK22" s="47">
        <f t="shared" si="61"/>
        <v>0</v>
      </c>
      <c r="CL22" s="46">
        <f>DS364</f>
        <v>0</v>
      </c>
      <c r="CM22" s="47">
        <f>DT364</f>
        <v>0</v>
      </c>
      <c r="CN22" s="47">
        <f>DU364</f>
        <v>0</v>
      </c>
      <c r="CO22" s="47">
        <f>DV364</f>
        <v>0</v>
      </c>
      <c r="CP22" s="47">
        <f>DW364</f>
        <v>0</v>
      </c>
      <c r="CQ22" s="47">
        <f>DX364</f>
        <v>0</v>
      </c>
      <c r="CR22" s="47">
        <f>DY364</f>
        <v>0</v>
      </c>
      <c r="CS22" s="47">
        <f>DZ364</f>
        <v>0</v>
      </c>
      <c r="CT22" s="47">
        <f>EA364</f>
        <v>0</v>
      </c>
      <c r="CU22" s="47">
        <f>EB364</f>
        <v>0</v>
      </c>
      <c r="CV22" s="47">
        <f>EC364</f>
        <v>0</v>
      </c>
      <c r="CW22" s="47">
        <f>ED364</f>
        <v>0</v>
      </c>
      <c r="CX22" s="47">
        <f>EE364</f>
        <v>0</v>
      </c>
      <c r="CY22" s="47">
        <f>EF364</f>
        <v>0</v>
      </c>
      <c r="CZ22" s="47">
        <f>EG364</f>
        <v>0</v>
      </c>
      <c r="DA22" s="47">
        <f>EH364</f>
        <v>0</v>
      </c>
      <c r="DB22" s="1"/>
      <c r="DC22" s="1"/>
      <c r="DD22" s="1"/>
      <c r="EJ22" s="2" t="s">
        <v>62</v>
      </c>
      <c r="EK22" s="39">
        <f>EK380</f>
        <v>0</v>
      </c>
      <c r="EL22" s="39">
        <f>EL380</f>
        <v>0</v>
      </c>
      <c r="EM22" s="39">
        <f>EM380</f>
        <v>0</v>
      </c>
      <c r="EN22" s="39">
        <f>EN380</f>
        <v>0</v>
      </c>
      <c r="EO22" s="39">
        <f>EO380</f>
        <v>0</v>
      </c>
      <c r="EP22" s="39">
        <f>EP380</f>
        <v>0</v>
      </c>
      <c r="EQ22" s="39">
        <f>EQ380</f>
        <v>0</v>
      </c>
      <c r="ER22" s="39">
        <f>ER380</f>
        <v>0</v>
      </c>
      <c r="ES22" s="39">
        <f>ES380</f>
        <v>0</v>
      </c>
      <c r="ET22" s="39">
        <f>ET380</f>
        <v>0</v>
      </c>
      <c r="EU22" s="39">
        <f>EU380</f>
        <v>0</v>
      </c>
      <c r="EV22" s="39">
        <f t="shared" ref="EV22:EX22" si="62">EV380</f>
        <v>0</v>
      </c>
      <c r="EW22" s="39">
        <f t="shared" si="62"/>
        <v>0</v>
      </c>
      <c r="EX22" s="39">
        <f t="shared" si="62"/>
        <v>0</v>
      </c>
      <c r="EY22" s="39">
        <f>EY380</f>
        <v>0</v>
      </c>
      <c r="EZ22" s="39">
        <f>EZ380</f>
        <v>0</v>
      </c>
      <c r="FA22" s="39">
        <f>FA380</f>
        <v>0</v>
      </c>
      <c r="FB22" s="39">
        <f>FB380</f>
        <v>0</v>
      </c>
      <c r="FC22" s="39">
        <f>FC380</f>
        <v>0</v>
      </c>
      <c r="FD22" s="39">
        <f>FD380</f>
        <v>0</v>
      </c>
      <c r="FE22" s="39">
        <f>FE380</f>
        <v>0</v>
      </c>
      <c r="FF22" s="39">
        <f>FF380</f>
        <v>0</v>
      </c>
      <c r="FG22" s="39">
        <f>FG380</f>
        <v>0</v>
      </c>
      <c r="FH22" s="39">
        <f>FH380</f>
        <v>0</v>
      </c>
      <c r="FI22" s="39">
        <f>FI380</f>
        <v>0</v>
      </c>
      <c r="FJ22" s="39">
        <f>FJ380</f>
        <v>0</v>
      </c>
      <c r="FK22" s="39">
        <f t="shared" ref="FK22:FM22" si="63">FK380</f>
        <v>0</v>
      </c>
      <c r="FL22" s="39">
        <f t="shared" si="63"/>
        <v>0</v>
      </c>
      <c r="FM22" s="39">
        <f t="shared" si="63"/>
        <v>0</v>
      </c>
      <c r="FN22" s="39">
        <f>FN380</f>
        <v>0</v>
      </c>
    </row>
    <row r="23" spans="1:170" ht="18">
      <c r="A23" s="30" t="s">
        <v>63</v>
      </c>
      <c r="B23" s="31"/>
      <c r="C23" s="32">
        <f>AM386</f>
        <v>0</v>
      </c>
      <c r="D23" s="33">
        <f>AN386</f>
        <v>0</v>
      </c>
      <c r="E23" s="34" t="e">
        <f>D23/C23</f>
        <v>#DIV/0!</v>
      </c>
      <c r="F23" s="35">
        <f>AP386</f>
        <v>0</v>
      </c>
      <c r="G23" s="35">
        <f>AQ386</f>
        <v>0</v>
      </c>
      <c r="H23" s="35">
        <f>AR386</f>
        <v>0</v>
      </c>
      <c r="I23" s="35">
        <f>AS386</f>
        <v>0</v>
      </c>
      <c r="J23" s="35">
        <f>AT386</f>
        <v>0</v>
      </c>
      <c r="K23" s="35">
        <f>AU386</f>
        <v>0</v>
      </c>
      <c r="L23" s="35">
        <f>AV386</f>
        <v>0</v>
      </c>
      <c r="M23" s="35">
        <f>AW386</f>
        <v>0</v>
      </c>
      <c r="N23" s="35">
        <f>AX386</f>
        <v>0</v>
      </c>
      <c r="O23" s="35">
        <f>AY386</f>
        <v>0</v>
      </c>
      <c r="P23" s="35">
        <f>AZ386</f>
        <v>0</v>
      </c>
      <c r="Q23" s="35">
        <f t="shared" ref="Q23:S23" si="64">BA386</f>
        <v>0</v>
      </c>
      <c r="R23" s="35">
        <f t="shared" si="64"/>
        <v>0</v>
      </c>
      <c r="S23" s="35">
        <f t="shared" si="64"/>
        <v>0</v>
      </c>
      <c r="T23" s="36">
        <f>BD386</f>
        <v>0</v>
      </c>
      <c r="U23" s="37">
        <f>BE386</f>
        <v>0</v>
      </c>
      <c r="V23" s="37">
        <f>BF386</f>
        <v>0</v>
      </c>
      <c r="W23" s="37">
        <f>BG386</f>
        <v>0</v>
      </c>
      <c r="X23" s="37">
        <f>BH386</f>
        <v>0</v>
      </c>
      <c r="Y23" s="37">
        <f>BI386</f>
        <v>0</v>
      </c>
      <c r="Z23" s="37">
        <f>BJ386</f>
        <v>0</v>
      </c>
      <c r="AA23" s="37">
        <f>BK386</f>
        <v>0</v>
      </c>
      <c r="AB23" s="37">
        <f>BL386</f>
        <v>0</v>
      </c>
      <c r="AC23" s="37">
        <f>BM386</f>
        <v>0</v>
      </c>
      <c r="AD23" s="37">
        <f>BN386</f>
        <v>0</v>
      </c>
      <c r="AE23" s="37">
        <f>BO386</f>
        <v>0</v>
      </c>
      <c r="AF23" s="37">
        <f>BP386</f>
        <v>0</v>
      </c>
      <c r="AG23" s="37">
        <f>BQ386</f>
        <v>0</v>
      </c>
      <c r="AH23" s="37">
        <f>BR386</f>
        <v>0</v>
      </c>
      <c r="AI23" s="37">
        <f>BS386</f>
        <v>0</v>
      </c>
      <c r="AJ23" s="38"/>
      <c r="AK23" s="38"/>
      <c r="AL23" s="5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30" t="s">
        <v>63</v>
      </c>
      <c r="BW23" s="31"/>
      <c r="BX23" s="37">
        <f>DE386</f>
        <v>0</v>
      </c>
      <c r="BY23" s="37">
        <f>DF386</f>
        <v>0</v>
      </c>
      <c r="BZ23" s="37">
        <f>DG386</f>
        <v>0</v>
      </c>
      <c r="CA23" s="37">
        <f>DH386</f>
        <v>0</v>
      </c>
      <c r="CB23" s="37">
        <f>DI386</f>
        <v>0</v>
      </c>
      <c r="CC23" s="37">
        <f>DJ386</f>
        <v>0</v>
      </c>
      <c r="CD23" s="37">
        <f>DK386</f>
        <v>0</v>
      </c>
      <c r="CE23" s="37">
        <f>DL386</f>
        <v>0</v>
      </c>
      <c r="CF23" s="37">
        <f>DM386</f>
        <v>0</v>
      </c>
      <c r="CG23" s="37">
        <f>DN386</f>
        <v>0</v>
      </c>
      <c r="CH23" s="37">
        <f>DO386</f>
        <v>0</v>
      </c>
      <c r="CI23" s="37">
        <f t="shared" ref="CI23:CK23" si="65">DP386</f>
        <v>0</v>
      </c>
      <c r="CJ23" s="37">
        <f t="shared" si="65"/>
        <v>0</v>
      </c>
      <c r="CK23" s="37">
        <f t="shared" si="65"/>
        <v>0</v>
      </c>
      <c r="CL23" s="36">
        <f>DS386</f>
        <v>0</v>
      </c>
      <c r="CM23" s="37">
        <f>DT386</f>
        <v>0</v>
      </c>
      <c r="CN23" s="37">
        <f>DU386</f>
        <v>0</v>
      </c>
      <c r="CO23" s="37">
        <f>DV386</f>
        <v>0</v>
      </c>
      <c r="CP23" s="37">
        <f>DW386</f>
        <v>0</v>
      </c>
      <c r="CQ23" s="37">
        <f>DX386</f>
        <v>0</v>
      </c>
      <c r="CR23" s="37">
        <f>DY386</f>
        <v>0</v>
      </c>
      <c r="CS23" s="37">
        <f>DZ386</f>
        <v>0</v>
      </c>
      <c r="CT23" s="37">
        <f>EA386</f>
        <v>0</v>
      </c>
      <c r="CU23" s="37">
        <f>EB386</f>
        <v>0</v>
      </c>
      <c r="CV23" s="37">
        <f>EC386</f>
        <v>0</v>
      </c>
      <c r="CW23" s="37">
        <f>ED386</f>
        <v>0</v>
      </c>
      <c r="CX23" s="37">
        <f>EE386</f>
        <v>0</v>
      </c>
      <c r="CY23" s="37">
        <f>EF386</f>
        <v>0</v>
      </c>
      <c r="CZ23" s="37">
        <f>EG386</f>
        <v>0</v>
      </c>
      <c r="DA23" s="37">
        <f>EH386</f>
        <v>0</v>
      </c>
      <c r="DB23" s="1"/>
      <c r="DC23" s="1"/>
      <c r="DD23" s="1"/>
      <c r="EJ23" s="2" t="s">
        <v>63</v>
      </c>
      <c r="EK23" s="39">
        <f>EK402</f>
        <v>0</v>
      </c>
      <c r="EL23" s="39">
        <f>EL402</f>
        <v>0</v>
      </c>
      <c r="EM23" s="39">
        <f>EM402</f>
        <v>0</v>
      </c>
      <c r="EN23" s="39">
        <f>EN402</f>
        <v>0</v>
      </c>
      <c r="EO23" s="39">
        <f>EO402</f>
        <v>0</v>
      </c>
      <c r="EP23" s="39">
        <f>EP402</f>
        <v>0</v>
      </c>
      <c r="EQ23" s="39">
        <f>EQ402</f>
        <v>0</v>
      </c>
      <c r="ER23" s="39">
        <f>ER402</f>
        <v>0</v>
      </c>
      <c r="ES23" s="39">
        <f>ES402</f>
        <v>0</v>
      </c>
      <c r="ET23" s="39">
        <f>ET402</f>
        <v>0</v>
      </c>
      <c r="EU23" s="39">
        <f>EU402</f>
        <v>0</v>
      </c>
      <c r="EV23" s="39">
        <f t="shared" ref="EV23:EX23" si="66">EV402</f>
        <v>0</v>
      </c>
      <c r="EW23" s="39">
        <f t="shared" si="66"/>
        <v>0</v>
      </c>
      <c r="EX23" s="39">
        <f t="shared" si="66"/>
        <v>0</v>
      </c>
      <c r="EY23" s="39">
        <f>EY402</f>
        <v>0</v>
      </c>
      <c r="EZ23" s="39">
        <f>EZ402</f>
        <v>0</v>
      </c>
      <c r="FA23" s="39">
        <f>FA402</f>
        <v>0</v>
      </c>
      <c r="FB23" s="39">
        <f>FB402</f>
        <v>0</v>
      </c>
      <c r="FC23" s="39">
        <f>FC402</f>
        <v>0</v>
      </c>
      <c r="FD23" s="39">
        <f>FD402</f>
        <v>0</v>
      </c>
      <c r="FE23" s="39">
        <f>FE402</f>
        <v>0</v>
      </c>
      <c r="FF23" s="39">
        <f>FF402</f>
        <v>0</v>
      </c>
      <c r="FG23" s="39">
        <f>FG402</f>
        <v>0</v>
      </c>
      <c r="FH23" s="39">
        <f>FH402</f>
        <v>0</v>
      </c>
      <c r="FI23" s="39">
        <f>FI402</f>
        <v>0</v>
      </c>
      <c r="FJ23" s="39">
        <f>FJ402</f>
        <v>0</v>
      </c>
      <c r="FK23" s="39">
        <f t="shared" ref="FK23:FM23" si="67">FK402</f>
        <v>0</v>
      </c>
      <c r="FL23" s="39">
        <f t="shared" si="67"/>
        <v>0</v>
      </c>
      <c r="FM23" s="39">
        <f t="shared" si="67"/>
        <v>0</v>
      </c>
      <c r="FN23" s="39">
        <f>FN402</f>
        <v>0</v>
      </c>
    </row>
    <row r="24" spans="1:170" ht="24" customHeight="1">
      <c r="A24" s="55"/>
      <c r="B24" s="56" t="s">
        <v>64</v>
      </c>
      <c r="C24" s="57">
        <f>SUM(C7:C23)</f>
        <v>0</v>
      </c>
      <c r="D24" s="58">
        <f>SUM(D7:D23)</f>
        <v>0</v>
      </c>
      <c r="E24" s="59" t="e">
        <f>D24/C24</f>
        <v>#DIV/0!</v>
      </c>
      <c r="F24" s="60">
        <f>SUM(F7:F23)</f>
        <v>0</v>
      </c>
      <c r="G24" s="60"/>
      <c r="H24" s="60">
        <f>SUM(H7:H23)</f>
        <v>0</v>
      </c>
      <c r="I24" s="60">
        <f>SUM(I7:I23)</f>
        <v>0</v>
      </c>
      <c r="J24" s="60">
        <f>SUM(J7:J23)</f>
        <v>0</v>
      </c>
      <c r="K24" s="60">
        <f>SUM(K7:K23)</f>
        <v>0</v>
      </c>
      <c r="L24" s="60">
        <f>SUM(L7:L23)</f>
        <v>0</v>
      </c>
      <c r="M24" s="60"/>
      <c r="N24" s="60">
        <f>SUM(N7:N23)</f>
        <v>0</v>
      </c>
      <c r="O24" s="60">
        <f>SUM(O7:O23)</f>
        <v>0</v>
      </c>
      <c r="P24" s="60">
        <f>SUM(P7:P23)</f>
        <v>0</v>
      </c>
      <c r="Q24" s="60"/>
      <c r="R24" s="60"/>
      <c r="S24" s="60"/>
      <c r="T24" s="61">
        <f>SUM(F24:P24)</f>
        <v>0</v>
      </c>
      <c r="U24" s="62">
        <f>SUM(U7:U23)</f>
        <v>0</v>
      </c>
      <c r="V24" s="62">
        <f>SUM(V7:V23)</f>
        <v>0</v>
      </c>
      <c r="W24" s="62">
        <f>SUM(W7:W23)</f>
        <v>0</v>
      </c>
      <c r="X24" s="62">
        <f>SUM(X7:X23)</f>
        <v>0</v>
      </c>
      <c r="Y24" s="62">
        <f>SUM(Y7:Y23)</f>
        <v>0</v>
      </c>
      <c r="Z24" s="62">
        <f>SUM(Z7:Z23)</f>
        <v>0</v>
      </c>
      <c r="AA24" s="62">
        <f>SUM(AA7:AA23)</f>
        <v>0</v>
      </c>
      <c r="AB24" s="62">
        <f>SUM(AB7:AB23)</f>
        <v>0</v>
      </c>
      <c r="AC24" s="62">
        <f>SUM(AC7:AC23)</f>
        <v>0</v>
      </c>
      <c r="AD24" s="62">
        <f>SUM(AD7:AD23)</f>
        <v>0</v>
      </c>
      <c r="AE24" s="62">
        <f>SUM(AE7:AE23)</f>
        <v>0</v>
      </c>
      <c r="AF24" s="62">
        <f>SUM(AF7:AF23)</f>
        <v>0</v>
      </c>
      <c r="AG24" s="62">
        <f>SUM(AG7:AG23)</f>
        <v>0</v>
      </c>
      <c r="AH24" s="62">
        <f>SUM(AH7:AH23)</f>
        <v>0</v>
      </c>
      <c r="AI24" s="62">
        <f>SUM(AI7:AI23)</f>
        <v>0</v>
      </c>
      <c r="AJ24" s="63" t="e">
        <f>AVERAGE(AJ7:AJ22)</f>
        <v>#DIV/0!</v>
      </c>
      <c r="AK24" s="63" t="e">
        <f>AVERAGE(AK7:AK22)</f>
        <v>#DIV/0!</v>
      </c>
      <c r="AL24" s="52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55"/>
      <c r="BW24" s="56" t="s">
        <v>64</v>
      </c>
      <c r="BX24" s="60">
        <f>SUM(BX7:BX23)</f>
        <v>0</v>
      </c>
      <c r="BY24" s="60"/>
      <c r="BZ24" s="60">
        <f>SUM(BZ7:BZ23)</f>
        <v>0</v>
      </c>
      <c r="CA24" s="60">
        <f>SUM(CA7:CA23)</f>
        <v>0</v>
      </c>
      <c r="CB24" s="60">
        <f>SUM(CB7:CB23)</f>
        <v>0</v>
      </c>
      <c r="CC24" s="60">
        <f>SUM(CC7:CC23)</f>
        <v>0</v>
      </c>
      <c r="CD24" s="60">
        <f>SUM(CD7:CD23)</f>
        <v>0</v>
      </c>
      <c r="CE24" s="60"/>
      <c r="CF24" s="60">
        <f>SUM(CF7:CF23)</f>
        <v>0</v>
      </c>
      <c r="CG24" s="60">
        <f>SUM(CG7:CG23)</f>
        <v>0</v>
      </c>
      <c r="CH24" s="60">
        <f>SUM(CH7:CH23)</f>
        <v>0</v>
      </c>
      <c r="CI24" s="60"/>
      <c r="CJ24" s="60"/>
      <c r="CK24" s="60"/>
      <c r="CL24" s="61">
        <f>SUM(BX24:CH24)</f>
        <v>0</v>
      </c>
      <c r="CM24" s="62">
        <f>SUM(CM7:CM22)</f>
        <v>0</v>
      </c>
      <c r="CN24" s="62">
        <f>SUM(CN7:CN22)</f>
        <v>0</v>
      </c>
      <c r="CO24" s="62">
        <f>SUM(CO7:CO22)</f>
        <v>0</v>
      </c>
      <c r="CP24" s="62">
        <f>SUM(CP7:CP22)</f>
        <v>0</v>
      </c>
      <c r="CQ24" s="62">
        <f>SUM(CQ7:CQ22)</f>
        <v>0</v>
      </c>
      <c r="CR24" s="62">
        <f>SUM(CR7:CR22)</f>
        <v>0</v>
      </c>
      <c r="CS24" s="62">
        <f>SUM(CS7:CS22)</f>
        <v>0</v>
      </c>
      <c r="CT24" s="62">
        <f>SUM(CT7:CT22)</f>
        <v>0</v>
      </c>
      <c r="CU24" s="62">
        <f>SUM(CU7:CU22)</f>
        <v>0</v>
      </c>
      <c r="CV24" s="62">
        <f>SUM(CV7:CV22)</f>
        <v>0</v>
      </c>
      <c r="CW24" s="62">
        <f>SUM(CW7:CW22)</f>
        <v>0</v>
      </c>
      <c r="CX24" s="62">
        <f>SUM(CX7:CX22)</f>
        <v>0</v>
      </c>
      <c r="CY24" s="62">
        <f>SUM(CY7:CY22)</f>
        <v>0</v>
      </c>
      <c r="CZ24" s="62">
        <f>SUM(CZ7:CZ22)</f>
        <v>0</v>
      </c>
      <c r="DA24" s="62">
        <f>SUM(DA7:DA22)</f>
        <v>0</v>
      </c>
      <c r="DB24" s="1"/>
      <c r="DC24" s="1"/>
      <c r="DD24" s="1"/>
    </row>
    <row r="25" spans="1:170" ht="24" customHeight="1">
      <c r="A25" s="13"/>
      <c r="B25" s="1"/>
      <c r="C25" s="555" t="s">
        <v>65</v>
      </c>
      <c r="D25" s="555"/>
      <c r="E25" s="555"/>
      <c r="F25" s="556">
        <f>SUM(T7:T23)</f>
        <v>0</v>
      </c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52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3"/>
      <c r="BW25" s="1"/>
      <c r="BX25" s="556">
        <f>SUM(CL7:CL22)</f>
        <v>0</v>
      </c>
      <c r="BY25" s="556"/>
      <c r="BZ25" s="556"/>
      <c r="CA25" s="556"/>
      <c r="CB25" s="556"/>
      <c r="CC25" s="556"/>
      <c r="CD25" s="556"/>
      <c r="CE25" s="556"/>
      <c r="CF25" s="556"/>
      <c r="CG25" s="556"/>
      <c r="CH25" s="556"/>
      <c r="CI25" s="556"/>
      <c r="CJ25" s="556"/>
      <c r="CK25" s="556"/>
      <c r="CL25" s="556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64"/>
      <c r="DC25" s="1"/>
      <c r="DD25" s="1"/>
    </row>
    <row r="26" spans="1:170">
      <c r="A26" s="1"/>
      <c r="B26" s="1"/>
      <c r="C26" s="1"/>
      <c r="D26" s="1"/>
      <c r="E26" s="5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50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52"/>
      <c r="AK26" s="52"/>
      <c r="AL26" s="52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50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51"/>
      <c r="DC26" s="1"/>
      <c r="DD26" s="1"/>
    </row>
    <row r="27" spans="1:170" ht="28.5">
      <c r="A27" s="557" t="s">
        <v>1</v>
      </c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  <c r="Z27" s="557"/>
      <c r="AA27" s="557"/>
      <c r="AB27" s="557"/>
      <c r="AC27" s="557"/>
      <c r="AD27" s="557"/>
      <c r="AE27" s="557"/>
      <c r="AF27" s="557"/>
      <c r="AG27" s="557"/>
      <c r="AH27" s="557"/>
      <c r="AI27" s="557"/>
      <c r="AJ27" s="52"/>
      <c r="AK27" s="52"/>
      <c r="AL27" s="52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558" t="s">
        <v>2</v>
      </c>
      <c r="BW27" s="558"/>
      <c r="BX27" s="558"/>
      <c r="BY27" s="558"/>
      <c r="BZ27" s="558"/>
      <c r="CA27" s="558"/>
      <c r="CB27" s="558"/>
      <c r="CC27" s="558"/>
      <c r="CD27" s="558"/>
      <c r="CE27" s="558"/>
      <c r="CF27" s="558"/>
      <c r="CG27" s="558"/>
      <c r="CH27" s="558"/>
      <c r="CI27" s="558"/>
      <c r="CJ27" s="558"/>
      <c r="CK27" s="558"/>
      <c r="CL27" s="558"/>
      <c r="CM27" s="558"/>
      <c r="CN27" s="558"/>
      <c r="CO27" s="558"/>
      <c r="CP27" s="558"/>
      <c r="CQ27" s="558"/>
      <c r="CR27" s="558"/>
      <c r="CS27" s="558"/>
      <c r="CT27" s="558"/>
      <c r="CU27" s="558"/>
      <c r="CV27" s="558"/>
      <c r="CW27" s="558"/>
      <c r="CX27" s="558"/>
      <c r="CY27" s="558"/>
      <c r="CZ27" s="558"/>
      <c r="DA27" s="558"/>
      <c r="DB27" s="1"/>
      <c r="DC27" s="1"/>
      <c r="DD27" s="1"/>
    </row>
    <row r="28" spans="1:170" ht="24">
      <c r="A28" s="4"/>
      <c r="B28" s="4"/>
      <c r="C28" s="5"/>
      <c r="D28" s="4"/>
      <c r="E28" s="4"/>
      <c r="F28" s="6"/>
      <c r="G28" s="6"/>
      <c r="H28" s="7"/>
      <c r="I28" s="7"/>
      <c r="J28" s="8"/>
      <c r="K28" s="8"/>
      <c r="L28" s="8"/>
      <c r="M28" s="8"/>
      <c r="N28" s="8"/>
      <c r="O28" s="9"/>
      <c r="P28" s="6"/>
      <c r="Q28" s="6"/>
      <c r="R28" s="6"/>
      <c r="S28" s="6"/>
      <c r="T28" s="6"/>
      <c r="U28" s="6"/>
      <c r="V28" s="7"/>
      <c r="W28" s="7"/>
      <c r="X28" s="7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52"/>
      <c r="AK28" s="1"/>
      <c r="AL28" s="52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4"/>
      <c r="BW28" s="4"/>
      <c r="BX28" s="6"/>
      <c r="BY28" s="6"/>
      <c r="BZ28" s="7"/>
      <c r="CA28" s="7"/>
      <c r="CB28" s="8"/>
      <c r="CC28" s="8"/>
      <c r="CD28" s="8"/>
      <c r="CE28" s="8"/>
      <c r="CF28" s="8"/>
      <c r="CG28" s="9"/>
      <c r="CH28" s="6"/>
      <c r="CI28" s="6"/>
      <c r="CJ28" s="6"/>
      <c r="CK28" s="6"/>
      <c r="CL28" s="6"/>
      <c r="CM28" s="6"/>
      <c r="CN28" s="7"/>
      <c r="CO28" s="7"/>
      <c r="CP28" s="7"/>
      <c r="CQ28" s="559"/>
      <c r="CR28" s="559"/>
      <c r="CS28" s="559"/>
      <c r="CT28" s="559"/>
      <c r="CU28" s="559"/>
      <c r="CV28" s="559"/>
      <c r="CW28" s="559"/>
      <c r="CX28" s="559"/>
      <c r="CY28" s="559"/>
      <c r="CZ28" s="559"/>
      <c r="DA28" s="559"/>
      <c r="DB28" s="1"/>
      <c r="DC28" s="1"/>
      <c r="DD28" s="1"/>
    </row>
    <row r="29" spans="1:170" ht="21">
      <c r="A29" s="13"/>
      <c r="B29" s="13"/>
      <c r="C29" s="14"/>
      <c r="D29" s="13"/>
      <c r="E29" s="65"/>
      <c r="F29" s="13"/>
      <c r="G29" s="13"/>
      <c r="H29" s="15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66"/>
      <c r="U29" s="13"/>
      <c r="V29" s="13"/>
      <c r="W29" s="13"/>
      <c r="X29" s="16"/>
      <c r="Y29" s="1"/>
      <c r="Z29" s="1"/>
      <c r="AA29" s="13"/>
      <c r="AB29" s="13"/>
      <c r="AC29" s="13"/>
      <c r="AD29" s="13"/>
      <c r="AE29" s="13"/>
      <c r="AF29" s="13"/>
      <c r="AG29" s="13"/>
      <c r="AH29" s="13"/>
      <c r="AI29" s="13"/>
      <c r="AJ29" s="52"/>
      <c r="AK29" s="52"/>
      <c r="AL29" s="52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3"/>
      <c r="BW29" s="13"/>
      <c r="BX29" s="13"/>
      <c r="BY29" s="13"/>
      <c r="BZ29" s="15"/>
      <c r="CA29" s="1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6"/>
      <c r="CM29" s="13"/>
      <c r="CN29" s="13"/>
      <c r="CO29" s="13"/>
      <c r="CP29" s="16"/>
      <c r="CQ29" s="1"/>
      <c r="CR29" s="1"/>
      <c r="CS29" s="13"/>
      <c r="CT29" s="13"/>
      <c r="CU29" s="13"/>
      <c r="CV29" s="13"/>
      <c r="CW29" s="13"/>
      <c r="CX29" s="13"/>
      <c r="CY29" s="13"/>
      <c r="CZ29" s="13"/>
      <c r="DA29" s="13"/>
      <c r="DB29" s="1"/>
      <c r="DC29" s="1"/>
      <c r="DD29" s="1"/>
    </row>
    <row r="30" spans="1:170">
      <c r="A30" s="13"/>
      <c r="B30" s="13"/>
      <c r="C30" s="14"/>
      <c r="D30" s="17"/>
      <c r="E30" s="67"/>
      <c r="F30" s="562" t="s">
        <v>7</v>
      </c>
      <c r="G30" s="562"/>
      <c r="H30" s="562"/>
      <c r="I30" s="562"/>
      <c r="J30" s="562"/>
      <c r="K30" s="562"/>
      <c r="L30" s="562"/>
      <c r="M30" s="562"/>
      <c r="N30" s="562"/>
      <c r="O30" s="562"/>
      <c r="P30" s="562"/>
      <c r="Q30" s="562"/>
      <c r="R30" s="562"/>
      <c r="S30" s="562"/>
      <c r="T30" s="562"/>
      <c r="U30" s="563" t="s">
        <v>8</v>
      </c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563"/>
      <c r="AI30" s="563"/>
      <c r="AJ30" s="52"/>
      <c r="AK30" s="52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3"/>
      <c r="BW30" s="13"/>
      <c r="BX30" s="562" t="s">
        <v>7</v>
      </c>
      <c r="BY30" s="562"/>
      <c r="BZ30" s="562"/>
      <c r="CA30" s="562"/>
      <c r="CB30" s="562"/>
      <c r="CC30" s="562"/>
      <c r="CD30" s="562"/>
      <c r="CE30" s="562"/>
      <c r="CF30" s="562"/>
      <c r="CG30" s="562"/>
      <c r="CH30" s="562"/>
      <c r="CI30" s="562"/>
      <c r="CJ30" s="562"/>
      <c r="CK30" s="562"/>
      <c r="CL30" s="562"/>
      <c r="CM30" s="563" t="s">
        <v>8</v>
      </c>
      <c r="CN30" s="563"/>
      <c r="CO30" s="563"/>
      <c r="CP30" s="563"/>
      <c r="CQ30" s="563"/>
      <c r="CR30" s="563"/>
      <c r="CS30" s="563"/>
      <c r="CT30" s="563"/>
      <c r="CU30" s="563"/>
      <c r="CV30" s="563"/>
      <c r="CW30" s="563"/>
      <c r="CX30" s="563"/>
      <c r="CY30" s="563"/>
      <c r="CZ30" s="563"/>
      <c r="DA30" s="563"/>
      <c r="DB30" s="1"/>
      <c r="DC30" s="1"/>
      <c r="DD30" s="1"/>
    </row>
    <row r="31" spans="1:170" ht="88.5" customHeight="1">
      <c r="A31" s="19" t="s">
        <v>9</v>
      </c>
      <c r="B31" s="68" t="s">
        <v>66</v>
      </c>
      <c r="C31" s="21" t="s">
        <v>11</v>
      </c>
      <c r="D31" s="22" t="s">
        <v>12</v>
      </c>
      <c r="E31" s="22" t="s">
        <v>13</v>
      </c>
      <c r="F31" s="23" t="s">
        <v>14</v>
      </c>
      <c r="G31" s="23" t="s">
        <v>15</v>
      </c>
      <c r="H31" s="23" t="s">
        <v>16</v>
      </c>
      <c r="I31" s="24" t="s">
        <v>17</v>
      </c>
      <c r="J31" s="24" t="s">
        <v>18</v>
      </c>
      <c r="K31" s="24" t="s">
        <v>19</v>
      </c>
      <c r="L31" s="24" t="s">
        <v>20</v>
      </c>
      <c r="M31" s="24" t="s">
        <v>21</v>
      </c>
      <c r="N31" s="24" t="s">
        <v>22</v>
      </c>
      <c r="O31" s="24" t="s">
        <v>23</v>
      </c>
      <c r="P31" s="24" t="s">
        <v>24</v>
      </c>
      <c r="Q31" s="24" t="s">
        <v>25</v>
      </c>
      <c r="R31" s="24" t="s">
        <v>26</v>
      </c>
      <c r="S31" s="24" t="s">
        <v>27</v>
      </c>
      <c r="T31" s="25" t="s">
        <v>28</v>
      </c>
      <c r="U31" s="26" t="s">
        <v>29</v>
      </c>
      <c r="V31" s="26" t="s">
        <v>30</v>
      </c>
      <c r="W31" s="26" t="s">
        <v>31</v>
      </c>
      <c r="X31" s="26" t="s">
        <v>32</v>
      </c>
      <c r="Y31" s="26" t="s">
        <v>33</v>
      </c>
      <c r="Z31" s="26" t="s">
        <v>34</v>
      </c>
      <c r="AA31" s="26" t="s">
        <v>35</v>
      </c>
      <c r="AB31" s="26" t="s">
        <v>36</v>
      </c>
      <c r="AC31" s="26" t="s">
        <v>37</v>
      </c>
      <c r="AD31" s="26" t="s">
        <v>38</v>
      </c>
      <c r="AE31" s="26" t="s">
        <v>39</v>
      </c>
      <c r="AF31" s="26" t="s">
        <v>40</v>
      </c>
      <c r="AG31" s="26" t="s">
        <v>41</v>
      </c>
      <c r="AH31" s="26" t="s">
        <v>42</v>
      </c>
      <c r="AI31" s="69" t="s">
        <v>43</v>
      </c>
      <c r="AJ31" s="5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9" t="s">
        <v>67</v>
      </c>
      <c r="BW31" s="68" t="s">
        <v>68</v>
      </c>
      <c r="BX31" s="23" t="s">
        <v>14</v>
      </c>
      <c r="BY31" s="23" t="s">
        <v>15</v>
      </c>
      <c r="BZ31" s="23" t="s">
        <v>16</v>
      </c>
      <c r="CA31" s="24" t="s">
        <v>17</v>
      </c>
      <c r="CB31" s="24" t="s">
        <v>18</v>
      </c>
      <c r="CC31" s="24" t="s">
        <v>19</v>
      </c>
      <c r="CD31" s="24" t="s">
        <v>20</v>
      </c>
      <c r="CE31" s="24" t="s">
        <v>21</v>
      </c>
      <c r="CF31" s="24" t="s">
        <v>22</v>
      </c>
      <c r="CG31" s="24" t="s">
        <v>23</v>
      </c>
      <c r="CH31" s="24" t="s">
        <v>24</v>
      </c>
      <c r="CI31" s="24" t="s">
        <v>25</v>
      </c>
      <c r="CJ31" s="24" t="s">
        <v>26</v>
      </c>
      <c r="CK31" s="24" t="s">
        <v>27</v>
      </c>
      <c r="CL31" s="70" t="s">
        <v>28</v>
      </c>
      <c r="CM31" s="26" t="s">
        <v>29</v>
      </c>
      <c r="CN31" s="26" t="s">
        <v>30</v>
      </c>
      <c r="CO31" s="26" t="s">
        <v>31</v>
      </c>
      <c r="CP31" s="26" t="s">
        <v>32</v>
      </c>
      <c r="CQ31" s="26" t="s">
        <v>33</v>
      </c>
      <c r="CR31" s="26" t="s">
        <v>34</v>
      </c>
      <c r="CS31" s="26" t="s">
        <v>35</v>
      </c>
      <c r="CT31" s="26" t="s">
        <v>36</v>
      </c>
      <c r="CU31" s="26" t="s">
        <v>37</v>
      </c>
      <c r="CV31" s="26" t="s">
        <v>38</v>
      </c>
      <c r="CW31" s="26" t="s">
        <v>39</v>
      </c>
      <c r="CX31" s="26" t="s">
        <v>40</v>
      </c>
      <c r="CY31" s="26" t="s">
        <v>41</v>
      </c>
      <c r="CZ31" s="26" t="s">
        <v>42</v>
      </c>
      <c r="DA31" s="26" t="s">
        <v>43</v>
      </c>
      <c r="DB31" s="71"/>
      <c r="DC31" s="1"/>
      <c r="DD31" s="1"/>
      <c r="EK31" s="27" t="s">
        <v>14</v>
      </c>
      <c r="EL31" s="27" t="s">
        <v>15</v>
      </c>
      <c r="EM31" s="27" t="s">
        <v>16</v>
      </c>
      <c r="EN31" s="28" t="s">
        <v>17</v>
      </c>
      <c r="EO31" s="28" t="s">
        <v>18</v>
      </c>
      <c r="EP31" s="28" t="s">
        <v>19</v>
      </c>
      <c r="EQ31" s="28" t="s">
        <v>20</v>
      </c>
      <c r="ER31" s="28" t="s">
        <v>21</v>
      </c>
      <c r="ES31" s="28" t="s">
        <v>22</v>
      </c>
      <c r="ET31" s="28" t="s">
        <v>23</v>
      </c>
      <c r="EU31" s="28" t="s">
        <v>24</v>
      </c>
      <c r="EV31" s="29" t="s">
        <v>25</v>
      </c>
      <c r="EW31" s="29" t="s">
        <v>26</v>
      </c>
      <c r="EX31" s="29" t="s">
        <v>27</v>
      </c>
      <c r="EZ31" s="27" t="s">
        <v>14</v>
      </c>
      <c r="FA31" s="27" t="s">
        <v>15</v>
      </c>
      <c r="FB31" s="27" t="s">
        <v>16</v>
      </c>
      <c r="FC31" s="28" t="s">
        <v>17</v>
      </c>
      <c r="FD31" s="28" t="s">
        <v>18</v>
      </c>
      <c r="FE31" s="28" t="s">
        <v>19</v>
      </c>
      <c r="FF31" s="28" t="s">
        <v>20</v>
      </c>
      <c r="FG31" s="28" t="s">
        <v>21</v>
      </c>
      <c r="FH31" s="28" t="s">
        <v>22</v>
      </c>
      <c r="FI31" s="28" t="s">
        <v>23</v>
      </c>
      <c r="FJ31" s="28" t="s">
        <v>24</v>
      </c>
      <c r="FK31" s="29" t="s">
        <v>25</v>
      </c>
      <c r="FL31" s="29" t="s">
        <v>26</v>
      </c>
      <c r="FM31" s="29" t="s">
        <v>27</v>
      </c>
    </row>
    <row r="32" spans="1:170" ht="18">
      <c r="A32" s="30" t="s">
        <v>46</v>
      </c>
      <c r="B32" s="31"/>
      <c r="C32" s="72">
        <f>AM58</f>
        <v>0</v>
      </c>
      <c r="D32" s="33">
        <f>AN58</f>
        <v>0</v>
      </c>
      <c r="E32" s="34" t="e">
        <f>D32/C32</f>
        <v>#DIV/0!</v>
      </c>
      <c r="F32" s="37">
        <f>AP58</f>
        <v>0</v>
      </c>
      <c r="G32" s="37">
        <f>AQ58</f>
        <v>0</v>
      </c>
      <c r="H32" s="37">
        <f>AR58</f>
        <v>0</v>
      </c>
      <c r="I32" s="37">
        <f>AS58</f>
        <v>0</v>
      </c>
      <c r="J32" s="37">
        <f>AT58</f>
        <v>0</v>
      </c>
      <c r="K32" s="37">
        <f>AU58</f>
        <v>0</v>
      </c>
      <c r="L32" s="37">
        <f>AV58</f>
        <v>0</v>
      </c>
      <c r="M32" s="37">
        <f>AW58</f>
        <v>0</v>
      </c>
      <c r="N32" s="37">
        <f>AX58</f>
        <v>0</v>
      </c>
      <c r="O32" s="37">
        <f>AY58</f>
        <v>0</v>
      </c>
      <c r="P32" s="37">
        <f>AZ58</f>
        <v>0</v>
      </c>
      <c r="Q32" s="37">
        <f t="shared" ref="Q32:S32" si="68">BA58</f>
        <v>0</v>
      </c>
      <c r="R32" s="37">
        <f t="shared" si="68"/>
        <v>0</v>
      </c>
      <c r="S32" s="37">
        <f t="shared" si="68"/>
        <v>0</v>
      </c>
      <c r="T32" s="36">
        <f>BD58</f>
        <v>0</v>
      </c>
      <c r="U32" s="37">
        <f>BE58</f>
        <v>0</v>
      </c>
      <c r="V32" s="37">
        <f>BF58</f>
        <v>0</v>
      </c>
      <c r="W32" s="73">
        <f>BG58</f>
        <v>0</v>
      </c>
      <c r="X32" s="37">
        <f>BH58</f>
        <v>0</v>
      </c>
      <c r="Y32" s="37">
        <f>BI58</f>
        <v>0</v>
      </c>
      <c r="Z32" s="37">
        <f>BJ58</f>
        <v>0</v>
      </c>
      <c r="AA32" s="37">
        <f>BK58</f>
        <v>0</v>
      </c>
      <c r="AB32" s="37">
        <f>BL58</f>
        <v>0</v>
      </c>
      <c r="AC32" s="37">
        <f>BM58</f>
        <v>0</v>
      </c>
      <c r="AD32" s="37">
        <f>BN58</f>
        <v>0</v>
      </c>
      <c r="AE32" s="37">
        <f>BO58</f>
        <v>0</v>
      </c>
      <c r="AF32" s="37">
        <f>BP58</f>
        <v>0</v>
      </c>
      <c r="AG32" s="74">
        <f>BQ58</f>
        <v>0</v>
      </c>
      <c r="AH32" s="74">
        <f>BR58</f>
        <v>0</v>
      </c>
      <c r="AI32" s="37">
        <f>BS58</f>
        <v>0</v>
      </c>
      <c r="AJ32" s="52"/>
      <c r="AK32" s="52"/>
      <c r="AL32" s="52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30" t="s">
        <v>46</v>
      </c>
      <c r="BW32" s="31"/>
      <c r="BX32" s="37">
        <f>DE58</f>
        <v>0</v>
      </c>
      <c r="BY32" s="37">
        <f>DF58</f>
        <v>0</v>
      </c>
      <c r="BZ32" s="37">
        <f>DG58</f>
        <v>0</v>
      </c>
      <c r="CA32" s="74">
        <f>DH58</f>
        <v>0</v>
      </c>
      <c r="CB32" s="37">
        <f>DI58</f>
        <v>0</v>
      </c>
      <c r="CC32" s="37">
        <f>DJ58</f>
        <v>0</v>
      </c>
      <c r="CD32" s="37">
        <f>DK58</f>
        <v>0</v>
      </c>
      <c r="CE32" s="37">
        <f>DL58</f>
        <v>0</v>
      </c>
      <c r="CF32" s="37">
        <f>DM58</f>
        <v>0</v>
      </c>
      <c r="CG32" s="37">
        <f>DN58</f>
        <v>0</v>
      </c>
      <c r="CH32" s="37">
        <f>DO58</f>
        <v>0</v>
      </c>
      <c r="CI32" s="37">
        <f t="shared" ref="CI32:CK32" si="69">DP58</f>
        <v>0</v>
      </c>
      <c r="CJ32" s="37">
        <f t="shared" si="69"/>
        <v>0</v>
      </c>
      <c r="CK32" s="37">
        <f t="shared" si="69"/>
        <v>0</v>
      </c>
      <c r="CL32" s="36">
        <f>DS58</f>
        <v>0</v>
      </c>
      <c r="CM32" s="74">
        <f>DT58</f>
        <v>0</v>
      </c>
      <c r="CN32" s="37">
        <f>DU58</f>
        <v>0</v>
      </c>
      <c r="CO32" s="37">
        <f>DV58</f>
        <v>0</v>
      </c>
      <c r="CP32" s="37">
        <f>DW58</f>
        <v>0</v>
      </c>
      <c r="CQ32" s="37">
        <f>DX58</f>
        <v>0</v>
      </c>
      <c r="CR32" s="37">
        <f>DY58</f>
        <v>0</v>
      </c>
      <c r="CS32" s="37">
        <f>DZ58</f>
        <v>0</v>
      </c>
      <c r="CT32" s="37">
        <f>EA58</f>
        <v>0</v>
      </c>
      <c r="CU32" s="37">
        <f>EB58</f>
        <v>0</v>
      </c>
      <c r="CV32" s="37">
        <f>EC58</f>
        <v>0</v>
      </c>
      <c r="CW32" s="37">
        <f>ED58</f>
        <v>0</v>
      </c>
      <c r="CX32" s="37">
        <f>EE58</f>
        <v>0</v>
      </c>
      <c r="CY32" s="37">
        <f>EF58</f>
        <v>0</v>
      </c>
      <c r="CZ32" s="37">
        <f>EG58</f>
        <v>0</v>
      </c>
      <c r="DA32" s="37">
        <f>EH58</f>
        <v>0</v>
      </c>
      <c r="DB32" s="1"/>
      <c r="DC32" s="1"/>
      <c r="DD32" s="1"/>
      <c r="EJ32" s="2" t="s">
        <v>46</v>
      </c>
      <c r="EK32" s="39">
        <f>EK73</f>
        <v>0</v>
      </c>
      <c r="EL32" s="39">
        <f>EL73</f>
        <v>0</v>
      </c>
      <c r="EM32" s="39">
        <f>EM73</f>
        <v>0</v>
      </c>
      <c r="EN32" s="39">
        <f>EN73</f>
        <v>0</v>
      </c>
      <c r="EO32" s="39">
        <f>EO73</f>
        <v>0</v>
      </c>
      <c r="EP32" s="39">
        <f>EP73</f>
        <v>0</v>
      </c>
      <c r="EQ32" s="39">
        <f>EQ73</f>
        <v>0</v>
      </c>
      <c r="ER32" s="39">
        <f>ER73</f>
        <v>0</v>
      </c>
      <c r="ES32" s="39">
        <f>ES73</f>
        <v>0</v>
      </c>
      <c r="ET32" s="39">
        <f>ET73</f>
        <v>0</v>
      </c>
      <c r="EU32" s="39">
        <f>EU73</f>
        <v>0</v>
      </c>
      <c r="EV32" s="39">
        <f t="shared" ref="EV32:EX32" si="70">EV73</f>
        <v>0</v>
      </c>
      <c r="EW32" s="39">
        <f t="shared" si="70"/>
        <v>0</v>
      </c>
      <c r="EX32" s="39">
        <f t="shared" si="70"/>
        <v>0</v>
      </c>
      <c r="EY32" s="39">
        <f>EY73</f>
        <v>0</v>
      </c>
      <c r="EZ32" s="39">
        <f>EZ73</f>
        <v>0</v>
      </c>
      <c r="FA32" s="39">
        <f>FA73</f>
        <v>0</v>
      </c>
      <c r="FB32" s="39">
        <f>FB73</f>
        <v>0</v>
      </c>
      <c r="FC32" s="39">
        <f>FC73</f>
        <v>0</v>
      </c>
      <c r="FD32" s="39">
        <f>FD73</f>
        <v>0</v>
      </c>
      <c r="FE32" s="39">
        <f>FE73</f>
        <v>0</v>
      </c>
      <c r="FF32" s="39">
        <f>FF73</f>
        <v>0</v>
      </c>
      <c r="FG32" s="39">
        <f>FG73</f>
        <v>0</v>
      </c>
      <c r="FH32" s="39">
        <f>FH73</f>
        <v>0</v>
      </c>
      <c r="FI32" s="39">
        <f>FI73</f>
        <v>0</v>
      </c>
      <c r="FJ32" s="39">
        <f>FJ73</f>
        <v>0</v>
      </c>
      <c r="FK32" s="39">
        <f t="shared" ref="FK32:FM32" si="71">FK73</f>
        <v>0</v>
      </c>
      <c r="FL32" s="39">
        <f t="shared" si="71"/>
        <v>0</v>
      </c>
      <c r="FM32" s="39">
        <f t="shared" si="71"/>
        <v>0</v>
      </c>
      <c r="FN32" s="39">
        <f>FN73</f>
        <v>0</v>
      </c>
    </row>
    <row r="33" spans="1:171" ht="18">
      <c r="A33" s="40" t="s">
        <v>47</v>
      </c>
      <c r="B33" s="41"/>
      <c r="C33" s="75">
        <f>AM80</f>
        <v>0</v>
      </c>
      <c r="D33" s="43">
        <f>AN80</f>
        <v>0</v>
      </c>
      <c r="E33" s="44" t="e">
        <f>D33/C33</f>
        <v>#DIV/0!</v>
      </c>
      <c r="F33" s="47">
        <f>AP80</f>
        <v>0</v>
      </c>
      <c r="G33" s="47">
        <f>AQ80</f>
        <v>0</v>
      </c>
      <c r="H33" s="47">
        <f>AR80</f>
        <v>0</v>
      </c>
      <c r="I33" s="47">
        <f>AS80</f>
        <v>0</v>
      </c>
      <c r="J33" s="47">
        <f>AT80</f>
        <v>0</v>
      </c>
      <c r="K33" s="47">
        <f>AU80</f>
        <v>0</v>
      </c>
      <c r="L33" s="47">
        <f>AV80</f>
        <v>0</v>
      </c>
      <c r="M33" s="47">
        <f>AW80</f>
        <v>0</v>
      </c>
      <c r="N33" s="47">
        <f>AX80</f>
        <v>0</v>
      </c>
      <c r="O33" s="47">
        <f>AY80</f>
        <v>0</v>
      </c>
      <c r="P33" s="47">
        <f>AZ80</f>
        <v>0</v>
      </c>
      <c r="Q33" s="47">
        <f t="shared" ref="Q33:S33" si="72">BA80</f>
        <v>0</v>
      </c>
      <c r="R33" s="47">
        <f t="shared" si="72"/>
        <v>0</v>
      </c>
      <c r="S33" s="47">
        <f t="shared" si="72"/>
        <v>0</v>
      </c>
      <c r="T33" s="46">
        <f>BD80</f>
        <v>0</v>
      </c>
      <c r="U33" s="47">
        <f>BE80</f>
        <v>0</v>
      </c>
      <c r="V33" s="47">
        <f>BF80</f>
        <v>0</v>
      </c>
      <c r="W33" s="76">
        <f>BG80</f>
        <v>0</v>
      </c>
      <c r="X33" s="47">
        <f>BH80</f>
        <v>0</v>
      </c>
      <c r="Y33" s="47">
        <f>BI80</f>
        <v>0</v>
      </c>
      <c r="Z33" s="47">
        <f>BJ80</f>
        <v>0</v>
      </c>
      <c r="AA33" s="47">
        <f>BK80</f>
        <v>0</v>
      </c>
      <c r="AB33" s="47">
        <f>BL80</f>
        <v>0</v>
      </c>
      <c r="AC33" s="47">
        <f>BM80</f>
        <v>0</v>
      </c>
      <c r="AD33" s="47">
        <f>BN80</f>
        <v>0</v>
      </c>
      <c r="AE33" s="47">
        <f>BO80</f>
        <v>0</v>
      </c>
      <c r="AF33" s="47">
        <f>BP80</f>
        <v>0</v>
      </c>
      <c r="AG33" s="77">
        <f>BQ80</f>
        <v>0</v>
      </c>
      <c r="AH33" s="77">
        <f>BR80</f>
        <v>0</v>
      </c>
      <c r="AI33" s="47">
        <f>BS80</f>
        <v>0</v>
      </c>
      <c r="AJ33" s="52"/>
      <c r="AK33" s="52"/>
      <c r="AL33" s="5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40" t="s">
        <v>47</v>
      </c>
      <c r="BW33" s="41"/>
      <c r="BX33" s="47">
        <f>DE80</f>
        <v>0</v>
      </c>
      <c r="BY33" s="47">
        <f>DF80</f>
        <v>0</v>
      </c>
      <c r="BZ33" s="47">
        <f>DG80</f>
        <v>0</v>
      </c>
      <c r="CA33" s="47">
        <f>DH80</f>
        <v>0</v>
      </c>
      <c r="CB33" s="47">
        <f>DI80</f>
        <v>0</v>
      </c>
      <c r="CC33" s="47">
        <f>DJ80</f>
        <v>0</v>
      </c>
      <c r="CD33" s="47">
        <f>DK80</f>
        <v>0</v>
      </c>
      <c r="CE33" s="47">
        <f>DL80</f>
        <v>0</v>
      </c>
      <c r="CF33" s="47">
        <f>DM80</f>
        <v>0</v>
      </c>
      <c r="CG33" s="47">
        <f>DN80</f>
        <v>0</v>
      </c>
      <c r="CH33" s="47">
        <f>DO80</f>
        <v>0</v>
      </c>
      <c r="CI33" s="47">
        <f t="shared" ref="CI33:CK33" si="73">DP80</f>
        <v>0</v>
      </c>
      <c r="CJ33" s="47">
        <f t="shared" si="73"/>
        <v>0</v>
      </c>
      <c r="CK33" s="47">
        <f t="shared" si="73"/>
        <v>0</v>
      </c>
      <c r="CL33" s="46">
        <f>DS80</f>
        <v>0</v>
      </c>
      <c r="CM33" s="77">
        <f>DT80</f>
        <v>0</v>
      </c>
      <c r="CN33" s="47">
        <f>DU80</f>
        <v>0</v>
      </c>
      <c r="CO33" s="47">
        <f>DV80</f>
        <v>0</v>
      </c>
      <c r="CP33" s="47">
        <f>DW80</f>
        <v>0</v>
      </c>
      <c r="CQ33" s="47">
        <f>DX80</f>
        <v>0</v>
      </c>
      <c r="CR33" s="47">
        <f>DY80</f>
        <v>0</v>
      </c>
      <c r="CS33" s="47">
        <f>DZ80</f>
        <v>0</v>
      </c>
      <c r="CT33" s="47">
        <f>EA80</f>
        <v>0</v>
      </c>
      <c r="CU33" s="47">
        <f>EB80</f>
        <v>0</v>
      </c>
      <c r="CV33" s="47">
        <f>EC80</f>
        <v>0</v>
      </c>
      <c r="CW33" s="47">
        <f>ED80</f>
        <v>0</v>
      </c>
      <c r="CX33" s="47">
        <f>EE80</f>
        <v>0</v>
      </c>
      <c r="CY33" s="47">
        <f>EF80</f>
        <v>0</v>
      </c>
      <c r="CZ33" s="47">
        <f>EG80</f>
        <v>0</v>
      </c>
      <c r="DA33" s="47">
        <f>EH80</f>
        <v>0</v>
      </c>
      <c r="DB33" s="1"/>
      <c r="DC33" s="1"/>
      <c r="DD33" s="1"/>
      <c r="EJ33" s="2" t="s">
        <v>47</v>
      </c>
      <c r="EK33" s="39">
        <f>EK95</f>
        <v>0</v>
      </c>
      <c r="EL33" s="39">
        <f>EL95</f>
        <v>0</v>
      </c>
      <c r="EM33" s="39">
        <f>EM95</f>
        <v>0</v>
      </c>
      <c r="EN33" s="39">
        <f>EN95</f>
        <v>0</v>
      </c>
      <c r="EO33" s="39">
        <f>EO95</f>
        <v>0</v>
      </c>
      <c r="EP33" s="39">
        <f>EP95</f>
        <v>0</v>
      </c>
      <c r="EQ33" s="39">
        <f>EQ95</f>
        <v>0</v>
      </c>
      <c r="ER33" s="39">
        <f>ER95</f>
        <v>0</v>
      </c>
      <c r="ES33" s="39">
        <f>ES95</f>
        <v>0</v>
      </c>
      <c r="ET33" s="39">
        <f>ET95</f>
        <v>0</v>
      </c>
      <c r="EU33" s="39">
        <f>EU95</f>
        <v>0</v>
      </c>
      <c r="EV33" s="39">
        <f t="shared" ref="EV33:EX33" si="74">EV95</f>
        <v>0</v>
      </c>
      <c r="EW33" s="39">
        <f t="shared" si="74"/>
        <v>0</v>
      </c>
      <c r="EX33" s="39">
        <f t="shared" si="74"/>
        <v>0</v>
      </c>
      <c r="EY33" s="39">
        <f>EY95</f>
        <v>0</v>
      </c>
      <c r="EZ33" s="39">
        <f>EZ95</f>
        <v>0</v>
      </c>
      <c r="FA33" s="39">
        <f>FA95</f>
        <v>0</v>
      </c>
      <c r="FB33" s="39">
        <f>FB95</f>
        <v>0</v>
      </c>
      <c r="FC33" s="39">
        <f>FC95</f>
        <v>0</v>
      </c>
      <c r="FD33" s="39">
        <f>FD95</f>
        <v>0</v>
      </c>
      <c r="FE33" s="39">
        <f>FE95</f>
        <v>0</v>
      </c>
      <c r="FF33" s="39">
        <f>FF95</f>
        <v>0</v>
      </c>
      <c r="FG33" s="39">
        <f>FG95</f>
        <v>0</v>
      </c>
      <c r="FH33" s="39">
        <f>FH95</f>
        <v>0</v>
      </c>
      <c r="FI33" s="39">
        <f>FI95</f>
        <v>0</v>
      </c>
      <c r="FJ33" s="39">
        <f>FJ95</f>
        <v>0</v>
      </c>
      <c r="FK33" s="39">
        <f t="shared" ref="FK33:FM33" si="75">FK95</f>
        <v>0</v>
      </c>
      <c r="FL33" s="39">
        <f t="shared" si="75"/>
        <v>0</v>
      </c>
      <c r="FM33" s="39">
        <f t="shared" si="75"/>
        <v>0</v>
      </c>
      <c r="FN33" s="39">
        <f>FN95</f>
        <v>0</v>
      </c>
    </row>
    <row r="34" spans="1:171" ht="18">
      <c r="A34" s="30" t="s">
        <v>48</v>
      </c>
      <c r="B34" s="31"/>
      <c r="C34" s="72">
        <f>AM102</f>
        <v>0</v>
      </c>
      <c r="D34" s="33">
        <f>AN102</f>
        <v>0</v>
      </c>
      <c r="E34" s="34" t="e">
        <f>D34/C34</f>
        <v>#DIV/0!</v>
      </c>
      <c r="F34" s="37">
        <f>AP102</f>
        <v>0</v>
      </c>
      <c r="G34" s="37">
        <f>AQ102</f>
        <v>0</v>
      </c>
      <c r="H34" s="37">
        <f>AR102</f>
        <v>0</v>
      </c>
      <c r="I34" s="37">
        <f>AS102</f>
        <v>0</v>
      </c>
      <c r="J34" s="37">
        <f>AT102</f>
        <v>0</v>
      </c>
      <c r="K34" s="37">
        <f>AU102</f>
        <v>0</v>
      </c>
      <c r="L34" s="37">
        <f>AV102</f>
        <v>0</v>
      </c>
      <c r="M34" s="37">
        <f>AW102</f>
        <v>0</v>
      </c>
      <c r="N34" s="37">
        <f>AX102</f>
        <v>0</v>
      </c>
      <c r="O34" s="37">
        <f>AY102</f>
        <v>0</v>
      </c>
      <c r="P34" s="37">
        <f>AZ102</f>
        <v>0</v>
      </c>
      <c r="Q34" s="37">
        <f t="shared" ref="Q34:S34" si="76">BA102</f>
        <v>0</v>
      </c>
      <c r="R34" s="37">
        <f t="shared" si="76"/>
        <v>0</v>
      </c>
      <c r="S34" s="37">
        <f t="shared" si="76"/>
        <v>0</v>
      </c>
      <c r="T34" s="36">
        <f>BD102</f>
        <v>0</v>
      </c>
      <c r="U34" s="37">
        <f>BE102</f>
        <v>0</v>
      </c>
      <c r="V34" s="37">
        <f>BF102</f>
        <v>0</v>
      </c>
      <c r="W34" s="73">
        <f>BG102</f>
        <v>0</v>
      </c>
      <c r="X34" s="37">
        <f>BH102</f>
        <v>0</v>
      </c>
      <c r="Y34" s="37">
        <f>BI102</f>
        <v>0</v>
      </c>
      <c r="Z34" s="37">
        <f>BJ102</f>
        <v>0</v>
      </c>
      <c r="AA34" s="37">
        <f>BK102</f>
        <v>0</v>
      </c>
      <c r="AB34" s="37">
        <f>BL102</f>
        <v>0</v>
      </c>
      <c r="AC34" s="37">
        <f>BM102</f>
        <v>0</v>
      </c>
      <c r="AD34" s="37">
        <f>BN102</f>
        <v>0</v>
      </c>
      <c r="AE34" s="37">
        <f>BO102</f>
        <v>0</v>
      </c>
      <c r="AF34" s="37">
        <f>BP102</f>
        <v>0</v>
      </c>
      <c r="AG34" s="74">
        <f>BQ102</f>
        <v>0</v>
      </c>
      <c r="AH34" s="74">
        <f>BR102</f>
        <v>0</v>
      </c>
      <c r="AI34" s="37">
        <f>BS102</f>
        <v>0</v>
      </c>
      <c r="AJ34" s="52"/>
      <c r="AK34" s="1"/>
      <c r="AL34" s="5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30" t="s">
        <v>48</v>
      </c>
      <c r="BW34" s="31"/>
      <c r="BX34" s="37">
        <f>DE102</f>
        <v>0</v>
      </c>
      <c r="BY34" s="37">
        <f>DF102</f>
        <v>0</v>
      </c>
      <c r="BZ34" s="37">
        <f>DG102</f>
        <v>0</v>
      </c>
      <c r="CA34" s="37">
        <f>DH102</f>
        <v>0</v>
      </c>
      <c r="CB34" s="37">
        <f>DI102</f>
        <v>0</v>
      </c>
      <c r="CC34" s="37">
        <f>DJ102</f>
        <v>0</v>
      </c>
      <c r="CD34" s="37">
        <f>DK102</f>
        <v>0</v>
      </c>
      <c r="CE34" s="37">
        <f>DL102</f>
        <v>0</v>
      </c>
      <c r="CF34" s="37">
        <f>DM102</f>
        <v>0</v>
      </c>
      <c r="CG34" s="37">
        <f>DN102</f>
        <v>0</v>
      </c>
      <c r="CH34" s="37">
        <f>DO102</f>
        <v>0</v>
      </c>
      <c r="CI34" s="37">
        <f t="shared" ref="CI34:CK34" si="77">DP102</f>
        <v>0</v>
      </c>
      <c r="CJ34" s="37">
        <f t="shared" si="77"/>
        <v>0</v>
      </c>
      <c r="CK34" s="37">
        <f t="shared" si="77"/>
        <v>0</v>
      </c>
      <c r="CL34" s="36">
        <f>DS102</f>
        <v>0</v>
      </c>
      <c r="CM34" s="37">
        <f>DT102</f>
        <v>0</v>
      </c>
      <c r="CN34" s="37">
        <f>DU102</f>
        <v>0</v>
      </c>
      <c r="CO34" s="37">
        <f>DV102</f>
        <v>0</v>
      </c>
      <c r="CP34" s="37">
        <f>DW102</f>
        <v>0</v>
      </c>
      <c r="CQ34" s="37">
        <f>DX102</f>
        <v>0</v>
      </c>
      <c r="CR34" s="37">
        <f>DY102</f>
        <v>0</v>
      </c>
      <c r="CS34" s="37">
        <f>DZ102</f>
        <v>0</v>
      </c>
      <c r="CT34" s="37">
        <f>EA102</f>
        <v>0</v>
      </c>
      <c r="CU34" s="37">
        <f>EB102</f>
        <v>0</v>
      </c>
      <c r="CV34" s="37">
        <f>EC102</f>
        <v>0</v>
      </c>
      <c r="CW34" s="37">
        <f>ED102</f>
        <v>0</v>
      </c>
      <c r="CX34" s="37">
        <f>EE102</f>
        <v>0</v>
      </c>
      <c r="CY34" s="37">
        <f>EF102</f>
        <v>0</v>
      </c>
      <c r="CZ34" s="37">
        <f>EG102</f>
        <v>0</v>
      </c>
      <c r="DA34" s="37">
        <f>EH102</f>
        <v>0</v>
      </c>
      <c r="DB34" s="71"/>
      <c r="DC34" s="1"/>
      <c r="DD34" s="1"/>
      <c r="EJ34" s="2" t="s">
        <v>48</v>
      </c>
      <c r="EK34" s="39">
        <f>EK117</f>
        <v>0</v>
      </c>
      <c r="EL34" s="39">
        <f>EL117</f>
        <v>0</v>
      </c>
      <c r="EM34" s="39">
        <f>EM117</f>
        <v>0</v>
      </c>
      <c r="EN34" s="39">
        <f>EN117</f>
        <v>0</v>
      </c>
      <c r="EO34" s="39">
        <f>EO117</f>
        <v>0</v>
      </c>
      <c r="EP34" s="39">
        <f>EP117</f>
        <v>0</v>
      </c>
      <c r="EQ34" s="39">
        <f>EQ117</f>
        <v>0</v>
      </c>
      <c r="ER34" s="39">
        <f>ER117</f>
        <v>0</v>
      </c>
      <c r="ES34" s="39">
        <f>ES117</f>
        <v>0</v>
      </c>
      <c r="ET34" s="39">
        <f>ET117</f>
        <v>0</v>
      </c>
      <c r="EU34" s="39">
        <f>EU117</f>
        <v>0</v>
      </c>
      <c r="EV34" s="39">
        <f t="shared" ref="EV34:EX34" si="78">EV117</f>
        <v>0</v>
      </c>
      <c r="EW34" s="39">
        <f t="shared" si="78"/>
        <v>0</v>
      </c>
      <c r="EX34" s="39">
        <f t="shared" si="78"/>
        <v>0</v>
      </c>
      <c r="EY34" s="39">
        <f>EY117</f>
        <v>0</v>
      </c>
      <c r="EZ34" s="39">
        <f>EZ117</f>
        <v>0</v>
      </c>
      <c r="FA34" s="39">
        <f>FA117</f>
        <v>0</v>
      </c>
      <c r="FB34" s="39">
        <f>FB117</f>
        <v>0</v>
      </c>
      <c r="FC34" s="39">
        <f>FC117</f>
        <v>0</v>
      </c>
      <c r="FD34" s="39">
        <f>FD117</f>
        <v>0</v>
      </c>
      <c r="FE34" s="39">
        <f>FE117</f>
        <v>0</v>
      </c>
      <c r="FF34" s="39">
        <f>FF117</f>
        <v>0</v>
      </c>
      <c r="FG34" s="39">
        <f>FG117</f>
        <v>0</v>
      </c>
      <c r="FH34" s="39">
        <f>FH117</f>
        <v>0</v>
      </c>
      <c r="FI34" s="39">
        <f>FI117</f>
        <v>0</v>
      </c>
      <c r="FJ34" s="39">
        <f>FJ117</f>
        <v>0</v>
      </c>
      <c r="FK34" s="39">
        <f t="shared" ref="FK34:FM34" si="79">FK117</f>
        <v>0</v>
      </c>
      <c r="FL34" s="39">
        <f t="shared" si="79"/>
        <v>0</v>
      </c>
      <c r="FM34" s="39">
        <f t="shared" si="79"/>
        <v>0</v>
      </c>
      <c r="FN34" s="39">
        <f>FN117</f>
        <v>0</v>
      </c>
    </row>
    <row r="35" spans="1:171" ht="18">
      <c r="A35" s="40" t="s">
        <v>49</v>
      </c>
      <c r="B35" s="41"/>
      <c r="C35" s="75">
        <f>AM124</f>
        <v>0</v>
      </c>
      <c r="D35" s="43">
        <f>AN124</f>
        <v>0</v>
      </c>
      <c r="E35" s="44" t="e">
        <f>D35/C35</f>
        <v>#DIV/0!</v>
      </c>
      <c r="F35" s="47">
        <f>AP124</f>
        <v>0</v>
      </c>
      <c r="G35" s="47">
        <f>AQ124</f>
        <v>0</v>
      </c>
      <c r="H35" s="47">
        <f>AR124</f>
        <v>0</v>
      </c>
      <c r="I35" s="47">
        <f>AS124</f>
        <v>0</v>
      </c>
      <c r="J35" s="47">
        <f>AT124</f>
        <v>0</v>
      </c>
      <c r="K35" s="47">
        <f>AU124</f>
        <v>0</v>
      </c>
      <c r="L35" s="47">
        <f>AV124</f>
        <v>0</v>
      </c>
      <c r="M35" s="47">
        <f>AW124</f>
        <v>0</v>
      </c>
      <c r="N35" s="47">
        <f>AX124</f>
        <v>0</v>
      </c>
      <c r="O35" s="47">
        <f>AY124</f>
        <v>0</v>
      </c>
      <c r="P35" s="47">
        <f>AZ124</f>
        <v>0</v>
      </c>
      <c r="Q35" s="47">
        <f t="shared" ref="Q35:S35" si="80">BA124</f>
        <v>0</v>
      </c>
      <c r="R35" s="47">
        <f t="shared" si="80"/>
        <v>0</v>
      </c>
      <c r="S35" s="47">
        <f t="shared" si="80"/>
        <v>0</v>
      </c>
      <c r="T35" s="46">
        <f>BD124</f>
        <v>0</v>
      </c>
      <c r="U35" s="47">
        <f>BE124</f>
        <v>0</v>
      </c>
      <c r="V35" s="47">
        <f>BF124</f>
        <v>0</v>
      </c>
      <c r="W35" s="76">
        <f>BG124</f>
        <v>0</v>
      </c>
      <c r="X35" s="47">
        <f>BH124</f>
        <v>0</v>
      </c>
      <c r="Y35" s="47">
        <f>BI124</f>
        <v>0</v>
      </c>
      <c r="Z35" s="47">
        <f>BJ124</f>
        <v>0</v>
      </c>
      <c r="AA35" s="47">
        <f>BK124</f>
        <v>0</v>
      </c>
      <c r="AB35" s="47">
        <f>BL124</f>
        <v>0</v>
      </c>
      <c r="AC35" s="47">
        <f>BM124</f>
        <v>0</v>
      </c>
      <c r="AD35" s="47">
        <f>BN124</f>
        <v>0</v>
      </c>
      <c r="AE35" s="47">
        <f>BO124</f>
        <v>0</v>
      </c>
      <c r="AF35" s="47">
        <f>BP124</f>
        <v>0</v>
      </c>
      <c r="AG35" s="77">
        <f>BQ124</f>
        <v>0</v>
      </c>
      <c r="AH35" s="77">
        <f>BR124</f>
        <v>0</v>
      </c>
      <c r="AI35" s="47">
        <f>BS124</f>
        <v>0</v>
      </c>
      <c r="AJ35" s="52"/>
      <c r="AK35" s="52"/>
      <c r="AL35" s="52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40" t="s">
        <v>49</v>
      </c>
      <c r="BW35" s="41"/>
      <c r="BX35" s="47">
        <f>DE124</f>
        <v>0</v>
      </c>
      <c r="BY35" s="47">
        <f>DF124</f>
        <v>0</v>
      </c>
      <c r="BZ35" s="47">
        <f>DG124</f>
        <v>0</v>
      </c>
      <c r="CA35" s="47">
        <f>DH124</f>
        <v>0</v>
      </c>
      <c r="CB35" s="47">
        <f>DI124</f>
        <v>0</v>
      </c>
      <c r="CC35" s="47">
        <f>DJ124</f>
        <v>0</v>
      </c>
      <c r="CD35" s="47">
        <f>DK124</f>
        <v>0</v>
      </c>
      <c r="CE35" s="47">
        <f>DL124</f>
        <v>0</v>
      </c>
      <c r="CF35" s="47">
        <f>DM124</f>
        <v>0</v>
      </c>
      <c r="CG35" s="47">
        <f>DN124</f>
        <v>0</v>
      </c>
      <c r="CH35" s="47">
        <f>DO124</f>
        <v>0</v>
      </c>
      <c r="CI35" s="47">
        <f t="shared" ref="CI35:CK35" si="81">DP124</f>
        <v>0</v>
      </c>
      <c r="CJ35" s="47">
        <f t="shared" si="81"/>
        <v>0</v>
      </c>
      <c r="CK35" s="47">
        <f t="shared" si="81"/>
        <v>0</v>
      </c>
      <c r="CL35" s="46">
        <f>DS124</f>
        <v>0</v>
      </c>
      <c r="CM35" s="47">
        <f>DT124</f>
        <v>0</v>
      </c>
      <c r="CN35" s="47">
        <f>DU124</f>
        <v>0</v>
      </c>
      <c r="CO35" s="47">
        <f>DV124</f>
        <v>0</v>
      </c>
      <c r="CP35" s="47">
        <f>DW124</f>
        <v>0</v>
      </c>
      <c r="CQ35" s="47">
        <f>DX124</f>
        <v>0</v>
      </c>
      <c r="CR35" s="47">
        <f>DY124</f>
        <v>0</v>
      </c>
      <c r="CS35" s="47">
        <f>DZ124</f>
        <v>0</v>
      </c>
      <c r="CT35" s="47">
        <f>EA124</f>
        <v>0</v>
      </c>
      <c r="CU35" s="47">
        <f>EB124</f>
        <v>0</v>
      </c>
      <c r="CV35" s="47">
        <f>EC124</f>
        <v>0</v>
      </c>
      <c r="CW35" s="47">
        <f>ED124</f>
        <v>0</v>
      </c>
      <c r="CX35" s="47">
        <f>EE124</f>
        <v>0</v>
      </c>
      <c r="CY35" s="47">
        <f>EF124</f>
        <v>0</v>
      </c>
      <c r="CZ35" s="47">
        <f>EG124</f>
        <v>0</v>
      </c>
      <c r="DA35" s="47">
        <f>EH124</f>
        <v>0</v>
      </c>
      <c r="DB35" s="1"/>
      <c r="DC35" s="1"/>
      <c r="DD35" s="1"/>
      <c r="EJ35" s="2" t="s">
        <v>49</v>
      </c>
      <c r="EK35" s="39">
        <f>EK139</f>
        <v>0</v>
      </c>
      <c r="EL35" s="39">
        <f>EL139</f>
        <v>0</v>
      </c>
      <c r="EM35" s="39">
        <f>EM139</f>
        <v>0</v>
      </c>
      <c r="EN35" s="39">
        <f>EN139</f>
        <v>0</v>
      </c>
      <c r="EO35" s="39">
        <f>EO139</f>
        <v>0</v>
      </c>
      <c r="EP35" s="39">
        <f>EP139</f>
        <v>0</v>
      </c>
      <c r="EQ35" s="39">
        <f>EQ139</f>
        <v>0</v>
      </c>
      <c r="ER35" s="39">
        <f>ER139</f>
        <v>0</v>
      </c>
      <c r="ES35" s="39">
        <f>ES139</f>
        <v>0</v>
      </c>
      <c r="ET35" s="39">
        <f>ET139</f>
        <v>0</v>
      </c>
      <c r="EU35" s="39">
        <f>EU139</f>
        <v>0</v>
      </c>
      <c r="EV35" s="39">
        <f t="shared" ref="EV35:EX35" si="82">EV139</f>
        <v>0</v>
      </c>
      <c r="EW35" s="39">
        <f t="shared" si="82"/>
        <v>0</v>
      </c>
      <c r="EX35" s="39">
        <f t="shared" si="82"/>
        <v>0</v>
      </c>
      <c r="EY35" s="39">
        <f>EY139</f>
        <v>0</v>
      </c>
      <c r="EZ35" s="39">
        <f>EZ139</f>
        <v>0</v>
      </c>
      <c r="FA35" s="39">
        <f>FA139</f>
        <v>0</v>
      </c>
      <c r="FB35" s="39">
        <f>FB139</f>
        <v>0</v>
      </c>
      <c r="FC35" s="39">
        <f>FC139</f>
        <v>0</v>
      </c>
      <c r="FD35" s="39">
        <f>FD139</f>
        <v>0</v>
      </c>
      <c r="FE35" s="39">
        <f>FE139</f>
        <v>0</v>
      </c>
      <c r="FF35" s="39">
        <f>FF139</f>
        <v>0</v>
      </c>
      <c r="FG35" s="39">
        <f>FG139</f>
        <v>0</v>
      </c>
      <c r="FH35" s="39">
        <f>FH139</f>
        <v>0</v>
      </c>
      <c r="FI35" s="39">
        <f>FI139</f>
        <v>0</v>
      </c>
      <c r="FJ35" s="39">
        <f>FJ139</f>
        <v>0</v>
      </c>
      <c r="FK35" s="39">
        <f t="shared" ref="FK35:FM35" si="83">FK139</f>
        <v>0</v>
      </c>
      <c r="FL35" s="39">
        <f t="shared" si="83"/>
        <v>0</v>
      </c>
      <c r="FM35" s="39">
        <f t="shared" si="83"/>
        <v>0</v>
      </c>
      <c r="FN35" s="39">
        <f>FN139</f>
        <v>0</v>
      </c>
    </row>
    <row r="36" spans="1:171" ht="18">
      <c r="A36" s="30" t="s">
        <v>50</v>
      </c>
      <c r="B36" s="31"/>
      <c r="C36" s="72">
        <f>AM146</f>
        <v>0</v>
      </c>
      <c r="D36" s="33">
        <f>AN146</f>
        <v>0</v>
      </c>
      <c r="E36" s="34" t="e">
        <f>D36/C36</f>
        <v>#DIV/0!</v>
      </c>
      <c r="F36" s="37">
        <f>AP146</f>
        <v>0</v>
      </c>
      <c r="G36" s="37">
        <f>AQ146</f>
        <v>0</v>
      </c>
      <c r="H36" s="37">
        <f>AR146</f>
        <v>0</v>
      </c>
      <c r="I36" s="37">
        <f>AS146</f>
        <v>0</v>
      </c>
      <c r="J36" s="37">
        <f>AT146</f>
        <v>0</v>
      </c>
      <c r="K36" s="37">
        <f>AU146</f>
        <v>0</v>
      </c>
      <c r="L36" s="37">
        <f>AV146</f>
        <v>0</v>
      </c>
      <c r="M36" s="37">
        <f>AW146</f>
        <v>0</v>
      </c>
      <c r="N36" s="37">
        <f>AX146</f>
        <v>0</v>
      </c>
      <c r="O36" s="37">
        <f>AY146</f>
        <v>0</v>
      </c>
      <c r="P36" s="37">
        <f>AZ146</f>
        <v>0</v>
      </c>
      <c r="Q36" s="37">
        <f t="shared" ref="Q36:S36" si="84">BA146</f>
        <v>0</v>
      </c>
      <c r="R36" s="37">
        <f t="shared" si="84"/>
        <v>0</v>
      </c>
      <c r="S36" s="37">
        <f t="shared" si="84"/>
        <v>0</v>
      </c>
      <c r="T36" s="36">
        <f>BD146</f>
        <v>0</v>
      </c>
      <c r="U36" s="37">
        <f>BE146</f>
        <v>0</v>
      </c>
      <c r="V36" s="37">
        <f>BF146</f>
        <v>0</v>
      </c>
      <c r="W36" s="73">
        <f>BG146</f>
        <v>0</v>
      </c>
      <c r="X36" s="37">
        <f>BH146</f>
        <v>0</v>
      </c>
      <c r="Y36" s="37">
        <f>BI146</f>
        <v>0</v>
      </c>
      <c r="Z36" s="37">
        <f>BJ146</f>
        <v>0</v>
      </c>
      <c r="AA36" s="37">
        <f>BK146</f>
        <v>0</v>
      </c>
      <c r="AB36" s="37">
        <f>BL146</f>
        <v>0</v>
      </c>
      <c r="AC36" s="37">
        <f>BM146</f>
        <v>0</v>
      </c>
      <c r="AD36" s="37">
        <f>BN146</f>
        <v>0</v>
      </c>
      <c r="AE36" s="37">
        <f>BO146</f>
        <v>0</v>
      </c>
      <c r="AF36" s="37">
        <f>BP146</f>
        <v>0</v>
      </c>
      <c r="AG36" s="74">
        <f>BQ146</f>
        <v>0</v>
      </c>
      <c r="AH36" s="74">
        <f>BR146</f>
        <v>0</v>
      </c>
      <c r="AI36" s="37">
        <f>BS146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30" t="s">
        <v>50</v>
      </c>
      <c r="BW36" s="31"/>
      <c r="BX36" s="35">
        <f>DE146</f>
        <v>0</v>
      </c>
      <c r="BY36" s="35">
        <f>DF146</f>
        <v>0</v>
      </c>
      <c r="BZ36" s="37">
        <f>DG146</f>
        <v>0</v>
      </c>
      <c r="CA36" s="37">
        <f>DH146</f>
        <v>0</v>
      </c>
      <c r="CB36" s="37">
        <f>DI146</f>
        <v>0</v>
      </c>
      <c r="CC36" s="37">
        <f>DJ146</f>
        <v>0</v>
      </c>
      <c r="CD36" s="37">
        <f>DK146</f>
        <v>0</v>
      </c>
      <c r="CE36" s="37">
        <f>DL146</f>
        <v>0</v>
      </c>
      <c r="CF36" s="37">
        <f>DM146</f>
        <v>0</v>
      </c>
      <c r="CG36" s="37">
        <f>DN146</f>
        <v>0</v>
      </c>
      <c r="CH36" s="37">
        <f>DO146</f>
        <v>0</v>
      </c>
      <c r="CI36" s="37">
        <f t="shared" ref="CI36:CK36" si="85">DP146</f>
        <v>0</v>
      </c>
      <c r="CJ36" s="37">
        <f t="shared" si="85"/>
        <v>0</v>
      </c>
      <c r="CK36" s="37">
        <f t="shared" si="85"/>
        <v>0</v>
      </c>
      <c r="CL36" s="36">
        <f>DS146</f>
        <v>0</v>
      </c>
      <c r="CM36" s="37">
        <f>DT146</f>
        <v>0</v>
      </c>
      <c r="CN36" s="37">
        <f>DU146</f>
        <v>0</v>
      </c>
      <c r="CO36" s="37">
        <f>DV146</f>
        <v>0</v>
      </c>
      <c r="CP36" s="37">
        <f>DW146</f>
        <v>0</v>
      </c>
      <c r="CQ36" s="37">
        <f>DX146</f>
        <v>0</v>
      </c>
      <c r="CR36" s="37">
        <f>DY146</f>
        <v>0</v>
      </c>
      <c r="CS36" s="37">
        <f>DZ146</f>
        <v>0</v>
      </c>
      <c r="CT36" s="37">
        <f>EA146</f>
        <v>0</v>
      </c>
      <c r="CU36" s="37">
        <f>EB146</f>
        <v>0</v>
      </c>
      <c r="CV36" s="37">
        <f>EC146</f>
        <v>0</v>
      </c>
      <c r="CW36" s="37">
        <f>ED146</f>
        <v>0</v>
      </c>
      <c r="CX36" s="37">
        <f>EE146</f>
        <v>0</v>
      </c>
      <c r="CY36" s="37">
        <f>EF146</f>
        <v>0</v>
      </c>
      <c r="CZ36" s="37">
        <f>EG146</f>
        <v>0</v>
      </c>
      <c r="DA36" s="37">
        <f>EH146</f>
        <v>0</v>
      </c>
      <c r="DB36" s="1"/>
      <c r="DC36" s="1"/>
      <c r="DD36" s="1"/>
      <c r="EJ36" s="2" t="s">
        <v>50</v>
      </c>
      <c r="EK36" s="39">
        <f>EK161</f>
        <v>0</v>
      </c>
      <c r="EL36" s="39">
        <f>EL161</f>
        <v>0</v>
      </c>
      <c r="EM36" s="39">
        <f>EM161</f>
        <v>0</v>
      </c>
      <c r="EN36" s="39">
        <f>EN161</f>
        <v>0</v>
      </c>
      <c r="EO36" s="39">
        <f>EO161</f>
        <v>0</v>
      </c>
      <c r="EP36" s="39">
        <f>EP161</f>
        <v>0</v>
      </c>
      <c r="EQ36" s="39">
        <f>EQ161</f>
        <v>0</v>
      </c>
      <c r="ER36" s="39">
        <f>ER161</f>
        <v>0</v>
      </c>
      <c r="ES36" s="39">
        <f>ES161</f>
        <v>0</v>
      </c>
      <c r="ET36" s="39">
        <f>ET161</f>
        <v>0</v>
      </c>
      <c r="EU36" s="39">
        <f>EU161</f>
        <v>0</v>
      </c>
      <c r="EV36" s="39">
        <f t="shared" ref="EV36:EX36" si="86">EV161</f>
        <v>0</v>
      </c>
      <c r="EW36" s="39">
        <f t="shared" si="86"/>
        <v>0</v>
      </c>
      <c r="EX36" s="39">
        <f t="shared" si="86"/>
        <v>0</v>
      </c>
      <c r="EY36" s="39">
        <f>EY161</f>
        <v>0</v>
      </c>
      <c r="EZ36" s="39">
        <f>EZ161</f>
        <v>0</v>
      </c>
      <c r="FA36" s="39">
        <f>FA161</f>
        <v>0</v>
      </c>
      <c r="FB36" s="39">
        <f>FB161</f>
        <v>0</v>
      </c>
      <c r="FC36" s="39">
        <f>FC161</f>
        <v>0</v>
      </c>
      <c r="FD36" s="39">
        <f>FD161</f>
        <v>0</v>
      </c>
      <c r="FE36" s="39">
        <f>FE161</f>
        <v>0</v>
      </c>
      <c r="FF36" s="39">
        <f>FF161</f>
        <v>0</v>
      </c>
      <c r="FG36" s="39">
        <f>FG161</f>
        <v>0</v>
      </c>
      <c r="FH36" s="39">
        <f>FH161</f>
        <v>0</v>
      </c>
      <c r="FI36" s="39">
        <f>FI161</f>
        <v>0</v>
      </c>
      <c r="FJ36" s="39">
        <f>FJ161</f>
        <v>0</v>
      </c>
      <c r="FK36" s="39">
        <f t="shared" ref="FK36:FM36" si="87">FK161</f>
        <v>0</v>
      </c>
      <c r="FL36" s="39">
        <f t="shared" si="87"/>
        <v>0</v>
      </c>
      <c r="FM36" s="39">
        <f t="shared" si="87"/>
        <v>0</v>
      </c>
      <c r="FN36" s="39">
        <f>FN161</f>
        <v>0</v>
      </c>
    </row>
    <row r="37" spans="1:171" ht="18">
      <c r="A37" s="40" t="s">
        <v>51</v>
      </c>
      <c r="B37" s="41"/>
      <c r="C37" s="75">
        <f>AM168</f>
        <v>0</v>
      </c>
      <c r="D37" s="43">
        <f>AN168</f>
        <v>0</v>
      </c>
      <c r="E37" s="44" t="e">
        <f>D37/C37</f>
        <v>#DIV/0!</v>
      </c>
      <c r="F37" s="47">
        <f>AP168</f>
        <v>0</v>
      </c>
      <c r="G37" s="47">
        <f>AQ168</f>
        <v>0</v>
      </c>
      <c r="H37" s="47">
        <f>AR168</f>
        <v>0</v>
      </c>
      <c r="I37" s="47">
        <f>AS168</f>
        <v>0</v>
      </c>
      <c r="J37" s="47">
        <f>AT168</f>
        <v>0</v>
      </c>
      <c r="K37" s="47">
        <f>AU168</f>
        <v>0</v>
      </c>
      <c r="L37" s="47">
        <f>AV168</f>
        <v>0</v>
      </c>
      <c r="M37" s="47">
        <f>AW168</f>
        <v>0</v>
      </c>
      <c r="N37" s="47">
        <f>AX168</f>
        <v>0</v>
      </c>
      <c r="O37" s="47">
        <f>AY168</f>
        <v>0</v>
      </c>
      <c r="P37" s="47">
        <f>AZ168</f>
        <v>0</v>
      </c>
      <c r="Q37" s="47">
        <f t="shared" ref="Q37:S37" si="88">BA168</f>
        <v>0</v>
      </c>
      <c r="R37" s="47">
        <f t="shared" si="88"/>
        <v>0</v>
      </c>
      <c r="S37" s="47">
        <f t="shared" si="88"/>
        <v>0</v>
      </c>
      <c r="T37" s="46">
        <f>BD168</f>
        <v>0</v>
      </c>
      <c r="U37" s="47">
        <f>BE168</f>
        <v>0</v>
      </c>
      <c r="V37" s="47">
        <f>BF168</f>
        <v>0</v>
      </c>
      <c r="W37" s="76">
        <f>BG168</f>
        <v>0</v>
      </c>
      <c r="X37" s="47">
        <f>BH168</f>
        <v>0</v>
      </c>
      <c r="Y37" s="47">
        <f>BI168</f>
        <v>0</v>
      </c>
      <c r="Z37" s="47">
        <f>BJ168</f>
        <v>0</v>
      </c>
      <c r="AA37" s="47">
        <f>BK168</f>
        <v>0</v>
      </c>
      <c r="AB37" s="47">
        <f>BL168</f>
        <v>0</v>
      </c>
      <c r="AC37" s="47">
        <f>BM168</f>
        <v>0</v>
      </c>
      <c r="AD37" s="47">
        <f>BN168</f>
        <v>0</v>
      </c>
      <c r="AE37" s="47">
        <f>BO168</f>
        <v>0</v>
      </c>
      <c r="AF37" s="47">
        <f>BP168</f>
        <v>0</v>
      </c>
      <c r="AG37" s="77">
        <f>BQ168</f>
        <v>0</v>
      </c>
      <c r="AH37" s="77">
        <f>BR168</f>
        <v>0</v>
      </c>
      <c r="AI37" s="47">
        <f>BS168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40" t="s">
        <v>51</v>
      </c>
      <c r="BW37" s="41"/>
      <c r="BX37" s="47">
        <f>DE168</f>
        <v>0</v>
      </c>
      <c r="BY37" s="47">
        <f>DF168</f>
        <v>0</v>
      </c>
      <c r="BZ37" s="47">
        <f>DG168</f>
        <v>0</v>
      </c>
      <c r="CA37" s="47">
        <f>DH168</f>
        <v>0</v>
      </c>
      <c r="CB37" s="47">
        <f>DI168</f>
        <v>0</v>
      </c>
      <c r="CC37" s="47">
        <f>DJ168</f>
        <v>0</v>
      </c>
      <c r="CD37" s="47">
        <f>DK168</f>
        <v>0</v>
      </c>
      <c r="CE37" s="47">
        <f>DL168</f>
        <v>0</v>
      </c>
      <c r="CF37" s="47">
        <f>DM168</f>
        <v>0</v>
      </c>
      <c r="CG37" s="47">
        <f>DN168</f>
        <v>0</v>
      </c>
      <c r="CH37" s="47">
        <f>DO168</f>
        <v>0</v>
      </c>
      <c r="CI37" s="47">
        <f t="shared" ref="CI37:CK37" si="89">DP168</f>
        <v>0</v>
      </c>
      <c r="CJ37" s="47">
        <f t="shared" si="89"/>
        <v>0</v>
      </c>
      <c r="CK37" s="47">
        <f t="shared" si="89"/>
        <v>0</v>
      </c>
      <c r="CL37" s="46">
        <f>DS168</f>
        <v>0</v>
      </c>
      <c r="CM37" s="47">
        <f>DT168</f>
        <v>0</v>
      </c>
      <c r="CN37" s="47">
        <f>DU168</f>
        <v>0</v>
      </c>
      <c r="CO37" s="47">
        <f>DV168</f>
        <v>0</v>
      </c>
      <c r="CP37" s="47">
        <f>DW168</f>
        <v>0</v>
      </c>
      <c r="CQ37" s="47">
        <f>DX168</f>
        <v>0</v>
      </c>
      <c r="CR37" s="47">
        <f>DY168</f>
        <v>0</v>
      </c>
      <c r="CS37" s="47">
        <f>DZ168</f>
        <v>0</v>
      </c>
      <c r="CT37" s="47">
        <f>EA168</f>
        <v>0</v>
      </c>
      <c r="CU37" s="47">
        <f>EB168</f>
        <v>0</v>
      </c>
      <c r="CV37" s="47">
        <f>EC168</f>
        <v>0</v>
      </c>
      <c r="CW37" s="47">
        <f>ED168</f>
        <v>0</v>
      </c>
      <c r="CX37" s="47">
        <f>EE168</f>
        <v>0</v>
      </c>
      <c r="CY37" s="47">
        <f>EF168</f>
        <v>0</v>
      </c>
      <c r="CZ37" s="47">
        <f>EG168</f>
        <v>0</v>
      </c>
      <c r="DA37" s="47">
        <f>EH168</f>
        <v>0</v>
      </c>
      <c r="DB37" s="1"/>
      <c r="DC37" s="1"/>
      <c r="DD37" s="1"/>
      <c r="EJ37" s="2" t="s">
        <v>51</v>
      </c>
      <c r="EK37" s="39">
        <f>EK183</f>
        <v>0</v>
      </c>
      <c r="EL37" s="39">
        <f>EL183</f>
        <v>0</v>
      </c>
      <c r="EM37" s="39">
        <f>EM183</f>
        <v>0</v>
      </c>
      <c r="EN37" s="39">
        <f>EN183</f>
        <v>0</v>
      </c>
      <c r="EO37" s="39">
        <f>EO183</f>
        <v>0</v>
      </c>
      <c r="EP37" s="39">
        <f>EP183</f>
        <v>0</v>
      </c>
      <c r="EQ37" s="39">
        <f>EQ183</f>
        <v>0</v>
      </c>
      <c r="ER37" s="39">
        <f>ER183</f>
        <v>0</v>
      </c>
      <c r="ES37" s="39">
        <f>ES183</f>
        <v>0</v>
      </c>
      <c r="ET37" s="39">
        <f>ET183</f>
        <v>0</v>
      </c>
      <c r="EU37" s="39">
        <f>EU183</f>
        <v>0</v>
      </c>
      <c r="EV37" s="39">
        <f t="shared" ref="EV37:EX37" si="90">EV183</f>
        <v>0</v>
      </c>
      <c r="EW37" s="39">
        <f t="shared" si="90"/>
        <v>0</v>
      </c>
      <c r="EX37" s="39">
        <f t="shared" si="90"/>
        <v>0</v>
      </c>
      <c r="EY37" s="39">
        <f>EY183</f>
        <v>0</v>
      </c>
      <c r="EZ37" s="39">
        <f>EZ183</f>
        <v>0</v>
      </c>
      <c r="FA37" s="39">
        <f>FA183</f>
        <v>0</v>
      </c>
      <c r="FB37" s="39">
        <f>FB183</f>
        <v>0</v>
      </c>
      <c r="FC37" s="39">
        <f>FC183</f>
        <v>0</v>
      </c>
      <c r="FD37" s="39">
        <f>FD183</f>
        <v>0</v>
      </c>
      <c r="FE37" s="39">
        <f>FE183</f>
        <v>0</v>
      </c>
      <c r="FF37" s="39">
        <f>FF183</f>
        <v>0</v>
      </c>
      <c r="FG37" s="39">
        <f>FG183</f>
        <v>0</v>
      </c>
      <c r="FH37" s="39">
        <f>FH183</f>
        <v>0</v>
      </c>
      <c r="FI37" s="39">
        <f>FI183</f>
        <v>0</v>
      </c>
      <c r="FJ37" s="39">
        <f>FJ183</f>
        <v>0</v>
      </c>
      <c r="FK37" s="39">
        <f t="shared" ref="FK37:FM37" si="91">FK183</f>
        <v>0</v>
      </c>
      <c r="FL37" s="39">
        <f t="shared" si="91"/>
        <v>0</v>
      </c>
      <c r="FM37" s="39">
        <f t="shared" si="91"/>
        <v>0</v>
      </c>
      <c r="FN37" s="39">
        <f>FN183</f>
        <v>0</v>
      </c>
    </row>
    <row r="38" spans="1:171" ht="18">
      <c r="A38" s="30" t="s">
        <v>52</v>
      </c>
      <c r="B38" s="31"/>
      <c r="C38" s="72">
        <f>AM190</f>
        <v>0</v>
      </c>
      <c r="D38" s="33">
        <f>AN190</f>
        <v>0</v>
      </c>
      <c r="E38" s="34" t="e">
        <f>D38/C38</f>
        <v>#DIV/0!</v>
      </c>
      <c r="F38" s="37">
        <f>AP190</f>
        <v>0</v>
      </c>
      <c r="G38" s="37">
        <f>AQ190</f>
        <v>0</v>
      </c>
      <c r="H38" s="37">
        <f>AR190</f>
        <v>0</v>
      </c>
      <c r="I38" s="37">
        <f>AS190</f>
        <v>0</v>
      </c>
      <c r="J38" s="37">
        <f>AT190</f>
        <v>0</v>
      </c>
      <c r="K38" s="37">
        <f>AU190</f>
        <v>0</v>
      </c>
      <c r="L38" s="37">
        <f>AV190</f>
        <v>0</v>
      </c>
      <c r="M38" s="37">
        <f>AW190</f>
        <v>0</v>
      </c>
      <c r="N38" s="37">
        <f>AX190</f>
        <v>0</v>
      </c>
      <c r="O38" s="37">
        <f>AY190</f>
        <v>0</v>
      </c>
      <c r="P38" s="37">
        <f>AZ190</f>
        <v>0</v>
      </c>
      <c r="Q38" s="37">
        <f t="shared" ref="Q38:S38" si="92">BA190</f>
        <v>0</v>
      </c>
      <c r="R38" s="37">
        <f t="shared" si="92"/>
        <v>0</v>
      </c>
      <c r="S38" s="37">
        <f t="shared" si="92"/>
        <v>0</v>
      </c>
      <c r="T38" s="36">
        <f>BD190</f>
        <v>0</v>
      </c>
      <c r="U38" s="37">
        <f>BE190</f>
        <v>0</v>
      </c>
      <c r="V38" s="37">
        <f>BF190</f>
        <v>0</v>
      </c>
      <c r="W38" s="73">
        <f>BG190</f>
        <v>0</v>
      </c>
      <c r="X38" s="37">
        <f>BH190</f>
        <v>0</v>
      </c>
      <c r="Y38" s="37">
        <f>BI190</f>
        <v>0</v>
      </c>
      <c r="Z38" s="37">
        <f>BJ190</f>
        <v>0</v>
      </c>
      <c r="AA38" s="37">
        <f>BK190</f>
        <v>0</v>
      </c>
      <c r="AB38" s="37">
        <f>BL190</f>
        <v>0</v>
      </c>
      <c r="AC38" s="37">
        <f>BM190</f>
        <v>0</v>
      </c>
      <c r="AD38" s="37">
        <f>BN190</f>
        <v>0</v>
      </c>
      <c r="AE38" s="37">
        <f>BO190</f>
        <v>0</v>
      </c>
      <c r="AF38" s="37">
        <f>BP190</f>
        <v>0</v>
      </c>
      <c r="AG38" s="74">
        <f>BQ190</f>
        <v>0</v>
      </c>
      <c r="AH38" s="74">
        <f>BR190</f>
        <v>0</v>
      </c>
      <c r="AI38" s="37">
        <f>BS190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30" t="s">
        <v>52</v>
      </c>
      <c r="BW38" s="31"/>
      <c r="BX38" s="37">
        <f>DE190</f>
        <v>0</v>
      </c>
      <c r="BY38" s="37">
        <f>DF190</f>
        <v>0</v>
      </c>
      <c r="BZ38" s="37">
        <f>DG190</f>
        <v>0</v>
      </c>
      <c r="CA38" s="37">
        <f>DH190</f>
        <v>0</v>
      </c>
      <c r="CB38" s="37">
        <f>DI190</f>
        <v>0</v>
      </c>
      <c r="CC38" s="37">
        <f>DJ190</f>
        <v>0</v>
      </c>
      <c r="CD38" s="37">
        <f>DK190</f>
        <v>0</v>
      </c>
      <c r="CE38" s="37">
        <f>DL190</f>
        <v>0</v>
      </c>
      <c r="CF38" s="37">
        <f>DM190</f>
        <v>0</v>
      </c>
      <c r="CG38" s="37">
        <f>DN190</f>
        <v>0</v>
      </c>
      <c r="CH38" s="37">
        <f>DO190</f>
        <v>0</v>
      </c>
      <c r="CI38" s="37">
        <f t="shared" ref="CI38:CK38" si="93">DP190</f>
        <v>0</v>
      </c>
      <c r="CJ38" s="37">
        <f t="shared" si="93"/>
        <v>0</v>
      </c>
      <c r="CK38" s="37">
        <f t="shared" si="93"/>
        <v>0</v>
      </c>
      <c r="CL38" s="36">
        <f>DS190</f>
        <v>0</v>
      </c>
      <c r="CM38" s="37">
        <f>DT190</f>
        <v>0</v>
      </c>
      <c r="CN38" s="37">
        <f>DU190</f>
        <v>0</v>
      </c>
      <c r="CO38" s="37">
        <f>DV190</f>
        <v>0</v>
      </c>
      <c r="CP38" s="37">
        <f>DW190</f>
        <v>0</v>
      </c>
      <c r="CQ38" s="37">
        <f>DX190</f>
        <v>0</v>
      </c>
      <c r="CR38" s="37">
        <f>DY190</f>
        <v>0</v>
      </c>
      <c r="CS38" s="37">
        <f>DZ190</f>
        <v>0</v>
      </c>
      <c r="CT38" s="37">
        <f>EA190</f>
        <v>0</v>
      </c>
      <c r="CU38" s="37">
        <f>EB190</f>
        <v>0</v>
      </c>
      <c r="CV38" s="37">
        <f>EC190</f>
        <v>0</v>
      </c>
      <c r="CW38" s="37">
        <f>ED190</f>
        <v>0</v>
      </c>
      <c r="CX38" s="37">
        <f>EE190</f>
        <v>0</v>
      </c>
      <c r="CY38" s="37">
        <f>EF190</f>
        <v>0</v>
      </c>
      <c r="CZ38" s="37">
        <f>EG190</f>
        <v>0</v>
      </c>
      <c r="DA38" s="37">
        <f>EH190</f>
        <v>0</v>
      </c>
      <c r="DB38" s="1"/>
      <c r="DC38" s="1"/>
      <c r="DD38" s="1"/>
      <c r="EJ38" s="2" t="s">
        <v>52</v>
      </c>
      <c r="EK38" s="39">
        <f>EK205</f>
        <v>0</v>
      </c>
      <c r="EL38" s="39">
        <f>EL205</f>
        <v>0</v>
      </c>
      <c r="EM38" s="39">
        <f>EM205</f>
        <v>0</v>
      </c>
      <c r="EN38" s="39">
        <f>EN205</f>
        <v>0</v>
      </c>
      <c r="EO38" s="39">
        <f>EO205</f>
        <v>0</v>
      </c>
      <c r="EP38" s="39">
        <f>EP205</f>
        <v>0</v>
      </c>
      <c r="EQ38" s="39">
        <f>EQ205</f>
        <v>0</v>
      </c>
      <c r="ER38" s="39">
        <f>ER205</f>
        <v>0</v>
      </c>
      <c r="ES38" s="39">
        <f>ES205</f>
        <v>0</v>
      </c>
      <c r="ET38" s="39">
        <f>ET205</f>
        <v>0</v>
      </c>
      <c r="EU38" s="39">
        <f>EU205</f>
        <v>0</v>
      </c>
      <c r="EV38" s="39">
        <f t="shared" ref="EV38:EX38" si="94">EV205</f>
        <v>0</v>
      </c>
      <c r="EW38" s="39">
        <f t="shared" si="94"/>
        <v>0</v>
      </c>
      <c r="EX38" s="39">
        <f t="shared" si="94"/>
        <v>0</v>
      </c>
      <c r="EY38" s="39">
        <f>EY205</f>
        <v>0</v>
      </c>
      <c r="EZ38" s="39">
        <f>EZ205</f>
        <v>0</v>
      </c>
      <c r="FA38" s="39">
        <f>FA205</f>
        <v>0</v>
      </c>
      <c r="FB38" s="39">
        <f>FB205</f>
        <v>0</v>
      </c>
      <c r="FC38" s="39">
        <f>FC205</f>
        <v>0</v>
      </c>
      <c r="FD38" s="39">
        <f>FD205</f>
        <v>0</v>
      </c>
      <c r="FE38" s="39">
        <f>FE205</f>
        <v>0</v>
      </c>
      <c r="FF38" s="39">
        <f>FF205</f>
        <v>0</v>
      </c>
      <c r="FG38" s="39">
        <f>FG205</f>
        <v>0</v>
      </c>
      <c r="FH38" s="39">
        <f>FH205</f>
        <v>0</v>
      </c>
      <c r="FI38" s="39">
        <f>FI205</f>
        <v>0</v>
      </c>
      <c r="FJ38" s="39">
        <f>FJ205</f>
        <v>0</v>
      </c>
      <c r="FK38" s="39">
        <f t="shared" ref="FK38:FM38" si="95">FK205</f>
        <v>0</v>
      </c>
      <c r="FL38" s="39">
        <f t="shared" si="95"/>
        <v>0</v>
      </c>
      <c r="FM38" s="39">
        <f t="shared" si="95"/>
        <v>0</v>
      </c>
      <c r="FN38" s="39">
        <f>FN205</f>
        <v>0</v>
      </c>
    </row>
    <row r="39" spans="1:171" ht="18">
      <c r="A39" s="40" t="s">
        <v>53</v>
      </c>
      <c r="B39" s="41"/>
      <c r="C39" s="75">
        <f>AM212</f>
        <v>0</v>
      </c>
      <c r="D39" s="43">
        <f>AN212</f>
        <v>0</v>
      </c>
      <c r="E39" s="44" t="e">
        <f>D39/C39</f>
        <v>#DIV/0!</v>
      </c>
      <c r="F39" s="47">
        <f>AP212</f>
        <v>0</v>
      </c>
      <c r="G39" s="47">
        <f>AQ212</f>
        <v>0</v>
      </c>
      <c r="H39" s="47">
        <f>AR212</f>
        <v>0</v>
      </c>
      <c r="I39" s="47">
        <f>AS212</f>
        <v>0</v>
      </c>
      <c r="J39" s="47">
        <f>AT212</f>
        <v>0</v>
      </c>
      <c r="K39" s="47">
        <f>AU212</f>
        <v>0</v>
      </c>
      <c r="L39" s="47">
        <f>AV212</f>
        <v>0</v>
      </c>
      <c r="M39" s="47">
        <f>AW212</f>
        <v>0</v>
      </c>
      <c r="N39" s="47">
        <f>AX212</f>
        <v>0</v>
      </c>
      <c r="O39" s="47">
        <f>AY212</f>
        <v>0</v>
      </c>
      <c r="P39" s="47">
        <f>AZ212</f>
        <v>0</v>
      </c>
      <c r="Q39" s="47">
        <f t="shared" ref="Q39:S39" si="96">BA212</f>
        <v>0</v>
      </c>
      <c r="R39" s="47">
        <f t="shared" si="96"/>
        <v>0</v>
      </c>
      <c r="S39" s="47">
        <f t="shared" si="96"/>
        <v>0</v>
      </c>
      <c r="T39" s="46">
        <f>BD212</f>
        <v>0</v>
      </c>
      <c r="U39" s="47">
        <f>BE212</f>
        <v>0</v>
      </c>
      <c r="V39" s="47">
        <f>BF212</f>
        <v>0</v>
      </c>
      <c r="W39" s="76">
        <f>BG212</f>
        <v>0</v>
      </c>
      <c r="X39" s="47">
        <f>BH212</f>
        <v>0</v>
      </c>
      <c r="Y39" s="47">
        <f>BI212</f>
        <v>0</v>
      </c>
      <c r="Z39" s="47">
        <f>BJ212</f>
        <v>0</v>
      </c>
      <c r="AA39" s="47">
        <f>BK212</f>
        <v>0</v>
      </c>
      <c r="AB39" s="47">
        <f>BL212</f>
        <v>0</v>
      </c>
      <c r="AC39" s="47">
        <f>BM212</f>
        <v>0</v>
      </c>
      <c r="AD39" s="47">
        <f>BN212</f>
        <v>0</v>
      </c>
      <c r="AE39" s="47">
        <f>BO212</f>
        <v>0</v>
      </c>
      <c r="AF39" s="47">
        <f>BP212</f>
        <v>0</v>
      </c>
      <c r="AG39" s="77">
        <f>BQ212</f>
        <v>0</v>
      </c>
      <c r="AH39" s="77">
        <f>BR212</f>
        <v>0</v>
      </c>
      <c r="AI39" s="47">
        <f>BS212</f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40" t="s">
        <v>53</v>
      </c>
      <c r="BW39" s="41"/>
      <c r="BX39" s="47">
        <f>DE212</f>
        <v>0</v>
      </c>
      <c r="BY39" s="47">
        <f>DF212</f>
        <v>0</v>
      </c>
      <c r="BZ39" s="47">
        <f>DG212</f>
        <v>0</v>
      </c>
      <c r="CA39" s="47">
        <f>DH212</f>
        <v>0</v>
      </c>
      <c r="CB39" s="47">
        <f>DI212</f>
        <v>0</v>
      </c>
      <c r="CC39" s="47">
        <f>DJ212</f>
        <v>0</v>
      </c>
      <c r="CD39" s="47">
        <f>DK212</f>
        <v>0</v>
      </c>
      <c r="CE39" s="47">
        <f>DL212</f>
        <v>0</v>
      </c>
      <c r="CF39" s="47">
        <f>DM212</f>
        <v>0</v>
      </c>
      <c r="CG39" s="47">
        <f>DN212</f>
        <v>0</v>
      </c>
      <c r="CH39" s="47">
        <f>DO212</f>
        <v>0</v>
      </c>
      <c r="CI39" s="47">
        <f t="shared" ref="CI39:CK39" si="97">DP212</f>
        <v>0</v>
      </c>
      <c r="CJ39" s="47">
        <f t="shared" si="97"/>
        <v>0</v>
      </c>
      <c r="CK39" s="47">
        <f t="shared" si="97"/>
        <v>0</v>
      </c>
      <c r="CL39" s="46">
        <f>DS212</f>
        <v>0</v>
      </c>
      <c r="CM39" s="47">
        <f>DT212</f>
        <v>0</v>
      </c>
      <c r="CN39" s="47">
        <f>DU212</f>
        <v>0</v>
      </c>
      <c r="CO39" s="47">
        <f>DV212</f>
        <v>0</v>
      </c>
      <c r="CP39" s="47">
        <f>DW212</f>
        <v>0</v>
      </c>
      <c r="CQ39" s="47">
        <f>DX212</f>
        <v>0</v>
      </c>
      <c r="CR39" s="47">
        <f>DY212</f>
        <v>0</v>
      </c>
      <c r="CS39" s="47">
        <f>DZ212</f>
        <v>0</v>
      </c>
      <c r="CT39" s="47">
        <f>EA212</f>
        <v>0</v>
      </c>
      <c r="CU39" s="47">
        <f>EB212</f>
        <v>0</v>
      </c>
      <c r="CV39" s="47">
        <f>EC212</f>
        <v>0</v>
      </c>
      <c r="CW39" s="47">
        <f>ED212</f>
        <v>0</v>
      </c>
      <c r="CX39" s="47">
        <f>EE212</f>
        <v>0</v>
      </c>
      <c r="CY39" s="47">
        <f>EF212</f>
        <v>0</v>
      </c>
      <c r="CZ39" s="47">
        <f>EG212</f>
        <v>0</v>
      </c>
      <c r="DA39" s="47">
        <f>EH212</f>
        <v>0</v>
      </c>
      <c r="DB39" s="1"/>
      <c r="DC39" s="1"/>
      <c r="DD39" s="1"/>
      <c r="EJ39" s="2" t="s">
        <v>53</v>
      </c>
      <c r="EK39" s="39">
        <f>EK227</f>
        <v>0</v>
      </c>
      <c r="EL39" s="39">
        <f>EL227</f>
        <v>0</v>
      </c>
      <c r="EM39" s="39">
        <f>EM227</f>
        <v>0</v>
      </c>
      <c r="EN39" s="39">
        <f>EN227</f>
        <v>0</v>
      </c>
      <c r="EO39" s="39">
        <f>EO227</f>
        <v>0</v>
      </c>
      <c r="EP39" s="39">
        <f>EP227</f>
        <v>0</v>
      </c>
      <c r="EQ39" s="39">
        <f>EQ227</f>
        <v>0</v>
      </c>
      <c r="ER39" s="39">
        <f>ER227</f>
        <v>0</v>
      </c>
      <c r="ES39" s="39">
        <f>ES227</f>
        <v>0</v>
      </c>
      <c r="ET39" s="39">
        <f>ET227</f>
        <v>0</v>
      </c>
      <c r="EU39" s="39">
        <f>EU227</f>
        <v>0</v>
      </c>
      <c r="EV39" s="39">
        <f t="shared" ref="EV39:EX39" si="98">EV227</f>
        <v>0</v>
      </c>
      <c r="EW39" s="39">
        <f t="shared" si="98"/>
        <v>0</v>
      </c>
      <c r="EX39" s="39">
        <f t="shared" si="98"/>
        <v>0</v>
      </c>
      <c r="EY39" s="39">
        <f>EY227</f>
        <v>0</v>
      </c>
      <c r="EZ39" s="39">
        <f>EZ227</f>
        <v>0</v>
      </c>
      <c r="FA39" s="39">
        <f>FA227</f>
        <v>0</v>
      </c>
      <c r="FB39" s="39">
        <f>FB227</f>
        <v>0</v>
      </c>
      <c r="FC39" s="39">
        <f>FC227</f>
        <v>0</v>
      </c>
      <c r="FD39" s="39">
        <f>FD227</f>
        <v>0</v>
      </c>
      <c r="FE39" s="39">
        <f>FE227</f>
        <v>0</v>
      </c>
      <c r="FF39" s="39">
        <f>FF227</f>
        <v>0</v>
      </c>
      <c r="FG39" s="39">
        <f>FG227</f>
        <v>0</v>
      </c>
      <c r="FH39" s="39">
        <f>FH227</f>
        <v>0</v>
      </c>
      <c r="FI39" s="39">
        <f>FI227</f>
        <v>0</v>
      </c>
      <c r="FJ39" s="39">
        <f>FJ227</f>
        <v>0</v>
      </c>
      <c r="FK39" s="39">
        <f t="shared" ref="FK39:FM39" si="99">FK227</f>
        <v>0</v>
      </c>
      <c r="FL39" s="39">
        <f t="shared" si="99"/>
        <v>0</v>
      </c>
      <c r="FM39" s="39">
        <f t="shared" si="99"/>
        <v>0</v>
      </c>
      <c r="FN39" s="39">
        <f>FN227</f>
        <v>0</v>
      </c>
    </row>
    <row r="40" spans="1:171" ht="18">
      <c r="A40" s="30" t="s">
        <v>54</v>
      </c>
      <c r="B40" s="31"/>
      <c r="C40" s="72">
        <f>AM234</f>
        <v>0</v>
      </c>
      <c r="D40" s="33">
        <f>AN234</f>
        <v>0</v>
      </c>
      <c r="E40" s="34" t="e">
        <f>D40/C40</f>
        <v>#DIV/0!</v>
      </c>
      <c r="F40" s="37">
        <f>AP234</f>
        <v>0</v>
      </c>
      <c r="G40" s="37">
        <f>AQ234</f>
        <v>0</v>
      </c>
      <c r="H40" s="37">
        <f>AR234</f>
        <v>0</v>
      </c>
      <c r="I40" s="37">
        <f>AS234</f>
        <v>0</v>
      </c>
      <c r="J40" s="37">
        <f>AT234</f>
        <v>0</v>
      </c>
      <c r="K40" s="37">
        <f>AU234</f>
        <v>0</v>
      </c>
      <c r="L40" s="37">
        <f>AV234</f>
        <v>0</v>
      </c>
      <c r="M40" s="37">
        <f>AW234</f>
        <v>0</v>
      </c>
      <c r="N40" s="37">
        <f>AX234</f>
        <v>0</v>
      </c>
      <c r="O40" s="37">
        <f>AY234</f>
        <v>0</v>
      </c>
      <c r="P40" s="37">
        <f>AZ234</f>
        <v>0</v>
      </c>
      <c r="Q40" s="37">
        <f t="shared" ref="Q40:S40" si="100">BA234</f>
        <v>0</v>
      </c>
      <c r="R40" s="37">
        <f t="shared" si="100"/>
        <v>0</v>
      </c>
      <c r="S40" s="37">
        <f t="shared" si="100"/>
        <v>0</v>
      </c>
      <c r="T40" s="36">
        <f>BD234</f>
        <v>0</v>
      </c>
      <c r="U40" s="37">
        <f>BE234</f>
        <v>0</v>
      </c>
      <c r="V40" s="37">
        <f>BF234</f>
        <v>0</v>
      </c>
      <c r="W40" s="73">
        <f>BG234</f>
        <v>0</v>
      </c>
      <c r="X40" s="37">
        <f>BH234</f>
        <v>0</v>
      </c>
      <c r="Y40" s="37">
        <f>BI234</f>
        <v>0</v>
      </c>
      <c r="Z40" s="37">
        <f>BJ234</f>
        <v>0</v>
      </c>
      <c r="AA40" s="37">
        <f>BK234</f>
        <v>0</v>
      </c>
      <c r="AB40" s="37">
        <f>BL234</f>
        <v>0</v>
      </c>
      <c r="AC40" s="37">
        <f>BM234</f>
        <v>0</v>
      </c>
      <c r="AD40" s="37">
        <f>BN234</f>
        <v>0</v>
      </c>
      <c r="AE40" s="37">
        <f>BO234</f>
        <v>0</v>
      </c>
      <c r="AF40" s="37">
        <f>BP234</f>
        <v>0</v>
      </c>
      <c r="AG40" s="74">
        <f>BQ234</f>
        <v>0</v>
      </c>
      <c r="AH40" s="74">
        <f>BR234</f>
        <v>0</v>
      </c>
      <c r="AI40" s="37">
        <f>BS234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30" t="s">
        <v>54</v>
      </c>
      <c r="BW40" s="31"/>
      <c r="BX40" s="37">
        <f>DE234</f>
        <v>0</v>
      </c>
      <c r="BY40" s="37">
        <f>DF234</f>
        <v>0</v>
      </c>
      <c r="BZ40" s="37">
        <f>DG234</f>
        <v>0</v>
      </c>
      <c r="CA40" s="37">
        <f>DH234</f>
        <v>0</v>
      </c>
      <c r="CB40" s="37">
        <f>DI234</f>
        <v>0</v>
      </c>
      <c r="CC40" s="37">
        <f>DJ234</f>
        <v>0</v>
      </c>
      <c r="CD40" s="37">
        <f>DK234</f>
        <v>0</v>
      </c>
      <c r="CE40" s="37">
        <f>DL234</f>
        <v>0</v>
      </c>
      <c r="CF40" s="37">
        <f>DM234</f>
        <v>0</v>
      </c>
      <c r="CG40" s="37">
        <f>DN234</f>
        <v>0</v>
      </c>
      <c r="CH40" s="37">
        <f>DO234</f>
        <v>0</v>
      </c>
      <c r="CI40" s="37">
        <f t="shared" ref="CI40:CK40" si="101">DP234</f>
        <v>0</v>
      </c>
      <c r="CJ40" s="37">
        <f t="shared" si="101"/>
        <v>0</v>
      </c>
      <c r="CK40" s="37">
        <f t="shared" si="101"/>
        <v>0</v>
      </c>
      <c r="CL40" s="36">
        <f>DS234</f>
        <v>0</v>
      </c>
      <c r="CM40" s="37">
        <f>DT234</f>
        <v>0</v>
      </c>
      <c r="CN40" s="37">
        <f>DU234</f>
        <v>0</v>
      </c>
      <c r="CO40" s="37">
        <f>DV234</f>
        <v>0</v>
      </c>
      <c r="CP40" s="37">
        <f>DW234</f>
        <v>0</v>
      </c>
      <c r="CQ40" s="37">
        <f>DX234</f>
        <v>0</v>
      </c>
      <c r="CR40" s="37">
        <f>DY234</f>
        <v>0</v>
      </c>
      <c r="CS40" s="37">
        <f>DZ234</f>
        <v>0</v>
      </c>
      <c r="CT40" s="37">
        <f>EA234</f>
        <v>0</v>
      </c>
      <c r="CU40" s="37">
        <f>EB234</f>
        <v>0</v>
      </c>
      <c r="CV40" s="37">
        <f>EC234</f>
        <v>0</v>
      </c>
      <c r="CW40" s="37">
        <f>ED234</f>
        <v>0</v>
      </c>
      <c r="CX40" s="37">
        <f>EE234</f>
        <v>0</v>
      </c>
      <c r="CY40" s="37">
        <f>EF234</f>
        <v>0</v>
      </c>
      <c r="CZ40" s="37">
        <f>EG234</f>
        <v>0</v>
      </c>
      <c r="DA40" s="37">
        <f>EH234</f>
        <v>0</v>
      </c>
      <c r="DB40" s="1"/>
      <c r="DC40" s="1"/>
      <c r="DD40" s="1"/>
      <c r="EJ40" s="2" t="s">
        <v>54</v>
      </c>
      <c r="EK40" s="39">
        <f>EK249</f>
        <v>0</v>
      </c>
      <c r="EL40" s="39">
        <f>EL249</f>
        <v>0</v>
      </c>
      <c r="EM40" s="39">
        <f>EM249</f>
        <v>0</v>
      </c>
      <c r="EN40" s="39">
        <f>EN249</f>
        <v>0</v>
      </c>
      <c r="EO40" s="39">
        <f>EO249</f>
        <v>0</v>
      </c>
      <c r="EP40" s="39">
        <f>EP249</f>
        <v>0</v>
      </c>
      <c r="EQ40" s="39">
        <f>EQ249</f>
        <v>0</v>
      </c>
      <c r="ER40" s="39">
        <f>ER249</f>
        <v>0</v>
      </c>
      <c r="ES40" s="39">
        <f>ES249</f>
        <v>0</v>
      </c>
      <c r="ET40" s="39">
        <f>ET249</f>
        <v>0</v>
      </c>
      <c r="EU40" s="39">
        <f>EU249</f>
        <v>0</v>
      </c>
      <c r="EV40" s="39">
        <f t="shared" ref="EV40:EX40" si="102">EV249</f>
        <v>0</v>
      </c>
      <c r="EW40" s="39">
        <f t="shared" si="102"/>
        <v>0</v>
      </c>
      <c r="EX40" s="39">
        <f t="shared" si="102"/>
        <v>0</v>
      </c>
      <c r="EY40" s="39">
        <f>EY249</f>
        <v>0</v>
      </c>
      <c r="EZ40" s="39">
        <f>EZ249</f>
        <v>0</v>
      </c>
      <c r="FA40" s="39">
        <f>FA249</f>
        <v>0</v>
      </c>
      <c r="FB40" s="39">
        <f>FB249</f>
        <v>0</v>
      </c>
      <c r="FC40" s="39">
        <f>FC249</f>
        <v>0</v>
      </c>
      <c r="FD40" s="39">
        <f>FD249</f>
        <v>0</v>
      </c>
      <c r="FE40" s="39">
        <f>FE249</f>
        <v>0</v>
      </c>
      <c r="FF40" s="39">
        <f>FF249</f>
        <v>0</v>
      </c>
      <c r="FG40" s="39">
        <f>FG249</f>
        <v>0</v>
      </c>
      <c r="FH40" s="39">
        <f>FH249</f>
        <v>0</v>
      </c>
      <c r="FI40" s="39">
        <f>FI249</f>
        <v>0</v>
      </c>
      <c r="FJ40" s="39">
        <f>FJ249</f>
        <v>0</v>
      </c>
      <c r="FK40" s="39">
        <f t="shared" ref="FK40:FM40" si="103">FK249</f>
        <v>0</v>
      </c>
      <c r="FL40" s="39">
        <f t="shared" si="103"/>
        <v>0</v>
      </c>
      <c r="FM40" s="39">
        <f t="shared" si="103"/>
        <v>0</v>
      </c>
      <c r="FN40" s="39">
        <f>FN249</f>
        <v>0</v>
      </c>
    </row>
    <row r="41" spans="1:171" ht="18">
      <c r="A41" s="40" t="s">
        <v>55</v>
      </c>
      <c r="B41" s="41"/>
      <c r="C41" s="75">
        <f>AM256</f>
        <v>0</v>
      </c>
      <c r="D41" s="43">
        <f>AN256</f>
        <v>0</v>
      </c>
      <c r="E41" s="44" t="e">
        <f>D41/C41</f>
        <v>#DIV/0!</v>
      </c>
      <c r="F41" s="47">
        <f>AP256</f>
        <v>0</v>
      </c>
      <c r="G41" s="47">
        <f>AQ256</f>
        <v>0</v>
      </c>
      <c r="H41" s="47">
        <f>AR256</f>
        <v>0</v>
      </c>
      <c r="I41" s="47">
        <f>AS256</f>
        <v>0</v>
      </c>
      <c r="J41" s="47">
        <f>AT256</f>
        <v>0</v>
      </c>
      <c r="K41" s="47">
        <f>AU256</f>
        <v>0</v>
      </c>
      <c r="L41" s="47">
        <f>AV256</f>
        <v>0</v>
      </c>
      <c r="M41" s="47">
        <f>AW256</f>
        <v>0</v>
      </c>
      <c r="N41" s="47">
        <f>AX256</f>
        <v>0</v>
      </c>
      <c r="O41" s="47">
        <f>AY256</f>
        <v>0</v>
      </c>
      <c r="P41" s="47">
        <f>AZ256</f>
        <v>0</v>
      </c>
      <c r="Q41" s="47">
        <f t="shared" ref="Q41:S41" si="104">BA256</f>
        <v>0</v>
      </c>
      <c r="R41" s="47">
        <f t="shared" si="104"/>
        <v>0</v>
      </c>
      <c r="S41" s="47">
        <f t="shared" si="104"/>
        <v>0</v>
      </c>
      <c r="T41" s="46">
        <f>BD256</f>
        <v>0</v>
      </c>
      <c r="U41" s="47">
        <f>BE256</f>
        <v>0</v>
      </c>
      <c r="V41" s="47">
        <f>BF256</f>
        <v>0</v>
      </c>
      <c r="W41" s="76">
        <f>BG256</f>
        <v>0</v>
      </c>
      <c r="X41" s="47">
        <f>BH256</f>
        <v>0</v>
      </c>
      <c r="Y41" s="47">
        <f>BI256</f>
        <v>0</v>
      </c>
      <c r="Z41" s="47">
        <f>BJ256</f>
        <v>0</v>
      </c>
      <c r="AA41" s="47">
        <f>BK256</f>
        <v>0</v>
      </c>
      <c r="AB41" s="47">
        <f>BL256</f>
        <v>0</v>
      </c>
      <c r="AC41" s="47">
        <f>BM256</f>
        <v>0</v>
      </c>
      <c r="AD41" s="47">
        <f>BN256</f>
        <v>0</v>
      </c>
      <c r="AE41" s="47">
        <f>BO256</f>
        <v>0</v>
      </c>
      <c r="AF41" s="47">
        <f>BP256</f>
        <v>0</v>
      </c>
      <c r="AG41" s="77">
        <f>BQ256</f>
        <v>0</v>
      </c>
      <c r="AH41" s="77">
        <f>BR256</f>
        <v>0</v>
      </c>
      <c r="AI41" s="47">
        <f>BS256</f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40" t="s">
        <v>55</v>
      </c>
      <c r="BW41" s="41"/>
      <c r="BX41" s="47">
        <f>DE256</f>
        <v>0</v>
      </c>
      <c r="BY41" s="47">
        <f>DF256</f>
        <v>0</v>
      </c>
      <c r="BZ41" s="47">
        <f>DG256</f>
        <v>0</v>
      </c>
      <c r="CA41" s="47">
        <f>DH256</f>
        <v>0</v>
      </c>
      <c r="CB41" s="47">
        <f>DI256</f>
        <v>0</v>
      </c>
      <c r="CC41" s="47">
        <f>DJ256</f>
        <v>0</v>
      </c>
      <c r="CD41" s="47">
        <f>DK256</f>
        <v>0</v>
      </c>
      <c r="CE41" s="47">
        <f>DL256</f>
        <v>0</v>
      </c>
      <c r="CF41" s="47">
        <f>DM256</f>
        <v>0</v>
      </c>
      <c r="CG41" s="47">
        <f>DN256</f>
        <v>0</v>
      </c>
      <c r="CH41" s="47">
        <f>DO256</f>
        <v>0</v>
      </c>
      <c r="CI41" s="47">
        <f t="shared" ref="CI41:CK41" si="105">DP256</f>
        <v>0</v>
      </c>
      <c r="CJ41" s="47">
        <f t="shared" si="105"/>
        <v>0</v>
      </c>
      <c r="CK41" s="47">
        <f t="shared" si="105"/>
        <v>0</v>
      </c>
      <c r="CL41" s="46">
        <f>DS256</f>
        <v>0</v>
      </c>
      <c r="CM41" s="47">
        <f>DT256</f>
        <v>0</v>
      </c>
      <c r="CN41" s="47">
        <f>DU256</f>
        <v>0</v>
      </c>
      <c r="CO41" s="47">
        <f>DV256</f>
        <v>0</v>
      </c>
      <c r="CP41" s="47">
        <f>DW256</f>
        <v>0</v>
      </c>
      <c r="CQ41" s="47">
        <f>DX256</f>
        <v>0</v>
      </c>
      <c r="CR41" s="47">
        <f>DY256</f>
        <v>0</v>
      </c>
      <c r="CS41" s="47">
        <f>DZ256</f>
        <v>0</v>
      </c>
      <c r="CT41" s="47">
        <f>EA256</f>
        <v>0</v>
      </c>
      <c r="CU41" s="47">
        <f>EB256</f>
        <v>0</v>
      </c>
      <c r="CV41" s="47">
        <f>EC256</f>
        <v>0</v>
      </c>
      <c r="CW41" s="47">
        <f>ED256</f>
        <v>0</v>
      </c>
      <c r="CX41" s="47">
        <f>EE256</f>
        <v>0</v>
      </c>
      <c r="CY41" s="47">
        <f>EF256</f>
        <v>0</v>
      </c>
      <c r="CZ41" s="47">
        <f>EG256</f>
        <v>0</v>
      </c>
      <c r="DA41" s="47">
        <f>EH256</f>
        <v>0</v>
      </c>
      <c r="DB41" s="1"/>
      <c r="DC41" s="1"/>
      <c r="DD41" s="1"/>
      <c r="EJ41" s="2" t="s">
        <v>55</v>
      </c>
      <c r="EK41" s="39">
        <f>EK271</f>
        <v>0</v>
      </c>
      <c r="EL41" s="39">
        <f>EL271</f>
        <v>0</v>
      </c>
      <c r="EM41" s="39">
        <f>EM271</f>
        <v>0</v>
      </c>
      <c r="EN41" s="39">
        <f>EN271</f>
        <v>0</v>
      </c>
      <c r="EO41" s="39">
        <f>EO271</f>
        <v>0</v>
      </c>
      <c r="EP41" s="39">
        <f>EP271</f>
        <v>0</v>
      </c>
      <c r="EQ41" s="39">
        <f>EQ271</f>
        <v>0</v>
      </c>
      <c r="ER41" s="39">
        <f>ER271</f>
        <v>0</v>
      </c>
      <c r="ES41" s="39">
        <f>ES271</f>
        <v>0</v>
      </c>
      <c r="ET41" s="39">
        <f>ET271</f>
        <v>0</v>
      </c>
      <c r="EU41" s="39">
        <f>EU271</f>
        <v>0</v>
      </c>
      <c r="EV41" s="39">
        <f t="shared" ref="EV41:EX41" si="106">EV271</f>
        <v>0</v>
      </c>
      <c r="EW41" s="39">
        <f t="shared" si="106"/>
        <v>0</v>
      </c>
      <c r="EX41" s="39">
        <f t="shared" si="106"/>
        <v>0</v>
      </c>
      <c r="EY41" s="39">
        <f>EY271</f>
        <v>0</v>
      </c>
      <c r="EZ41" s="39">
        <f>EZ271</f>
        <v>0</v>
      </c>
      <c r="FA41" s="39">
        <f>FA271</f>
        <v>0</v>
      </c>
      <c r="FB41" s="39">
        <f>FB271</f>
        <v>0</v>
      </c>
      <c r="FC41" s="39">
        <f>FC271</f>
        <v>0</v>
      </c>
      <c r="FD41" s="39">
        <f>FD271</f>
        <v>0</v>
      </c>
      <c r="FE41" s="39">
        <f>FE271</f>
        <v>0</v>
      </c>
      <c r="FF41" s="39">
        <f>FF271</f>
        <v>0</v>
      </c>
      <c r="FG41" s="39">
        <f>FG271</f>
        <v>0</v>
      </c>
      <c r="FH41" s="39">
        <f>FH271</f>
        <v>0</v>
      </c>
      <c r="FI41" s="39">
        <f>FI271</f>
        <v>0</v>
      </c>
      <c r="FJ41" s="39">
        <f>FJ271</f>
        <v>0</v>
      </c>
      <c r="FK41" s="39">
        <f t="shared" ref="FK41:FM41" si="107">FK271</f>
        <v>0</v>
      </c>
      <c r="FL41" s="39">
        <f t="shared" si="107"/>
        <v>0</v>
      </c>
      <c r="FM41" s="39">
        <f t="shared" si="107"/>
        <v>0</v>
      </c>
      <c r="FN41" s="39">
        <f>FN271</f>
        <v>0</v>
      </c>
    </row>
    <row r="42" spans="1:171" ht="18">
      <c r="A42" s="30" t="s">
        <v>56</v>
      </c>
      <c r="B42" s="31"/>
      <c r="C42" s="72">
        <f>AM278</f>
        <v>0</v>
      </c>
      <c r="D42" s="33">
        <f>AN278</f>
        <v>0</v>
      </c>
      <c r="E42" s="34" t="e">
        <f>D42/C42</f>
        <v>#DIV/0!</v>
      </c>
      <c r="F42" s="37">
        <f>AP278</f>
        <v>0</v>
      </c>
      <c r="G42" s="37">
        <f>AQ278</f>
        <v>0</v>
      </c>
      <c r="H42" s="37">
        <f>AR278</f>
        <v>0</v>
      </c>
      <c r="I42" s="37">
        <f>AS278</f>
        <v>0</v>
      </c>
      <c r="J42" s="37">
        <f>AT278</f>
        <v>0</v>
      </c>
      <c r="K42" s="37">
        <f>AU278</f>
        <v>0</v>
      </c>
      <c r="L42" s="37">
        <f>AV278</f>
        <v>0</v>
      </c>
      <c r="M42" s="37">
        <f>AW278</f>
        <v>0</v>
      </c>
      <c r="N42" s="37">
        <f>AX278</f>
        <v>0</v>
      </c>
      <c r="O42" s="37">
        <f>AY278</f>
        <v>0</v>
      </c>
      <c r="P42" s="37">
        <f>AZ278</f>
        <v>0</v>
      </c>
      <c r="Q42" s="37">
        <f t="shared" ref="Q42:S42" si="108">BA278</f>
        <v>0</v>
      </c>
      <c r="R42" s="37">
        <f t="shared" si="108"/>
        <v>0</v>
      </c>
      <c r="S42" s="37">
        <f t="shared" si="108"/>
        <v>0</v>
      </c>
      <c r="T42" s="36">
        <f>BD278</f>
        <v>0</v>
      </c>
      <c r="U42" s="37">
        <f>BE278</f>
        <v>0</v>
      </c>
      <c r="V42" s="37">
        <f>BF278</f>
        <v>0</v>
      </c>
      <c r="W42" s="73">
        <f>BG278</f>
        <v>0</v>
      </c>
      <c r="X42" s="37">
        <f>BH278</f>
        <v>0</v>
      </c>
      <c r="Y42" s="37">
        <f>BI278</f>
        <v>0</v>
      </c>
      <c r="Z42" s="37">
        <f>BJ278</f>
        <v>0</v>
      </c>
      <c r="AA42" s="37">
        <f>BK278</f>
        <v>0</v>
      </c>
      <c r="AB42" s="37">
        <f>BL278</f>
        <v>0</v>
      </c>
      <c r="AC42" s="37">
        <f>BM278</f>
        <v>0</v>
      </c>
      <c r="AD42" s="37">
        <f>BN278</f>
        <v>0</v>
      </c>
      <c r="AE42" s="37">
        <f>BO278</f>
        <v>0</v>
      </c>
      <c r="AF42" s="37">
        <f>BP278</f>
        <v>0</v>
      </c>
      <c r="AG42" s="74">
        <f>BQ278</f>
        <v>0</v>
      </c>
      <c r="AH42" s="74">
        <f>BR278</f>
        <v>0</v>
      </c>
      <c r="AI42" s="37">
        <f>BS278</f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30" t="s">
        <v>56</v>
      </c>
      <c r="BW42" s="31"/>
      <c r="BX42" s="37">
        <f>DE278</f>
        <v>0</v>
      </c>
      <c r="BY42" s="37">
        <f>DF278</f>
        <v>0</v>
      </c>
      <c r="BZ42" s="37">
        <f>DG278</f>
        <v>0</v>
      </c>
      <c r="CA42" s="37">
        <f>DH278</f>
        <v>0</v>
      </c>
      <c r="CB42" s="37">
        <f>DI278</f>
        <v>0</v>
      </c>
      <c r="CC42" s="37">
        <f>DJ278</f>
        <v>0</v>
      </c>
      <c r="CD42" s="37">
        <f>DK278</f>
        <v>0</v>
      </c>
      <c r="CE42" s="37">
        <f>DL278</f>
        <v>0</v>
      </c>
      <c r="CF42" s="37">
        <f>DM278</f>
        <v>0</v>
      </c>
      <c r="CG42" s="37">
        <f>DN278</f>
        <v>0</v>
      </c>
      <c r="CH42" s="37">
        <f>DO278</f>
        <v>0</v>
      </c>
      <c r="CI42" s="37">
        <f t="shared" ref="CI42:CK42" si="109">DP278</f>
        <v>0</v>
      </c>
      <c r="CJ42" s="37">
        <f t="shared" si="109"/>
        <v>0</v>
      </c>
      <c r="CK42" s="37">
        <f t="shared" si="109"/>
        <v>0</v>
      </c>
      <c r="CL42" s="36">
        <f>DS278</f>
        <v>0</v>
      </c>
      <c r="CM42" s="37">
        <f>DT278</f>
        <v>0</v>
      </c>
      <c r="CN42" s="37">
        <f>DU278</f>
        <v>0</v>
      </c>
      <c r="CO42" s="37">
        <f>DV278</f>
        <v>0</v>
      </c>
      <c r="CP42" s="37">
        <f>DW278</f>
        <v>0</v>
      </c>
      <c r="CQ42" s="37">
        <f>DX278</f>
        <v>0</v>
      </c>
      <c r="CR42" s="37">
        <f>DY278</f>
        <v>0</v>
      </c>
      <c r="CS42" s="37">
        <f>DZ278</f>
        <v>0</v>
      </c>
      <c r="CT42" s="37">
        <f>EA278</f>
        <v>0</v>
      </c>
      <c r="CU42" s="37">
        <f>EB278</f>
        <v>0</v>
      </c>
      <c r="CV42" s="37">
        <f>EC278</f>
        <v>0</v>
      </c>
      <c r="CW42" s="37">
        <f>ED278</f>
        <v>0</v>
      </c>
      <c r="CX42" s="37">
        <f>EE278</f>
        <v>0</v>
      </c>
      <c r="CY42" s="37">
        <f>EF278</f>
        <v>0</v>
      </c>
      <c r="CZ42" s="37">
        <f>EG278</f>
        <v>0</v>
      </c>
      <c r="DA42" s="37">
        <f>EH278</f>
        <v>0</v>
      </c>
      <c r="DB42" s="1"/>
      <c r="DC42" s="1"/>
      <c r="DD42" s="1"/>
      <c r="EJ42" s="2" t="s">
        <v>56</v>
      </c>
      <c r="EK42" s="39">
        <f>EK293</f>
        <v>0</v>
      </c>
      <c r="EL42" s="39">
        <f>EL293</f>
        <v>0</v>
      </c>
      <c r="EM42" s="39">
        <f>EM293</f>
        <v>0</v>
      </c>
      <c r="EN42" s="39">
        <f>EN293</f>
        <v>0</v>
      </c>
      <c r="EO42" s="39">
        <f>EO293</f>
        <v>0</v>
      </c>
      <c r="EP42" s="39">
        <f>EP293</f>
        <v>0</v>
      </c>
      <c r="EQ42" s="39">
        <f>EQ293</f>
        <v>0</v>
      </c>
      <c r="ER42" s="39">
        <f>ER293</f>
        <v>0</v>
      </c>
      <c r="ES42" s="39">
        <f>ES293</f>
        <v>0</v>
      </c>
      <c r="ET42" s="39">
        <f>ET293</f>
        <v>0</v>
      </c>
      <c r="EU42" s="39">
        <f>EU293</f>
        <v>0</v>
      </c>
      <c r="EV42" s="39">
        <f t="shared" ref="EV42:EX42" si="110">EV293</f>
        <v>0</v>
      </c>
      <c r="EW42" s="39">
        <f t="shared" si="110"/>
        <v>0</v>
      </c>
      <c r="EX42" s="39">
        <f t="shared" si="110"/>
        <v>0</v>
      </c>
      <c r="EY42" s="39">
        <f>EY293</f>
        <v>0</v>
      </c>
      <c r="EZ42" s="39">
        <f>EZ293</f>
        <v>0</v>
      </c>
      <c r="FA42" s="39">
        <f>FA293</f>
        <v>0</v>
      </c>
      <c r="FB42" s="39">
        <f>FB293</f>
        <v>0</v>
      </c>
      <c r="FC42" s="39">
        <f>FC293</f>
        <v>0</v>
      </c>
      <c r="FD42" s="39">
        <f>FD293</f>
        <v>0</v>
      </c>
      <c r="FE42" s="39">
        <f>FE293</f>
        <v>0</v>
      </c>
      <c r="FF42" s="39">
        <f>FF293</f>
        <v>0</v>
      </c>
      <c r="FG42" s="39">
        <f>FG293</f>
        <v>0</v>
      </c>
      <c r="FH42" s="39">
        <f>FH293</f>
        <v>0</v>
      </c>
      <c r="FI42" s="39">
        <f>FI293</f>
        <v>0</v>
      </c>
      <c r="FJ42" s="39">
        <f>FJ293</f>
        <v>0</v>
      </c>
      <c r="FK42" s="39">
        <f t="shared" ref="FK42:FM42" si="111">FK293</f>
        <v>0</v>
      </c>
      <c r="FL42" s="39">
        <f t="shared" si="111"/>
        <v>0</v>
      </c>
      <c r="FM42" s="39">
        <f t="shared" si="111"/>
        <v>0</v>
      </c>
      <c r="FN42" s="39">
        <f>FN293</f>
        <v>0</v>
      </c>
    </row>
    <row r="43" spans="1:171" ht="18">
      <c r="A43" s="40" t="s">
        <v>57</v>
      </c>
      <c r="B43" s="41"/>
      <c r="C43" s="75">
        <f>AM300</f>
        <v>0</v>
      </c>
      <c r="D43" s="43">
        <f>AN300</f>
        <v>0</v>
      </c>
      <c r="E43" s="44" t="e">
        <f>D43/C43</f>
        <v>#DIV/0!</v>
      </c>
      <c r="F43" s="47">
        <f>AP300</f>
        <v>0</v>
      </c>
      <c r="G43" s="47">
        <f>AQ300</f>
        <v>0</v>
      </c>
      <c r="H43" s="47">
        <f>AR300</f>
        <v>0</v>
      </c>
      <c r="I43" s="47">
        <f>AS300</f>
        <v>0</v>
      </c>
      <c r="J43" s="47">
        <f>AT300</f>
        <v>0</v>
      </c>
      <c r="K43" s="47">
        <f>AU300</f>
        <v>0</v>
      </c>
      <c r="L43" s="47">
        <f>AV300</f>
        <v>0</v>
      </c>
      <c r="M43" s="47">
        <f>AW300</f>
        <v>0</v>
      </c>
      <c r="N43" s="47">
        <f>AX300</f>
        <v>0</v>
      </c>
      <c r="O43" s="47">
        <f>AY300</f>
        <v>0</v>
      </c>
      <c r="P43" s="47">
        <f>AZ300</f>
        <v>0</v>
      </c>
      <c r="Q43" s="47">
        <f t="shared" ref="Q43:S43" si="112">BA300</f>
        <v>0</v>
      </c>
      <c r="R43" s="47">
        <f t="shared" si="112"/>
        <v>0</v>
      </c>
      <c r="S43" s="47">
        <f t="shared" si="112"/>
        <v>0</v>
      </c>
      <c r="T43" s="46">
        <f>BD300</f>
        <v>0</v>
      </c>
      <c r="U43" s="47">
        <f>BE300</f>
        <v>0</v>
      </c>
      <c r="V43" s="47">
        <f>BF300</f>
        <v>0</v>
      </c>
      <c r="W43" s="76">
        <f>BG300</f>
        <v>0</v>
      </c>
      <c r="X43" s="47">
        <f>BH300</f>
        <v>0</v>
      </c>
      <c r="Y43" s="47">
        <f>BI300</f>
        <v>0</v>
      </c>
      <c r="Z43" s="47">
        <f>BJ300</f>
        <v>0</v>
      </c>
      <c r="AA43" s="47">
        <f>BK300</f>
        <v>0</v>
      </c>
      <c r="AB43" s="47">
        <f>BL300</f>
        <v>0</v>
      </c>
      <c r="AC43" s="47">
        <f>BM300</f>
        <v>0</v>
      </c>
      <c r="AD43" s="47">
        <f>BN300</f>
        <v>0</v>
      </c>
      <c r="AE43" s="47">
        <f>BO300</f>
        <v>0</v>
      </c>
      <c r="AF43" s="47">
        <f>BP300</f>
        <v>0</v>
      </c>
      <c r="AG43" s="77">
        <f>BQ300</f>
        <v>0</v>
      </c>
      <c r="AH43" s="77">
        <f>BR300</f>
        <v>0</v>
      </c>
      <c r="AI43" s="47">
        <f>BS300</f>
        <v>0</v>
      </c>
      <c r="AJ43" s="52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40" t="s">
        <v>57</v>
      </c>
      <c r="BW43" s="41"/>
      <c r="BX43" s="47">
        <f>DE300</f>
        <v>0</v>
      </c>
      <c r="BY43" s="47">
        <f>DF300</f>
        <v>0</v>
      </c>
      <c r="BZ43" s="47">
        <f>DG300</f>
        <v>0</v>
      </c>
      <c r="CA43" s="47">
        <f>DH300</f>
        <v>0</v>
      </c>
      <c r="CB43" s="47">
        <f>DI300</f>
        <v>0</v>
      </c>
      <c r="CC43" s="47">
        <f>DJ300</f>
        <v>0</v>
      </c>
      <c r="CD43" s="47">
        <f>DK300</f>
        <v>0</v>
      </c>
      <c r="CE43" s="47">
        <f>DL300</f>
        <v>0</v>
      </c>
      <c r="CF43" s="47">
        <f>DM300</f>
        <v>0</v>
      </c>
      <c r="CG43" s="47">
        <f>DN300</f>
        <v>0</v>
      </c>
      <c r="CH43" s="47">
        <f>DO300</f>
        <v>0</v>
      </c>
      <c r="CI43" s="47">
        <f t="shared" ref="CI43:CK43" si="113">DP300</f>
        <v>0</v>
      </c>
      <c r="CJ43" s="47">
        <f t="shared" si="113"/>
        <v>0</v>
      </c>
      <c r="CK43" s="47">
        <f t="shared" si="113"/>
        <v>0</v>
      </c>
      <c r="CL43" s="46">
        <f>DS300</f>
        <v>0</v>
      </c>
      <c r="CM43" s="47">
        <f>DT300</f>
        <v>0</v>
      </c>
      <c r="CN43" s="47">
        <f>DU300</f>
        <v>0</v>
      </c>
      <c r="CO43" s="47">
        <f>DV300</f>
        <v>0</v>
      </c>
      <c r="CP43" s="47">
        <f>DW300</f>
        <v>0</v>
      </c>
      <c r="CQ43" s="47">
        <f>DX300</f>
        <v>0</v>
      </c>
      <c r="CR43" s="47">
        <f>DY300</f>
        <v>0</v>
      </c>
      <c r="CS43" s="47">
        <f>DZ300</f>
        <v>0</v>
      </c>
      <c r="CT43" s="47">
        <f>EA300</f>
        <v>0</v>
      </c>
      <c r="CU43" s="47">
        <f>EB300</f>
        <v>0</v>
      </c>
      <c r="CV43" s="47">
        <f>EC300</f>
        <v>0</v>
      </c>
      <c r="CW43" s="47">
        <f>ED300</f>
        <v>0</v>
      </c>
      <c r="CX43" s="47">
        <f>EE300</f>
        <v>0</v>
      </c>
      <c r="CY43" s="47">
        <f>EF300</f>
        <v>0</v>
      </c>
      <c r="CZ43" s="47">
        <f>EG300</f>
        <v>0</v>
      </c>
      <c r="DA43" s="47">
        <f>EH300</f>
        <v>0</v>
      </c>
      <c r="DB43" s="51"/>
      <c r="DC43" s="1"/>
      <c r="DD43" s="1"/>
      <c r="EJ43" s="2" t="s">
        <v>57</v>
      </c>
      <c r="EK43" s="39">
        <f>EK315</f>
        <v>0</v>
      </c>
      <c r="EL43" s="39">
        <f>EL315</f>
        <v>0</v>
      </c>
      <c r="EM43" s="39">
        <f>EM315</f>
        <v>0</v>
      </c>
      <c r="EN43" s="39">
        <f>EN315</f>
        <v>0</v>
      </c>
      <c r="EO43" s="39">
        <f>EO315</f>
        <v>0</v>
      </c>
      <c r="EP43" s="39">
        <f>EP315</f>
        <v>0</v>
      </c>
      <c r="EQ43" s="39">
        <f>EQ315</f>
        <v>0</v>
      </c>
      <c r="ER43" s="39">
        <f>ER315</f>
        <v>0</v>
      </c>
      <c r="ES43" s="39">
        <f>ES315</f>
        <v>0</v>
      </c>
      <c r="ET43" s="39">
        <f>ET315</f>
        <v>0</v>
      </c>
      <c r="EU43" s="39">
        <f>EU315</f>
        <v>0</v>
      </c>
      <c r="EV43" s="39">
        <f t="shared" ref="EV43:EX43" si="114">EV315</f>
        <v>0</v>
      </c>
      <c r="EW43" s="39">
        <f t="shared" si="114"/>
        <v>0</v>
      </c>
      <c r="EX43" s="39">
        <f t="shared" si="114"/>
        <v>0</v>
      </c>
      <c r="EY43" s="39">
        <f>EY315</f>
        <v>0</v>
      </c>
      <c r="EZ43" s="39">
        <f>EZ315</f>
        <v>0</v>
      </c>
      <c r="FA43" s="39">
        <f>FA315</f>
        <v>0</v>
      </c>
      <c r="FB43" s="39">
        <f>FB315</f>
        <v>0</v>
      </c>
      <c r="FC43" s="39">
        <f>FC315</f>
        <v>0</v>
      </c>
      <c r="FD43" s="39">
        <f>FD315</f>
        <v>0</v>
      </c>
      <c r="FE43" s="39">
        <f>FE315</f>
        <v>0</v>
      </c>
      <c r="FF43" s="39">
        <f>FF315</f>
        <v>0</v>
      </c>
      <c r="FG43" s="39">
        <f>FG315</f>
        <v>0</v>
      </c>
      <c r="FH43" s="39">
        <f>FH315</f>
        <v>0</v>
      </c>
      <c r="FI43" s="39">
        <f>FI315</f>
        <v>0</v>
      </c>
      <c r="FJ43" s="39">
        <f>FJ315</f>
        <v>0</v>
      </c>
      <c r="FK43" s="39">
        <f t="shared" ref="FK43:FM43" si="115">FK315</f>
        <v>0</v>
      </c>
      <c r="FL43" s="39">
        <f t="shared" si="115"/>
        <v>0</v>
      </c>
      <c r="FM43" s="39">
        <f t="shared" si="115"/>
        <v>0</v>
      </c>
      <c r="FN43" s="39">
        <f>FN315</f>
        <v>0</v>
      </c>
    </row>
    <row r="44" spans="1:171" ht="18">
      <c r="A44" s="30" t="s">
        <v>58</v>
      </c>
      <c r="B44" s="31"/>
      <c r="C44" s="72">
        <f>AM322</f>
        <v>0</v>
      </c>
      <c r="D44" s="32">
        <f>AN322</f>
        <v>0</v>
      </c>
      <c r="E44" s="78" t="e">
        <f>D44/C44</f>
        <v>#DIV/0!</v>
      </c>
      <c r="F44" s="32">
        <f>AP322</f>
        <v>0</v>
      </c>
      <c r="G44" s="32">
        <f>AQ322</f>
        <v>0</v>
      </c>
      <c r="H44" s="32">
        <f>AR322</f>
        <v>0</v>
      </c>
      <c r="I44" s="32">
        <f>AS322</f>
        <v>0</v>
      </c>
      <c r="J44" s="32">
        <f>AT322</f>
        <v>0</v>
      </c>
      <c r="K44" s="32">
        <f>AU322</f>
        <v>0</v>
      </c>
      <c r="L44" s="32">
        <f>AV322</f>
        <v>0</v>
      </c>
      <c r="M44" s="32">
        <f>AW322</f>
        <v>0</v>
      </c>
      <c r="N44" s="32">
        <f>AX322</f>
        <v>0</v>
      </c>
      <c r="O44" s="32">
        <f>AY322</f>
        <v>0</v>
      </c>
      <c r="P44" s="32">
        <f>AZ322</f>
        <v>0</v>
      </c>
      <c r="Q44" s="32">
        <f t="shared" ref="Q44:S44" si="116">BA322</f>
        <v>0</v>
      </c>
      <c r="R44" s="32">
        <f t="shared" si="116"/>
        <v>0</v>
      </c>
      <c r="S44" s="32">
        <f t="shared" si="116"/>
        <v>0</v>
      </c>
      <c r="T44" s="36">
        <f>BD322</f>
        <v>0</v>
      </c>
      <c r="U44" s="32">
        <f>BE322</f>
        <v>0</v>
      </c>
      <c r="V44" s="32">
        <f>BF322</f>
        <v>0</v>
      </c>
      <c r="W44" s="79">
        <f>BG322</f>
        <v>0</v>
      </c>
      <c r="X44" s="32">
        <f>BH322</f>
        <v>0</v>
      </c>
      <c r="Y44" s="32">
        <f>BI322</f>
        <v>0</v>
      </c>
      <c r="Z44" s="32">
        <f>BJ322</f>
        <v>0</v>
      </c>
      <c r="AA44" s="32">
        <f>BK322</f>
        <v>0</v>
      </c>
      <c r="AB44" s="32">
        <f>BL322</f>
        <v>0</v>
      </c>
      <c r="AC44" s="32">
        <f>BM322</f>
        <v>0</v>
      </c>
      <c r="AD44" s="32">
        <f>BN322</f>
        <v>0</v>
      </c>
      <c r="AE44" s="32">
        <f>BO322</f>
        <v>0</v>
      </c>
      <c r="AF44" s="32">
        <f>BP322</f>
        <v>0</v>
      </c>
      <c r="AG44" s="80">
        <f>BQ322</f>
        <v>0</v>
      </c>
      <c r="AH44" s="80">
        <f>BR322</f>
        <v>0</v>
      </c>
      <c r="AI44" s="32">
        <f>BS322</f>
        <v>0</v>
      </c>
      <c r="AJ44" s="52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30" t="s">
        <v>58</v>
      </c>
      <c r="BW44" s="31"/>
      <c r="BX44" s="37">
        <f>DE322</f>
        <v>0</v>
      </c>
      <c r="BY44" s="37">
        <f>DF322</f>
        <v>0</v>
      </c>
      <c r="BZ44" s="37">
        <f>DG322</f>
        <v>0</v>
      </c>
      <c r="CA44" s="37">
        <f>DH322</f>
        <v>0</v>
      </c>
      <c r="CB44" s="37">
        <f>DI322</f>
        <v>0</v>
      </c>
      <c r="CC44" s="37">
        <f>DJ322</f>
        <v>0</v>
      </c>
      <c r="CD44" s="37">
        <f>DK322</f>
        <v>0</v>
      </c>
      <c r="CE44" s="37">
        <f>DL322</f>
        <v>0</v>
      </c>
      <c r="CF44" s="37">
        <f>DM322</f>
        <v>0</v>
      </c>
      <c r="CG44" s="37">
        <f>DN322</f>
        <v>0</v>
      </c>
      <c r="CH44" s="37">
        <f>DO322</f>
        <v>0</v>
      </c>
      <c r="CI44" s="37">
        <f t="shared" ref="CI44:CK44" si="117">DP322</f>
        <v>0</v>
      </c>
      <c r="CJ44" s="37">
        <f t="shared" si="117"/>
        <v>0</v>
      </c>
      <c r="CK44" s="37">
        <f t="shared" si="117"/>
        <v>0</v>
      </c>
      <c r="CL44" s="36">
        <f>DS322</f>
        <v>0</v>
      </c>
      <c r="CM44" s="37">
        <f>DT322</f>
        <v>0</v>
      </c>
      <c r="CN44" s="37">
        <f>DU322</f>
        <v>0</v>
      </c>
      <c r="CO44" s="37">
        <f>DV322</f>
        <v>0</v>
      </c>
      <c r="CP44" s="37">
        <f>DW322</f>
        <v>0</v>
      </c>
      <c r="CQ44" s="37">
        <f>DX322</f>
        <v>0</v>
      </c>
      <c r="CR44" s="37">
        <f>DY322</f>
        <v>0</v>
      </c>
      <c r="CS44" s="37">
        <f>DZ322</f>
        <v>0</v>
      </c>
      <c r="CT44" s="37">
        <f>EA322</f>
        <v>0</v>
      </c>
      <c r="CU44" s="37">
        <f>EB322</f>
        <v>0</v>
      </c>
      <c r="CV44" s="37">
        <f>EC322</f>
        <v>0</v>
      </c>
      <c r="CW44" s="37">
        <f>ED322</f>
        <v>0</v>
      </c>
      <c r="CX44" s="37">
        <f>EE322</f>
        <v>0</v>
      </c>
      <c r="CY44" s="37">
        <f>EF322</f>
        <v>0</v>
      </c>
      <c r="CZ44" s="37">
        <f>EG322</f>
        <v>0</v>
      </c>
      <c r="DA44" s="37">
        <f>EH322</f>
        <v>0</v>
      </c>
      <c r="DB44" s="1"/>
      <c r="DC44" s="1"/>
      <c r="DD44" s="1"/>
      <c r="EJ44" s="2" t="s">
        <v>58</v>
      </c>
      <c r="EK44" s="39">
        <f>EK337</f>
        <v>0</v>
      </c>
      <c r="EL44" s="39">
        <f>EL337</f>
        <v>0</v>
      </c>
      <c r="EM44" s="39">
        <f>EM337</f>
        <v>0</v>
      </c>
      <c r="EN44" s="39">
        <f>EN337</f>
        <v>0</v>
      </c>
      <c r="EO44" s="39">
        <f>EO337</f>
        <v>0</v>
      </c>
      <c r="EP44" s="39">
        <f>EP337</f>
        <v>0</v>
      </c>
      <c r="EQ44" s="39">
        <f>EQ337</f>
        <v>0</v>
      </c>
      <c r="ER44" s="39">
        <f>ER337</f>
        <v>0</v>
      </c>
      <c r="ES44" s="39">
        <f>ES337</f>
        <v>0</v>
      </c>
      <c r="ET44" s="39">
        <f>ET337</f>
        <v>0</v>
      </c>
      <c r="EU44" s="39">
        <f>EU337</f>
        <v>0</v>
      </c>
      <c r="EV44" s="39">
        <f t="shared" ref="EV44:EX44" si="118">EV337</f>
        <v>0</v>
      </c>
      <c r="EW44" s="39">
        <f t="shared" si="118"/>
        <v>0</v>
      </c>
      <c r="EX44" s="39">
        <f t="shared" si="118"/>
        <v>0</v>
      </c>
      <c r="EY44" s="39">
        <f>EY337</f>
        <v>0</v>
      </c>
      <c r="EZ44" s="39">
        <f>EZ337</f>
        <v>0</v>
      </c>
      <c r="FA44" s="39">
        <f>FA337</f>
        <v>0</v>
      </c>
      <c r="FB44" s="39">
        <f>FB337</f>
        <v>0</v>
      </c>
      <c r="FC44" s="39">
        <f>FC337</f>
        <v>0</v>
      </c>
      <c r="FD44" s="39">
        <f>FD337</f>
        <v>0</v>
      </c>
      <c r="FE44" s="39">
        <f>FE337</f>
        <v>0</v>
      </c>
      <c r="FF44" s="39">
        <f>FF337</f>
        <v>0</v>
      </c>
      <c r="FG44" s="39">
        <f>FG337</f>
        <v>0</v>
      </c>
      <c r="FH44" s="39">
        <f>FH337</f>
        <v>0</v>
      </c>
      <c r="FI44" s="39">
        <f>FI337</f>
        <v>0</v>
      </c>
      <c r="FJ44" s="39">
        <f>FJ337</f>
        <v>0</v>
      </c>
      <c r="FK44" s="39">
        <f t="shared" ref="FK44:FM44" si="119">FK337</f>
        <v>0</v>
      </c>
      <c r="FL44" s="39">
        <f t="shared" si="119"/>
        <v>0</v>
      </c>
      <c r="FM44" s="39">
        <f t="shared" si="119"/>
        <v>0</v>
      </c>
      <c r="FN44" s="39">
        <f>FN337</f>
        <v>0</v>
      </c>
      <c r="FO44" s="39"/>
    </row>
    <row r="45" spans="1:171" ht="18">
      <c r="A45" s="40" t="s">
        <v>59</v>
      </c>
      <c r="B45" s="41"/>
      <c r="C45" s="75">
        <f>AM410</f>
        <v>0</v>
      </c>
      <c r="D45" s="42">
        <f>AN410</f>
        <v>0</v>
      </c>
      <c r="E45" s="44" t="e">
        <f>D45/C45</f>
        <v>#DIV/0!</v>
      </c>
      <c r="F45" s="42">
        <f>AP410</f>
        <v>0</v>
      </c>
      <c r="G45" s="42">
        <f>AQ410</f>
        <v>0</v>
      </c>
      <c r="H45" s="42">
        <f>AR410</f>
        <v>0</v>
      </c>
      <c r="I45" s="42">
        <f>AS410</f>
        <v>0</v>
      </c>
      <c r="J45" s="42">
        <f>AT410</f>
        <v>0</v>
      </c>
      <c r="K45" s="42">
        <f>AU410</f>
        <v>0</v>
      </c>
      <c r="L45" s="42">
        <f>AV410</f>
        <v>0</v>
      </c>
      <c r="M45" s="42">
        <f>AW410</f>
        <v>0</v>
      </c>
      <c r="N45" s="42">
        <f>AX410</f>
        <v>0</v>
      </c>
      <c r="O45" s="42">
        <f>AY410</f>
        <v>0</v>
      </c>
      <c r="P45" s="42">
        <f>AZ410</f>
        <v>0</v>
      </c>
      <c r="Q45" s="42">
        <f t="shared" ref="Q45:S45" si="120">BA410</f>
        <v>0</v>
      </c>
      <c r="R45" s="42">
        <f t="shared" si="120"/>
        <v>0</v>
      </c>
      <c r="S45" s="42">
        <f t="shared" si="120"/>
        <v>0</v>
      </c>
      <c r="T45" s="53">
        <f>BD410</f>
        <v>0</v>
      </c>
      <c r="U45" s="42">
        <f>BE410</f>
        <v>0</v>
      </c>
      <c r="V45" s="42">
        <f>BF410</f>
        <v>0</v>
      </c>
      <c r="W45" s="81">
        <f>BG410</f>
        <v>0</v>
      </c>
      <c r="X45" s="42">
        <f>BH410</f>
        <v>0</v>
      </c>
      <c r="Y45" s="42">
        <f>BI410</f>
        <v>0</v>
      </c>
      <c r="Z45" s="42">
        <f>BJ410</f>
        <v>0</v>
      </c>
      <c r="AA45" s="42">
        <f>BK410</f>
        <v>0</v>
      </c>
      <c r="AB45" s="42">
        <f>BL410</f>
        <v>0</v>
      </c>
      <c r="AC45" s="42">
        <f>BM410</f>
        <v>0</v>
      </c>
      <c r="AD45" s="42">
        <f>BN410</f>
        <v>0</v>
      </c>
      <c r="AE45" s="42">
        <f>BO410</f>
        <v>0</v>
      </c>
      <c r="AF45" s="42">
        <f>BP410</f>
        <v>0</v>
      </c>
      <c r="AG45" s="82">
        <f>BQ410</f>
        <v>0</v>
      </c>
      <c r="AH45" s="82">
        <f>BR410</f>
        <v>0</v>
      </c>
      <c r="AI45" s="42">
        <f>BS410</f>
        <v>0</v>
      </c>
      <c r="AJ45" s="52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40" t="s">
        <v>60</v>
      </c>
      <c r="BW45" s="41"/>
      <c r="BX45" s="47">
        <f>DE410</f>
        <v>0</v>
      </c>
      <c r="BY45" s="47">
        <f>DF410</f>
        <v>0</v>
      </c>
      <c r="BZ45" s="47">
        <f>DG410</f>
        <v>0</v>
      </c>
      <c r="CA45" s="47">
        <f>DH410</f>
        <v>0</v>
      </c>
      <c r="CB45" s="47">
        <f>DI410</f>
        <v>0</v>
      </c>
      <c r="CC45" s="47">
        <f>DJ410</f>
        <v>0</v>
      </c>
      <c r="CD45" s="47">
        <f>DK410</f>
        <v>0</v>
      </c>
      <c r="CE45" s="47">
        <f>DL410</f>
        <v>0</v>
      </c>
      <c r="CF45" s="47">
        <f>DM410</f>
        <v>0</v>
      </c>
      <c r="CG45" s="47">
        <f>DN410</f>
        <v>0</v>
      </c>
      <c r="CH45" s="47">
        <f>DO410</f>
        <v>0</v>
      </c>
      <c r="CI45" s="47">
        <f t="shared" ref="CI45:CK45" si="121">DP410</f>
        <v>0</v>
      </c>
      <c r="CJ45" s="47">
        <f t="shared" si="121"/>
        <v>0</v>
      </c>
      <c r="CK45" s="47">
        <f t="shared" si="121"/>
        <v>0</v>
      </c>
      <c r="CL45" s="46">
        <f>DS410</f>
        <v>0</v>
      </c>
      <c r="CM45" s="47">
        <f>DT410</f>
        <v>0</v>
      </c>
      <c r="CN45" s="47">
        <f>DU410</f>
        <v>0</v>
      </c>
      <c r="CO45" s="47">
        <f>DV410</f>
        <v>0</v>
      </c>
      <c r="CP45" s="47">
        <f>DW410</f>
        <v>0</v>
      </c>
      <c r="CQ45" s="47">
        <f>DX410</f>
        <v>0</v>
      </c>
      <c r="CR45" s="47">
        <f>DY410</f>
        <v>0</v>
      </c>
      <c r="CS45" s="47">
        <f>DZ410</f>
        <v>0</v>
      </c>
      <c r="CT45" s="47">
        <f>EA410</f>
        <v>0</v>
      </c>
      <c r="CU45" s="47">
        <f>EB410</f>
        <v>0</v>
      </c>
      <c r="CV45" s="47">
        <f>EC410</f>
        <v>0</v>
      </c>
      <c r="CW45" s="47">
        <f>ED410</f>
        <v>0</v>
      </c>
      <c r="CX45" s="47">
        <f>EE410</f>
        <v>0</v>
      </c>
      <c r="CY45" s="47">
        <f>EF410</f>
        <v>0</v>
      </c>
      <c r="CZ45" s="47">
        <f>EG410</f>
        <v>0</v>
      </c>
      <c r="DA45" s="47">
        <f>EH410</f>
        <v>0</v>
      </c>
      <c r="DB45" s="1"/>
      <c r="DC45" s="1"/>
      <c r="DD45" s="1"/>
      <c r="EJ45" s="2" t="s">
        <v>60</v>
      </c>
      <c r="EK45" s="39">
        <f>EK425</f>
        <v>0</v>
      </c>
      <c r="EL45" s="39">
        <f>EL425</f>
        <v>0</v>
      </c>
      <c r="EM45" s="39">
        <f>EM425</f>
        <v>0</v>
      </c>
      <c r="EN45" s="39">
        <f>EN425</f>
        <v>0</v>
      </c>
      <c r="EO45" s="39">
        <f>EO425</f>
        <v>0</v>
      </c>
      <c r="EP45" s="39">
        <f>EP425</f>
        <v>0</v>
      </c>
      <c r="EQ45" s="39">
        <f>EQ425</f>
        <v>0</v>
      </c>
      <c r="ER45" s="39">
        <f>ER425</f>
        <v>0</v>
      </c>
      <c r="ES45" s="39">
        <f>ES425</f>
        <v>0</v>
      </c>
      <c r="ET45" s="39">
        <f>ET425</f>
        <v>0</v>
      </c>
      <c r="EU45" s="39">
        <f>EU425</f>
        <v>0</v>
      </c>
      <c r="EV45" s="39">
        <f t="shared" ref="EV45:EX45" si="122">EV425</f>
        <v>0</v>
      </c>
      <c r="EW45" s="39">
        <f t="shared" si="122"/>
        <v>0</v>
      </c>
      <c r="EX45" s="39">
        <f t="shared" si="122"/>
        <v>0</v>
      </c>
      <c r="EY45" s="39">
        <f>EY425</f>
        <v>0</v>
      </c>
      <c r="EZ45" s="39">
        <f>EZ425</f>
        <v>0</v>
      </c>
      <c r="FA45" s="39">
        <f>FA425</f>
        <v>0</v>
      </c>
      <c r="FB45" s="39">
        <f>FB425</f>
        <v>0</v>
      </c>
      <c r="FC45" s="39">
        <f>FC425</f>
        <v>0</v>
      </c>
      <c r="FD45" s="39">
        <f>FD425</f>
        <v>0</v>
      </c>
      <c r="FE45" s="39">
        <f>FE425</f>
        <v>0</v>
      </c>
      <c r="FF45" s="39">
        <f>FF425</f>
        <v>0</v>
      </c>
      <c r="FG45" s="39">
        <f>FG425</f>
        <v>0</v>
      </c>
      <c r="FH45" s="39">
        <f>FH425</f>
        <v>0</v>
      </c>
      <c r="FI45" s="39">
        <f>FI425</f>
        <v>0</v>
      </c>
      <c r="FJ45" s="39">
        <f>FJ425</f>
        <v>0</v>
      </c>
      <c r="FK45" s="39">
        <f t="shared" ref="FK45:FM45" si="123">FK425</f>
        <v>0</v>
      </c>
      <c r="FL45" s="39">
        <f t="shared" si="123"/>
        <v>0</v>
      </c>
      <c r="FM45" s="39">
        <f t="shared" si="123"/>
        <v>0</v>
      </c>
      <c r="FN45" s="39">
        <f>FN425</f>
        <v>0</v>
      </c>
    </row>
    <row r="46" spans="1:171" ht="18">
      <c r="A46" s="30" t="s">
        <v>61</v>
      </c>
      <c r="B46" s="31"/>
      <c r="C46" s="72">
        <f>AM344</f>
        <v>0</v>
      </c>
      <c r="D46" s="54">
        <f>AN344</f>
        <v>0</v>
      </c>
      <c r="E46" s="34" t="e">
        <f>D46/C46</f>
        <v>#DIV/0!</v>
      </c>
      <c r="F46" s="37">
        <f>AP344</f>
        <v>0</v>
      </c>
      <c r="G46" s="37">
        <f>AQ344</f>
        <v>0</v>
      </c>
      <c r="H46" s="37">
        <f>AR344</f>
        <v>0</v>
      </c>
      <c r="I46" s="37">
        <f>AS344</f>
        <v>0</v>
      </c>
      <c r="J46" s="37">
        <f>AT344</f>
        <v>0</v>
      </c>
      <c r="K46" s="37">
        <f>AU344</f>
        <v>0</v>
      </c>
      <c r="L46" s="37">
        <f>AV344</f>
        <v>0</v>
      </c>
      <c r="M46" s="37">
        <f>AW344</f>
        <v>0</v>
      </c>
      <c r="N46" s="37">
        <f>AX344</f>
        <v>0</v>
      </c>
      <c r="O46" s="37">
        <f>AY344</f>
        <v>0</v>
      </c>
      <c r="P46" s="37">
        <f>AZ344</f>
        <v>0</v>
      </c>
      <c r="Q46" s="37">
        <f t="shared" ref="Q46:S46" si="124">BA344</f>
        <v>0</v>
      </c>
      <c r="R46" s="37">
        <f t="shared" si="124"/>
        <v>0</v>
      </c>
      <c r="S46" s="37">
        <f t="shared" si="124"/>
        <v>0</v>
      </c>
      <c r="T46" s="36">
        <f>BD344</f>
        <v>0</v>
      </c>
      <c r="U46" s="37">
        <f>BE344</f>
        <v>0</v>
      </c>
      <c r="V46" s="37">
        <f>BF344</f>
        <v>0</v>
      </c>
      <c r="W46" s="73">
        <f>BG344</f>
        <v>0</v>
      </c>
      <c r="X46" s="37">
        <f>BH344</f>
        <v>0</v>
      </c>
      <c r="Y46" s="37">
        <f>BI344</f>
        <v>0</v>
      </c>
      <c r="Z46" s="37">
        <f>BJ344</f>
        <v>0</v>
      </c>
      <c r="AA46" s="37">
        <f>BK344</f>
        <v>0</v>
      </c>
      <c r="AB46" s="37">
        <f>BL344</f>
        <v>0</v>
      </c>
      <c r="AC46" s="37">
        <f>BM344</f>
        <v>0</v>
      </c>
      <c r="AD46" s="37">
        <f>BN344</f>
        <v>0</v>
      </c>
      <c r="AE46" s="37">
        <f>BO344</f>
        <v>0</v>
      </c>
      <c r="AF46" s="37">
        <f>BP344</f>
        <v>0</v>
      </c>
      <c r="AG46" s="74">
        <f>BQ344</f>
        <v>0</v>
      </c>
      <c r="AH46" s="74">
        <f>BR344</f>
        <v>0</v>
      </c>
      <c r="AI46" s="37">
        <f>BS344</f>
        <v>0</v>
      </c>
      <c r="AJ46" s="52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30" t="s">
        <v>61</v>
      </c>
      <c r="BW46" s="31"/>
      <c r="BX46" s="37">
        <f>DE344</f>
        <v>0</v>
      </c>
      <c r="BY46" s="37">
        <f>DF344</f>
        <v>0</v>
      </c>
      <c r="BZ46" s="37">
        <f>DG344</f>
        <v>0</v>
      </c>
      <c r="CA46" s="37">
        <f>DH344</f>
        <v>0</v>
      </c>
      <c r="CB46" s="37">
        <f>DI344</f>
        <v>0</v>
      </c>
      <c r="CC46" s="37">
        <f>DJ344</f>
        <v>0</v>
      </c>
      <c r="CD46" s="37">
        <f>DK344</f>
        <v>0</v>
      </c>
      <c r="CE46" s="37">
        <f>DL344</f>
        <v>0</v>
      </c>
      <c r="CF46" s="37">
        <f>DM344</f>
        <v>0</v>
      </c>
      <c r="CG46" s="37">
        <f>DN344</f>
        <v>0</v>
      </c>
      <c r="CH46" s="37">
        <f>DO344</f>
        <v>0</v>
      </c>
      <c r="CI46" s="37">
        <f t="shared" ref="CI46:CK46" si="125">DP344</f>
        <v>0</v>
      </c>
      <c r="CJ46" s="37">
        <f t="shared" si="125"/>
        <v>0</v>
      </c>
      <c r="CK46" s="37">
        <f t="shared" si="125"/>
        <v>0</v>
      </c>
      <c r="CL46" s="36">
        <f>DS344</f>
        <v>0</v>
      </c>
      <c r="CM46" s="37">
        <f>DT344</f>
        <v>0</v>
      </c>
      <c r="CN46" s="37">
        <f>DU344</f>
        <v>0</v>
      </c>
      <c r="CO46" s="37">
        <f>DV344</f>
        <v>0</v>
      </c>
      <c r="CP46" s="37">
        <f>DW344</f>
        <v>0</v>
      </c>
      <c r="CQ46" s="37">
        <f>DX344</f>
        <v>0</v>
      </c>
      <c r="CR46" s="37">
        <f>DY344</f>
        <v>0</v>
      </c>
      <c r="CS46" s="37">
        <f>DZ344</f>
        <v>0</v>
      </c>
      <c r="CT46" s="37">
        <f>EA344</f>
        <v>0</v>
      </c>
      <c r="CU46" s="37">
        <f>EB344</f>
        <v>0</v>
      </c>
      <c r="CV46" s="37">
        <f>EC344</f>
        <v>0</v>
      </c>
      <c r="CW46" s="37">
        <f>ED344</f>
        <v>0</v>
      </c>
      <c r="CX46" s="37">
        <f>EE344</f>
        <v>0</v>
      </c>
      <c r="CY46" s="37">
        <f>EF344</f>
        <v>0</v>
      </c>
      <c r="CZ46" s="37">
        <f>EG344</f>
        <v>0</v>
      </c>
      <c r="DA46" s="37">
        <f>EH344</f>
        <v>0</v>
      </c>
      <c r="DB46" s="1"/>
      <c r="DC46" s="1"/>
      <c r="DD46" s="1"/>
      <c r="EJ46" s="2" t="s">
        <v>61</v>
      </c>
      <c r="EK46" s="39">
        <f>EK359</f>
        <v>0</v>
      </c>
      <c r="EL46" s="39">
        <f>EL359</f>
        <v>0</v>
      </c>
      <c r="EM46" s="39">
        <f>EM359</f>
        <v>0</v>
      </c>
      <c r="EN46" s="39">
        <f>EN359</f>
        <v>0</v>
      </c>
      <c r="EO46" s="39">
        <f>EO359</f>
        <v>0</v>
      </c>
      <c r="EP46" s="39">
        <f>EP359</f>
        <v>0</v>
      </c>
      <c r="EQ46" s="39">
        <f>EQ359</f>
        <v>0</v>
      </c>
      <c r="ER46" s="39">
        <f>ER359</f>
        <v>0</v>
      </c>
      <c r="ES46" s="39">
        <f>ES359</f>
        <v>0</v>
      </c>
      <c r="ET46" s="39">
        <f>ET359</f>
        <v>0</v>
      </c>
      <c r="EU46" s="39">
        <f>EU359</f>
        <v>0</v>
      </c>
      <c r="EV46" s="39">
        <f t="shared" ref="EV46:EX46" si="126">EV359</f>
        <v>0</v>
      </c>
      <c r="EW46" s="39">
        <f t="shared" si="126"/>
        <v>0</v>
      </c>
      <c r="EX46" s="39">
        <f t="shared" si="126"/>
        <v>0</v>
      </c>
      <c r="EY46" s="39">
        <f>EY359</f>
        <v>0</v>
      </c>
      <c r="EZ46" s="39">
        <f>EZ359</f>
        <v>0</v>
      </c>
      <c r="FA46" s="39">
        <f>FA359</f>
        <v>0</v>
      </c>
      <c r="FB46" s="39">
        <f>FB359</f>
        <v>0</v>
      </c>
      <c r="FC46" s="39">
        <f>FC359</f>
        <v>0</v>
      </c>
      <c r="FD46" s="39">
        <f>FD359</f>
        <v>0</v>
      </c>
      <c r="FE46" s="39">
        <f>FE359</f>
        <v>0</v>
      </c>
      <c r="FF46" s="39">
        <f>FF359</f>
        <v>0</v>
      </c>
      <c r="FG46" s="39">
        <f>FG359</f>
        <v>0</v>
      </c>
      <c r="FH46" s="39">
        <f>FH359</f>
        <v>0</v>
      </c>
      <c r="FI46" s="39">
        <f>FI359</f>
        <v>0</v>
      </c>
      <c r="FJ46" s="39">
        <f>FJ359</f>
        <v>0</v>
      </c>
      <c r="FK46" s="39">
        <f t="shared" ref="FK46:FM46" si="127">FK359</f>
        <v>0</v>
      </c>
      <c r="FL46" s="39">
        <f t="shared" si="127"/>
        <v>0</v>
      </c>
      <c r="FM46" s="39">
        <f t="shared" si="127"/>
        <v>0</v>
      </c>
      <c r="FN46" s="39">
        <f>FN359</f>
        <v>0</v>
      </c>
    </row>
    <row r="47" spans="1:171" ht="18">
      <c r="A47" s="40" t="s">
        <v>62</v>
      </c>
      <c r="B47" s="41"/>
      <c r="C47" s="75">
        <f>AM366</f>
        <v>0</v>
      </c>
      <c r="D47" s="43">
        <f>AN366</f>
        <v>0</v>
      </c>
      <c r="E47" s="44" t="e">
        <f>D47/C47</f>
        <v>#DIV/0!</v>
      </c>
      <c r="F47" s="47">
        <f>AP366</f>
        <v>0</v>
      </c>
      <c r="G47" s="47">
        <f>AQ366</f>
        <v>0</v>
      </c>
      <c r="H47" s="47">
        <f>AR366</f>
        <v>0</v>
      </c>
      <c r="I47" s="47">
        <f>AS366</f>
        <v>0</v>
      </c>
      <c r="J47" s="47">
        <f>AT366</f>
        <v>0</v>
      </c>
      <c r="K47" s="47">
        <f>AU366</f>
        <v>0</v>
      </c>
      <c r="L47" s="47">
        <f>AV366</f>
        <v>0</v>
      </c>
      <c r="M47" s="47">
        <f>AW366</f>
        <v>0</v>
      </c>
      <c r="N47" s="47">
        <f>AX366</f>
        <v>0</v>
      </c>
      <c r="O47" s="47">
        <f>AY366</f>
        <v>0</v>
      </c>
      <c r="P47" s="47">
        <f>AZ366</f>
        <v>0</v>
      </c>
      <c r="Q47" s="47">
        <f t="shared" ref="Q47:S47" si="128">BA366</f>
        <v>0</v>
      </c>
      <c r="R47" s="47">
        <f t="shared" si="128"/>
        <v>0</v>
      </c>
      <c r="S47" s="47">
        <f t="shared" si="128"/>
        <v>0</v>
      </c>
      <c r="T47" s="46">
        <f>BD366</f>
        <v>0</v>
      </c>
      <c r="U47" s="47">
        <f>BE366</f>
        <v>0</v>
      </c>
      <c r="V47" s="47">
        <f>BF366</f>
        <v>0</v>
      </c>
      <c r="W47" s="76">
        <f>BG366</f>
        <v>0</v>
      </c>
      <c r="X47" s="47">
        <f>BH366</f>
        <v>0</v>
      </c>
      <c r="Y47" s="47">
        <f>BI366</f>
        <v>0</v>
      </c>
      <c r="Z47" s="47">
        <f>BJ366</f>
        <v>0</v>
      </c>
      <c r="AA47" s="47">
        <f>BK366</f>
        <v>0</v>
      </c>
      <c r="AB47" s="47">
        <f>BL366</f>
        <v>0</v>
      </c>
      <c r="AC47" s="47">
        <f>BM366</f>
        <v>0</v>
      </c>
      <c r="AD47" s="47">
        <f>BN366</f>
        <v>0</v>
      </c>
      <c r="AE47" s="47">
        <f>BO366</f>
        <v>0</v>
      </c>
      <c r="AF47" s="47">
        <f>BP366</f>
        <v>0</v>
      </c>
      <c r="AG47" s="77">
        <f>BQ366</f>
        <v>0</v>
      </c>
      <c r="AH47" s="77">
        <f>BR366</f>
        <v>0</v>
      </c>
      <c r="AI47" s="47">
        <f>BS366</f>
        <v>0</v>
      </c>
      <c r="AJ47" s="52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40" t="s">
        <v>62</v>
      </c>
      <c r="BW47" s="41"/>
      <c r="BX47" s="47">
        <f>DE366</f>
        <v>0</v>
      </c>
      <c r="BY47" s="47">
        <f>DF366</f>
        <v>0</v>
      </c>
      <c r="BZ47" s="47">
        <f>DG366</f>
        <v>0</v>
      </c>
      <c r="CA47" s="47">
        <f>DH366</f>
        <v>0</v>
      </c>
      <c r="CB47" s="47">
        <f>DI366</f>
        <v>0</v>
      </c>
      <c r="CC47" s="47">
        <f>DJ366</f>
        <v>0</v>
      </c>
      <c r="CD47" s="47">
        <f>DK366</f>
        <v>0</v>
      </c>
      <c r="CE47" s="47">
        <f>DL366</f>
        <v>0</v>
      </c>
      <c r="CF47" s="47">
        <f>DM366</f>
        <v>0</v>
      </c>
      <c r="CG47" s="47">
        <f>DN366</f>
        <v>0</v>
      </c>
      <c r="CH47" s="47">
        <f>DO366</f>
        <v>0</v>
      </c>
      <c r="CI47" s="47">
        <f t="shared" ref="CI47:CK47" si="129">DP366</f>
        <v>0</v>
      </c>
      <c r="CJ47" s="47">
        <f t="shared" si="129"/>
        <v>0</v>
      </c>
      <c r="CK47" s="47">
        <f t="shared" si="129"/>
        <v>0</v>
      </c>
      <c r="CL47" s="46">
        <f>DS366</f>
        <v>0</v>
      </c>
      <c r="CM47" s="47">
        <f>DT366</f>
        <v>0</v>
      </c>
      <c r="CN47" s="47">
        <f>DU366</f>
        <v>0</v>
      </c>
      <c r="CO47" s="47">
        <f>DV366</f>
        <v>0</v>
      </c>
      <c r="CP47" s="47">
        <f>DW366</f>
        <v>0</v>
      </c>
      <c r="CQ47" s="47">
        <f>DX366</f>
        <v>0</v>
      </c>
      <c r="CR47" s="47">
        <f>DY366</f>
        <v>0</v>
      </c>
      <c r="CS47" s="47">
        <f>DZ366</f>
        <v>0</v>
      </c>
      <c r="CT47" s="47">
        <f>EA366</f>
        <v>0</v>
      </c>
      <c r="CU47" s="47">
        <f>EB366</f>
        <v>0</v>
      </c>
      <c r="CV47" s="47">
        <f>EC366</f>
        <v>0</v>
      </c>
      <c r="CW47" s="47">
        <f>ED366</f>
        <v>0</v>
      </c>
      <c r="CX47" s="47">
        <f>EE366</f>
        <v>0</v>
      </c>
      <c r="CY47" s="47">
        <f>EF366</f>
        <v>0</v>
      </c>
      <c r="CZ47" s="47">
        <f>EG366</f>
        <v>0</v>
      </c>
      <c r="DA47" s="47">
        <f>EH366</f>
        <v>0</v>
      </c>
      <c r="DB47" s="1"/>
      <c r="DC47" s="1"/>
      <c r="DD47" s="1"/>
      <c r="EJ47" s="2" t="s">
        <v>62</v>
      </c>
      <c r="EK47" s="39">
        <f>EK381</f>
        <v>0</v>
      </c>
      <c r="EL47" s="39">
        <f>EL381</f>
        <v>0</v>
      </c>
      <c r="EM47" s="39">
        <f>EM381</f>
        <v>0</v>
      </c>
      <c r="EN47" s="39">
        <f>EN381</f>
        <v>0</v>
      </c>
      <c r="EO47" s="39">
        <f>EO381</f>
        <v>0</v>
      </c>
      <c r="EP47" s="39">
        <f>EP381</f>
        <v>0</v>
      </c>
      <c r="EQ47" s="39">
        <f>EQ381</f>
        <v>0</v>
      </c>
      <c r="ER47" s="39">
        <f>ER381</f>
        <v>0</v>
      </c>
      <c r="ES47" s="39">
        <f>ES381</f>
        <v>0</v>
      </c>
      <c r="ET47" s="39">
        <f>ET381</f>
        <v>0</v>
      </c>
      <c r="EU47" s="39">
        <f>EU381</f>
        <v>0</v>
      </c>
      <c r="EV47" s="39">
        <f t="shared" ref="EV47:EX47" si="130">EV381</f>
        <v>0</v>
      </c>
      <c r="EW47" s="39">
        <f t="shared" si="130"/>
        <v>0</v>
      </c>
      <c r="EX47" s="39">
        <f t="shared" si="130"/>
        <v>0</v>
      </c>
      <c r="EY47" s="39">
        <f>EY381</f>
        <v>0</v>
      </c>
      <c r="EZ47" s="39">
        <f>EZ381</f>
        <v>0</v>
      </c>
      <c r="FA47" s="39">
        <f>FA381</f>
        <v>0</v>
      </c>
      <c r="FB47" s="39">
        <f>FB381</f>
        <v>0</v>
      </c>
      <c r="FC47" s="39">
        <f>FC381</f>
        <v>0</v>
      </c>
      <c r="FD47" s="39">
        <f>FD381</f>
        <v>0</v>
      </c>
      <c r="FE47" s="39">
        <f>FE381</f>
        <v>0</v>
      </c>
      <c r="FF47" s="39">
        <f>FF381</f>
        <v>0</v>
      </c>
      <c r="FG47" s="39">
        <f>FG381</f>
        <v>0</v>
      </c>
      <c r="FH47" s="39">
        <f>FH381</f>
        <v>0</v>
      </c>
      <c r="FI47" s="39">
        <f>FI381</f>
        <v>0</v>
      </c>
      <c r="FJ47" s="39">
        <f>FJ381</f>
        <v>0</v>
      </c>
      <c r="FK47" s="39">
        <f t="shared" ref="FK47:FM47" si="131">FK381</f>
        <v>0</v>
      </c>
      <c r="FL47" s="39">
        <f t="shared" si="131"/>
        <v>0</v>
      </c>
      <c r="FM47" s="39">
        <f t="shared" si="131"/>
        <v>0</v>
      </c>
      <c r="FN47" s="39">
        <f>FN381</f>
        <v>0</v>
      </c>
    </row>
    <row r="48" spans="1:171" ht="18">
      <c r="A48" s="30" t="s">
        <v>63</v>
      </c>
      <c r="B48" s="31"/>
      <c r="C48" s="72">
        <f>AM388</f>
        <v>0</v>
      </c>
      <c r="D48" s="33">
        <f>AN388</f>
        <v>0</v>
      </c>
      <c r="E48" s="34" t="e">
        <f>D48/C48</f>
        <v>#DIV/0!</v>
      </c>
      <c r="F48" s="37">
        <f>AP388</f>
        <v>0</v>
      </c>
      <c r="G48" s="37">
        <f>AQ388</f>
        <v>0</v>
      </c>
      <c r="H48" s="37">
        <f>AR388</f>
        <v>0</v>
      </c>
      <c r="I48" s="37">
        <f>AS388</f>
        <v>0</v>
      </c>
      <c r="J48" s="37">
        <f>AT388</f>
        <v>0</v>
      </c>
      <c r="K48" s="37">
        <f>AU388</f>
        <v>0</v>
      </c>
      <c r="L48" s="37">
        <f>AV388</f>
        <v>0</v>
      </c>
      <c r="M48" s="37">
        <f>AW388</f>
        <v>0</v>
      </c>
      <c r="N48" s="37">
        <f>AX388</f>
        <v>0</v>
      </c>
      <c r="O48" s="37">
        <f>AY388</f>
        <v>0</v>
      </c>
      <c r="P48" s="37">
        <f>AZ388</f>
        <v>0</v>
      </c>
      <c r="Q48" s="37">
        <f t="shared" ref="Q48:S48" si="132">BA388</f>
        <v>0</v>
      </c>
      <c r="R48" s="37">
        <f t="shared" si="132"/>
        <v>0</v>
      </c>
      <c r="S48" s="37">
        <f t="shared" si="132"/>
        <v>0</v>
      </c>
      <c r="T48" s="36">
        <f>BD388</f>
        <v>0</v>
      </c>
      <c r="U48" s="37">
        <f>BE388</f>
        <v>0</v>
      </c>
      <c r="V48" s="37">
        <f>BF388</f>
        <v>0</v>
      </c>
      <c r="W48" s="73">
        <f>BG388</f>
        <v>0</v>
      </c>
      <c r="X48" s="37">
        <f>BH388</f>
        <v>0</v>
      </c>
      <c r="Y48" s="37">
        <f>BI388</f>
        <v>0</v>
      </c>
      <c r="Z48" s="37">
        <f>BJ388</f>
        <v>0</v>
      </c>
      <c r="AA48" s="37">
        <f>BK388</f>
        <v>0</v>
      </c>
      <c r="AB48" s="37">
        <f>BL388</f>
        <v>0</v>
      </c>
      <c r="AC48" s="37">
        <f>BM388</f>
        <v>0</v>
      </c>
      <c r="AD48" s="37">
        <f>BN388</f>
        <v>0</v>
      </c>
      <c r="AE48" s="37">
        <f>BO388</f>
        <v>0</v>
      </c>
      <c r="AF48" s="37">
        <f>BP388</f>
        <v>0</v>
      </c>
      <c r="AG48" s="74">
        <f>BQ388</f>
        <v>0</v>
      </c>
      <c r="AH48" s="74">
        <f>BR388</f>
        <v>0</v>
      </c>
      <c r="AI48" s="37">
        <f>BS388</f>
        <v>0</v>
      </c>
      <c r="AJ48" s="52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30" t="s">
        <v>63</v>
      </c>
      <c r="BW48" s="31"/>
      <c r="BX48" s="35">
        <f>DE388</f>
        <v>0</v>
      </c>
      <c r="BY48" s="35">
        <f>DF388</f>
        <v>0</v>
      </c>
      <c r="BZ48" s="37">
        <f>DG388</f>
        <v>0</v>
      </c>
      <c r="CA48" s="37">
        <f>DH388</f>
        <v>0</v>
      </c>
      <c r="CB48" s="37">
        <f>DI388</f>
        <v>0</v>
      </c>
      <c r="CC48" s="37">
        <f>DJ388</f>
        <v>0</v>
      </c>
      <c r="CD48" s="37">
        <f>DK388</f>
        <v>0</v>
      </c>
      <c r="CE48" s="37">
        <f>DL388</f>
        <v>0</v>
      </c>
      <c r="CF48" s="37">
        <f>DM388</f>
        <v>0</v>
      </c>
      <c r="CG48" s="37">
        <f>DN388</f>
        <v>0</v>
      </c>
      <c r="CH48" s="37">
        <f>DO388</f>
        <v>0</v>
      </c>
      <c r="CI48" s="37">
        <f t="shared" ref="CI48:CK48" si="133">DP388</f>
        <v>0</v>
      </c>
      <c r="CJ48" s="37">
        <f t="shared" si="133"/>
        <v>0</v>
      </c>
      <c r="CK48" s="37">
        <f t="shared" si="133"/>
        <v>0</v>
      </c>
      <c r="CL48" s="36">
        <f>DS388</f>
        <v>0</v>
      </c>
      <c r="CM48" s="37">
        <f>DT388</f>
        <v>0</v>
      </c>
      <c r="CN48" s="37">
        <f>DU388</f>
        <v>0</v>
      </c>
      <c r="CO48" s="37">
        <f>DV388</f>
        <v>0</v>
      </c>
      <c r="CP48" s="37">
        <f>DW388</f>
        <v>0</v>
      </c>
      <c r="CQ48" s="37">
        <f>DX388</f>
        <v>0</v>
      </c>
      <c r="CR48" s="37">
        <f>DY388</f>
        <v>0</v>
      </c>
      <c r="CS48" s="37">
        <f>DZ388</f>
        <v>0</v>
      </c>
      <c r="CT48" s="37">
        <f>EA388</f>
        <v>0</v>
      </c>
      <c r="CU48" s="37">
        <f>EB388</f>
        <v>0</v>
      </c>
      <c r="CV48" s="37">
        <f>EC388</f>
        <v>0</v>
      </c>
      <c r="CW48" s="37">
        <f>ED388</f>
        <v>0</v>
      </c>
      <c r="CX48" s="37">
        <f>EE388</f>
        <v>0</v>
      </c>
      <c r="CY48" s="37">
        <f>EF388</f>
        <v>0</v>
      </c>
      <c r="CZ48" s="37">
        <f>EG388</f>
        <v>0</v>
      </c>
      <c r="DA48" s="37">
        <f>EH388</f>
        <v>0</v>
      </c>
      <c r="DB48" s="1"/>
      <c r="DC48" s="1"/>
      <c r="DD48" s="1"/>
      <c r="EJ48" s="2" t="s">
        <v>63</v>
      </c>
      <c r="EK48" s="39">
        <f>EK403</f>
        <v>0</v>
      </c>
      <c r="EL48" s="39">
        <f>EL403</f>
        <v>0</v>
      </c>
      <c r="EM48" s="39">
        <f>EM403</f>
        <v>0</v>
      </c>
      <c r="EN48" s="39">
        <f>EN403</f>
        <v>0</v>
      </c>
      <c r="EO48" s="39">
        <f>EO403</f>
        <v>0</v>
      </c>
      <c r="EP48" s="39">
        <f>EP403</f>
        <v>0</v>
      </c>
      <c r="EQ48" s="39">
        <f>EQ403</f>
        <v>0</v>
      </c>
      <c r="ER48" s="39">
        <f>ER403</f>
        <v>0</v>
      </c>
      <c r="ES48" s="39">
        <f>ES403</f>
        <v>0</v>
      </c>
      <c r="ET48" s="39">
        <f>ET403</f>
        <v>0</v>
      </c>
      <c r="EU48" s="39">
        <f>EU403</f>
        <v>0</v>
      </c>
      <c r="EV48" s="39">
        <f t="shared" ref="EV48:EX48" si="134">EV403</f>
        <v>0</v>
      </c>
      <c r="EW48" s="39">
        <f t="shared" si="134"/>
        <v>0</v>
      </c>
      <c r="EX48" s="39">
        <f t="shared" si="134"/>
        <v>0</v>
      </c>
      <c r="EY48" s="39">
        <f>EY403</f>
        <v>0</v>
      </c>
      <c r="EZ48" s="39">
        <f>EZ403</f>
        <v>0</v>
      </c>
      <c r="FA48" s="39">
        <f>FA403</f>
        <v>0</v>
      </c>
      <c r="FB48" s="39">
        <f>FB403</f>
        <v>0</v>
      </c>
      <c r="FC48" s="39">
        <f>FC403</f>
        <v>0</v>
      </c>
      <c r="FD48" s="39">
        <f>FD403</f>
        <v>0</v>
      </c>
      <c r="FE48" s="39">
        <f>FE403</f>
        <v>0</v>
      </c>
      <c r="FF48" s="39">
        <f>FF403</f>
        <v>0</v>
      </c>
      <c r="FG48" s="39">
        <f>FG403</f>
        <v>0</v>
      </c>
      <c r="FH48" s="39">
        <f>FH403</f>
        <v>0</v>
      </c>
      <c r="FI48" s="39">
        <f>FI403</f>
        <v>0</v>
      </c>
      <c r="FJ48" s="39">
        <f>FJ403</f>
        <v>0</v>
      </c>
      <c r="FK48" s="39">
        <f t="shared" ref="FK48:FM48" si="135">FK403</f>
        <v>0</v>
      </c>
      <c r="FL48" s="39">
        <f t="shared" si="135"/>
        <v>0</v>
      </c>
      <c r="FM48" s="39">
        <f t="shared" si="135"/>
        <v>0</v>
      </c>
      <c r="FN48" s="39">
        <f>FN403</f>
        <v>0</v>
      </c>
    </row>
    <row r="49" spans="1:209" ht="24" customHeight="1">
      <c r="A49" s="55"/>
      <c r="B49" s="56" t="s">
        <v>64</v>
      </c>
      <c r="C49" s="58">
        <f>SUM(C32:C48)</f>
        <v>0</v>
      </c>
      <c r="D49" s="58">
        <f>SUM(D32:D48)</f>
        <v>0</v>
      </c>
      <c r="E49" s="59" t="e">
        <f>D49/C49</f>
        <v>#DIV/0!</v>
      </c>
      <c r="F49" s="60">
        <f>SUM(F32:F48)</f>
        <v>0</v>
      </c>
      <c r="G49" s="60"/>
      <c r="H49" s="60">
        <f>SUM(H32:H48)</f>
        <v>0</v>
      </c>
      <c r="I49" s="60">
        <f>SUM(I32:I48)</f>
        <v>0</v>
      </c>
      <c r="J49" s="60">
        <f>SUM(J32:J48)</f>
        <v>0</v>
      </c>
      <c r="K49" s="60">
        <f>SUM(K32:K48)</f>
        <v>0</v>
      </c>
      <c r="L49" s="60">
        <f>SUM(L32:L48)</f>
        <v>0</v>
      </c>
      <c r="M49" s="60"/>
      <c r="N49" s="60">
        <f>SUM(N32:N48)</f>
        <v>0</v>
      </c>
      <c r="O49" s="60">
        <f>SUM(O32:O48)</f>
        <v>0</v>
      </c>
      <c r="P49" s="60">
        <f>SUM(P32:P48)</f>
        <v>0</v>
      </c>
      <c r="Q49" s="60"/>
      <c r="R49" s="60"/>
      <c r="S49" s="60"/>
      <c r="T49" s="61">
        <f>SUM(F49:P49)</f>
        <v>0</v>
      </c>
      <c r="U49" s="62">
        <f>SUM(U32:U48)</f>
        <v>0</v>
      </c>
      <c r="V49" s="62">
        <f>SUM(V32:V48)</f>
        <v>0</v>
      </c>
      <c r="W49" s="62">
        <f>SUM(W32:W48)</f>
        <v>0</v>
      </c>
      <c r="X49" s="62">
        <f>SUM(X32:X48)</f>
        <v>0</v>
      </c>
      <c r="Y49" s="62">
        <f>SUM(Y32:Y48)</f>
        <v>0</v>
      </c>
      <c r="Z49" s="62">
        <f>SUM(Z32:Z48)</f>
        <v>0</v>
      </c>
      <c r="AA49" s="62">
        <f>SUM(AA32:AA48)</f>
        <v>0</v>
      </c>
      <c r="AB49" s="62">
        <f>SUM(AB32:AB48)</f>
        <v>0</v>
      </c>
      <c r="AC49" s="62">
        <f>SUM(AC32:AC48)</f>
        <v>0</v>
      </c>
      <c r="AD49" s="62">
        <f>SUM(AD32:AD48)</f>
        <v>0</v>
      </c>
      <c r="AE49" s="62">
        <f>SUM(AE32:AE48)</f>
        <v>0</v>
      </c>
      <c r="AF49" s="62">
        <f>SUM(AF32:AF48)</f>
        <v>0</v>
      </c>
      <c r="AG49" s="62">
        <f>SUM(AG32:AG48)</f>
        <v>0</v>
      </c>
      <c r="AH49" s="62">
        <f>SUM(AH32:AH48)</f>
        <v>0</v>
      </c>
      <c r="AI49" s="83">
        <f>SUM(AI32:AI48)</f>
        <v>0</v>
      </c>
      <c r="AJ49" s="52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55"/>
      <c r="BW49" s="56" t="s">
        <v>64</v>
      </c>
      <c r="BX49" s="60">
        <f>SUM(BX32:BX48)</f>
        <v>0</v>
      </c>
      <c r="BY49" s="60"/>
      <c r="BZ49" s="60">
        <f>SUM(BZ32:BZ48)</f>
        <v>0</v>
      </c>
      <c r="CA49" s="60">
        <f>SUM(CA32:CA48)</f>
        <v>0</v>
      </c>
      <c r="CB49" s="60">
        <f>SUM(CB32:CB48)</f>
        <v>0</v>
      </c>
      <c r="CC49" s="60">
        <f>SUM(CC32:CC48)</f>
        <v>0</v>
      </c>
      <c r="CD49" s="60">
        <f>SUM(CD32:CD48)</f>
        <v>0</v>
      </c>
      <c r="CE49" s="60"/>
      <c r="CF49" s="60">
        <f>SUM(CF32:CF48)</f>
        <v>0</v>
      </c>
      <c r="CG49" s="60">
        <f>SUM(CG32:CG48)</f>
        <v>0</v>
      </c>
      <c r="CH49" s="60">
        <f>SUM(CH32:CH48)</f>
        <v>0</v>
      </c>
      <c r="CI49" s="60"/>
      <c r="CJ49" s="60"/>
      <c r="CK49" s="60"/>
      <c r="CL49" s="61">
        <f>SUM(BX49:CH49)</f>
        <v>0</v>
      </c>
      <c r="CM49" s="62">
        <f>SUM(CM32:CM47)</f>
        <v>0</v>
      </c>
      <c r="CN49" s="62">
        <f>SUM(CN32:CN47)</f>
        <v>0</v>
      </c>
      <c r="CO49" s="62">
        <f>SUM(CO32:CO47)</f>
        <v>0</v>
      </c>
      <c r="CP49" s="62">
        <f>SUM(CP32:CP47)</f>
        <v>0</v>
      </c>
      <c r="CQ49" s="62">
        <f>SUM(CQ32:CQ47)</f>
        <v>0</v>
      </c>
      <c r="CR49" s="62">
        <f>SUM(CR32:CR47)</f>
        <v>0</v>
      </c>
      <c r="CS49" s="62">
        <f>SUM(CS32:CS47)</f>
        <v>0</v>
      </c>
      <c r="CT49" s="62">
        <f>SUM(CT32:CT47)</f>
        <v>0</v>
      </c>
      <c r="CU49" s="62">
        <f>SUM(CU32:CU47)</f>
        <v>0</v>
      </c>
      <c r="CV49" s="62">
        <f>SUM(CV32:CV47)</f>
        <v>0</v>
      </c>
      <c r="CW49" s="62">
        <f>SUM(CW32:CW47)</f>
        <v>0</v>
      </c>
      <c r="CX49" s="62">
        <f>SUM(CX32:CX47)</f>
        <v>0</v>
      </c>
      <c r="CY49" s="62">
        <f>SUM(CY32:CY47)</f>
        <v>0</v>
      </c>
      <c r="CZ49" s="62">
        <f>SUM(CZ32:CZ47)</f>
        <v>0</v>
      </c>
      <c r="DA49" s="62">
        <f>SUM(DA32:DA47)</f>
        <v>0</v>
      </c>
      <c r="DB49" s="1"/>
      <c r="DC49" s="1"/>
      <c r="DD49" s="1"/>
    </row>
    <row r="50" spans="1:209" ht="24" customHeight="1">
      <c r="A50" s="1"/>
      <c r="B50" s="1"/>
      <c r="C50" s="1"/>
      <c r="D50" s="1"/>
      <c r="E50" s="5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50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52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3"/>
      <c r="BW50" s="1"/>
      <c r="BX50" s="556">
        <f>SUM(CL32:CL47)</f>
        <v>0</v>
      </c>
      <c r="BY50" s="556"/>
      <c r="BZ50" s="556"/>
      <c r="CA50" s="556"/>
      <c r="CB50" s="556"/>
      <c r="CC50" s="556"/>
      <c r="CD50" s="556"/>
      <c r="CE50" s="556"/>
      <c r="CF50" s="556"/>
      <c r="CG50" s="556"/>
      <c r="CH50" s="556"/>
      <c r="CI50" s="556"/>
      <c r="CJ50" s="556"/>
      <c r="CK50" s="556"/>
      <c r="CL50" s="556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64"/>
      <c r="DC50" s="1"/>
      <c r="DD50" s="1"/>
    </row>
    <row r="51" spans="1:209" ht="28.5">
      <c r="A51" s="554" t="s">
        <v>69</v>
      </c>
      <c r="B51" s="554"/>
      <c r="C51" s="554"/>
      <c r="D51" s="554"/>
      <c r="E51" s="55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5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6"/>
      <c r="AJ51" s="52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84" t="s">
        <v>69</v>
      </c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5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6"/>
      <c r="DB51" s="51"/>
      <c r="DC51" s="1"/>
      <c r="DD51" s="1"/>
    </row>
    <row r="52" spans="1:209" ht="24">
      <c r="A52" s="4"/>
      <c r="B52" s="4"/>
      <c r="C52" s="5"/>
      <c r="D52" s="4"/>
      <c r="E52" s="4"/>
      <c r="F52" s="6"/>
      <c r="G52" s="6"/>
      <c r="H52" s="7"/>
      <c r="I52" s="7"/>
      <c r="J52" s="8"/>
      <c r="K52" s="8"/>
      <c r="L52" s="8"/>
      <c r="M52" s="8"/>
      <c r="N52" s="8"/>
      <c r="O52" s="9"/>
      <c r="P52" s="6"/>
      <c r="Q52" s="6"/>
      <c r="R52" s="6"/>
      <c r="S52" s="6"/>
      <c r="T52" s="6"/>
      <c r="U52" s="6"/>
      <c r="V52" s="7"/>
      <c r="W52" s="7"/>
      <c r="X52" s="7"/>
      <c r="Y52" s="12"/>
      <c r="Z52" s="12"/>
      <c r="AA52" s="12"/>
      <c r="AB52" s="12"/>
      <c r="AC52" s="12"/>
      <c r="AD52" s="87"/>
      <c r="AE52" s="6"/>
      <c r="AF52" s="6"/>
      <c r="AG52" s="6"/>
      <c r="AH52" s="6"/>
      <c r="AI52" s="13"/>
      <c r="AJ52" s="52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4"/>
      <c r="BW52" s="4"/>
      <c r="BX52" s="6"/>
      <c r="BY52" s="6"/>
      <c r="BZ52" s="7"/>
      <c r="CA52" s="7"/>
      <c r="CB52" s="8"/>
      <c r="CC52" s="8"/>
      <c r="CD52" s="8"/>
      <c r="CE52" s="8"/>
      <c r="CF52" s="8"/>
      <c r="CG52" s="9"/>
      <c r="CH52" s="6"/>
      <c r="CI52" s="6"/>
      <c r="CJ52" s="6"/>
      <c r="CK52" s="6"/>
      <c r="CL52" s="6"/>
      <c r="CM52" s="6"/>
      <c r="CN52" s="7"/>
      <c r="CO52" s="7"/>
      <c r="CP52" s="7"/>
      <c r="CQ52" s="559"/>
      <c r="CR52" s="559"/>
      <c r="CS52" s="559"/>
      <c r="CT52" s="559"/>
      <c r="CU52" s="559"/>
      <c r="CV52" s="559"/>
      <c r="CW52" s="559"/>
      <c r="CX52" s="559"/>
      <c r="CY52" s="559"/>
      <c r="CZ52" s="559"/>
      <c r="DA52" s="559"/>
      <c r="DB52" s="1"/>
      <c r="DC52" s="1"/>
      <c r="DD52" s="1"/>
    </row>
    <row r="53" spans="1:209" ht="21">
      <c r="A53" s="13"/>
      <c r="B53" s="13"/>
      <c r="C53" s="14"/>
      <c r="D53" s="13"/>
      <c r="E53" s="65"/>
      <c r="F53" s="13"/>
      <c r="G53" s="13"/>
      <c r="H53" s="15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66"/>
      <c r="U53" s="13"/>
      <c r="V53" s="13"/>
      <c r="W53" s="13"/>
      <c r="X53" s="16"/>
      <c r="Y53" s="1"/>
      <c r="Z53" s="1"/>
      <c r="AA53" s="13"/>
      <c r="AB53" s="13"/>
      <c r="AC53" s="13"/>
      <c r="AD53" s="13"/>
      <c r="AE53" s="13"/>
      <c r="AF53" s="13"/>
      <c r="AG53" s="13"/>
      <c r="AH53" s="13"/>
      <c r="AI53" s="13"/>
      <c r="AJ53" s="52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3"/>
      <c r="BW53" s="13"/>
      <c r="BX53" s="13"/>
      <c r="BY53" s="13"/>
      <c r="BZ53" s="15"/>
      <c r="CA53" s="13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6"/>
      <c r="CM53" s="13"/>
      <c r="CN53" s="13"/>
      <c r="CO53" s="13"/>
      <c r="CP53" s="16"/>
      <c r="CQ53" s="1"/>
      <c r="CR53" s="1"/>
      <c r="CS53" s="13"/>
      <c r="CT53" s="13"/>
      <c r="CU53" s="13"/>
      <c r="CV53" s="13"/>
      <c r="CW53" s="13"/>
      <c r="CX53" s="13"/>
      <c r="CY53" s="13"/>
      <c r="CZ53" s="13"/>
      <c r="DA53" s="13"/>
      <c r="DB53" s="1"/>
      <c r="DC53" s="1"/>
      <c r="DD53" s="1"/>
    </row>
    <row r="54" spans="1:209">
      <c r="A54" s="13"/>
      <c r="B54" s="13"/>
      <c r="C54" s="14"/>
      <c r="D54" s="17"/>
      <c r="E54" s="67"/>
      <c r="F54" s="562" t="s">
        <v>7</v>
      </c>
      <c r="G54" s="562"/>
      <c r="H54" s="562"/>
      <c r="I54" s="562"/>
      <c r="J54" s="562"/>
      <c r="K54" s="562"/>
      <c r="L54" s="562"/>
      <c r="M54" s="562"/>
      <c r="N54" s="562"/>
      <c r="O54" s="562"/>
      <c r="P54" s="562"/>
      <c r="Q54" s="562"/>
      <c r="R54" s="562"/>
      <c r="S54" s="562"/>
      <c r="T54" s="562"/>
      <c r="U54" s="563" t="s">
        <v>8</v>
      </c>
      <c r="V54" s="563"/>
      <c r="W54" s="563"/>
      <c r="X54" s="563"/>
      <c r="Y54" s="563"/>
      <c r="Z54" s="563"/>
      <c r="AA54" s="563"/>
      <c r="AB54" s="563"/>
      <c r="AC54" s="563"/>
      <c r="AD54" s="563"/>
      <c r="AE54" s="563"/>
      <c r="AF54" s="563"/>
      <c r="AG54" s="563"/>
      <c r="AH54" s="563"/>
      <c r="AI54" s="563"/>
      <c r="AJ54" s="88">
        <f>BT309</f>
        <v>0</v>
      </c>
      <c r="AK54" s="18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562" t="s">
        <v>7</v>
      </c>
      <c r="BY54" s="562"/>
      <c r="BZ54" s="562"/>
      <c r="CA54" s="562"/>
      <c r="CB54" s="562"/>
      <c r="CC54" s="562"/>
      <c r="CD54" s="562"/>
      <c r="CE54" s="562"/>
      <c r="CF54" s="562"/>
      <c r="CG54" s="562"/>
      <c r="CH54" s="562"/>
      <c r="CI54" s="562"/>
      <c r="CJ54" s="562"/>
      <c r="CK54" s="562"/>
      <c r="CL54" s="562"/>
      <c r="CM54" s="563" t="s">
        <v>8</v>
      </c>
      <c r="CN54" s="563"/>
      <c r="CO54" s="563"/>
      <c r="CP54" s="563"/>
      <c r="CQ54" s="563"/>
      <c r="CR54" s="563"/>
      <c r="CS54" s="563"/>
      <c r="CT54" s="563"/>
      <c r="CU54" s="563"/>
      <c r="CV54" s="563"/>
      <c r="CW54" s="563"/>
      <c r="CX54" s="563"/>
      <c r="CY54" s="563"/>
      <c r="CZ54" s="563"/>
      <c r="DA54" s="563"/>
      <c r="DB54" s="13"/>
      <c r="DC54" s="13"/>
      <c r="DD54" s="13"/>
      <c r="EK54" s="564" t="s">
        <v>70</v>
      </c>
      <c r="EL54" s="564"/>
      <c r="EM54" s="564"/>
      <c r="EN54" s="564"/>
      <c r="EO54" s="564"/>
      <c r="EP54" s="564"/>
      <c r="EQ54" s="564"/>
      <c r="ER54" s="564"/>
      <c r="ES54" s="564"/>
      <c r="ET54" s="564"/>
      <c r="EU54" s="564"/>
      <c r="EV54" s="89"/>
      <c r="EW54" s="89"/>
      <c r="EX54" s="89"/>
      <c r="FU54" s="564" t="s">
        <v>71</v>
      </c>
      <c r="FV54" s="564"/>
      <c r="FW54" s="564"/>
      <c r="FX54" s="564"/>
      <c r="FY54" s="564"/>
      <c r="FZ54" s="564"/>
      <c r="GA54" s="564"/>
      <c r="GB54" s="564"/>
      <c r="GC54" s="564"/>
      <c r="GD54" s="564"/>
      <c r="GE54" s="564"/>
      <c r="GF54" s="564"/>
      <c r="GG54" s="564"/>
      <c r="GH54" s="564"/>
      <c r="GI54" s="564"/>
    </row>
    <row r="55" spans="1:209" ht="270">
      <c r="A55" s="19" t="s">
        <v>46</v>
      </c>
      <c r="B55" s="90" t="s">
        <v>72</v>
      </c>
      <c r="C55" s="21" t="s">
        <v>11</v>
      </c>
      <c r="D55" s="22" t="s">
        <v>12</v>
      </c>
      <c r="E55" s="22" t="s">
        <v>13</v>
      </c>
      <c r="F55" s="23" t="s">
        <v>14</v>
      </c>
      <c r="G55" s="23" t="s">
        <v>15</v>
      </c>
      <c r="H55" s="23" t="s">
        <v>16</v>
      </c>
      <c r="I55" s="24" t="s">
        <v>17</v>
      </c>
      <c r="J55" s="24" t="s">
        <v>18</v>
      </c>
      <c r="K55" s="24" t="s">
        <v>19</v>
      </c>
      <c r="L55" s="24" t="s">
        <v>20</v>
      </c>
      <c r="M55" s="24" t="s">
        <v>21</v>
      </c>
      <c r="N55" s="24" t="s">
        <v>22</v>
      </c>
      <c r="O55" s="24" t="s">
        <v>23</v>
      </c>
      <c r="P55" s="24" t="s">
        <v>24</v>
      </c>
      <c r="Q55" s="24" t="s">
        <v>25</v>
      </c>
      <c r="R55" s="24" t="s">
        <v>26</v>
      </c>
      <c r="S55" s="24" t="s">
        <v>27</v>
      </c>
      <c r="T55" s="25" t="s">
        <v>28</v>
      </c>
      <c r="U55" s="26" t="s">
        <v>29</v>
      </c>
      <c r="V55" s="26" t="s">
        <v>30</v>
      </c>
      <c r="W55" s="26" t="s">
        <v>31</v>
      </c>
      <c r="X55" s="26" t="s">
        <v>32</v>
      </c>
      <c r="Y55" s="26" t="s">
        <v>33</v>
      </c>
      <c r="Z55" s="26" t="s">
        <v>34</v>
      </c>
      <c r="AA55" s="26" t="s">
        <v>35</v>
      </c>
      <c r="AB55" s="26" t="s">
        <v>36</v>
      </c>
      <c r="AC55" s="26" t="s">
        <v>37</v>
      </c>
      <c r="AD55" s="26" t="s">
        <v>38</v>
      </c>
      <c r="AE55" s="26" t="s">
        <v>39</v>
      </c>
      <c r="AF55" s="26" t="s">
        <v>40</v>
      </c>
      <c r="AG55" s="26" t="s">
        <v>41</v>
      </c>
      <c r="AH55" s="26" t="s">
        <v>42</v>
      </c>
      <c r="AI55" s="26" t="s">
        <v>73</v>
      </c>
      <c r="AJ55" s="26" t="s">
        <v>44</v>
      </c>
      <c r="AK55" s="26" t="s">
        <v>45</v>
      </c>
      <c r="AL55" s="55"/>
      <c r="AM55" s="22" t="s">
        <v>11</v>
      </c>
      <c r="AN55" s="22" t="s">
        <v>12</v>
      </c>
      <c r="AO55" s="22" t="s">
        <v>13</v>
      </c>
      <c r="AP55" s="23" t="s">
        <v>14</v>
      </c>
      <c r="AQ55" s="23" t="s">
        <v>15</v>
      </c>
      <c r="AR55" s="23" t="s">
        <v>16</v>
      </c>
      <c r="AS55" s="24" t="s">
        <v>17</v>
      </c>
      <c r="AT55" s="24" t="s">
        <v>18</v>
      </c>
      <c r="AU55" s="24" t="s">
        <v>19</v>
      </c>
      <c r="AV55" s="24" t="s">
        <v>20</v>
      </c>
      <c r="AW55" s="24" t="s">
        <v>21</v>
      </c>
      <c r="AX55" s="24" t="s">
        <v>22</v>
      </c>
      <c r="AY55" s="24" t="s">
        <v>23</v>
      </c>
      <c r="AZ55" s="24" t="s">
        <v>24</v>
      </c>
      <c r="BA55" s="24" t="s">
        <v>25</v>
      </c>
      <c r="BB55" s="24" t="s">
        <v>26</v>
      </c>
      <c r="BC55" s="24" t="s">
        <v>27</v>
      </c>
      <c r="BD55" s="25" t="s">
        <v>28</v>
      </c>
      <c r="BE55" s="26" t="s">
        <v>29</v>
      </c>
      <c r="BF55" s="26" t="s">
        <v>30</v>
      </c>
      <c r="BG55" s="26" t="s">
        <v>31</v>
      </c>
      <c r="BH55" s="26" t="s">
        <v>32</v>
      </c>
      <c r="BI55" s="26" t="s">
        <v>33</v>
      </c>
      <c r="BJ55" s="26" t="s">
        <v>34</v>
      </c>
      <c r="BK55" s="26" t="s">
        <v>35</v>
      </c>
      <c r="BL55" s="26" t="s">
        <v>36</v>
      </c>
      <c r="BM55" s="26" t="s">
        <v>37</v>
      </c>
      <c r="BN55" s="26" t="s">
        <v>38</v>
      </c>
      <c r="BO55" s="26" t="s">
        <v>39</v>
      </c>
      <c r="BP55" s="26" t="s">
        <v>40</v>
      </c>
      <c r="BQ55" s="26" t="s">
        <v>41</v>
      </c>
      <c r="BR55" s="26" t="s">
        <v>42</v>
      </c>
      <c r="BS55" s="26" t="s">
        <v>43</v>
      </c>
      <c r="BT55" s="26" t="s">
        <v>44</v>
      </c>
      <c r="BU55" s="26" t="s">
        <v>45</v>
      </c>
      <c r="BV55" s="19" t="s">
        <v>46</v>
      </c>
      <c r="BW55" s="91" t="s">
        <v>68</v>
      </c>
      <c r="BX55" s="23" t="s">
        <v>14</v>
      </c>
      <c r="BY55" s="23" t="s">
        <v>15</v>
      </c>
      <c r="BZ55" s="23" t="s">
        <v>16</v>
      </c>
      <c r="CA55" s="24" t="s">
        <v>17</v>
      </c>
      <c r="CB55" s="24" t="s">
        <v>18</v>
      </c>
      <c r="CC55" s="24" t="s">
        <v>19</v>
      </c>
      <c r="CD55" s="24" t="s">
        <v>20</v>
      </c>
      <c r="CE55" s="24" t="s">
        <v>21</v>
      </c>
      <c r="CF55" s="24" t="s">
        <v>22</v>
      </c>
      <c r="CG55" s="24" t="s">
        <v>23</v>
      </c>
      <c r="CH55" s="24" t="s">
        <v>24</v>
      </c>
      <c r="CI55" s="24" t="s">
        <v>25</v>
      </c>
      <c r="CJ55" s="24" t="s">
        <v>26</v>
      </c>
      <c r="CK55" s="24" t="s">
        <v>27</v>
      </c>
      <c r="CL55" s="25" t="s">
        <v>28</v>
      </c>
      <c r="CM55" s="26" t="s">
        <v>29</v>
      </c>
      <c r="CN55" s="26" t="s">
        <v>30</v>
      </c>
      <c r="CO55" s="26" t="s">
        <v>31</v>
      </c>
      <c r="CP55" s="26" t="s">
        <v>32</v>
      </c>
      <c r="CQ55" s="26" t="s">
        <v>33</v>
      </c>
      <c r="CR55" s="26" t="s">
        <v>34</v>
      </c>
      <c r="CS55" s="26" t="s">
        <v>35</v>
      </c>
      <c r="CT55" s="26" t="s">
        <v>36</v>
      </c>
      <c r="CU55" s="26" t="s">
        <v>37</v>
      </c>
      <c r="CV55" s="26" t="s">
        <v>38</v>
      </c>
      <c r="CW55" s="26" t="s">
        <v>39</v>
      </c>
      <c r="CX55" s="26" t="s">
        <v>40</v>
      </c>
      <c r="CY55" s="26" t="s">
        <v>41</v>
      </c>
      <c r="CZ55" s="26" t="s">
        <v>42</v>
      </c>
      <c r="DA55" s="26" t="s">
        <v>43</v>
      </c>
      <c r="DB55" s="91" t="s">
        <v>44</v>
      </c>
      <c r="DC55" s="55"/>
      <c r="DD55" s="55"/>
      <c r="DE55" s="23" t="s">
        <v>14</v>
      </c>
      <c r="DF55" s="23" t="s">
        <v>15</v>
      </c>
      <c r="DG55" s="23" t="s">
        <v>16</v>
      </c>
      <c r="DH55" s="24" t="s">
        <v>17</v>
      </c>
      <c r="DI55" s="24" t="s">
        <v>18</v>
      </c>
      <c r="DJ55" s="24" t="s">
        <v>19</v>
      </c>
      <c r="DK55" s="24" t="s">
        <v>20</v>
      </c>
      <c r="DL55" s="24" t="s">
        <v>21</v>
      </c>
      <c r="DM55" s="24" t="s">
        <v>22</v>
      </c>
      <c r="DN55" s="24" t="s">
        <v>23</v>
      </c>
      <c r="DO55" s="24" t="s">
        <v>24</v>
      </c>
      <c r="DP55" s="24" t="s">
        <v>25</v>
      </c>
      <c r="DQ55" s="24" t="s">
        <v>26</v>
      </c>
      <c r="DR55" s="24" t="s">
        <v>27</v>
      </c>
      <c r="DS55" s="25" t="s">
        <v>28</v>
      </c>
      <c r="DT55" s="26" t="s">
        <v>29</v>
      </c>
      <c r="DU55" s="26" t="s">
        <v>30</v>
      </c>
      <c r="DV55" s="26" t="s">
        <v>31</v>
      </c>
      <c r="DW55" s="26" t="s">
        <v>32</v>
      </c>
      <c r="DX55" s="26" t="s">
        <v>33</v>
      </c>
      <c r="DY55" s="26" t="s">
        <v>34</v>
      </c>
      <c r="DZ55" s="26" t="s">
        <v>35</v>
      </c>
      <c r="EA55" s="26" t="s">
        <v>36</v>
      </c>
      <c r="EB55" s="26" t="s">
        <v>37</v>
      </c>
      <c r="EC55" s="26" t="s">
        <v>38</v>
      </c>
      <c r="ED55" s="26" t="s">
        <v>39</v>
      </c>
      <c r="EE55" s="26" t="s">
        <v>40</v>
      </c>
      <c r="EF55" s="26" t="s">
        <v>41</v>
      </c>
      <c r="EG55" s="26" t="s">
        <v>42</v>
      </c>
      <c r="EH55" s="26" t="s">
        <v>43</v>
      </c>
      <c r="EI55" s="92"/>
      <c r="EK55" s="27" t="s">
        <v>14</v>
      </c>
      <c r="EL55" s="27" t="s">
        <v>15</v>
      </c>
      <c r="EM55" s="27" t="s">
        <v>16</v>
      </c>
      <c r="EN55" s="28" t="s">
        <v>17</v>
      </c>
      <c r="EO55" s="28" t="s">
        <v>18</v>
      </c>
      <c r="EP55" s="28" t="s">
        <v>19</v>
      </c>
      <c r="EQ55" s="28" t="s">
        <v>20</v>
      </c>
      <c r="ER55" s="28" t="s">
        <v>21</v>
      </c>
      <c r="ES55" s="28" t="s">
        <v>22</v>
      </c>
      <c r="ET55" s="28" t="s">
        <v>23</v>
      </c>
      <c r="EU55" s="28" t="s">
        <v>24</v>
      </c>
      <c r="EV55" s="29" t="s">
        <v>25</v>
      </c>
      <c r="EW55" s="29" t="s">
        <v>26</v>
      </c>
      <c r="EX55" s="29" t="s">
        <v>27</v>
      </c>
      <c r="EZ55" s="27" t="s">
        <v>14</v>
      </c>
      <c r="FA55" s="27" t="s">
        <v>15</v>
      </c>
      <c r="FB55" s="27" t="s">
        <v>16</v>
      </c>
      <c r="FC55" s="28" t="s">
        <v>17</v>
      </c>
      <c r="FD55" s="28" t="s">
        <v>18</v>
      </c>
      <c r="FE55" s="28" t="s">
        <v>19</v>
      </c>
      <c r="FF55" s="28" t="s">
        <v>20</v>
      </c>
      <c r="FG55" s="28" t="s">
        <v>21</v>
      </c>
      <c r="FH55" s="28" t="s">
        <v>22</v>
      </c>
      <c r="FI55" s="28" t="s">
        <v>23</v>
      </c>
      <c r="FJ55" s="28" t="s">
        <v>24</v>
      </c>
      <c r="FK55" s="29" t="s">
        <v>25</v>
      </c>
      <c r="FL55" s="29" t="s">
        <v>26</v>
      </c>
      <c r="FM55" s="29" t="s">
        <v>27</v>
      </c>
      <c r="FS55" s="92"/>
      <c r="FU55" s="27" t="s">
        <v>29</v>
      </c>
      <c r="FV55" s="27" t="s">
        <v>30</v>
      </c>
      <c r="FW55" s="28" t="s">
        <v>31</v>
      </c>
      <c r="FX55" s="28" t="s">
        <v>32</v>
      </c>
      <c r="FY55" s="28" t="s">
        <v>33</v>
      </c>
      <c r="FZ55" s="28" t="s">
        <v>34</v>
      </c>
      <c r="GA55" s="28" t="s">
        <v>35</v>
      </c>
      <c r="GB55" s="28" t="s">
        <v>36</v>
      </c>
      <c r="GC55" s="28" t="s">
        <v>37</v>
      </c>
      <c r="GD55" s="28" t="s">
        <v>38</v>
      </c>
      <c r="GE55" s="28" t="s">
        <v>39</v>
      </c>
      <c r="GF55" s="28" t="s">
        <v>40</v>
      </c>
      <c r="GG55" s="28" t="s">
        <v>41</v>
      </c>
      <c r="GH55" s="28" t="s">
        <v>42</v>
      </c>
      <c r="GI55" s="28" t="s">
        <v>73</v>
      </c>
      <c r="GK55" s="27" t="s">
        <v>29</v>
      </c>
      <c r="GL55" s="27" t="s">
        <v>30</v>
      </c>
      <c r="GM55" s="28" t="s">
        <v>31</v>
      </c>
      <c r="GN55" s="28" t="s">
        <v>32</v>
      </c>
      <c r="GO55" s="28" t="s">
        <v>33</v>
      </c>
      <c r="GP55" s="28" t="s">
        <v>34</v>
      </c>
      <c r="GQ55" s="28" t="s">
        <v>35</v>
      </c>
      <c r="GR55" s="28" t="s">
        <v>36</v>
      </c>
      <c r="GS55" s="28" t="s">
        <v>37</v>
      </c>
      <c r="GT55" s="28" t="s">
        <v>38</v>
      </c>
      <c r="GU55" s="28" t="s">
        <v>39</v>
      </c>
      <c r="GV55" s="28" t="s">
        <v>40</v>
      </c>
      <c r="GW55" s="28" t="s">
        <v>41</v>
      </c>
      <c r="GX55" s="28" t="s">
        <v>42</v>
      </c>
      <c r="GY55" s="28" t="s">
        <v>73</v>
      </c>
    </row>
    <row r="56" spans="1:209" ht="22.5" customHeight="1">
      <c r="A56" s="30"/>
      <c r="B56" s="93"/>
      <c r="C56" s="72"/>
      <c r="D56" s="33"/>
      <c r="E56" s="34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54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94"/>
      <c r="AK56" s="94"/>
      <c r="AL56" s="13"/>
      <c r="AM56" s="13">
        <f>SUM(C56,C57,C58,C59,C60,C61,C62,C63,C64,C67,C68,C70,C71)</f>
        <v>0</v>
      </c>
      <c r="AN56" s="13">
        <f>SUM(D56,D57,D58,D59,D60,D61,D62,D63,D64,D67,D68,D70,D71)</f>
        <v>0</v>
      </c>
      <c r="AO56" s="95" t="str">
        <f>IF(AN56=0,"",AN56/AM56)</f>
        <v/>
      </c>
      <c r="AP56" s="96">
        <f>SUM(F56,F57,F58,F59,F60,F61,F62,F63,F64,F67,F68,F70,F71)</f>
        <v>0</v>
      </c>
      <c r="AQ56" s="96">
        <f>SUM(G56,G57,G58,G59,G60,G61,G62,G63,G64,G67,G68,G70,G71)</f>
        <v>0</v>
      </c>
      <c r="AR56" s="96">
        <f>SUM(H56,H57,H58,H59,H60,H61,H62,H63,H64,H67,H68,H70,H71)</f>
        <v>0</v>
      </c>
      <c r="AS56" s="96">
        <f>SUM(I56,I57,I58,I59,I60,I61,I62,I63,I64,I67,I68,I70,I71)</f>
        <v>0</v>
      </c>
      <c r="AT56" s="96">
        <f>SUM(J56,J57,J58,J59,J60,J61,J62,J63,J64,J67,J68,J70,J71)</f>
        <v>0</v>
      </c>
      <c r="AU56" s="96">
        <f>SUM(K56,K57,K58,K59,K60,K61,K62,K63,K64,K67,K68,K70,K71)</f>
        <v>0</v>
      </c>
      <c r="AV56" s="96">
        <f>SUM(L56,L57,L58,L59,L60,L61,L62,L63,L64,L67,L68,L70,L71)</f>
        <v>0</v>
      </c>
      <c r="AW56" s="96">
        <f>SUM(M56,M57,M58,M59,M60,M61,M62,M63,M64,M67,M68,M70,M71)</f>
        <v>0</v>
      </c>
      <c r="AX56" s="96">
        <f>SUM(N56,N57,N58,N59,N60,N61,N62,N63,N64,N67,N68,N70,N71)</f>
        <v>0</v>
      </c>
      <c r="AY56" s="96">
        <f>SUM(O56,O57,O58,O59,O60,O61,O62,O63,O64,O67,O68,O70,O71)</f>
        <v>0</v>
      </c>
      <c r="AZ56" s="96">
        <f>SUM(P56,P57,P58,P59,P60,P61,P62,P63,P64,P67,P68,P70,P71)</f>
        <v>0</v>
      </c>
      <c r="BA56" s="96">
        <f t="shared" ref="BA56:BC56" si="136">SUM(Q56,Q57,Q58,Q59,Q60,Q61,Q62,Q63,Q64,Q67,Q68,Q70,Q71)</f>
        <v>0</v>
      </c>
      <c r="BB56" s="96">
        <f t="shared" si="136"/>
        <v>0</v>
      </c>
      <c r="BC56" s="96">
        <f t="shared" si="136"/>
        <v>0</v>
      </c>
      <c r="BD56" s="66">
        <f>SUM(T56,T57,T58,T59,T60,T61,T62,T63,T64,T67,T68,T70,T71)</f>
        <v>0</v>
      </c>
      <c r="BE56" s="13">
        <f>SUM(U56,U57,U58,U59,U60,U61,U62,U63,U64,U67,U68,U70,U71)</f>
        <v>0</v>
      </c>
      <c r="BF56" s="13">
        <f>SUM(V56,V57,V58,V59,V60,V61,V62,V63,V64,V67,V68,V70,V71)</f>
        <v>0</v>
      </c>
      <c r="BG56" s="13">
        <f>SUM(W56,W57,W58,W59,W60,W61,W62,W63,W64,W67,W68,W70,W71)</f>
        <v>0</v>
      </c>
      <c r="BH56" s="13">
        <f>SUM(X56,X57,X58,X59,X60,X61,X62,X63,X64,X67,X68,X70,X71)</f>
        <v>0</v>
      </c>
      <c r="BI56" s="13">
        <f>SUM(Y56,Y57,Y58,Y59,Y60,Y61,Y62,Y63,Y64,Y67,Y68,Y70,Y71)</f>
        <v>0</v>
      </c>
      <c r="BJ56" s="13">
        <f>SUM(Z56,Z57,Z58,Z59,Z60,Z61,Z62,Z63,Z64,Z67,Z68,Z70,Z71)</f>
        <v>0</v>
      </c>
      <c r="BK56" s="13">
        <f>SUM(AA56,AA57,AA58,AA59,AA60,AA61,AA62,AA63,AA64,AA67,AA68,AA70,AA71)</f>
        <v>0</v>
      </c>
      <c r="BL56" s="13">
        <f>SUM(AB56,AB57,AB58,AB59,AB60,AB61,AB62,AB63,AB64,AB67,AB68,AB70,AB71)</f>
        <v>0</v>
      </c>
      <c r="BM56" s="13">
        <f>SUM(AC56,AC57,AC58,AC59,AC60,AC61,AC62,AC63,AC64,AC67,AC68,AC70,AC71)</f>
        <v>0</v>
      </c>
      <c r="BN56" s="13">
        <f>SUM(AD56,AD57,AD58,AD59,AD60,AD61,AD62,AD63,AD64,AD67,AD68,AD70,AD71)</f>
        <v>0</v>
      </c>
      <c r="BO56" s="13">
        <f>SUM(AE56,AE57,AE58,AE59,AE60,AE61,AE62,AE63,AE64,AE67,AE68,AE70,AE71)</f>
        <v>0</v>
      </c>
      <c r="BP56" s="13">
        <f>SUM(AF56,AF57,AF58,AF59,AF60,AF61,AF62,AF63,AF64,AF67,AF68,AF70,AF71)</f>
        <v>0</v>
      </c>
      <c r="BQ56" s="13">
        <f>SUM(AG56,AG57,AG58,AG59,AG60,AG61,AG62,AG63,AG64,AG67,AG68,AG70,AG71)</f>
        <v>0</v>
      </c>
      <c r="BR56" s="13">
        <f>SUM(AH56,AH57,AH58,AH59,AH60,AH61,AH62,AH63,AH64,AH67,AH68,AH70,AH71)</f>
        <v>0</v>
      </c>
      <c r="BS56" s="13">
        <f>SUM(AI56,AI57,AI58,AI59,AI60,AI61,AI62,AI63,AI64,AI67,AI68,AI70,AI71)</f>
        <v>0</v>
      </c>
      <c r="BT56" s="13">
        <f>SUM(AJ56,AJ57,AJ58,AJ59,AJ60,AJ61,AJ62,AJ63,AJ64,AJ67,AJ68,AJ70,AJ71)</f>
        <v>0</v>
      </c>
      <c r="BU56" s="13">
        <f>SUM(AK56,AK57,AK58,AK59,AK60,AK61,AK62,AK63,AK64,AK67,AK68,AK70,AK71)</f>
        <v>0</v>
      </c>
      <c r="BV56" s="30"/>
      <c r="BW56" s="30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6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94"/>
      <c r="DC56" s="13"/>
      <c r="DD56" s="96"/>
      <c r="DE56" s="96">
        <f>SUM(BX56,BX57,BX58,BX59,BX60,BX61,BX62,BX63,BX64,BX67,BX68,BX70,BX71)</f>
        <v>0</v>
      </c>
      <c r="DF56" s="96">
        <f>SUM(BY56,BY57,BY58,BY59,BY60,BY61,BY62,BY63,BY64,BY67,BY68,BY70,BY71)</f>
        <v>0</v>
      </c>
      <c r="DG56" s="96">
        <f>SUM(BZ56,BZ57,BZ58,BZ59,BZ60,BZ61,BZ62,BZ63,BZ64,BZ67,BZ68,BZ70,BZ71)</f>
        <v>0</v>
      </c>
      <c r="DH56" s="96">
        <f>SUM(CA56,CA57,CA58,CA59,CA60,CA61,CA62,CA63,CA64,CA67,CA68,CA70,CA71)</f>
        <v>0</v>
      </c>
      <c r="DI56" s="96">
        <f>SUM(CB56,CB57,CB58,CB59,CB60,CB61,CB62,CB63,CB64,CB67,CB68,CB70,CB71)</f>
        <v>0</v>
      </c>
      <c r="DJ56" s="96">
        <f>SUM(CC56,CC57,CC58,CC59,CC60,CC61,CC62,CC63,CC64,CC67,CC68,CC70,CC71)</f>
        <v>0</v>
      </c>
      <c r="DK56" s="96">
        <f>SUM(CD56,CD57,CD58,CD59,CD60,CD61,CD62,CD63,CD64,CD67,CD68,CD70,CD71)</f>
        <v>0</v>
      </c>
      <c r="DL56" s="96">
        <f>SUM(CE56,CE57,CE58,CE59,CE60,CE61,CE62,CE63,CE64,CE67,CE68,CE70,CE71)</f>
        <v>0</v>
      </c>
      <c r="DM56" s="96">
        <f>SUM(CF56,CF57,CF58,CF59,CF60,CF61,CF62,CF63,CF64,CF67,CF68,CF70,CF71)</f>
        <v>0</v>
      </c>
      <c r="DN56" s="96">
        <f>SUM(CG56,CG57,CG58,CG59,CG60,CG61,CG62,CG63,CG64,CG67,CG68,CG70,CG71)</f>
        <v>0</v>
      </c>
      <c r="DO56" s="96">
        <f>SUM(CH56,CH57,CH58,CH59,CH60,CH61,CH62,CH63,CH64,CH67,CH68,CH70,CH71)</f>
        <v>0</v>
      </c>
      <c r="DP56" s="96">
        <f t="shared" ref="DP56:DR56" si="137">SUM(CI56,CI57,CI58,CI59,CI60,CI61,CI62,CI63,CI64,CI67,CI68,CI70,CI71)</f>
        <v>0</v>
      </c>
      <c r="DQ56" s="96">
        <f t="shared" si="137"/>
        <v>0</v>
      </c>
      <c r="DR56" s="96">
        <f t="shared" si="137"/>
        <v>0</v>
      </c>
      <c r="DS56" s="66">
        <f>SUM(CL56,CL57,CL58,CL59,CL60,CL61,CL62,CL63,CL64,CL67,CL68,CL70,CL71)</f>
        <v>0</v>
      </c>
      <c r="DT56" s="96">
        <f>SUM(CM56,CM57,CM58,CM59,CM60,CM61,CM62,CM63,CM64,CM67,CM68,CM70,CM71)</f>
        <v>0</v>
      </c>
      <c r="DU56" s="96">
        <f>SUM(CN56,CN57,CN58,CN59,CN60,CN61,CN62,CN63,CN64,CN67,CN68,CN70,CN71)</f>
        <v>0</v>
      </c>
      <c r="DV56" s="96">
        <f>SUM(CO56,CO57,CO58,CO59,CO60,CO61,CO62,CO63,CO64,CO67,CO68,CO70,CO71)</f>
        <v>0</v>
      </c>
      <c r="DW56" s="96">
        <f>SUM(CP56,CP57,CP58,CP59,CP60,CP61,CP62,CP63,CP64,CP67,CP68,CP70,CP71)</f>
        <v>0</v>
      </c>
      <c r="DX56" s="96">
        <f>SUM(CQ56,CQ57,CQ58,CQ59,CQ60,CQ61,CQ62,CQ63,CQ64,CQ67,CQ68,CQ70,CQ71)</f>
        <v>0</v>
      </c>
      <c r="DY56" s="96">
        <f>SUM(CR56,CR57,CR58,CR59,CR60,CR61,CR62,CR63,CR64,CR67,CR68,CR70,CR71)</f>
        <v>0</v>
      </c>
      <c r="DZ56" s="96">
        <f>SUM(CS56,CS57,CS58,CS59,CS60,CS61,CS62,CS63,CS64,CS67,CS68,CS70,CS71)</f>
        <v>0</v>
      </c>
      <c r="EA56" s="96">
        <f>SUM(CT56,CT57,CT58,CT59,CT60,CT61,CT62,CT63,CT64,CT67,CT68,CT70,CT71)</f>
        <v>0</v>
      </c>
      <c r="EB56" s="96">
        <f>SUM(CU56,CU57,CU58,CU59,CU60,CU61,CU62,CU63,CU64,CU67,CU68,CU70,CU71)</f>
        <v>0</v>
      </c>
      <c r="EC56" s="96">
        <f>SUM(CV56,CV57,CV58,CV59,CV60,CV61,CV62,CV63,CV64,CV67,CV68,CV70,CV71)</f>
        <v>0</v>
      </c>
      <c r="ED56" s="96">
        <f>SUM(CW56,CW57,CW58,CW59,CW60,CW61,CW62,CW63,CW64,CW67,CW68,CW70,CW71)</f>
        <v>0</v>
      </c>
      <c r="EE56" s="96">
        <f>SUM(CX56,CX57,CX58,CX59,CX60,CX61,CX62,CX63,CX64,CX67,CX68,CX70,CX71)</f>
        <v>0</v>
      </c>
      <c r="EF56" s="96">
        <f>SUM(CY56,CY57,CY58,CY59,CY60,CY61,CY62,CY63,CY64,CY67,CY68,CY70,CY71)</f>
        <v>0</v>
      </c>
      <c r="EG56" s="96">
        <f>SUM(CZ56,CZ57,CZ58,CZ59,CZ60,CZ61,CZ62,CZ63,CZ64,CZ67,CZ68,CZ70,CZ71)</f>
        <v>0</v>
      </c>
      <c r="EH56" s="96">
        <f>SUM(DA56,DA57,DA58,DA59,DA60,DA61,DA62,DA63,DA64,DA67,DA68,DA70,DA71)</f>
        <v>0</v>
      </c>
      <c r="EI56" s="97" t="s">
        <v>74</v>
      </c>
      <c r="EJ56" s="98">
        <v>521</v>
      </c>
      <c r="EK56" s="39">
        <f>$EJ56*F56</f>
        <v>0</v>
      </c>
      <c r="EL56" s="39">
        <f>$EJ56*G56</f>
        <v>0</v>
      </c>
      <c r="EM56" s="39">
        <f>$EJ56*H56</f>
        <v>0</v>
      </c>
      <c r="EN56" s="39">
        <f>$EJ56*I56</f>
        <v>0</v>
      </c>
      <c r="EO56" s="39">
        <f>$EJ56*J56</f>
        <v>0</v>
      </c>
      <c r="EP56" s="39">
        <f>$EJ56*K56</f>
        <v>0</v>
      </c>
      <c r="EQ56" s="39">
        <f>$EJ56*L56</f>
        <v>0</v>
      </c>
      <c r="ER56" s="39">
        <f>$EJ56*M56</f>
        <v>0</v>
      </c>
      <c r="ES56" s="39">
        <f>EJ56*N56</f>
        <v>0</v>
      </c>
      <c r="ET56" s="39">
        <f>EJ56*O56</f>
        <v>0</v>
      </c>
      <c r="EU56" s="39">
        <f>$EJ56*P56</f>
        <v>0</v>
      </c>
      <c r="EV56" s="39">
        <f t="shared" ref="EV56:EX71" si="138">$EJ56*Q56</f>
        <v>0</v>
      </c>
      <c r="EW56" s="39">
        <f t="shared" si="138"/>
        <v>0</v>
      </c>
      <c r="EX56" s="39">
        <f t="shared" si="138"/>
        <v>0</v>
      </c>
      <c r="EY56" s="39">
        <f>SUM(EK56:EX56)</f>
        <v>0</v>
      </c>
      <c r="EZ56" s="39">
        <f>BX56*$EJ56</f>
        <v>0</v>
      </c>
      <c r="FA56" s="39">
        <f>BY56*$EJ56</f>
        <v>0</v>
      </c>
      <c r="FB56" s="39">
        <f>BZ56*$EJ56</f>
        <v>0</v>
      </c>
      <c r="FC56" s="39">
        <f>CA56*$EJ56</f>
        <v>0</v>
      </c>
      <c r="FD56" s="39">
        <f>CB56*$EJ56</f>
        <v>0</v>
      </c>
      <c r="FE56" s="39">
        <f>CC56*$EJ56</f>
        <v>0</v>
      </c>
      <c r="FF56" s="39">
        <f>CD56*$EJ56</f>
        <v>0</v>
      </c>
      <c r="FG56" s="39">
        <f>CE56*$EJ56</f>
        <v>0</v>
      </c>
      <c r="FH56" s="39">
        <f t="shared" ref="FH56:FM71" si="139">CF56*$EJ56</f>
        <v>0</v>
      </c>
      <c r="FI56" s="39">
        <f t="shared" si="139"/>
        <v>0</v>
      </c>
      <c r="FJ56" s="39">
        <f t="shared" si="139"/>
        <v>0</v>
      </c>
      <c r="FK56" s="39">
        <f t="shared" si="139"/>
        <v>0</v>
      </c>
      <c r="FL56" s="39">
        <f t="shared" si="139"/>
        <v>0</v>
      </c>
      <c r="FM56" s="39">
        <f t="shared" si="139"/>
        <v>0</v>
      </c>
      <c r="FN56" s="39">
        <f>SUM(EZ56:FM56)</f>
        <v>0</v>
      </c>
      <c r="FO56" s="39">
        <f>SUM(EZ56:FJ56)</f>
        <v>0</v>
      </c>
      <c r="FS56" s="567" t="s">
        <v>74</v>
      </c>
      <c r="FT56" s="567"/>
      <c r="FU56" s="39">
        <f>U56</f>
        <v>0</v>
      </c>
      <c r="FV56" s="39">
        <f>V56</f>
        <v>0</v>
      </c>
      <c r="FW56" s="39">
        <f>W56</f>
        <v>0</v>
      </c>
      <c r="FX56" s="39">
        <f>X56</f>
        <v>0</v>
      </c>
      <c r="FY56" s="39">
        <f>Y56</f>
        <v>0</v>
      </c>
      <c r="FZ56" s="39">
        <f>Z56</f>
        <v>0</v>
      </c>
      <c r="GA56" s="39">
        <f>AA56</f>
        <v>0</v>
      </c>
      <c r="GB56" s="39">
        <f>AB56</f>
        <v>0</v>
      </c>
      <c r="GC56" s="39">
        <f>AC56</f>
        <v>0</v>
      </c>
      <c r="GD56" s="39">
        <f>AD56</f>
        <v>0</v>
      </c>
      <c r="GE56" s="39">
        <f>AE56</f>
        <v>0</v>
      </c>
      <c r="GF56" s="39">
        <f>AF56</f>
        <v>0</v>
      </c>
      <c r="GG56" s="39">
        <f>AG56</f>
        <v>0</v>
      </c>
      <c r="GH56" s="39">
        <f>AH56</f>
        <v>0</v>
      </c>
      <c r="GI56" s="99">
        <v>0</v>
      </c>
      <c r="GJ56" s="39">
        <f>SUM(FU56:GI56)</f>
        <v>0</v>
      </c>
      <c r="GK56" s="39">
        <f>CM56</f>
        <v>0</v>
      </c>
      <c r="GL56" s="39">
        <f>CN56</f>
        <v>0</v>
      </c>
      <c r="GM56" s="39">
        <f>CO56</f>
        <v>0</v>
      </c>
      <c r="GN56" s="39">
        <f>CP56</f>
        <v>0</v>
      </c>
      <c r="GO56" s="39">
        <f>CQ56</f>
        <v>0</v>
      </c>
      <c r="GP56" s="39">
        <f>CR56</f>
        <v>0</v>
      </c>
      <c r="GQ56" s="39">
        <f>CS56</f>
        <v>0</v>
      </c>
      <c r="GR56" s="39">
        <f>CT56</f>
        <v>0</v>
      </c>
      <c r="GS56" s="39">
        <f>CU56</f>
        <v>0</v>
      </c>
      <c r="GT56" s="39">
        <f>CV56</f>
        <v>0</v>
      </c>
      <c r="GU56" s="39">
        <f>CW56</f>
        <v>0</v>
      </c>
      <c r="GV56" s="39">
        <f>CX56</f>
        <v>0</v>
      </c>
      <c r="GW56" s="39">
        <f>CY56</f>
        <v>0</v>
      </c>
      <c r="GX56" s="39">
        <f>CZ56</f>
        <v>0</v>
      </c>
      <c r="GY56" s="99">
        <v>0</v>
      </c>
      <c r="GZ56" s="39">
        <f>SUM(GK56:GY56)</f>
        <v>0</v>
      </c>
      <c r="HA56" s="39">
        <f>SUM(GK56:GY56)</f>
        <v>0</v>
      </c>
    </row>
    <row r="57" spans="1:209" ht="22.5" customHeight="1">
      <c r="A57" s="40"/>
      <c r="B57" s="100"/>
      <c r="C57" s="75"/>
      <c r="D57" s="43"/>
      <c r="E57" s="34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101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102"/>
      <c r="AK57" s="102"/>
      <c r="AL57" s="13"/>
      <c r="AM57" s="13"/>
      <c r="AN57" s="13"/>
      <c r="AO57" s="95" t="str">
        <f>IF(AN57=0,"",AN57/AM57)</f>
        <v/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40"/>
      <c r="BW57" s="40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6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102"/>
      <c r="DC57" s="13"/>
      <c r="DD57" s="96"/>
      <c r="DE57" s="13"/>
      <c r="DF57" s="13"/>
      <c r="DG57" s="13"/>
      <c r="DH57" s="10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04" t="s">
        <v>75</v>
      </c>
      <c r="EJ57" s="98">
        <v>540</v>
      </c>
      <c r="EK57" s="39">
        <f>$EJ57*F57</f>
        <v>0</v>
      </c>
      <c r="EL57" s="39">
        <f>$EJ57*G57</f>
        <v>0</v>
      </c>
      <c r="EM57" s="39">
        <f>$EJ57*H57</f>
        <v>0</v>
      </c>
      <c r="EN57" s="39">
        <f>$EJ57*I57</f>
        <v>0</v>
      </c>
      <c r="EO57" s="39">
        <f>$EJ57*J57</f>
        <v>0</v>
      </c>
      <c r="EP57" s="39">
        <f>$EJ57*K57</f>
        <v>0</v>
      </c>
      <c r="EQ57" s="39">
        <f>$EJ57*L57</f>
        <v>0</v>
      </c>
      <c r="ER57" s="39">
        <f>$EJ57*M57</f>
        <v>0</v>
      </c>
      <c r="ES57" s="39">
        <f>EJ57*N57</f>
        <v>0</v>
      </c>
      <c r="ET57" s="39">
        <f>EJ57*O57</f>
        <v>0</v>
      </c>
      <c r="EU57" s="39">
        <f t="shared" ref="EU57:EU71" si="140">$EJ57*P57</f>
        <v>0</v>
      </c>
      <c r="EV57" s="39">
        <f t="shared" si="138"/>
        <v>0</v>
      </c>
      <c r="EW57" s="39">
        <f t="shared" si="138"/>
        <v>0</v>
      </c>
      <c r="EX57" s="39">
        <f t="shared" si="138"/>
        <v>0</v>
      </c>
      <c r="EY57" s="39">
        <f t="shared" ref="EY57:EY71" si="141">SUM(EK57:EX57)</f>
        <v>0</v>
      </c>
      <c r="EZ57" s="39">
        <f>BX57*$EJ57</f>
        <v>0</v>
      </c>
      <c r="FA57" s="39">
        <f>BY57*$EJ57</f>
        <v>0</v>
      </c>
      <c r="FB57" s="39">
        <f>BZ57*$EJ57</f>
        <v>0</v>
      </c>
      <c r="FC57" s="39">
        <f>CA57*$EJ57</f>
        <v>0</v>
      </c>
      <c r="FD57" s="39">
        <f>CB57*$EJ57</f>
        <v>0</v>
      </c>
      <c r="FE57" s="39">
        <f>CC57*$EJ57</f>
        <v>0</v>
      </c>
      <c r="FF57" s="39">
        <f>CD57*$EJ57</f>
        <v>0</v>
      </c>
      <c r="FG57" s="39">
        <f>CE57*$EJ57</f>
        <v>0</v>
      </c>
      <c r="FH57" s="39">
        <f t="shared" si="139"/>
        <v>0</v>
      </c>
      <c r="FI57" s="39">
        <f t="shared" si="139"/>
        <v>0</v>
      </c>
      <c r="FJ57" s="39">
        <f t="shared" si="139"/>
        <v>0</v>
      </c>
      <c r="FK57" s="39">
        <f t="shared" si="139"/>
        <v>0</v>
      </c>
      <c r="FL57" s="39">
        <f t="shared" si="139"/>
        <v>0</v>
      </c>
      <c r="FM57" s="39">
        <f t="shared" si="139"/>
        <v>0</v>
      </c>
      <c r="FN57" s="39">
        <f t="shared" ref="FN57:FN71" si="142">SUM(EZ57:FM57)</f>
        <v>0</v>
      </c>
      <c r="FO57" s="39">
        <f>SUM(EZ57:FJ57)</f>
        <v>0</v>
      </c>
      <c r="FS57" s="567" t="s">
        <v>75</v>
      </c>
      <c r="FT57" s="567"/>
      <c r="FU57" s="39">
        <f>U57</f>
        <v>0</v>
      </c>
      <c r="FV57" s="39">
        <f>V57</f>
        <v>0</v>
      </c>
      <c r="FW57" s="39">
        <f>W57</f>
        <v>0</v>
      </c>
      <c r="FX57" s="39">
        <f>X57</f>
        <v>0</v>
      </c>
      <c r="FY57" s="39">
        <f>Y57</f>
        <v>0</v>
      </c>
      <c r="FZ57" s="39">
        <f>Z57</f>
        <v>0</v>
      </c>
      <c r="GA57" s="39">
        <f>AA57</f>
        <v>0</v>
      </c>
      <c r="GB57" s="39">
        <f>AB57</f>
        <v>0</v>
      </c>
      <c r="GC57" s="39">
        <f>AC57</f>
        <v>0</v>
      </c>
      <c r="GD57" s="39">
        <f>AD57</f>
        <v>0</v>
      </c>
      <c r="GE57" s="39">
        <f>AE57</f>
        <v>0</v>
      </c>
      <c r="GF57" s="39">
        <f>AF57</f>
        <v>0</v>
      </c>
      <c r="GG57" s="39">
        <f>AG57</f>
        <v>0</v>
      </c>
      <c r="GH57" s="39">
        <f>AH57</f>
        <v>0</v>
      </c>
      <c r="GI57" s="99">
        <v>0</v>
      </c>
      <c r="GJ57" s="39">
        <f>SUM(FU57:GI57)</f>
        <v>0</v>
      </c>
      <c r="GK57" s="39">
        <f>CM57</f>
        <v>0</v>
      </c>
      <c r="GL57" s="39">
        <f>CN57</f>
        <v>0</v>
      </c>
      <c r="GM57" s="39">
        <f>CO57</f>
        <v>0</v>
      </c>
      <c r="GN57" s="39">
        <f>CP57</f>
        <v>0</v>
      </c>
      <c r="GO57" s="39">
        <f>CQ57</f>
        <v>0</v>
      </c>
      <c r="GP57" s="39">
        <f>CR57</f>
        <v>0</v>
      </c>
      <c r="GQ57" s="39">
        <f>CS57</f>
        <v>0</v>
      </c>
      <c r="GR57" s="39">
        <f>CT57</f>
        <v>0</v>
      </c>
      <c r="GS57" s="39">
        <f>CU57</f>
        <v>0</v>
      </c>
      <c r="GT57" s="39">
        <f>CV57</f>
        <v>0</v>
      </c>
      <c r="GU57" s="39">
        <f>CW57</f>
        <v>0</v>
      </c>
      <c r="GV57" s="39">
        <f>CX57</f>
        <v>0</v>
      </c>
      <c r="GW57" s="39">
        <f>CY57</f>
        <v>0</v>
      </c>
      <c r="GX57" s="39">
        <f>CZ57</f>
        <v>0</v>
      </c>
      <c r="GY57" s="99">
        <v>0</v>
      </c>
      <c r="GZ57" s="39">
        <f>SUM(GK57:GY57)</f>
        <v>0</v>
      </c>
      <c r="HA57" s="39">
        <f>SUM(GK57:GY57)</f>
        <v>0</v>
      </c>
    </row>
    <row r="58" spans="1:209" ht="22.5" customHeight="1">
      <c r="A58" s="30"/>
      <c r="B58" s="93"/>
      <c r="C58" s="72"/>
      <c r="D58" s="33"/>
      <c r="E58" s="34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54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94"/>
      <c r="AK58" s="94"/>
      <c r="AL58" s="568" t="s">
        <v>76</v>
      </c>
      <c r="AM58" s="13">
        <f>SUM(C65,C66,C69)</f>
        <v>0</v>
      </c>
      <c r="AN58" s="13">
        <f>SUM(D65,D66,D69)</f>
        <v>0</v>
      </c>
      <c r="AO58" s="95" t="str">
        <f>IF(AN58=0,"",AN58/AM58)</f>
        <v/>
      </c>
      <c r="AP58" s="13">
        <f>SUM(F65,F66,F69)</f>
        <v>0</v>
      </c>
      <c r="AQ58" s="13">
        <f>SUM(G65,G66,G69)</f>
        <v>0</v>
      </c>
      <c r="AR58" s="13">
        <f>SUM(H65,H66,H69)</f>
        <v>0</v>
      </c>
      <c r="AS58" s="13">
        <f>SUM(I65,I66,I69)</f>
        <v>0</v>
      </c>
      <c r="AT58" s="13">
        <f>SUM(J65,J66,J69)</f>
        <v>0</v>
      </c>
      <c r="AU58" s="13">
        <f>SUM(K65,K66,K69)</f>
        <v>0</v>
      </c>
      <c r="AV58" s="13">
        <f>SUM(L65,L66,L69)</f>
        <v>0</v>
      </c>
      <c r="AW58" s="13">
        <f>SUM(M65,M66,M69)</f>
        <v>0</v>
      </c>
      <c r="AX58" s="13">
        <f>SUM(N65,N66,N69)</f>
        <v>0</v>
      </c>
      <c r="AY58" s="13">
        <f>SUM(O65,O66,O69)</f>
        <v>0</v>
      </c>
      <c r="AZ58" s="13">
        <f>SUM(P65,P66,P69)</f>
        <v>0</v>
      </c>
      <c r="BA58" s="13">
        <f t="shared" ref="BA58:BC58" si="143">SUM(Q65,Q66,Q69)</f>
        <v>0</v>
      </c>
      <c r="BB58" s="13">
        <f t="shared" si="143"/>
        <v>0</v>
      </c>
      <c r="BC58" s="13">
        <f t="shared" si="143"/>
        <v>0</v>
      </c>
      <c r="BD58" s="66">
        <f>SUM(T65,T66,T69)</f>
        <v>0</v>
      </c>
      <c r="BE58" s="13">
        <f>SUM(U65,U66,U69)</f>
        <v>0</v>
      </c>
      <c r="BF58" s="13">
        <f>SUM(V65,V66,V69)</f>
        <v>0</v>
      </c>
      <c r="BG58" s="105">
        <f>SUM(W65,W66,W69)</f>
        <v>0</v>
      </c>
      <c r="BH58" s="13">
        <f>SUM(X65,X66,X69)</f>
        <v>0</v>
      </c>
      <c r="BI58" s="13">
        <f>SUM(Y65,Y66,Y69)</f>
        <v>0</v>
      </c>
      <c r="BJ58" s="13">
        <f>SUM(Z65,Z66,Z69)</f>
        <v>0</v>
      </c>
      <c r="BK58" s="13">
        <f>SUM(AA65,AA66,AA69)</f>
        <v>0</v>
      </c>
      <c r="BL58" s="13">
        <f>SUM(AB65,AB66,AB69)</f>
        <v>0</v>
      </c>
      <c r="BM58" s="13">
        <f>SUM(AC65,AC66,AC69)</f>
        <v>0</v>
      </c>
      <c r="BN58" s="13">
        <f>SUM(AD65,AD66,AD69)</f>
        <v>0</v>
      </c>
      <c r="BO58" s="13">
        <f>SUM(AE65,AE66,AE69)</f>
        <v>0</v>
      </c>
      <c r="BP58" s="13">
        <f>SUM(AF65,AF66,AF69)</f>
        <v>0</v>
      </c>
      <c r="BQ58" s="106">
        <f>SUM(AG65,AG66,AG69)</f>
        <v>0</v>
      </c>
      <c r="BR58" s="106">
        <f>SUM(AH65,AH66,AH69)</f>
        <v>0</v>
      </c>
      <c r="BS58" s="13">
        <f>SUM(AI65,AI66,AI69)</f>
        <v>0</v>
      </c>
      <c r="BT58" s="65" t="e">
        <f>AVERAGE(AJ65,AJ66,AJ69)</f>
        <v>#DIV/0!</v>
      </c>
      <c r="BU58" s="65"/>
      <c r="BV58" s="30"/>
      <c r="BW58" s="30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6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94"/>
      <c r="DC58" s="568" t="s">
        <v>77</v>
      </c>
      <c r="DD58" s="96"/>
      <c r="DE58" s="13">
        <f>SUM(BX65,BX66,BX69)</f>
        <v>0</v>
      </c>
      <c r="DF58" s="13">
        <f>SUM(BY65,BY66,BY69)</f>
        <v>0</v>
      </c>
      <c r="DG58" s="13">
        <f>SUM(BZ65,BZ66,BZ69)</f>
        <v>0</v>
      </c>
      <c r="DH58" s="13">
        <f>SUM(CA65,CA66,CA69)</f>
        <v>0</v>
      </c>
      <c r="DI58" s="13">
        <f>SUM(CB65,CB66,CB69)</f>
        <v>0</v>
      </c>
      <c r="DJ58" s="13">
        <f>SUM(CC65,CC66,CC69)</f>
        <v>0</v>
      </c>
      <c r="DK58" s="13">
        <f>SUM(CD65,CD66,CD69)</f>
        <v>0</v>
      </c>
      <c r="DL58" s="13">
        <f>SUM(CE65,CE66,CE69)</f>
        <v>0</v>
      </c>
      <c r="DM58" s="13">
        <f>SUM(CF65,CF66,CF69)</f>
        <v>0</v>
      </c>
      <c r="DN58" s="13">
        <f>SUM(CG65,CG66,CG69)</f>
        <v>0</v>
      </c>
      <c r="DO58" s="13">
        <f>SUM(CH65,CH66,CH69)</f>
        <v>0</v>
      </c>
      <c r="DP58" s="13">
        <f t="shared" ref="DP58:DR58" si="144">SUM(CI65,CI66,CI69)</f>
        <v>0</v>
      </c>
      <c r="DQ58" s="13">
        <f t="shared" si="144"/>
        <v>0</v>
      </c>
      <c r="DR58" s="13">
        <f t="shared" si="144"/>
        <v>0</v>
      </c>
      <c r="DS58" s="66">
        <f>SUM(CL65,CL66,CL69)</f>
        <v>0</v>
      </c>
      <c r="DT58" s="13">
        <f>SUM(CM65,CM66,CM69)</f>
        <v>0</v>
      </c>
      <c r="DU58" s="13">
        <f>SUM(CN65,CN66,CN69)</f>
        <v>0</v>
      </c>
      <c r="DV58" s="13">
        <f>SUM(CO65,CO66,CO69)</f>
        <v>0</v>
      </c>
      <c r="DW58" s="13">
        <f>SUM(CP65,CP66,CP69)</f>
        <v>0</v>
      </c>
      <c r="DX58" s="13">
        <f>SUM(CQ65,CQ66,CQ69)</f>
        <v>0</v>
      </c>
      <c r="DY58" s="13">
        <f>SUM(CR65,CR66,CR69)</f>
        <v>0</v>
      </c>
      <c r="DZ58" s="13">
        <f>SUM(CS65,CS66,CS69)</f>
        <v>0</v>
      </c>
      <c r="EA58" s="13">
        <f>SUM(CT65,CT66,CT69)</f>
        <v>0</v>
      </c>
      <c r="EB58" s="13">
        <f>SUM(CU65,CU66,CU69)</f>
        <v>0</v>
      </c>
      <c r="EC58" s="13">
        <f>SUM(CV65,CV66,CV69)</f>
        <v>0</v>
      </c>
      <c r="ED58" s="13">
        <f>SUM(CW65,CW66,CW69)</f>
        <v>0</v>
      </c>
      <c r="EE58" s="13">
        <f>SUM(CX65,CX66,CX69)</f>
        <v>0</v>
      </c>
      <c r="EF58" s="13">
        <f>SUM(CY65,CY66,CY69)</f>
        <v>0</v>
      </c>
      <c r="EG58" s="13">
        <f>SUM(CZ65,CZ66,CZ69)</f>
        <v>0</v>
      </c>
      <c r="EH58" s="13">
        <f>SUM(DA65,DA66,DA69)</f>
        <v>0</v>
      </c>
      <c r="EI58" s="97" t="s">
        <v>78</v>
      </c>
      <c r="EJ58" s="98">
        <v>441.24</v>
      </c>
      <c r="EK58" s="39">
        <f>$EJ58*F58</f>
        <v>0</v>
      </c>
      <c r="EL58" s="39">
        <f>$EJ58*G58</f>
        <v>0</v>
      </c>
      <c r="EM58" s="39">
        <f>$EJ58*H58</f>
        <v>0</v>
      </c>
      <c r="EN58" s="39">
        <f>$EJ58*I58</f>
        <v>0</v>
      </c>
      <c r="EO58" s="39">
        <f>$EJ58*J58</f>
        <v>0</v>
      </c>
      <c r="EP58" s="39">
        <f>$EJ58*K58</f>
        <v>0</v>
      </c>
      <c r="EQ58" s="39">
        <f>$EJ58*L58</f>
        <v>0</v>
      </c>
      <c r="ER58" s="39">
        <f>$EJ58*M58</f>
        <v>0</v>
      </c>
      <c r="ES58" s="39">
        <f>EJ58*N58</f>
        <v>0</v>
      </c>
      <c r="ET58" s="39">
        <f>EJ58*O58</f>
        <v>0</v>
      </c>
      <c r="EU58" s="39">
        <f t="shared" si="140"/>
        <v>0</v>
      </c>
      <c r="EV58" s="39">
        <f t="shared" si="138"/>
        <v>0</v>
      </c>
      <c r="EW58" s="39">
        <f t="shared" si="138"/>
        <v>0</v>
      </c>
      <c r="EX58" s="39">
        <f t="shared" si="138"/>
        <v>0</v>
      </c>
      <c r="EY58" s="39">
        <f t="shared" si="141"/>
        <v>0</v>
      </c>
      <c r="EZ58" s="39">
        <f>BX58*$EJ58</f>
        <v>0</v>
      </c>
      <c r="FA58" s="39">
        <f>BY58*$EJ58</f>
        <v>0</v>
      </c>
      <c r="FB58" s="39">
        <f>BZ58*$EJ58</f>
        <v>0</v>
      </c>
      <c r="FC58" s="39">
        <f>CA58*$EJ58</f>
        <v>0</v>
      </c>
      <c r="FD58" s="39">
        <f>CB58*$EJ58</f>
        <v>0</v>
      </c>
      <c r="FE58" s="39">
        <f>CC58*$EJ58</f>
        <v>0</v>
      </c>
      <c r="FF58" s="39">
        <f>CD58*$EJ58</f>
        <v>0</v>
      </c>
      <c r="FG58" s="39">
        <f>CE58*$EJ58</f>
        <v>0</v>
      </c>
      <c r="FH58" s="39">
        <f t="shared" si="139"/>
        <v>0</v>
      </c>
      <c r="FI58" s="39">
        <f t="shared" si="139"/>
        <v>0</v>
      </c>
      <c r="FJ58" s="39">
        <f t="shared" si="139"/>
        <v>0</v>
      </c>
      <c r="FK58" s="39">
        <f t="shared" si="139"/>
        <v>0</v>
      </c>
      <c r="FL58" s="39">
        <f t="shared" si="139"/>
        <v>0</v>
      </c>
      <c r="FM58" s="39">
        <f t="shared" si="139"/>
        <v>0</v>
      </c>
      <c r="FN58" s="39">
        <f t="shared" si="142"/>
        <v>0</v>
      </c>
      <c r="FO58" s="39">
        <f>SUM(EZ58:FJ58)</f>
        <v>0</v>
      </c>
      <c r="FS58" s="567" t="s">
        <v>78</v>
      </c>
      <c r="FT58" s="567"/>
      <c r="FU58" s="39">
        <f>U58</f>
        <v>0</v>
      </c>
      <c r="FV58" s="39">
        <f>V58</f>
        <v>0</v>
      </c>
      <c r="FW58" s="39">
        <f>W58</f>
        <v>0</v>
      </c>
      <c r="FX58" s="39">
        <f>X58</f>
        <v>0</v>
      </c>
      <c r="FY58" s="39">
        <f>Y58</f>
        <v>0</v>
      </c>
      <c r="FZ58" s="39">
        <f>Z58</f>
        <v>0</v>
      </c>
      <c r="GA58" s="39">
        <f>AA58</f>
        <v>0</v>
      </c>
      <c r="GB58" s="39">
        <f>AB58</f>
        <v>0</v>
      </c>
      <c r="GC58" s="39">
        <f>AC58</f>
        <v>0</v>
      </c>
      <c r="GD58" s="39">
        <f>AD58</f>
        <v>0</v>
      </c>
      <c r="GE58" s="39">
        <f>AE58</f>
        <v>0</v>
      </c>
      <c r="GF58" s="39">
        <f>AF58</f>
        <v>0</v>
      </c>
      <c r="GG58" s="39">
        <f>AG58</f>
        <v>0</v>
      </c>
      <c r="GH58" s="39">
        <f>AH58</f>
        <v>0</v>
      </c>
      <c r="GI58" s="99">
        <v>0</v>
      </c>
      <c r="GJ58" s="39">
        <f>SUM(FU58:GI58)</f>
        <v>0</v>
      </c>
      <c r="GK58" s="39">
        <f>CM58</f>
        <v>0</v>
      </c>
      <c r="GL58" s="39">
        <f>CN58</f>
        <v>0</v>
      </c>
      <c r="GM58" s="39">
        <f>CO58</f>
        <v>0</v>
      </c>
      <c r="GN58" s="39">
        <f>CP58</f>
        <v>0</v>
      </c>
      <c r="GO58" s="39">
        <f>CQ58</f>
        <v>0</v>
      </c>
      <c r="GP58" s="39">
        <f>CR58</f>
        <v>0</v>
      </c>
      <c r="GQ58" s="39">
        <f>CS58</f>
        <v>0</v>
      </c>
      <c r="GR58" s="39">
        <f>CT58</f>
        <v>0</v>
      </c>
      <c r="GS58" s="39">
        <f>CU58</f>
        <v>0</v>
      </c>
      <c r="GT58" s="39">
        <f>CV58</f>
        <v>0</v>
      </c>
      <c r="GU58" s="39">
        <f>CW58</f>
        <v>0</v>
      </c>
      <c r="GV58" s="39">
        <f>CX58</f>
        <v>0</v>
      </c>
      <c r="GW58" s="39">
        <f>CY58</f>
        <v>0</v>
      </c>
      <c r="GX58" s="39">
        <f>CZ58</f>
        <v>0</v>
      </c>
      <c r="GY58" s="99">
        <v>0</v>
      </c>
      <c r="GZ58" s="39">
        <f>SUM(GK58:GY58)</f>
        <v>0</v>
      </c>
      <c r="HA58" s="39">
        <f>SUM(GK58:GY58)</f>
        <v>0</v>
      </c>
    </row>
    <row r="59" spans="1:209" ht="22.5" customHeight="1">
      <c r="A59" s="40"/>
      <c r="B59" s="100"/>
      <c r="C59" s="75"/>
      <c r="D59" s="43"/>
      <c r="E59" s="34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101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102"/>
      <c r="AK59" s="102"/>
      <c r="AL59" s="568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40"/>
      <c r="BW59" s="40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6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102"/>
      <c r="DC59" s="568"/>
      <c r="DD59" s="96"/>
      <c r="EI59" s="104" t="s">
        <v>79</v>
      </c>
      <c r="EJ59" s="98">
        <v>294.47000000000003</v>
      </c>
      <c r="EK59" s="39">
        <f>$EJ59*F59</f>
        <v>0</v>
      </c>
      <c r="EL59" s="39">
        <f>$EJ59*G59</f>
        <v>0</v>
      </c>
      <c r="EM59" s="39">
        <f>$EJ59*H59</f>
        <v>0</v>
      </c>
      <c r="EN59" s="39">
        <f>$EJ59*I59</f>
        <v>0</v>
      </c>
      <c r="EO59" s="39">
        <f>$EJ59*J59</f>
        <v>0</v>
      </c>
      <c r="EP59" s="39">
        <f>$EJ59*K59</f>
        <v>0</v>
      </c>
      <c r="EQ59" s="39">
        <f>$EJ59*L59</f>
        <v>0</v>
      </c>
      <c r="ER59" s="39">
        <f>$EJ59*M59</f>
        <v>0</v>
      </c>
      <c r="ES59" s="39">
        <f>EJ59*N59</f>
        <v>0</v>
      </c>
      <c r="ET59" s="39">
        <f>EJ59*O59</f>
        <v>0</v>
      </c>
      <c r="EU59" s="39">
        <f t="shared" si="140"/>
        <v>0</v>
      </c>
      <c r="EV59" s="39">
        <f t="shared" si="138"/>
        <v>0</v>
      </c>
      <c r="EW59" s="39">
        <f t="shared" si="138"/>
        <v>0</v>
      </c>
      <c r="EX59" s="39">
        <f t="shared" si="138"/>
        <v>0</v>
      </c>
      <c r="EY59" s="39">
        <f t="shared" si="141"/>
        <v>0</v>
      </c>
      <c r="EZ59" s="39">
        <f>BX59*$EJ59</f>
        <v>0</v>
      </c>
      <c r="FA59" s="39">
        <f>BY59*$EJ59</f>
        <v>0</v>
      </c>
      <c r="FB59" s="39">
        <f>BZ59*$EJ59</f>
        <v>0</v>
      </c>
      <c r="FC59" s="39">
        <f>CA59*$EJ59</f>
        <v>0</v>
      </c>
      <c r="FD59" s="39">
        <f>CB59*$EJ59</f>
        <v>0</v>
      </c>
      <c r="FE59" s="39">
        <f>CC59*$EJ59</f>
        <v>0</v>
      </c>
      <c r="FF59" s="39">
        <f>CD59*$EJ59</f>
        <v>0</v>
      </c>
      <c r="FG59" s="39">
        <f>CE59*$EJ59</f>
        <v>0</v>
      </c>
      <c r="FH59" s="39">
        <f t="shared" si="139"/>
        <v>0</v>
      </c>
      <c r="FI59" s="39">
        <f t="shared" si="139"/>
        <v>0</v>
      </c>
      <c r="FJ59" s="39">
        <f t="shared" si="139"/>
        <v>0</v>
      </c>
      <c r="FK59" s="39">
        <f t="shared" si="139"/>
        <v>0</v>
      </c>
      <c r="FL59" s="39">
        <f t="shared" si="139"/>
        <v>0</v>
      </c>
      <c r="FM59" s="39">
        <f t="shared" si="139"/>
        <v>0</v>
      </c>
      <c r="FN59" s="39">
        <f t="shared" si="142"/>
        <v>0</v>
      </c>
      <c r="FO59" s="39">
        <f>SUM(EZ59:FJ59)</f>
        <v>0</v>
      </c>
      <c r="FS59" s="567" t="s">
        <v>79</v>
      </c>
      <c r="FT59" s="567"/>
      <c r="FU59" s="39">
        <f>U59</f>
        <v>0</v>
      </c>
      <c r="FV59" s="39">
        <f>V59</f>
        <v>0</v>
      </c>
      <c r="FW59" s="39">
        <f>W59</f>
        <v>0</v>
      </c>
      <c r="FX59" s="39">
        <f>X59</f>
        <v>0</v>
      </c>
      <c r="FY59" s="39">
        <f>Y59</f>
        <v>0</v>
      </c>
      <c r="FZ59" s="39">
        <f>Z59</f>
        <v>0</v>
      </c>
      <c r="GA59" s="39">
        <f>AA59</f>
        <v>0</v>
      </c>
      <c r="GB59" s="39">
        <f>AB59</f>
        <v>0</v>
      </c>
      <c r="GC59" s="39">
        <f>AC59</f>
        <v>0</v>
      </c>
      <c r="GD59" s="39">
        <f>AD59</f>
        <v>0</v>
      </c>
      <c r="GE59" s="39">
        <f>AE59</f>
        <v>0</v>
      </c>
      <c r="GF59" s="39">
        <f>AF59</f>
        <v>0</v>
      </c>
      <c r="GG59" s="39">
        <f>AG59</f>
        <v>0</v>
      </c>
      <c r="GH59" s="39">
        <f>AH59</f>
        <v>0</v>
      </c>
      <c r="GI59" s="99">
        <v>0</v>
      </c>
      <c r="GJ59" s="39">
        <f>SUM(FU59:GI59)</f>
        <v>0</v>
      </c>
      <c r="GK59" s="39">
        <f>CM59</f>
        <v>0</v>
      </c>
      <c r="GL59" s="39">
        <f>CN59</f>
        <v>0</v>
      </c>
      <c r="GM59" s="39">
        <f>CO59</f>
        <v>0</v>
      </c>
      <c r="GN59" s="39">
        <f>CP59</f>
        <v>0</v>
      </c>
      <c r="GO59" s="39">
        <f>CQ59</f>
        <v>0</v>
      </c>
      <c r="GP59" s="39">
        <f>CR59</f>
        <v>0</v>
      </c>
      <c r="GQ59" s="39">
        <f>CS59</f>
        <v>0</v>
      </c>
      <c r="GR59" s="39">
        <f>CT59</f>
        <v>0</v>
      </c>
      <c r="GS59" s="39">
        <f>CU59</f>
        <v>0</v>
      </c>
      <c r="GT59" s="39">
        <f>CV59</f>
        <v>0</v>
      </c>
      <c r="GU59" s="39">
        <f>CW59</f>
        <v>0</v>
      </c>
      <c r="GV59" s="39">
        <f>CX59</f>
        <v>0</v>
      </c>
      <c r="GW59" s="39">
        <f>CY59</f>
        <v>0</v>
      </c>
      <c r="GX59" s="39">
        <f>CZ59</f>
        <v>0</v>
      </c>
      <c r="GY59" s="99">
        <v>0</v>
      </c>
      <c r="GZ59" s="39">
        <f>SUM(GK59:GY59)</f>
        <v>0</v>
      </c>
      <c r="HA59" s="39">
        <f>SUM(GK59:GY59)</f>
        <v>0</v>
      </c>
    </row>
    <row r="60" spans="1:209" ht="22.5" customHeight="1">
      <c r="A60" s="30"/>
      <c r="B60" s="93"/>
      <c r="C60" s="72"/>
      <c r="D60" s="33"/>
      <c r="E60" s="34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54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94"/>
      <c r="AK60" s="94"/>
      <c r="AL60" s="565" t="e">
        <f>T72/D72</f>
        <v>#DIV/0!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30"/>
      <c r="BW60" s="30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6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94"/>
      <c r="DC60" s="566" t="e">
        <f>CL72/T72</f>
        <v>#DIV/0!</v>
      </c>
      <c r="DD60" s="96"/>
      <c r="EI60" s="97" t="s">
        <v>80</v>
      </c>
      <c r="EJ60" s="98">
        <v>422</v>
      </c>
      <c r="EK60" s="39">
        <f>$EJ60*F60</f>
        <v>0</v>
      </c>
      <c r="EL60" s="39">
        <f>$EJ60*G60</f>
        <v>0</v>
      </c>
      <c r="EM60" s="39">
        <f>$EJ60*H60</f>
        <v>0</v>
      </c>
      <c r="EN60" s="39">
        <f>$EJ60*I60</f>
        <v>0</v>
      </c>
      <c r="EO60" s="39">
        <f>$EJ60*J60</f>
        <v>0</v>
      </c>
      <c r="EP60" s="39">
        <f>$EJ60*K60</f>
        <v>0</v>
      </c>
      <c r="EQ60" s="39">
        <f>$EJ60*L60</f>
        <v>0</v>
      </c>
      <c r="ER60" s="39">
        <f>$EJ60*M60</f>
        <v>0</v>
      </c>
      <c r="ES60" s="39">
        <f>EJ60*N60</f>
        <v>0</v>
      </c>
      <c r="ET60" s="39">
        <f>EJ60*O60</f>
        <v>0</v>
      </c>
      <c r="EU60" s="39">
        <f t="shared" si="140"/>
        <v>0</v>
      </c>
      <c r="EV60" s="39">
        <f t="shared" si="138"/>
        <v>0</v>
      </c>
      <c r="EW60" s="39">
        <f t="shared" si="138"/>
        <v>0</v>
      </c>
      <c r="EX60" s="39">
        <f t="shared" si="138"/>
        <v>0</v>
      </c>
      <c r="EY60" s="39">
        <f t="shared" si="141"/>
        <v>0</v>
      </c>
      <c r="EZ60" s="39">
        <f>BX60*$EJ60</f>
        <v>0</v>
      </c>
      <c r="FA60" s="39">
        <f>BY60*$EJ60</f>
        <v>0</v>
      </c>
      <c r="FB60" s="39">
        <f>BZ60*$EJ60</f>
        <v>0</v>
      </c>
      <c r="FC60" s="39">
        <f>CA60*$EJ60</f>
        <v>0</v>
      </c>
      <c r="FD60" s="39">
        <f>CB60*$EJ60</f>
        <v>0</v>
      </c>
      <c r="FE60" s="39">
        <f>CC60*$EJ60</f>
        <v>0</v>
      </c>
      <c r="FF60" s="39">
        <f>CD60*$EJ60</f>
        <v>0</v>
      </c>
      <c r="FG60" s="39">
        <f>CE60*$EJ60</f>
        <v>0</v>
      </c>
      <c r="FH60" s="39">
        <f t="shared" si="139"/>
        <v>0</v>
      </c>
      <c r="FI60" s="39">
        <f t="shared" si="139"/>
        <v>0</v>
      </c>
      <c r="FJ60" s="39">
        <f t="shared" si="139"/>
        <v>0</v>
      </c>
      <c r="FK60" s="39">
        <f t="shared" si="139"/>
        <v>0</v>
      </c>
      <c r="FL60" s="39">
        <f t="shared" si="139"/>
        <v>0</v>
      </c>
      <c r="FM60" s="39">
        <f t="shared" si="139"/>
        <v>0</v>
      </c>
      <c r="FN60" s="39">
        <f t="shared" si="142"/>
        <v>0</v>
      </c>
      <c r="FO60" s="39">
        <f>SUM(EZ60:FJ60)</f>
        <v>0</v>
      </c>
      <c r="FS60" s="567" t="s">
        <v>80</v>
      </c>
      <c r="FT60" s="567"/>
      <c r="FU60" s="39">
        <f>U60</f>
        <v>0</v>
      </c>
      <c r="FV60" s="39">
        <f>V60</f>
        <v>0</v>
      </c>
      <c r="FW60" s="39">
        <f>W60</f>
        <v>0</v>
      </c>
      <c r="FX60" s="39">
        <f>X60</f>
        <v>0</v>
      </c>
      <c r="FY60" s="39">
        <f>Y60</f>
        <v>0</v>
      </c>
      <c r="FZ60" s="39">
        <f>Z60</f>
        <v>0</v>
      </c>
      <c r="GA60" s="39">
        <f>AA60</f>
        <v>0</v>
      </c>
      <c r="GB60" s="39">
        <f>AB60</f>
        <v>0</v>
      </c>
      <c r="GC60" s="39">
        <f>AC60</f>
        <v>0</v>
      </c>
      <c r="GD60" s="39">
        <f>AD60</f>
        <v>0</v>
      </c>
      <c r="GE60" s="39">
        <f>AE60</f>
        <v>0</v>
      </c>
      <c r="GF60" s="39">
        <f>AF60</f>
        <v>0</v>
      </c>
      <c r="GG60" s="39">
        <f>AG60</f>
        <v>0</v>
      </c>
      <c r="GH60" s="39">
        <f>AH60</f>
        <v>0</v>
      </c>
      <c r="GI60" s="99">
        <v>0</v>
      </c>
      <c r="GJ60" s="39">
        <f>SUM(FU60:GI60)</f>
        <v>0</v>
      </c>
      <c r="GK60" s="39">
        <f>CM60</f>
        <v>0</v>
      </c>
      <c r="GL60" s="39">
        <f>CN60</f>
        <v>0</v>
      </c>
      <c r="GM60" s="39">
        <f>CO60</f>
        <v>0</v>
      </c>
      <c r="GN60" s="39">
        <f>CP60</f>
        <v>0</v>
      </c>
      <c r="GO60" s="39">
        <f>CQ60</f>
        <v>0</v>
      </c>
      <c r="GP60" s="39">
        <f>CR60</f>
        <v>0</v>
      </c>
      <c r="GQ60" s="39">
        <f>CS60</f>
        <v>0</v>
      </c>
      <c r="GR60" s="39">
        <f>CT60</f>
        <v>0</v>
      </c>
      <c r="GS60" s="39">
        <f>CU60</f>
        <v>0</v>
      </c>
      <c r="GT60" s="39">
        <f>CV60</f>
        <v>0</v>
      </c>
      <c r="GU60" s="39">
        <f>CW60</f>
        <v>0</v>
      </c>
      <c r="GV60" s="39">
        <f>CX60</f>
        <v>0</v>
      </c>
      <c r="GW60" s="39">
        <f>CY60</f>
        <v>0</v>
      </c>
      <c r="GX60" s="39">
        <f>CZ60</f>
        <v>0</v>
      </c>
      <c r="GY60" s="99">
        <v>0</v>
      </c>
      <c r="GZ60" s="39">
        <f>SUM(GK60:GY60)</f>
        <v>0</v>
      </c>
      <c r="HA60" s="39">
        <f>SUM(GK60:GY60)</f>
        <v>0</v>
      </c>
    </row>
    <row r="61" spans="1:209" ht="22.5" customHeight="1">
      <c r="A61" s="40"/>
      <c r="B61" s="100"/>
      <c r="C61" s="75"/>
      <c r="D61" s="43"/>
      <c r="E61" s="34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101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102"/>
      <c r="AK61" s="102"/>
      <c r="AL61" s="565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40"/>
      <c r="BW61" s="40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6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102"/>
      <c r="DC61" s="566"/>
      <c r="DD61" s="13"/>
      <c r="EI61" s="104" t="s">
        <v>81</v>
      </c>
      <c r="EJ61" s="98">
        <v>416.19</v>
      </c>
      <c r="EK61" s="39">
        <f>$EJ61*F61</f>
        <v>0</v>
      </c>
      <c r="EL61" s="39">
        <f>$EJ61*G61</f>
        <v>0</v>
      </c>
      <c r="EM61" s="39">
        <f>$EJ61*H61</f>
        <v>0</v>
      </c>
      <c r="EN61" s="39">
        <f>$EJ61*I61</f>
        <v>0</v>
      </c>
      <c r="EO61" s="39">
        <f>$EJ61*J61</f>
        <v>0</v>
      </c>
      <c r="EP61" s="39">
        <f>$EJ61*K61</f>
        <v>0</v>
      </c>
      <c r="EQ61" s="39">
        <f>$EJ61*L61</f>
        <v>0</v>
      </c>
      <c r="ER61" s="39">
        <f>$EJ61*M61</f>
        <v>0</v>
      </c>
      <c r="ES61" s="39">
        <f>EJ61*N61</f>
        <v>0</v>
      </c>
      <c r="ET61" s="39">
        <f>EJ61*O61</f>
        <v>0</v>
      </c>
      <c r="EU61" s="39">
        <f t="shared" si="140"/>
        <v>0</v>
      </c>
      <c r="EV61" s="39">
        <f t="shared" si="138"/>
        <v>0</v>
      </c>
      <c r="EW61" s="39">
        <f t="shared" si="138"/>
        <v>0</v>
      </c>
      <c r="EX61" s="39">
        <f t="shared" si="138"/>
        <v>0</v>
      </c>
      <c r="EY61" s="39">
        <f t="shared" si="141"/>
        <v>0</v>
      </c>
      <c r="EZ61" s="39">
        <f>BX61*$EJ61</f>
        <v>0</v>
      </c>
      <c r="FA61" s="39">
        <f>BY61*$EJ61</f>
        <v>0</v>
      </c>
      <c r="FB61" s="39">
        <f>BZ61*$EJ61</f>
        <v>0</v>
      </c>
      <c r="FC61" s="39">
        <f>CA61*$EJ61</f>
        <v>0</v>
      </c>
      <c r="FD61" s="39">
        <f>CB61*$EJ61</f>
        <v>0</v>
      </c>
      <c r="FE61" s="39">
        <f>CC61*$EJ61</f>
        <v>0</v>
      </c>
      <c r="FF61" s="39">
        <f>CD61*$EJ61</f>
        <v>0</v>
      </c>
      <c r="FG61" s="39">
        <f>CE61*$EJ61</f>
        <v>0</v>
      </c>
      <c r="FH61" s="39">
        <f t="shared" si="139"/>
        <v>0</v>
      </c>
      <c r="FI61" s="39">
        <f t="shared" si="139"/>
        <v>0</v>
      </c>
      <c r="FJ61" s="39">
        <f t="shared" si="139"/>
        <v>0</v>
      </c>
      <c r="FK61" s="39">
        <f t="shared" si="139"/>
        <v>0</v>
      </c>
      <c r="FL61" s="39">
        <f t="shared" si="139"/>
        <v>0</v>
      </c>
      <c r="FM61" s="39">
        <f t="shared" si="139"/>
        <v>0</v>
      </c>
      <c r="FN61" s="39">
        <f t="shared" si="142"/>
        <v>0</v>
      </c>
      <c r="FO61" s="39">
        <f>SUM(EZ61:FJ61)</f>
        <v>0</v>
      </c>
      <c r="FS61" s="567" t="s">
        <v>81</v>
      </c>
      <c r="FT61" s="567"/>
      <c r="FU61" s="39">
        <f>U61</f>
        <v>0</v>
      </c>
      <c r="FV61" s="39">
        <f>V61</f>
        <v>0</v>
      </c>
      <c r="FW61" s="39">
        <f>W61</f>
        <v>0</v>
      </c>
      <c r="FX61" s="39">
        <f>X61</f>
        <v>0</v>
      </c>
      <c r="FY61" s="39">
        <f>Y61</f>
        <v>0</v>
      </c>
      <c r="FZ61" s="39">
        <f>Z61</f>
        <v>0</v>
      </c>
      <c r="GA61" s="39">
        <f>AA61</f>
        <v>0</v>
      </c>
      <c r="GB61" s="39">
        <f>AB61</f>
        <v>0</v>
      </c>
      <c r="GC61" s="39">
        <f>AC61</f>
        <v>0</v>
      </c>
      <c r="GD61" s="39">
        <f>AD61</f>
        <v>0</v>
      </c>
      <c r="GE61" s="39">
        <f>AE61</f>
        <v>0</v>
      </c>
      <c r="GF61" s="39">
        <f>AF61</f>
        <v>0</v>
      </c>
      <c r="GG61" s="39">
        <f>AG61</f>
        <v>0</v>
      </c>
      <c r="GH61" s="39">
        <f>AH61</f>
        <v>0</v>
      </c>
      <c r="GI61" s="99">
        <v>0</v>
      </c>
      <c r="GJ61" s="39">
        <f>SUM(FU61:GI61)</f>
        <v>0</v>
      </c>
      <c r="GK61" s="39">
        <f>CM61</f>
        <v>0</v>
      </c>
      <c r="GL61" s="39">
        <f>CN61</f>
        <v>0</v>
      </c>
      <c r="GM61" s="39">
        <f>CO61</f>
        <v>0</v>
      </c>
      <c r="GN61" s="39">
        <f>CP61</f>
        <v>0</v>
      </c>
      <c r="GO61" s="39">
        <f>CQ61</f>
        <v>0</v>
      </c>
      <c r="GP61" s="39">
        <f>CR61</f>
        <v>0</v>
      </c>
      <c r="GQ61" s="39">
        <f>CS61</f>
        <v>0</v>
      </c>
      <c r="GR61" s="39">
        <f>CT61</f>
        <v>0</v>
      </c>
      <c r="GS61" s="39">
        <f>CU61</f>
        <v>0</v>
      </c>
      <c r="GT61" s="39">
        <f>CV61</f>
        <v>0</v>
      </c>
      <c r="GU61" s="39">
        <f>CW61</f>
        <v>0</v>
      </c>
      <c r="GV61" s="39">
        <f>CX61</f>
        <v>0</v>
      </c>
      <c r="GW61" s="39">
        <f>CY61</f>
        <v>0</v>
      </c>
      <c r="GX61" s="39">
        <f>CZ61</f>
        <v>0</v>
      </c>
      <c r="GY61" s="99">
        <v>0</v>
      </c>
      <c r="GZ61" s="39">
        <f>SUM(GK61:GY61)</f>
        <v>0</v>
      </c>
      <c r="HA61" s="39">
        <f>SUM(GK61:GY61)</f>
        <v>0</v>
      </c>
    </row>
    <row r="62" spans="1:209" ht="22.5" customHeight="1">
      <c r="A62" s="30"/>
      <c r="B62" s="93"/>
      <c r="C62" s="72"/>
      <c r="D62" s="33"/>
      <c r="E62" s="34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54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94"/>
      <c r="AK62" s="94"/>
      <c r="AL62" s="568" t="s">
        <v>82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30"/>
      <c r="BW62" s="30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6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94"/>
      <c r="DC62" s="1"/>
      <c r="DD62" s="13"/>
      <c r="EI62" s="97" t="s">
        <v>83</v>
      </c>
      <c r="EJ62" s="98">
        <v>375</v>
      </c>
      <c r="EK62" s="39">
        <f>$EJ62*F62</f>
        <v>0</v>
      </c>
      <c r="EL62" s="39">
        <f>$EJ62*G62</f>
        <v>0</v>
      </c>
      <c r="EM62" s="39">
        <f>$EJ62*H62</f>
        <v>0</v>
      </c>
      <c r="EN62" s="39">
        <f>$EJ62*I62</f>
        <v>0</v>
      </c>
      <c r="EO62" s="39">
        <f>$EJ62*J62</f>
        <v>0</v>
      </c>
      <c r="EP62" s="39">
        <f>$EJ62*K62</f>
        <v>0</v>
      </c>
      <c r="EQ62" s="39">
        <f>$EJ62*L62</f>
        <v>0</v>
      </c>
      <c r="ER62" s="39">
        <f>$EJ62*M62</f>
        <v>0</v>
      </c>
      <c r="ES62" s="39">
        <f>EJ62*N62</f>
        <v>0</v>
      </c>
      <c r="ET62" s="39">
        <f>EJ62*O62</f>
        <v>0</v>
      </c>
      <c r="EU62" s="39">
        <f t="shared" si="140"/>
        <v>0</v>
      </c>
      <c r="EV62" s="39">
        <f t="shared" si="138"/>
        <v>0</v>
      </c>
      <c r="EW62" s="39">
        <f t="shared" si="138"/>
        <v>0</v>
      </c>
      <c r="EX62" s="39">
        <f t="shared" si="138"/>
        <v>0</v>
      </c>
      <c r="EY62" s="39">
        <f t="shared" si="141"/>
        <v>0</v>
      </c>
      <c r="EZ62" s="39">
        <f>BX62*$EJ62</f>
        <v>0</v>
      </c>
      <c r="FA62" s="39">
        <f>BY62*$EJ62</f>
        <v>0</v>
      </c>
      <c r="FB62" s="39">
        <f>BZ62*$EJ62</f>
        <v>0</v>
      </c>
      <c r="FC62" s="39">
        <f>CA62*$EJ62</f>
        <v>0</v>
      </c>
      <c r="FD62" s="39">
        <f>CB62*$EJ62</f>
        <v>0</v>
      </c>
      <c r="FE62" s="39">
        <f>CC62*$EJ62</f>
        <v>0</v>
      </c>
      <c r="FF62" s="39">
        <f>CD62*$EJ62</f>
        <v>0</v>
      </c>
      <c r="FG62" s="39">
        <f>CE62*$EJ62</f>
        <v>0</v>
      </c>
      <c r="FH62" s="39">
        <f t="shared" si="139"/>
        <v>0</v>
      </c>
      <c r="FI62" s="39">
        <f t="shared" si="139"/>
        <v>0</v>
      </c>
      <c r="FJ62" s="39">
        <f t="shared" si="139"/>
        <v>0</v>
      </c>
      <c r="FK62" s="39">
        <f t="shared" si="139"/>
        <v>0</v>
      </c>
      <c r="FL62" s="39">
        <f t="shared" si="139"/>
        <v>0</v>
      </c>
      <c r="FM62" s="39">
        <f t="shared" si="139"/>
        <v>0</v>
      </c>
      <c r="FN62" s="39">
        <f t="shared" si="142"/>
        <v>0</v>
      </c>
      <c r="FO62" s="39">
        <f>SUM(EZ62:FJ62)</f>
        <v>0</v>
      </c>
      <c r="FS62" s="567" t="s">
        <v>83</v>
      </c>
      <c r="FT62" s="567"/>
      <c r="FU62" s="39">
        <f>U62</f>
        <v>0</v>
      </c>
      <c r="FV62" s="39">
        <f>V62</f>
        <v>0</v>
      </c>
      <c r="FW62" s="39">
        <f>W62</f>
        <v>0</v>
      </c>
      <c r="FX62" s="39">
        <f>X62</f>
        <v>0</v>
      </c>
      <c r="FY62" s="39">
        <f>Y62</f>
        <v>0</v>
      </c>
      <c r="FZ62" s="39">
        <f>Z62</f>
        <v>0</v>
      </c>
      <c r="GA62" s="39">
        <f>AA62</f>
        <v>0</v>
      </c>
      <c r="GB62" s="39">
        <f>AB62</f>
        <v>0</v>
      </c>
      <c r="GC62" s="39">
        <f>AC62</f>
        <v>0</v>
      </c>
      <c r="GD62" s="39">
        <f>AD62</f>
        <v>0</v>
      </c>
      <c r="GE62" s="39">
        <f>AE62</f>
        <v>0</v>
      </c>
      <c r="GF62" s="39">
        <f>AF62</f>
        <v>0</v>
      </c>
      <c r="GG62" s="39">
        <f>AG62</f>
        <v>0</v>
      </c>
      <c r="GH62" s="39">
        <f>AH62</f>
        <v>0</v>
      </c>
      <c r="GI62" s="99">
        <v>0</v>
      </c>
      <c r="GJ62" s="39">
        <f>SUM(FU62:GI62)</f>
        <v>0</v>
      </c>
      <c r="GK62" s="39">
        <f>CM62</f>
        <v>0</v>
      </c>
      <c r="GL62" s="39">
        <f>CN62</f>
        <v>0</v>
      </c>
      <c r="GM62" s="39">
        <f>CO62</f>
        <v>0</v>
      </c>
      <c r="GN62" s="39">
        <f>CP62</f>
        <v>0</v>
      </c>
      <c r="GO62" s="39">
        <f>CQ62</f>
        <v>0</v>
      </c>
      <c r="GP62" s="39">
        <f>CR62</f>
        <v>0</v>
      </c>
      <c r="GQ62" s="39">
        <f>CS62</f>
        <v>0</v>
      </c>
      <c r="GR62" s="39">
        <f>CT62</f>
        <v>0</v>
      </c>
      <c r="GS62" s="39">
        <f>CU62</f>
        <v>0</v>
      </c>
      <c r="GT62" s="39">
        <f>CV62</f>
        <v>0</v>
      </c>
      <c r="GU62" s="39">
        <f>CW62</f>
        <v>0</v>
      </c>
      <c r="GV62" s="39">
        <f>CX62</f>
        <v>0</v>
      </c>
      <c r="GW62" s="39">
        <f>CY62</f>
        <v>0</v>
      </c>
      <c r="GX62" s="39">
        <f>CZ62</f>
        <v>0</v>
      </c>
      <c r="GY62" s="99">
        <v>0</v>
      </c>
      <c r="GZ62" s="39">
        <f>SUM(GK62:GY62)</f>
        <v>0</v>
      </c>
      <c r="HA62" s="39">
        <f>SUM(GK62:GY62)</f>
        <v>0</v>
      </c>
    </row>
    <row r="63" spans="1:209" ht="22.5" customHeight="1">
      <c r="A63" s="40"/>
      <c r="B63" s="100"/>
      <c r="C63" s="43"/>
      <c r="D63" s="43"/>
      <c r="E63" s="34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101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102"/>
      <c r="AK63" s="102"/>
      <c r="AL63" s="568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40"/>
      <c r="BW63" s="40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6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102"/>
      <c r="DC63" s="1"/>
      <c r="DD63" s="13"/>
      <c r="EI63" s="104" t="s">
        <v>84</v>
      </c>
      <c r="EJ63" s="98">
        <v>730</v>
      </c>
      <c r="EK63" s="39">
        <f>$EJ63*F63</f>
        <v>0</v>
      </c>
      <c r="EL63" s="39">
        <f>$EJ63*G63</f>
        <v>0</v>
      </c>
      <c r="EM63" s="39">
        <f>$EJ63*H63</f>
        <v>0</v>
      </c>
      <c r="EN63" s="39">
        <f>$EJ63*I63</f>
        <v>0</v>
      </c>
      <c r="EO63" s="39">
        <f>$EJ63*J63</f>
        <v>0</v>
      </c>
      <c r="EP63" s="39">
        <f>$EJ63*K63</f>
        <v>0</v>
      </c>
      <c r="EQ63" s="39">
        <f>$EJ63*L63</f>
        <v>0</v>
      </c>
      <c r="ER63" s="39">
        <f>$EJ63*M63</f>
        <v>0</v>
      </c>
      <c r="ES63" s="39">
        <f>EJ63*N63</f>
        <v>0</v>
      </c>
      <c r="ET63" s="39">
        <f>EJ63*O63</f>
        <v>0</v>
      </c>
      <c r="EU63" s="39">
        <f t="shared" si="140"/>
        <v>0</v>
      </c>
      <c r="EV63" s="39">
        <f t="shared" si="138"/>
        <v>0</v>
      </c>
      <c r="EW63" s="39">
        <f t="shared" si="138"/>
        <v>0</v>
      </c>
      <c r="EX63" s="39">
        <f t="shared" si="138"/>
        <v>0</v>
      </c>
      <c r="EY63" s="39">
        <f t="shared" si="141"/>
        <v>0</v>
      </c>
      <c r="EZ63" s="39">
        <f>BX63*$EJ63</f>
        <v>0</v>
      </c>
      <c r="FA63" s="39">
        <f>BY63*$EJ63</f>
        <v>0</v>
      </c>
      <c r="FB63" s="39">
        <f>BZ63*$EJ63</f>
        <v>0</v>
      </c>
      <c r="FC63" s="39">
        <f>CA63*$EJ63</f>
        <v>0</v>
      </c>
      <c r="FD63" s="39">
        <f>CB63*$EJ63</f>
        <v>0</v>
      </c>
      <c r="FE63" s="39">
        <f>CC63*$EJ63</f>
        <v>0</v>
      </c>
      <c r="FF63" s="39">
        <f>CD63*$EJ63</f>
        <v>0</v>
      </c>
      <c r="FG63" s="39">
        <f>CE63*$EJ63</f>
        <v>0</v>
      </c>
      <c r="FH63" s="39">
        <f t="shared" si="139"/>
        <v>0</v>
      </c>
      <c r="FI63" s="39">
        <f t="shared" si="139"/>
        <v>0</v>
      </c>
      <c r="FJ63" s="39">
        <f t="shared" si="139"/>
        <v>0</v>
      </c>
      <c r="FK63" s="39">
        <f t="shared" si="139"/>
        <v>0</v>
      </c>
      <c r="FL63" s="39">
        <f t="shared" si="139"/>
        <v>0</v>
      </c>
      <c r="FM63" s="39">
        <f t="shared" si="139"/>
        <v>0</v>
      </c>
      <c r="FN63" s="39">
        <f t="shared" si="142"/>
        <v>0</v>
      </c>
      <c r="FO63" s="39">
        <f>SUM(EZ63:FJ63)</f>
        <v>0</v>
      </c>
      <c r="FS63" s="567" t="s">
        <v>84</v>
      </c>
      <c r="FT63" s="567"/>
      <c r="FU63" s="39">
        <f>U63</f>
        <v>0</v>
      </c>
      <c r="FV63" s="39">
        <f>V63</f>
        <v>0</v>
      </c>
      <c r="FW63" s="39">
        <f>W63</f>
        <v>0</v>
      </c>
      <c r="FX63" s="39">
        <f>X63</f>
        <v>0</v>
      </c>
      <c r="FY63" s="39">
        <f>Y63</f>
        <v>0</v>
      </c>
      <c r="FZ63" s="39">
        <f>Z63</f>
        <v>0</v>
      </c>
      <c r="GA63" s="39">
        <f>AA63</f>
        <v>0</v>
      </c>
      <c r="GB63" s="39">
        <f>AB63</f>
        <v>0</v>
      </c>
      <c r="GC63" s="39">
        <f>AC63</f>
        <v>0</v>
      </c>
      <c r="GD63" s="39">
        <f>AD63</f>
        <v>0</v>
      </c>
      <c r="GE63" s="39">
        <f>AE63</f>
        <v>0</v>
      </c>
      <c r="GF63" s="39">
        <f>AF63</f>
        <v>0</v>
      </c>
      <c r="GG63" s="39">
        <f>AG63</f>
        <v>0</v>
      </c>
      <c r="GH63" s="39">
        <f>AH63</f>
        <v>0</v>
      </c>
      <c r="GI63" s="99">
        <v>0</v>
      </c>
      <c r="GJ63" s="39">
        <f>SUM(FU63:GI63)</f>
        <v>0</v>
      </c>
      <c r="GK63" s="39">
        <f>CM63</f>
        <v>0</v>
      </c>
      <c r="GL63" s="39">
        <f>CN63</f>
        <v>0</v>
      </c>
      <c r="GM63" s="39">
        <f>CO63</f>
        <v>0</v>
      </c>
      <c r="GN63" s="39">
        <f>CP63</f>
        <v>0</v>
      </c>
      <c r="GO63" s="39">
        <f>CQ63</f>
        <v>0</v>
      </c>
      <c r="GP63" s="39">
        <f>CR63</f>
        <v>0</v>
      </c>
      <c r="GQ63" s="39">
        <f>CS63</f>
        <v>0</v>
      </c>
      <c r="GR63" s="39">
        <f>CT63</f>
        <v>0</v>
      </c>
      <c r="GS63" s="39">
        <f>CU63</f>
        <v>0</v>
      </c>
      <c r="GT63" s="39">
        <f>CV63</f>
        <v>0</v>
      </c>
      <c r="GU63" s="39">
        <f>CW63</f>
        <v>0</v>
      </c>
      <c r="GV63" s="39">
        <f>CX63</f>
        <v>0</v>
      </c>
      <c r="GW63" s="39">
        <f>CY63</f>
        <v>0</v>
      </c>
      <c r="GX63" s="39">
        <f>CZ63</f>
        <v>0</v>
      </c>
      <c r="GY63" s="99">
        <v>0</v>
      </c>
      <c r="GZ63" s="39">
        <f>SUM(GK63:GY63)</f>
        <v>0</v>
      </c>
      <c r="HA63" s="39">
        <f>SUM(GK63:GY63)</f>
        <v>0</v>
      </c>
    </row>
    <row r="64" spans="1:209" ht="22.5" customHeight="1">
      <c r="A64" s="30"/>
      <c r="B64" s="93"/>
      <c r="C64" s="72"/>
      <c r="D64" s="33"/>
      <c r="E64" s="34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54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94"/>
      <c r="AK64" s="94"/>
      <c r="AL64" s="570" t="e">
        <f ca="1">f730bn73</f>
        <v>#NAME?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30"/>
      <c r="BW64" s="30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6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94"/>
      <c r="DC64" s="1"/>
      <c r="DD64" s="13"/>
      <c r="EI64" s="97" t="s">
        <v>85</v>
      </c>
      <c r="EJ64" s="98">
        <v>178</v>
      </c>
      <c r="EK64" s="39">
        <f>$EJ64*F64</f>
        <v>0</v>
      </c>
      <c r="EL64" s="39">
        <f>$EJ64*G64</f>
        <v>0</v>
      </c>
      <c r="EM64" s="39">
        <f>$EJ64*H64</f>
        <v>0</v>
      </c>
      <c r="EN64" s="39">
        <f>$EJ64*I64</f>
        <v>0</v>
      </c>
      <c r="EO64" s="39">
        <f>$EJ64*J64</f>
        <v>0</v>
      </c>
      <c r="EP64" s="39">
        <f>$EJ64*K64</f>
        <v>0</v>
      </c>
      <c r="EQ64" s="39">
        <f>$EJ64*L64</f>
        <v>0</v>
      </c>
      <c r="ER64" s="39">
        <f>$EJ64*M64</f>
        <v>0</v>
      </c>
      <c r="ES64" s="39">
        <f>EJ64*N64</f>
        <v>0</v>
      </c>
      <c r="ET64" s="39">
        <f>EJ64*O64</f>
        <v>0</v>
      </c>
      <c r="EU64" s="39">
        <f t="shared" si="140"/>
        <v>0</v>
      </c>
      <c r="EV64" s="39">
        <f t="shared" si="138"/>
        <v>0</v>
      </c>
      <c r="EW64" s="39">
        <f t="shared" si="138"/>
        <v>0</v>
      </c>
      <c r="EX64" s="39">
        <f t="shared" si="138"/>
        <v>0</v>
      </c>
      <c r="EY64" s="39">
        <f t="shared" si="141"/>
        <v>0</v>
      </c>
      <c r="EZ64" s="39">
        <f>BX64*$EJ64</f>
        <v>0</v>
      </c>
      <c r="FA64" s="39">
        <f>BY64*$EJ64</f>
        <v>0</v>
      </c>
      <c r="FB64" s="39">
        <f>BZ64*$EJ64</f>
        <v>0</v>
      </c>
      <c r="FC64" s="39">
        <f>CA64*$EJ64</f>
        <v>0</v>
      </c>
      <c r="FD64" s="39">
        <f>CB64*$EJ64</f>
        <v>0</v>
      </c>
      <c r="FE64" s="39">
        <f>CC64*$EJ64</f>
        <v>0</v>
      </c>
      <c r="FF64" s="39">
        <f>CD64*$EJ64</f>
        <v>0</v>
      </c>
      <c r="FG64" s="39">
        <f>CE64*$EJ64</f>
        <v>0</v>
      </c>
      <c r="FH64" s="39">
        <f t="shared" si="139"/>
        <v>0</v>
      </c>
      <c r="FI64" s="39">
        <f t="shared" si="139"/>
        <v>0</v>
      </c>
      <c r="FJ64" s="39">
        <f t="shared" si="139"/>
        <v>0</v>
      </c>
      <c r="FK64" s="39">
        <f t="shared" si="139"/>
        <v>0</v>
      </c>
      <c r="FL64" s="39">
        <f t="shared" si="139"/>
        <v>0</v>
      </c>
      <c r="FM64" s="39">
        <f t="shared" si="139"/>
        <v>0</v>
      </c>
      <c r="FN64" s="39">
        <f t="shared" si="142"/>
        <v>0</v>
      </c>
      <c r="FO64" s="39">
        <f>SUM(EZ64:FJ64)</f>
        <v>0</v>
      </c>
      <c r="FS64" s="567" t="s">
        <v>85</v>
      </c>
      <c r="FT64" s="567"/>
      <c r="FU64" s="39">
        <f>U64</f>
        <v>0</v>
      </c>
      <c r="FV64" s="39">
        <f>V64</f>
        <v>0</v>
      </c>
      <c r="FW64" s="39">
        <f>W64</f>
        <v>0</v>
      </c>
      <c r="FX64" s="39">
        <f>X64</f>
        <v>0</v>
      </c>
      <c r="FY64" s="39">
        <f>Y64</f>
        <v>0</v>
      </c>
      <c r="FZ64" s="39">
        <f>Z64</f>
        <v>0</v>
      </c>
      <c r="GA64" s="39">
        <f>AA64</f>
        <v>0</v>
      </c>
      <c r="GB64" s="39">
        <f>AB64</f>
        <v>0</v>
      </c>
      <c r="GC64" s="39">
        <f>AC64</f>
        <v>0</v>
      </c>
      <c r="GD64" s="39">
        <f>AD64</f>
        <v>0</v>
      </c>
      <c r="GE64" s="39">
        <f>AE64</f>
        <v>0</v>
      </c>
      <c r="GF64" s="39">
        <f>AF64</f>
        <v>0</v>
      </c>
      <c r="GG64" s="39">
        <f>AG64</f>
        <v>0</v>
      </c>
      <c r="GH64" s="39">
        <f>AH64</f>
        <v>0</v>
      </c>
      <c r="GI64" s="99">
        <v>0</v>
      </c>
      <c r="GJ64" s="39">
        <f>SUM(FU64:GI64)</f>
        <v>0</v>
      </c>
      <c r="GK64" s="39">
        <f>CM64</f>
        <v>0</v>
      </c>
      <c r="GL64" s="39">
        <f>CN64</f>
        <v>0</v>
      </c>
      <c r="GM64" s="39">
        <f>CO64</f>
        <v>0</v>
      </c>
      <c r="GN64" s="39">
        <f>CP64</f>
        <v>0</v>
      </c>
      <c r="GO64" s="39">
        <f>CQ64</f>
        <v>0</v>
      </c>
      <c r="GP64" s="39">
        <f>CR64</f>
        <v>0</v>
      </c>
      <c r="GQ64" s="39">
        <f>CS64</f>
        <v>0</v>
      </c>
      <c r="GR64" s="39">
        <f>CT64</f>
        <v>0</v>
      </c>
      <c r="GS64" s="39">
        <f>CU64</f>
        <v>0</v>
      </c>
      <c r="GT64" s="39">
        <f>CV64</f>
        <v>0</v>
      </c>
      <c r="GU64" s="39">
        <f>CW64</f>
        <v>0</v>
      </c>
      <c r="GV64" s="39">
        <f>CX64</f>
        <v>0</v>
      </c>
      <c r="GW64" s="39">
        <f>CY64</f>
        <v>0</v>
      </c>
      <c r="GX64" s="39">
        <f>CZ64</f>
        <v>0</v>
      </c>
      <c r="GY64" s="99">
        <v>0</v>
      </c>
      <c r="GZ64" s="39">
        <f>SUM(GK64:GY64)</f>
        <v>0</v>
      </c>
      <c r="HA64" s="39">
        <f>SUM(GK64:GY64)</f>
        <v>0</v>
      </c>
    </row>
    <row r="65" spans="1:209" ht="22.5" customHeight="1">
      <c r="A65" s="40"/>
      <c r="B65" s="100"/>
      <c r="C65" s="75"/>
      <c r="D65" s="43"/>
      <c r="E65" s="34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101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8"/>
      <c r="AK65" s="102"/>
      <c r="AL65" s="570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40"/>
      <c r="BW65" s="40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6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102"/>
      <c r="DC65" s="1"/>
      <c r="DD65" s="13"/>
      <c r="EI65" s="104" t="s">
        <v>86</v>
      </c>
      <c r="EJ65" s="98">
        <v>263</v>
      </c>
      <c r="EK65" s="39">
        <f>$EJ65*F65</f>
        <v>0</v>
      </c>
      <c r="EL65" s="39">
        <f>$EJ65*G65</f>
        <v>0</v>
      </c>
      <c r="EM65" s="39">
        <f>$EJ65*H65</f>
        <v>0</v>
      </c>
      <c r="EN65" s="39">
        <f>$EJ65*I65</f>
        <v>0</v>
      </c>
      <c r="EO65" s="39">
        <f>$EJ65*J65</f>
        <v>0</v>
      </c>
      <c r="EP65" s="39">
        <f>$EJ65*K65</f>
        <v>0</v>
      </c>
      <c r="EQ65" s="39">
        <f>$EJ65*L65</f>
        <v>0</v>
      </c>
      <c r="ER65" s="39">
        <f>$EJ65*M65</f>
        <v>0</v>
      </c>
      <c r="ES65" s="39">
        <f>EJ65*N65</f>
        <v>0</v>
      </c>
      <c r="ET65" s="39">
        <f>EJ65*O65</f>
        <v>0</v>
      </c>
      <c r="EU65" s="39">
        <f t="shared" si="140"/>
        <v>0</v>
      </c>
      <c r="EV65" s="39">
        <f t="shared" si="138"/>
        <v>0</v>
      </c>
      <c r="EW65" s="39">
        <f t="shared" si="138"/>
        <v>0</v>
      </c>
      <c r="EX65" s="39">
        <f t="shared" si="138"/>
        <v>0</v>
      </c>
      <c r="EY65" s="39">
        <f t="shared" si="141"/>
        <v>0</v>
      </c>
      <c r="EZ65" s="39">
        <f>BX65*$EJ65</f>
        <v>0</v>
      </c>
      <c r="FA65" s="39">
        <f>BY65*$EJ65</f>
        <v>0</v>
      </c>
      <c r="FB65" s="39">
        <f>BZ65*$EJ65</f>
        <v>0</v>
      </c>
      <c r="FC65" s="39">
        <f>CA65*$EJ65</f>
        <v>0</v>
      </c>
      <c r="FD65" s="39">
        <f>CB65*$EJ65</f>
        <v>0</v>
      </c>
      <c r="FE65" s="39">
        <f>CC65*$EJ65</f>
        <v>0</v>
      </c>
      <c r="FF65" s="39">
        <f>CD65*$EJ65</f>
        <v>0</v>
      </c>
      <c r="FG65" s="39">
        <f>CE65*$EJ65</f>
        <v>0</v>
      </c>
      <c r="FH65" s="39">
        <f t="shared" si="139"/>
        <v>0</v>
      </c>
      <c r="FI65" s="39">
        <f t="shared" si="139"/>
        <v>0</v>
      </c>
      <c r="FJ65" s="39">
        <f t="shared" si="139"/>
        <v>0</v>
      </c>
      <c r="FK65" s="39">
        <f t="shared" si="139"/>
        <v>0</v>
      </c>
      <c r="FL65" s="39">
        <f t="shared" si="139"/>
        <v>0</v>
      </c>
      <c r="FM65" s="39">
        <f t="shared" si="139"/>
        <v>0</v>
      </c>
      <c r="FN65" s="39">
        <f t="shared" si="142"/>
        <v>0</v>
      </c>
      <c r="FO65" s="39">
        <f>SUM(EZ65:FJ65)</f>
        <v>0</v>
      </c>
      <c r="FS65" s="567" t="s">
        <v>86</v>
      </c>
      <c r="FT65" s="567"/>
      <c r="FU65" s="99">
        <v>0</v>
      </c>
      <c r="FV65" s="99">
        <v>0</v>
      </c>
      <c r="FW65" s="39">
        <f>W65</f>
        <v>0</v>
      </c>
      <c r="FX65" s="39">
        <f>X65</f>
        <v>0</v>
      </c>
      <c r="FY65" s="39">
        <f>Y65</f>
        <v>0</v>
      </c>
      <c r="FZ65" s="99">
        <v>0</v>
      </c>
      <c r="GA65" s="99">
        <v>0</v>
      </c>
      <c r="GB65" s="99">
        <v>0</v>
      </c>
      <c r="GC65" s="39">
        <f>AC65</f>
        <v>0</v>
      </c>
      <c r="GD65" s="39">
        <f>AD65</f>
        <v>0</v>
      </c>
      <c r="GE65" s="39">
        <f>AE65</f>
        <v>0</v>
      </c>
      <c r="GF65" s="39">
        <f>AF65</f>
        <v>0</v>
      </c>
      <c r="GG65" s="39">
        <f>AG65</f>
        <v>0</v>
      </c>
      <c r="GH65" s="99">
        <v>0</v>
      </c>
      <c r="GI65" s="39">
        <f>AI65</f>
        <v>0</v>
      </c>
      <c r="GJ65" s="39">
        <f>SUM(FU65:GI65)</f>
        <v>0</v>
      </c>
      <c r="GK65" s="99">
        <v>0</v>
      </c>
      <c r="GL65" s="99">
        <v>0</v>
      </c>
      <c r="GM65" s="39">
        <f>CO65</f>
        <v>0</v>
      </c>
      <c r="GN65" s="39">
        <f>CP65</f>
        <v>0</v>
      </c>
      <c r="GO65" s="39">
        <f>CQ65</f>
        <v>0</v>
      </c>
      <c r="GP65" s="99">
        <v>0</v>
      </c>
      <c r="GQ65" s="99">
        <v>0</v>
      </c>
      <c r="GR65" s="99">
        <v>0</v>
      </c>
      <c r="GS65" s="39">
        <f>CU65</f>
        <v>0</v>
      </c>
      <c r="GT65" s="39">
        <f>CV65</f>
        <v>0</v>
      </c>
      <c r="GU65" s="39">
        <f>CW65</f>
        <v>0</v>
      </c>
      <c r="GV65" s="39">
        <f>CX65</f>
        <v>0</v>
      </c>
      <c r="GW65" s="39">
        <f>CY65</f>
        <v>0</v>
      </c>
      <c r="GX65" s="99">
        <v>0</v>
      </c>
      <c r="GY65" s="39">
        <f>DA65</f>
        <v>0</v>
      </c>
      <c r="GZ65" s="39">
        <f>SUM(GK65:GY65)</f>
        <v>0</v>
      </c>
      <c r="HA65" s="39">
        <f>SUM(GK65:GY65)</f>
        <v>0</v>
      </c>
    </row>
    <row r="66" spans="1:209" ht="22.5" customHeight="1">
      <c r="A66" s="30"/>
      <c r="B66" s="93"/>
      <c r="C66" s="72"/>
      <c r="D66" s="33"/>
      <c r="E66" s="34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54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94"/>
      <c r="AK66" s="94"/>
      <c r="AL66" s="568" t="s">
        <v>87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30"/>
      <c r="BW66" s="30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6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94"/>
      <c r="DC66" s="1"/>
      <c r="DD66" s="13"/>
      <c r="EI66" s="97" t="s">
        <v>88</v>
      </c>
      <c r="EJ66" s="98">
        <v>405</v>
      </c>
      <c r="EK66" s="39">
        <f>$EJ66*F66</f>
        <v>0</v>
      </c>
      <c r="EL66" s="39">
        <f>$EJ66*G66</f>
        <v>0</v>
      </c>
      <c r="EM66" s="39">
        <f>$EJ66*H66</f>
        <v>0</v>
      </c>
      <c r="EN66" s="39">
        <f>$EJ66*I66</f>
        <v>0</v>
      </c>
      <c r="EO66" s="39">
        <f>$EJ66*J66</f>
        <v>0</v>
      </c>
      <c r="EP66" s="39">
        <f>$EJ66*K66</f>
        <v>0</v>
      </c>
      <c r="EQ66" s="39">
        <f>$EJ66*L66</f>
        <v>0</v>
      </c>
      <c r="ER66" s="39">
        <f>$EJ66*M66</f>
        <v>0</v>
      </c>
      <c r="ES66" s="39">
        <f>EJ66*N66</f>
        <v>0</v>
      </c>
      <c r="ET66" s="39">
        <f>EJ66*O66</f>
        <v>0</v>
      </c>
      <c r="EU66" s="39">
        <f t="shared" si="140"/>
        <v>0</v>
      </c>
      <c r="EV66" s="39">
        <f t="shared" si="138"/>
        <v>0</v>
      </c>
      <c r="EW66" s="39">
        <f t="shared" si="138"/>
        <v>0</v>
      </c>
      <c r="EX66" s="39">
        <f t="shared" si="138"/>
        <v>0</v>
      </c>
      <c r="EY66" s="39">
        <f t="shared" si="141"/>
        <v>0</v>
      </c>
      <c r="EZ66" s="39">
        <f>BX66*$EJ66</f>
        <v>0</v>
      </c>
      <c r="FA66" s="39">
        <f>BY66*$EJ66</f>
        <v>0</v>
      </c>
      <c r="FB66" s="39">
        <f>BZ66*$EJ66</f>
        <v>0</v>
      </c>
      <c r="FC66" s="39">
        <f>CA66*$EJ66</f>
        <v>0</v>
      </c>
      <c r="FD66" s="39">
        <f>CB66*$EJ66</f>
        <v>0</v>
      </c>
      <c r="FE66" s="39">
        <f>CC66*$EJ66</f>
        <v>0</v>
      </c>
      <c r="FF66" s="39">
        <f>CD66*$EJ66</f>
        <v>0</v>
      </c>
      <c r="FG66" s="39">
        <f>CE66*$EJ66</f>
        <v>0</v>
      </c>
      <c r="FH66" s="39">
        <f t="shared" si="139"/>
        <v>0</v>
      </c>
      <c r="FI66" s="39">
        <f t="shared" si="139"/>
        <v>0</v>
      </c>
      <c r="FJ66" s="39">
        <f t="shared" si="139"/>
        <v>0</v>
      </c>
      <c r="FK66" s="39">
        <f t="shared" si="139"/>
        <v>0</v>
      </c>
      <c r="FL66" s="39">
        <f t="shared" si="139"/>
        <v>0</v>
      </c>
      <c r="FM66" s="39">
        <f t="shared" si="139"/>
        <v>0</v>
      </c>
      <c r="FN66" s="39">
        <f t="shared" si="142"/>
        <v>0</v>
      </c>
      <c r="FO66" s="39">
        <f>SUM(EZ66:FJ66)</f>
        <v>0</v>
      </c>
      <c r="FS66" s="567" t="s">
        <v>88</v>
      </c>
      <c r="FT66" s="567"/>
      <c r="FU66" s="99">
        <v>0</v>
      </c>
      <c r="FV66" s="99">
        <v>0</v>
      </c>
      <c r="FW66" s="39">
        <f>W66</f>
        <v>0</v>
      </c>
      <c r="FX66" s="39">
        <f>X66</f>
        <v>0</v>
      </c>
      <c r="FY66" s="39">
        <f>Y66</f>
        <v>0</v>
      </c>
      <c r="FZ66" s="99">
        <v>0</v>
      </c>
      <c r="GA66" s="99">
        <v>0</v>
      </c>
      <c r="GB66" s="99">
        <v>0</v>
      </c>
      <c r="GC66" s="39">
        <f>AC66</f>
        <v>0</v>
      </c>
      <c r="GD66" s="39">
        <f>AD66</f>
        <v>0</v>
      </c>
      <c r="GE66" s="39">
        <f>AE66</f>
        <v>0</v>
      </c>
      <c r="GF66" s="39">
        <f>AF66</f>
        <v>0</v>
      </c>
      <c r="GG66" s="39">
        <f>AG66</f>
        <v>0</v>
      </c>
      <c r="GH66" s="99">
        <v>0</v>
      </c>
      <c r="GI66" s="39">
        <f>AI66</f>
        <v>0</v>
      </c>
      <c r="GJ66" s="39">
        <f>SUM(FU66:GI66)</f>
        <v>0</v>
      </c>
      <c r="GK66" s="99">
        <v>0</v>
      </c>
      <c r="GL66" s="99">
        <v>0</v>
      </c>
      <c r="GM66" s="39">
        <f>CO66</f>
        <v>0</v>
      </c>
      <c r="GN66" s="39">
        <f>CP66</f>
        <v>0</v>
      </c>
      <c r="GO66" s="39">
        <f>CQ66</f>
        <v>0</v>
      </c>
      <c r="GP66" s="99">
        <v>0</v>
      </c>
      <c r="GQ66" s="99">
        <v>0</v>
      </c>
      <c r="GR66" s="99">
        <v>0</v>
      </c>
      <c r="GS66" s="39">
        <f>CU66</f>
        <v>0</v>
      </c>
      <c r="GT66" s="39">
        <f>CV66</f>
        <v>0</v>
      </c>
      <c r="GU66" s="39">
        <f>CW66</f>
        <v>0</v>
      </c>
      <c r="GV66" s="39">
        <f>CX66</f>
        <v>0</v>
      </c>
      <c r="GW66" s="39">
        <f>CY66</f>
        <v>0</v>
      </c>
      <c r="GX66" s="39">
        <f>CZ66</f>
        <v>0</v>
      </c>
      <c r="GY66" s="39">
        <f>DA66</f>
        <v>0</v>
      </c>
      <c r="GZ66" s="39">
        <f>SUM(GK66:GY66)</f>
        <v>0</v>
      </c>
      <c r="HA66" s="39">
        <f>SUM(GK66:GY66)</f>
        <v>0</v>
      </c>
    </row>
    <row r="67" spans="1:209" ht="22.5" customHeight="1">
      <c r="A67" s="40"/>
      <c r="B67" s="100"/>
      <c r="C67" s="75"/>
      <c r="D67" s="43"/>
      <c r="E67" s="34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101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102"/>
      <c r="AK67" s="102"/>
      <c r="AL67" s="568"/>
      <c r="AM67" s="13"/>
      <c r="AN67" s="13"/>
      <c r="AO67" s="65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07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65"/>
      <c r="BU67" s="65"/>
      <c r="BV67" s="40"/>
      <c r="BW67" s="40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6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102"/>
      <c r="DC67" s="1"/>
      <c r="DD67" s="13"/>
      <c r="DS67" s="108"/>
      <c r="EI67" s="104" t="s">
        <v>89</v>
      </c>
      <c r="EJ67" s="98">
        <v>1287</v>
      </c>
      <c r="EK67" s="39">
        <f>$EJ67*F67</f>
        <v>0</v>
      </c>
      <c r="EL67" s="39">
        <f>$EJ67*G67</f>
        <v>0</v>
      </c>
      <c r="EM67" s="39">
        <f>$EJ67*H67</f>
        <v>0</v>
      </c>
      <c r="EN67" s="39">
        <f>$EJ67*I67</f>
        <v>0</v>
      </c>
      <c r="EO67" s="39">
        <f>$EJ67*J67</f>
        <v>0</v>
      </c>
      <c r="EP67" s="39">
        <f>$EJ67*K67</f>
        <v>0</v>
      </c>
      <c r="EQ67" s="39">
        <f>$EJ67*L67</f>
        <v>0</v>
      </c>
      <c r="ER67" s="39">
        <f>$EJ67*M67</f>
        <v>0</v>
      </c>
      <c r="ES67" s="39">
        <f>EJ67*N67</f>
        <v>0</v>
      </c>
      <c r="ET67" s="39">
        <f>EJ67*O67</f>
        <v>0</v>
      </c>
      <c r="EU67" s="39">
        <f t="shared" si="140"/>
        <v>0</v>
      </c>
      <c r="EV67" s="39">
        <f t="shared" si="138"/>
        <v>0</v>
      </c>
      <c r="EW67" s="39">
        <f t="shared" si="138"/>
        <v>0</v>
      </c>
      <c r="EX67" s="39">
        <f t="shared" si="138"/>
        <v>0</v>
      </c>
      <c r="EY67" s="39">
        <f t="shared" si="141"/>
        <v>0</v>
      </c>
      <c r="EZ67" s="39">
        <f>BX67*$EJ67</f>
        <v>0</v>
      </c>
      <c r="FA67" s="39">
        <f>BY67*$EJ67</f>
        <v>0</v>
      </c>
      <c r="FB67" s="39">
        <f>BZ67*$EJ67</f>
        <v>0</v>
      </c>
      <c r="FC67" s="39">
        <f>CA67*$EJ67</f>
        <v>0</v>
      </c>
      <c r="FD67" s="39">
        <f>CB67*$EJ67</f>
        <v>0</v>
      </c>
      <c r="FE67" s="39">
        <f>CC67*$EJ67</f>
        <v>0</v>
      </c>
      <c r="FF67" s="39">
        <f>CD67*$EJ67</f>
        <v>0</v>
      </c>
      <c r="FG67" s="39">
        <f>CE67*$EJ67</f>
        <v>0</v>
      </c>
      <c r="FH67" s="39">
        <f t="shared" si="139"/>
        <v>0</v>
      </c>
      <c r="FI67" s="39">
        <f t="shared" si="139"/>
        <v>0</v>
      </c>
      <c r="FJ67" s="39">
        <f t="shared" si="139"/>
        <v>0</v>
      </c>
      <c r="FK67" s="39">
        <f t="shared" si="139"/>
        <v>0</v>
      </c>
      <c r="FL67" s="39">
        <f t="shared" si="139"/>
        <v>0</v>
      </c>
      <c r="FM67" s="39">
        <f t="shared" si="139"/>
        <v>0</v>
      </c>
      <c r="FN67" s="39">
        <f t="shared" si="142"/>
        <v>0</v>
      </c>
      <c r="FO67" s="39">
        <f>SUM(EZ67:FJ67)</f>
        <v>0</v>
      </c>
      <c r="FS67" s="567" t="s">
        <v>89</v>
      </c>
      <c r="FT67" s="567"/>
      <c r="FU67" s="99">
        <v>0</v>
      </c>
      <c r="FV67" s="99">
        <v>0</v>
      </c>
      <c r="FW67" s="39">
        <f>W67</f>
        <v>0</v>
      </c>
      <c r="FX67" s="39">
        <f>X67</f>
        <v>0</v>
      </c>
      <c r="FY67" s="39">
        <f>Y67</f>
        <v>0</v>
      </c>
      <c r="FZ67" s="39">
        <f>Z67</f>
        <v>0</v>
      </c>
      <c r="GA67" s="39">
        <f>AA67</f>
        <v>0</v>
      </c>
      <c r="GB67" s="39">
        <f>AB67</f>
        <v>0</v>
      </c>
      <c r="GC67" s="39">
        <f>AC67</f>
        <v>0</v>
      </c>
      <c r="GD67" s="39">
        <f>AD67</f>
        <v>0</v>
      </c>
      <c r="GE67" s="39">
        <f>AE67</f>
        <v>0</v>
      </c>
      <c r="GF67" s="39">
        <f>AF67</f>
        <v>0</v>
      </c>
      <c r="GG67" s="39">
        <f>AG67</f>
        <v>0</v>
      </c>
      <c r="GH67" s="39">
        <f>AH67</f>
        <v>0</v>
      </c>
      <c r="GI67" s="99">
        <v>0</v>
      </c>
      <c r="GJ67" s="39">
        <f>SUM(FU67:GI67)</f>
        <v>0</v>
      </c>
      <c r="GK67" s="99">
        <v>0</v>
      </c>
      <c r="GL67" s="99">
        <v>0</v>
      </c>
      <c r="GM67" s="39">
        <f>CO67</f>
        <v>0</v>
      </c>
      <c r="GN67" s="39">
        <f>CP67</f>
        <v>0</v>
      </c>
      <c r="GO67" s="39">
        <f>CQ67</f>
        <v>0</v>
      </c>
      <c r="GP67" s="39">
        <f>CR67</f>
        <v>0</v>
      </c>
      <c r="GQ67" s="39">
        <f>CS67</f>
        <v>0</v>
      </c>
      <c r="GR67" s="39">
        <f>CT67</f>
        <v>0</v>
      </c>
      <c r="GS67" s="39">
        <f>CU67</f>
        <v>0</v>
      </c>
      <c r="GT67" s="39">
        <f>CV67</f>
        <v>0</v>
      </c>
      <c r="GU67" s="39">
        <f>CW67</f>
        <v>0</v>
      </c>
      <c r="GV67" s="39">
        <f>CX67</f>
        <v>0</v>
      </c>
      <c r="GW67" s="39">
        <f>CY67</f>
        <v>0</v>
      </c>
      <c r="GX67" s="39">
        <f>CZ67</f>
        <v>0</v>
      </c>
      <c r="GY67" s="99">
        <v>0</v>
      </c>
      <c r="GZ67" s="39">
        <f>SUM(GK67:GY67)</f>
        <v>0</v>
      </c>
      <c r="HA67" s="39">
        <f>SUM(GK67:GY67)</f>
        <v>0</v>
      </c>
    </row>
    <row r="68" spans="1:209" ht="22.5" customHeight="1">
      <c r="A68" s="30"/>
      <c r="B68" s="93"/>
      <c r="C68" s="109"/>
      <c r="D68" s="33"/>
      <c r="E68" s="34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54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94"/>
      <c r="AK68" s="94"/>
      <c r="AL68" s="569" t="e">
        <f ca="1">(AL64/F73)</f>
        <v>#NAME?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30"/>
      <c r="BW68" s="30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6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94"/>
      <c r="DC68" s="1"/>
      <c r="DD68" s="13"/>
      <c r="EI68" s="97" t="s">
        <v>90</v>
      </c>
      <c r="EJ68" s="98">
        <v>326.07</v>
      </c>
      <c r="EK68" s="39">
        <f>$EJ68*F68</f>
        <v>0</v>
      </c>
      <c r="EL68" s="39">
        <f>$EJ68*G68</f>
        <v>0</v>
      </c>
      <c r="EM68" s="39">
        <f>$EJ68*H68</f>
        <v>0</v>
      </c>
      <c r="EN68" s="39">
        <f>$EJ68*I68</f>
        <v>0</v>
      </c>
      <c r="EO68" s="39">
        <f>$EJ68*J68</f>
        <v>0</v>
      </c>
      <c r="EP68" s="39">
        <f>$EJ68*K68</f>
        <v>0</v>
      </c>
      <c r="EQ68" s="39">
        <f>$EJ68*L68</f>
        <v>0</v>
      </c>
      <c r="ER68" s="39">
        <f>$EJ68*M68</f>
        <v>0</v>
      </c>
      <c r="ES68" s="39">
        <f>EJ68*N68</f>
        <v>0</v>
      </c>
      <c r="ET68" s="39">
        <f>EJ68*O68</f>
        <v>0</v>
      </c>
      <c r="EU68" s="39">
        <f t="shared" si="140"/>
        <v>0</v>
      </c>
      <c r="EV68" s="39">
        <f t="shared" si="138"/>
        <v>0</v>
      </c>
      <c r="EW68" s="39">
        <f t="shared" si="138"/>
        <v>0</v>
      </c>
      <c r="EX68" s="39">
        <f t="shared" si="138"/>
        <v>0</v>
      </c>
      <c r="EY68" s="39">
        <f t="shared" si="141"/>
        <v>0</v>
      </c>
      <c r="EZ68" s="39">
        <f>BX68*$EJ68</f>
        <v>0</v>
      </c>
      <c r="FA68" s="39">
        <f>BY68*$EJ68</f>
        <v>0</v>
      </c>
      <c r="FB68" s="39">
        <f>BZ68*$EJ68</f>
        <v>0</v>
      </c>
      <c r="FC68" s="39">
        <f>CA68*$EJ68</f>
        <v>0</v>
      </c>
      <c r="FD68" s="39">
        <f>CB68*$EJ68</f>
        <v>0</v>
      </c>
      <c r="FE68" s="39">
        <f>CC68*$EJ68</f>
        <v>0</v>
      </c>
      <c r="FF68" s="39">
        <f>CD68*$EJ68</f>
        <v>0</v>
      </c>
      <c r="FG68" s="39">
        <f>CE68*$EJ68</f>
        <v>0</v>
      </c>
      <c r="FH68" s="39">
        <f t="shared" si="139"/>
        <v>0</v>
      </c>
      <c r="FI68" s="39">
        <f t="shared" si="139"/>
        <v>0</v>
      </c>
      <c r="FJ68" s="39">
        <f t="shared" si="139"/>
        <v>0</v>
      </c>
      <c r="FK68" s="39">
        <f t="shared" si="139"/>
        <v>0</v>
      </c>
      <c r="FL68" s="39">
        <f t="shared" si="139"/>
        <v>0</v>
      </c>
      <c r="FM68" s="39">
        <f t="shared" si="139"/>
        <v>0</v>
      </c>
      <c r="FN68" s="39">
        <f t="shared" si="142"/>
        <v>0</v>
      </c>
      <c r="FO68" s="39">
        <f>SUM(EZ68:FJ68)</f>
        <v>0</v>
      </c>
      <c r="FS68" s="567" t="s">
        <v>90</v>
      </c>
      <c r="FT68" s="567"/>
      <c r="FU68" s="99">
        <v>0</v>
      </c>
      <c r="FV68" s="99">
        <v>0</v>
      </c>
      <c r="FW68" s="39">
        <f>W68</f>
        <v>0</v>
      </c>
      <c r="FX68" s="39">
        <f>X68</f>
        <v>0</v>
      </c>
      <c r="FY68" s="39">
        <f>Y68</f>
        <v>0</v>
      </c>
      <c r="FZ68" s="39">
        <f>Z68</f>
        <v>0</v>
      </c>
      <c r="GA68" s="39">
        <f>AA68</f>
        <v>0</v>
      </c>
      <c r="GB68" s="39">
        <f>AB68</f>
        <v>0</v>
      </c>
      <c r="GC68" s="39">
        <f>AC68</f>
        <v>0</v>
      </c>
      <c r="GD68" s="39">
        <f>AD68</f>
        <v>0</v>
      </c>
      <c r="GE68" s="39">
        <f>AE68</f>
        <v>0</v>
      </c>
      <c r="GF68" s="39">
        <f>AF68</f>
        <v>0</v>
      </c>
      <c r="GG68" s="39">
        <f>AG68</f>
        <v>0</v>
      </c>
      <c r="GH68" s="39">
        <f>AH68</f>
        <v>0</v>
      </c>
      <c r="GI68" s="99">
        <v>0</v>
      </c>
      <c r="GJ68" s="39">
        <f>SUM(FU68:GI68)</f>
        <v>0</v>
      </c>
      <c r="GK68" s="99">
        <v>0</v>
      </c>
      <c r="GL68" s="99">
        <v>0</v>
      </c>
      <c r="GM68" s="39">
        <f>CO68</f>
        <v>0</v>
      </c>
      <c r="GN68" s="39">
        <f>CP68</f>
        <v>0</v>
      </c>
      <c r="GO68" s="39">
        <f>CQ68</f>
        <v>0</v>
      </c>
      <c r="GP68" s="39">
        <f>CR68</f>
        <v>0</v>
      </c>
      <c r="GQ68" s="39">
        <f>CS68</f>
        <v>0</v>
      </c>
      <c r="GR68" s="39">
        <f>CT68</f>
        <v>0</v>
      </c>
      <c r="GS68" s="39">
        <f>CU68</f>
        <v>0</v>
      </c>
      <c r="GT68" s="39">
        <f>CV68</f>
        <v>0</v>
      </c>
      <c r="GU68" s="39">
        <f>CW68</f>
        <v>0</v>
      </c>
      <c r="GV68" s="39">
        <f>CX68</f>
        <v>0</v>
      </c>
      <c r="GW68" s="39">
        <f>CY68</f>
        <v>0</v>
      </c>
      <c r="GX68" s="39">
        <f>CZ68</f>
        <v>0</v>
      </c>
      <c r="GY68" s="99">
        <v>0</v>
      </c>
      <c r="GZ68" s="39">
        <f>SUM(GK68:GY68)</f>
        <v>0</v>
      </c>
      <c r="HA68" s="39">
        <f>SUM(GK68:GY68)</f>
        <v>0</v>
      </c>
    </row>
    <row r="69" spans="1:209" ht="22.5" customHeight="1">
      <c r="A69" s="40"/>
      <c r="B69" s="100"/>
      <c r="C69" s="43"/>
      <c r="D69" s="43"/>
      <c r="E69" s="34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101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102"/>
      <c r="AK69" s="102"/>
      <c r="AL69" s="569"/>
      <c r="AM69" s="107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40"/>
      <c r="BW69" s="40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6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102"/>
      <c r="DC69" s="1"/>
      <c r="DD69" s="13"/>
      <c r="EI69" s="104" t="s">
        <v>91</v>
      </c>
      <c r="EJ69" s="98">
        <v>357</v>
      </c>
      <c r="EK69" s="39">
        <f>$EJ69*F69</f>
        <v>0</v>
      </c>
      <c r="EL69" s="39">
        <f>$EJ69*G69</f>
        <v>0</v>
      </c>
      <c r="EM69" s="39">
        <f>$EJ69*H69</f>
        <v>0</v>
      </c>
      <c r="EN69" s="39">
        <f>$EJ69*I69</f>
        <v>0</v>
      </c>
      <c r="EO69" s="39">
        <f>$EJ69*J69</f>
        <v>0</v>
      </c>
      <c r="EP69" s="39">
        <f>$EJ69*K69</f>
        <v>0</v>
      </c>
      <c r="EQ69" s="39">
        <f>$EJ69*L69</f>
        <v>0</v>
      </c>
      <c r="ER69" s="39">
        <f>$EJ69*M69</f>
        <v>0</v>
      </c>
      <c r="ES69" s="39">
        <f>EJ69*N69</f>
        <v>0</v>
      </c>
      <c r="ET69" s="39">
        <f>EJ69*O69</f>
        <v>0</v>
      </c>
      <c r="EU69" s="39">
        <f t="shared" si="140"/>
        <v>0</v>
      </c>
      <c r="EV69" s="39">
        <f t="shared" si="138"/>
        <v>0</v>
      </c>
      <c r="EW69" s="39">
        <f t="shared" si="138"/>
        <v>0</v>
      </c>
      <c r="EX69" s="39">
        <f t="shared" si="138"/>
        <v>0</v>
      </c>
      <c r="EY69" s="39">
        <f t="shared" si="141"/>
        <v>0</v>
      </c>
      <c r="EZ69" s="39">
        <f>BX69*$EJ69</f>
        <v>0</v>
      </c>
      <c r="FA69" s="39">
        <f>BY69*$EJ69</f>
        <v>0</v>
      </c>
      <c r="FB69" s="39">
        <f>BZ69*$EJ69</f>
        <v>0</v>
      </c>
      <c r="FC69" s="39">
        <f>CA69*$EJ69</f>
        <v>0</v>
      </c>
      <c r="FD69" s="39">
        <f>CB69*$EJ69</f>
        <v>0</v>
      </c>
      <c r="FE69" s="39">
        <f>CC69*$EJ69</f>
        <v>0</v>
      </c>
      <c r="FF69" s="39">
        <f>CD69*$EJ69</f>
        <v>0</v>
      </c>
      <c r="FG69" s="39">
        <f>CE69*$EJ69</f>
        <v>0</v>
      </c>
      <c r="FH69" s="39">
        <f t="shared" si="139"/>
        <v>0</v>
      </c>
      <c r="FI69" s="39">
        <f t="shared" si="139"/>
        <v>0</v>
      </c>
      <c r="FJ69" s="39">
        <f t="shared" si="139"/>
        <v>0</v>
      </c>
      <c r="FK69" s="39">
        <f t="shared" si="139"/>
        <v>0</v>
      </c>
      <c r="FL69" s="39">
        <f t="shared" si="139"/>
        <v>0</v>
      </c>
      <c r="FM69" s="39">
        <f t="shared" si="139"/>
        <v>0</v>
      </c>
      <c r="FN69" s="39">
        <f t="shared" si="142"/>
        <v>0</v>
      </c>
      <c r="FO69" s="39">
        <f>SUM(EZ69:FJ69)</f>
        <v>0</v>
      </c>
      <c r="FS69" s="567" t="s">
        <v>91</v>
      </c>
      <c r="FT69" s="567"/>
      <c r="FU69" s="99">
        <v>0</v>
      </c>
      <c r="FV69" s="99">
        <v>0</v>
      </c>
      <c r="FW69" s="39">
        <f>W69</f>
        <v>0</v>
      </c>
      <c r="FX69" s="39">
        <f>X69</f>
        <v>0</v>
      </c>
      <c r="FY69" s="39">
        <f>Y69</f>
        <v>0</v>
      </c>
      <c r="FZ69" s="99">
        <v>0</v>
      </c>
      <c r="GA69" s="99">
        <v>0</v>
      </c>
      <c r="GB69" s="99">
        <v>0</v>
      </c>
      <c r="GC69" s="39">
        <f>AC69</f>
        <v>0</v>
      </c>
      <c r="GD69" s="39">
        <f>AD69</f>
        <v>0</v>
      </c>
      <c r="GE69" s="39">
        <f>AE69</f>
        <v>0</v>
      </c>
      <c r="GF69" s="39">
        <f>AF69</f>
        <v>0</v>
      </c>
      <c r="GG69" s="39">
        <f>AG69</f>
        <v>0</v>
      </c>
      <c r="GH69" s="99">
        <v>0</v>
      </c>
      <c r="GI69" s="39">
        <f>AI69</f>
        <v>0</v>
      </c>
      <c r="GJ69" s="39">
        <f>SUM(FU69:GI69)</f>
        <v>0</v>
      </c>
      <c r="GK69" s="99">
        <v>0</v>
      </c>
      <c r="GL69" s="99">
        <v>0</v>
      </c>
      <c r="GM69" s="39">
        <f>CO69</f>
        <v>0</v>
      </c>
      <c r="GN69" s="39">
        <f>CP69</f>
        <v>0</v>
      </c>
      <c r="GO69" s="39">
        <f>CQ69</f>
        <v>0</v>
      </c>
      <c r="GP69" s="99">
        <v>0</v>
      </c>
      <c r="GQ69" s="99">
        <v>0</v>
      </c>
      <c r="GR69" s="99">
        <v>0</v>
      </c>
      <c r="GS69" s="39">
        <f>CU69</f>
        <v>0</v>
      </c>
      <c r="GT69" s="39">
        <f>CV69</f>
        <v>0</v>
      </c>
      <c r="GU69" s="39">
        <f>CW69</f>
        <v>0</v>
      </c>
      <c r="GV69" s="39">
        <f>CX69</f>
        <v>0</v>
      </c>
      <c r="GW69" s="39">
        <f>CY69</f>
        <v>0</v>
      </c>
      <c r="GX69" s="99">
        <v>0</v>
      </c>
      <c r="GY69" s="39">
        <f>DA69</f>
        <v>0</v>
      </c>
      <c r="GZ69" s="39">
        <f>SUM(GK69:GY69)</f>
        <v>0</v>
      </c>
      <c r="HA69" s="39">
        <f>SUM(GK69:GY69)</f>
        <v>0</v>
      </c>
    </row>
    <row r="70" spans="1:209" ht="22.5" customHeight="1">
      <c r="A70" s="30"/>
      <c r="B70" s="93"/>
      <c r="C70" s="72"/>
      <c r="D70" s="33"/>
      <c r="E70" s="34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54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94"/>
      <c r="AK70" s="94"/>
      <c r="AL70" s="569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30"/>
      <c r="BW70" s="30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6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94"/>
      <c r="DC70" s="1"/>
      <c r="DD70" s="13"/>
      <c r="EI70" s="97" t="s">
        <v>92</v>
      </c>
      <c r="EJ70" s="98">
        <v>482</v>
      </c>
      <c r="EK70" s="39">
        <f>$EJ70*F70</f>
        <v>0</v>
      </c>
      <c r="EL70" s="39">
        <f>$EJ70*G70</f>
        <v>0</v>
      </c>
      <c r="EM70" s="39">
        <f>$EJ70*H70</f>
        <v>0</v>
      </c>
      <c r="EN70" s="39">
        <f>$EJ70*I70</f>
        <v>0</v>
      </c>
      <c r="EO70" s="39">
        <f>$EJ70*J70</f>
        <v>0</v>
      </c>
      <c r="EP70" s="39">
        <f>$EJ70*K70</f>
        <v>0</v>
      </c>
      <c r="EQ70" s="39">
        <f>$EJ70*L70</f>
        <v>0</v>
      </c>
      <c r="ER70" s="39">
        <f>$EJ70*M70</f>
        <v>0</v>
      </c>
      <c r="ES70" s="39">
        <f>EJ70*N70</f>
        <v>0</v>
      </c>
      <c r="ET70" s="39">
        <f>EJ70*O70</f>
        <v>0</v>
      </c>
      <c r="EU70" s="39">
        <f t="shared" si="140"/>
        <v>0</v>
      </c>
      <c r="EV70" s="39">
        <f t="shared" si="138"/>
        <v>0</v>
      </c>
      <c r="EW70" s="39">
        <f t="shared" si="138"/>
        <v>0</v>
      </c>
      <c r="EX70" s="39">
        <f t="shared" si="138"/>
        <v>0</v>
      </c>
      <c r="EY70" s="39">
        <f t="shared" si="141"/>
        <v>0</v>
      </c>
      <c r="EZ70" s="39">
        <f>BX70*$EJ70</f>
        <v>0</v>
      </c>
      <c r="FA70" s="39">
        <f>BY70*$EJ70</f>
        <v>0</v>
      </c>
      <c r="FB70" s="39">
        <f>BZ70*$EJ70</f>
        <v>0</v>
      </c>
      <c r="FC70" s="39">
        <f>CA70*$EJ70</f>
        <v>0</v>
      </c>
      <c r="FD70" s="39">
        <f>CB70*$EJ70</f>
        <v>0</v>
      </c>
      <c r="FE70" s="39">
        <f>CC70*$EJ70</f>
        <v>0</v>
      </c>
      <c r="FF70" s="39">
        <f>CD70*$EJ70</f>
        <v>0</v>
      </c>
      <c r="FG70" s="39">
        <f>CE70*$EJ70</f>
        <v>0</v>
      </c>
      <c r="FH70" s="39">
        <f t="shared" si="139"/>
        <v>0</v>
      </c>
      <c r="FI70" s="39">
        <f t="shared" si="139"/>
        <v>0</v>
      </c>
      <c r="FJ70" s="39">
        <f t="shared" si="139"/>
        <v>0</v>
      </c>
      <c r="FK70" s="39">
        <f t="shared" si="139"/>
        <v>0</v>
      </c>
      <c r="FL70" s="39">
        <f t="shared" si="139"/>
        <v>0</v>
      </c>
      <c r="FM70" s="39">
        <f t="shared" si="139"/>
        <v>0</v>
      </c>
      <c r="FN70" s="39">
        <f t="shared" si="142"/>
        <v>0</v>
      </c>
      <c r="FO70" s="39">
        <f>SUM(EZ70:FJ70)</f>
        <v>0</v>
      </c>
      <c r="FS70" s="567" t="s">
        <v>92</v>
      </c>
      <c r="FT70" s="567"/>
      <c r="FU70" s="39">
        <f>U70</f>
        <v>0</v>
      </c>
      <c r="FV70" s="39">
        <f>V70</f>
        <v>0</v>
      </c>
      <c r="FW70" s="39">
        <f>W70</f>
        <v>0</v>
      </c>
      <c r="FX70" s="39">
        <f>X70</f>
        <v>0</v>
      </c>
      <c r="FY70" s="39">
        <f>Y70</f>
        <v>0</v>
      </c>
      <c r="FZ70" s="39">
        <f>Z70</f>
        <v>0</v>
      </c>
      <c r="GA70" s="39">
        <f>AA70</f>
        <v>0</v>
      </c>
      <c r="GB70" s="39">
        <f>AB70</f>
        <v>0</v>
      </c>
      <c r="GC70" s="39">
        <f>AC70</f>
        <v>0</v>
      </c>
      <c r="GD70" s="39">
        <f>AD70</f>
        <v>0</v>
      </c>
      <c r="GE70" s="39">
        <f>AE70</f>
        <v>0</v>
      </c>
      <c r="GF70" s="39">
        <f>AF70</f>
        <v>0</v>
      </c>
      <c r="GG70" s="39">
        <f>AG70</f>
        <v>0</v>
      </c>
      <c r="GH70" s="39">
        <f>AH70</f>
        <v>0</v>
      </c>
      <c r="GI70" s="39">
        <f>AI70</f>
        <v>0</v>
      </c>
      <c r="GJ70" s="39">
        <f>SUM(FU70:GI70)</f>
        <v>0</v>
      </c>
      <c r="GK70" s="39">
        <f>CM70</f>
        <v>0</v>
      </c>
      <c r="GL70" s="39">
        <f>CN70</f>
        <v>0</v>
      </c>
      <c r="GM70" s="39">
        <f>CO70</f>
        <v>0</v>
      </c>
      <c r="GN70" s="39">
        <f>CP70</f>
        <v>0</v>
      </c>
      <c r="GO70" s="39">
        <f>CQ70</f>
        <v>0</v>
      </c>
      <c r="GP70" s="39">
        <f>CR70</f>
        <v>0</v>
      </c>
      <c r="GQ70" s="39">
        <f>CS70</f>
        <v>0</v>
      </c>
      <c r="GR70" s="39">
        <f>CT70</f>
        <v>0</v>
      </c>
      <c r="GS70" s="39">
        <f>CU70</f>
        <v>0</v>
      </c>
      <c r="GT70" s="39">
        <f>CV70</f>
        <v>0</v>
      </c>
      <c r="GU70" s="39">
        <f>CW70</f>
        <v>0</v>
      </c>
      <c r="GV70" s="39">
        <f>CX70</f>
        <v>0</v>
      </c>
      <c r="GW70" s="39">
        <f>CY70</f>
        <v>0</v>
      </c>
      <c r="GX70" s="39">
        <f>CZ70</f>
        <v>0</v>
      </c>
      <c r="GY70" s="99">
        <v>0</v>
      </c>
      <c r="GZ70" s="39">
        <f>SUM(GK70:GY70)</f>
        <v>0</v>
      </c>
      <c r="HA70" s="39">
        <f>SUM(GK70:GY70)</f>
        <v>0</v>
      </c>
    </row>
    <row r="71" spans="1:209" ht="22.5" customHeight="1">
      <c r="A71" s="40"/>
      <c r="B71" s="100"/>
      <c r="C71" s="43"/>
      <c r="D71" s="43"/>
      <c r="E71" s="34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101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102"/>
      <c r="AK71" s="102"/>
      <c r="AL71" s="110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40"/>
      <c r="BW71" s="40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6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102"/>
      <c r="DC71" s="1"/>
      <c r="DD71" s="13"/>
      <c r="EI71" s="104" t="s">
        <v>93</v>
      </c>
      <c r="EJ71" s="98">
        <v>275.36</v>
      </c>
      <c r="EK71" s="39">
        <f>$EJ71*F71</f>
        <v>0</v>
      </c>
      <c r="EL71" s="39">
        <f>$EJ71*G71</f>
        <v>0</v>
      </c>
      <c r="EM71" s="39">
        <f>$EJ71*H71</f>
        <v>0</v>
      </c>
      <c r="EN71" s="39">
        <f>$EJ71*I71</f>
        <v>0</v>
      </c>
      <c r="EO71" s="39">
        <f>$EJ71*J71</f>
        <v>0</v>
      </c>
      <c r="EP71" s="39">
        <f>$EJ71*K71</f>
        <v>0</v>
      </c>
      <c r="EQ71" s="39">
        <f>$EJ71*L71</f>
        <v>0</v>
      </c>
      <c r="ER71" s="39">
        <f>$EJ71*M71</f>
        <v>0</v>
      </c>
      <c r="ES71" s="39">
        <f>EJ71*N71</f>
        <v>0</v>
      </c>
      <c r="ET71" s="39">
        <f>EJ71*O71</f>
        <v>0</v>
      </c>
      <c r="EU71" s="39">
        <f t="shared" si="140"/>
        <v>0</v>
      </c>
      <c r="EV71" s="39">
        <f t="shared" si="138"/>
        <v>0</v>
      </c>
      <c r="EW71" s="39">
        <f t="shared" si="138"/>
        <v>0</v>
      </c>
      <c r="EX71" s="39">
        <f t="shared" si="138"/>
        <v>0</v>
      </c>
      <c r="EY71" s="39">
        <f t="shared" si="141"/>
        <v>0</v>
      </c>
      <c r="EZ71" s="39">
        <f>BX71*$EJ71</f>
        <v>0</v>
      </c>
      <c r="FA71" s="39">
        <f>BY71*$EJ71</f>
        <v>0</v>
      </c>
      <c r="FB71" s="39">
        <f>BZ71*$EJ71</f>
        <v>0</v>
      </c>
      <c r="FC71" s="39">
        <f>CA71*$EJ71</f>
        <v>0</v>
      </c>
      <c r="FD71" s="39">
        <f>CB71*$EJ71</f>
        <v>0</v>
      </c>
      <c r="FE71" s="39">
        <f>CC71*$EJ71</f>
        <v>0</v>
      </c>
      <c r="FF71" s="39">
        <f>CD71*$EJ71</f>
        <v>0</v>
      </c>
      <c r="FG71" s="39">
        <f>CE71*$EJ71</f>
        <v>0</v>
      </c>
      <c r="FH71" s="39">
        <f t="shared" si="139"/>
        <v>0</v>
      </c>
      <c r="FI71" s="39">
        <f t="shared" si="139"/>
        <v>0</v>
      </c>
      <c r="FJ71" s="39">
        <f t="shared" si="139"/>
        <v>0</v>
      </c>
      <c r="FK71" s="39">
        <f t="shared" si="139"/>
        <v>0</v>
      </c>
      <c r="FL71" s="39">
        <f t="shared" si="139"/>
        <v>0</v>
      </c>
      <c r="FM71" s="39">
        <f t="shared" si="139"/>
        <v>0</v>
      </c>
      <c r="FN71" s="39">
        <f t="shared" si="142"/>
        <v>0</v>
      </c>
      <c r="FO71" s="39">
        <f>SUM(EZ71:FJ71)</f>
        <v>0</v>
      </c>
      <c r="FS71" s="567" t="s">
        <v>93</v>
      </c>
      <c r="FT71" s="567"/>
      <c r="FU71" s="39">
        <f>U71</f>
        <v>0</v>
      </c>
      <c r="FV71" s="39">
        <f>V71</f>
        <v>0</v>
      </c>
      <c r="FW71" s="39">
        <f>W71</f>
        <v>0</v>
      </c>
      <c r="FX71" s="39">
        <f>X71</f>
        <v>0</v>
      </c>
      <c r="FY71" s="39">
        <f>Y71</f>
        <v>0</v>
      </c>
      <c r="FZ71" s="39">
        <f>Z71</f>
        <v>0</v>
      </c>
      <c r="GA71" s="39">
        <f>AA71</f>
        <v>0</v>
      </c>
      <c r="GB71" s="39">
        <f>AB71</f>
        <v>0</v>
      </c>
      <c r="GC71" s="39">
        <f>AC71</f>
        <v>0</v>
      </c>
      <c r="GD71" s="39">
        <f>AD71</f>
        <v>0</v>
      </c>
      <c r="GE71" s="39">
        <f>AE71</f>
        <v>0</v>
      </c>
      <c r="GF71" s="39">
        <f>AF71</f>
        <v>0</v>
      </c>
      <c r="GG71" s="39">
        <f>AG71</f>
        <v>0</v>
      </c>
      <c r="GH71" s="39">
        <f>AH71</f>
        <v>0</v>
      </c>
      <c r="GI71" s="99">
        <v>0</v>
      </c>
      <c r="GJ71" s="39">
        <f>SUM(FU71:GI71)</f>
        <v>0</v>
      </c>
      <c r="GK71" s="39">
        <f>CM71</f>
        <v>0</v>
      </c>
      <c r="GL71" s="39">
        <f>CN71</f>
        <v>0</v>
      </c>
      <c r="GM71" s="39">
        <f>CO71</f>
        <v>0</v>
      </c>
      <c r="GN71" s="39">
        <f>CP71</f>
        <v>0</v>
      </c>
      <c r="GO71" s="39">
        <f>CQ71</f>
        <v>0</v>
      </c>
      <c r="GP71" s="39">
        <f>CR71</f>
        <v>0</v>
      </c>
      <c r="GQ71" s="39">
        <f>CS71</f>
        <v>0</v>
      </c>
      <c r="GR71" s="39">
        <f>CT71</f>
        <v>0</v>
      </c>
      <c r="GS71" s="39">
        <f>CU71</f>
        <v>0</v>
      </c>
      <c r="GT71" s="39">
        <f>CV71</f>
        <v>0</v>
      </c>
      <c r="GU71" s="39">
        <f>CW71</f>
        <v>0</v>
      </c>
      <c r="GV71" s="39">
        <f>CX71</f>
        <v>0</v>
      </c>
      <c r="GW71" s="39">
        <f>CY71</f>
        <v>0</v>
      </c>
      <c r="GX71" s="39">
        <f>CZ71</f>
        <v>0</v>
      </c>
      <c r="GY71" s="99">
        <v>0</v>
      </c>
      <c r="GZ71" s="39">
        <f>SUM(GK71:GY71)</f>
        <v>0</v>
      </c>
      <c r="HA71" s="39">
        <f>SUM(GK71:GY71)</f>
        <v>0</v>
      </c>
    </row>
    <row r="72" spans="1:209" ht="18">
      <c r="A72" s="55"/>
      <c r="B72" s="111" t="s">
        <v>64</v>
      </c>
      <c r="C72" s="58">
        <f>SUM(C56:C71)</f>
        <v>0</v>
      </c>
      <c r="D72" s="58">
        <f>SUM(D56:D71)</f>
        <v>0</v>
      </c>
      <c r="E72" s="59" t="e">
        <f>D72/C72</f>
        <v>#DIV/0!</v>
      </c>
      <c r="F72" s="60">
        <f>SUM(F56:F71)</f>
        <v>0</v>
      </c>
      <c r="G72" s="60"/>
      <c r="H72" s="60">
        <f>SUM(H56:H71)</f>
        <v>0</v>
      </c>
      <c r="I72" s="60">
        <f>SUM(I56:I71)</f>
        <v>0</v>
      </c>
      <c r="J72" s="60">
        <f>SUM(J56:J71)</f>
        <v>0</v>
      </c>
      <c r="K72" s="60">
        <f>SUM(K56:K71)</f>
        <v>0</v>
      </c>
      <c r="L72" s="60">
        <f>SUM(L56:L71)</f>
        <v>0</v>
      </c>
      <c r="M72" s="60"/>
      <c r="N72" s="60">
        <f>SUM(N56:N71)</f>
        <v>0</v>
      </c>
      <c r="O72" s="60">
        <f>SUM(O56:O71)</f>
        <v>0</v>
      </c>
      <c r="P72" s="60">
        <f>SUM(P56:P71)</f>
        <v>0</v>
      </c>
      <c r="Q72" s="60"/>
      <c r="R72" s="60"/>
      <c r="S72" s="60"/>
      <c r="T72" s="61">
        <f>SUM(F72:P72)</f>
        <v>0</v>
      </c>
      <c r="U72" s="62">
        <f>SUM(U56:U71)</f>
        <v>0</v>
      </c>
      <c r="V72" s="62">
        <f>SUM(V56:V71)</f>
        <v>0</v>
      </c>
      <c r="W72" s="62">
        <f>SUM(W56:W71)</f>
        <v>0</v>
      </c>
      <c r="X72" s="62">
        <f>SUM(X56:X71)</f>
        <v>0</v>
      </c>
      <c r="Y72" s="62">
        <f>SUM(Y56:Y71)</f>
        <v>0</v>
      </c>
      <c r="Z72" s="62">
        <f>SUM(Z56:Z71)</f>
        <v>0</v>
      </c>
      <c r="AA72" s="62">
        <f>SUM(AA56:AA71)</f>
        <v>0</v>
      </c>
      <c r="AB72" s="62">
        <f>SUM(AB56:AB71)</f>
        <v>0</v>
      </c>
      <c r="AC72" s="62">
        <f>SUM(AC56:AC71)</f>
        <v>0</v>
      </c>
      <c r="AD72" s="62">
        <f>SUM(AD56:AD71)</f>
        <v>0</v>
      </c>
      <c r="AE72" s="62">
        <f>SUM(AE56:AE71)</f>
        <v>0</v>
      </c>
      <c r="AF72" s="62">
        <f>SUM(AF56:AF71)</f>
        <v>0</v>
      </c>
      <c r="AG72" s="62">
        <f>SUM(AG56:AG71)</f>
        <v>0</v>
      </c>
      <c r="AH72" s="62">
        <f>SUM(AH56:AH71)</f>
        <v>0</v>
      </c>
      <c r="AI72" s="62">
        <f>SUM(AI56:AI71)</f>
        <v>0</v>
      </c>
      <c r="AJ72" s="1"/>
      <c r="AK72" s="1"/>
      <c r="AL72" s="1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6" t="s">
        <v>64</v>
      </c>
      <c r="BX72" s="60">
        <f>SUM(BX56:BX71)</f>
        <v>0</v>
      </c>
      <c r="BY72" s="60"/>
      <c r="BZ72" s="60">
        <f>SUM(BZ56:BZ71)</f>
        <v>0</v>
      </c>
      <c r="CA72" s="60">
        <f>SUM(CA56:CA71)</f>
        <v>0</v>
      </c>
      <c r="CB72" s="60">
        <f>SUM(CB56:CB71)</f>
        <v>0</v>
      </c>
      <c r="CC72" s="60">
        <f>SUM(CC56:CC71)</f>
        <v>0</v>
      </c>
      <c r="CD72" s="60">
        <f>SUM(CD56:CD71)</f>
        <v>0</v>
      </c>
      <c r="CE72" s="60"/>
      <c r="CF72" s="60">
        <f>SUM(CF56:CF71)</f>
        <v>0</v>
      </c>
      <c r="CG72" s="60">
        <f>SUM(CG56:CG71)</f>
        <v>0</v>
      </c>
      <c r="CH72" s="60">
        <f>SUM(CH56:CH71)</f>
        <v>0</v>
      </c>
      <c r="CI72" s="60"/>
      <c r="CJ72" s="60"/>
      <c r="CK72" s="60"/>
      <c r="CL72" s="61">
        <f>SUM(BX72:CH72)</f>
        <v>0</v>
      </c>
      <c r="CM72" s="62">
        <f>SUM(CM56:CM71)</f>
        <v>0</v>
      </c>
      <c r="CN72" s="62">
        <f>SUM(CN56:CN71)</f>
        <v>0</v>
      </c>
      <c r="CO72" s="62">
        <f>SUM(CO56:CO71)</f>
        <v>0</v>
      </c>
      <c r="CP72" s="62">
        <f>SUM(CP56:CP71)</f>
        <v>0</v>
      </c>
      <c r="CQ72" s="62">
        <f>SUM(CQ56:CQ71)</f>
        <v>0</v>
      </c>
      <c r="CR72" s="62">
        <f>SUM(CR56:CR71)</f>
        <v>0</v>
      </c>
      <c r="CS72" s="62">
        <f>SUM(CS56:CS71)</f>
        <v>0</v>
      </c>
      <c r="CT72" s="62">
        <f>SUM(CT56:CT71)</f>
        <v>0</v>
      </c>
      <c r="CU72" s="62">
        <f>SUM(CU56:CU71)</f>
        <v>0</v>
      </c>
      <c r="CV72" s="62">
        <f>SUM(CV56:CV71)</f>
        <v>0</v>
      </c>
      <c r="CW72" s="62">
        <f>SUM(CW56:CW71)</f>
        <v>0</v>
      </c>
      <c r="CX72" s="62">
        <f>SUM(CX56:CX71)</f>
        <v>0</v>
      </c>
      <c r="CY72" s="62">
        <f>SUM(CY56:CY71)</f>
        <v>0</v>
      </c>
      <c r="CZ72" s="62">
        <f>SUM(CZ56:CZ71)</f>
        <v>0</v>
      </c>
      <c r="DA72" s="62">
        <f>SUM(DA56:DA71)</f>
        <v>0</v>
      </c>
      <c r="DB72" s="1"/>
      <c r="DC72" s="1"/>
      <c r="DD72" s="1"/>
      <c r="EJ72" s="2" t="s">
        <v>94</v>
      </c>
      <c r="EK72" s="39">
        <f>EK56+EK57+EK58+EK59+EK60+EK61+EK62+EK63+EK64+EK67+EK68+EK70+EK71</f>
        <v>0</v>
      </c>
      <c r="EL72" s="39">
        <f>EL56+EL57+EL58+EL59+EL60+EL61+EL62+EL63+EL64+EL67+EL68+EL70+EL71</f>
        <v>0</v>
      </c>
      <c r="EM72" s="39">
        <f>EM56+EM57+EM58+EM59+EM60+EM61+EM62+EM63+EM64+EM67+EM68+EM70+EM71</f>
        <v>0</v>
      </c>
      <c r="EN72" s="39">
        <f>EN56+EN57+EN58+EN59+EN60+EN61+EN62+EN63+EN64+EN67+EN68+EN70+EN71</f>
        <v>0</v>
      </c>
      <c r="EO72" s="39">
        <f>EO56+EO57+EO58+EO59+EO60+EO61+EO62+EO63+EO64+EO67+EO68+EO70+EO71</f>
        <v>0</v>
      </c>
      <c r="EP72" s="39">
        <f>EP56+EP57+EP58+EP59+EP60+EP61+EP62+EP63+EP64+EP67+EP68+EP70+EP71</f>
        <v>0</v>
      </c>
      <c r="EQ72" s="39">
        <f>EQ56+EQ57+EQ58+EQ59+EQ60+EQ61+EQ62+EQ63+EQ64+EQ67+EQ68+EQ70+EQ71</f>
        <v>0</v>
      </c>
      <c r="ER72" s="39">
        <f>ER56+ER57+ER58+ER59+ER60+ER61+ER62+ER63+ER64+ER67+ER68+ER70+ER71</f>
        <v>0</v>
      </c>
      <c r="ES72" s="39">
        <f>ES56+ES57+ES58+ES59+ES60+ES61+ES62+ES63+ES64+ES67+ES68+ES70+ES71</f>
        <v>0</v>
      </c>
      <c r="ET72" s="39">
        <f>ET56+ET57+ET58+ET59+ET60+ET61+ET62+ET63+ET64+ET67+ET68+ET70+ET71</f>
        <v>0</v>
      </c>
      <c r="EU72" s="39">
        <f>EU56+EU57+EU58+EU59+EU60+EU61+EU62+EU63+EU64+EU67+EU68+EU70+EU71</f>
        <v>0</v>
      </c>
      <c r="EV72" s="39">
        <f t="shared" ref="EV72:EX72" si="145">EV56+EV57+EV58+EV59+EV60+EV61+EV62+EV63+EV64+EV67+EV68+EV70+EV71</f>
        <v>0</v>
      </c>
      <c r="EW72" s="39">
        <f t="shared" si="145"/>
        <v>0</v>
      </c>
      <c r="EX72" s="39">
        <f t="shared" si="145"/>
        <v>0</v>
      </c>
      <c r="EY72" s="39">
        <f>EY56+EY57+EY58+EY59+EY60+EY61+EY62+EY63+EY64+EY67+EY68+EY70+EY71</f>
        <v>0</v>
      </c>
      <c r="EZ72" s="39">
        <f>EZ56+EZ57+EZ58+EZ59+EZ60+EZ61+EZ62+EZ63+EZ64+EZ67+EZ68+EZ70+EZ71</f>
        <v>0</v>
      </c>
      <c r="FA72" s="39">
        <f>FA56+FA57+FA58+FA59+FA60+FA61+FA62+FA63+FA64+FA67+FA68+FA70+FA71</f>
        <v>0</v>
      </c>
      <c r="FB72" s="39">
        <f>FB56+FB57+FB58+FB59+FB60+FB61+FB62+FB63+FB64+FB67+FB68+FB70+FB71</f>
        <v>0</v>
      </c>
      <c r="FC72" s="39">
        <f>FC56+FC57+FC58+FC59+FC60+FC61+FC62+FC63+FC64+FC67+FC68+FC70+FC71</f>
        <v>0</v>
      </c>
      <c r="FD72" s="39">
        <f>FD56+FD57+FD58+FD59+FD60+FD61+FD62+FD63+FD64+FD67+FD68+FD70+FD71</f>
        <v>0</v>
      </c>
      <c r="FE72" s="39">
        <f>FE56+FE57+FE58+FE59+FE60+FE61+FE62+FE63+FE64+FE67+FE68+FE70+FE71</f>
        <v>0</v>
      </c>
      <c r="FF72" s="39">
        <f>FF56+FF57+FF58+FF59+FF60+FF61+FF62+FF63+FF64+FF67+FF68+FF70+FF71</f>
        <v>0</v>
      </c>
      <c r="FG72" s="39">
        <f>FG56+FG57+FG58+FG59+FG60+FG61+FG62+FG63+FG64+FG67+FG68+FG70+FG71</f>
        <v>0</v>
      </c>
      <c r="FH72" s="39">
        <f>FH56+FH57+FH58+FH59+FH60+FH61+FH62+FH63+FH64+FH67+FH68+FH70+FH71</f>
        <v>0</v>
      </c>
      <c r="FI72" s="39">
        <f>FI56+FI57+FI58+FI59+FI60+FI61+FI62+FI63+FI64+FI67+FI68+FI70+FI71</f>
        <v>0</v>
      </c>
      <c r="FJ72" s="39">
        <f>FJ56+FJ57+FJ58+FJ59+FJ60+FJ61+FJ62+FJ63+FJ64+FJ67+FJ68+FJ70+FJ71</f>
        <v>0</v>
      </c>
      <c r="FK72" s="39">
        <f t="shared" ref="FK72:FM72" si="146">FK56+FK57+FK58+FK59+FK60+FK61+FK62+FK63+FK64+FK67+FK68+FK70+FK71</f>
        <v>0</v>
      </c>
      <c r="FL72" s="39">
        <f t="shared" si="146"/>
        <v>0</v>
      </c>
      <c r="FM72" s="39">
        <f t="shared" si="146"/>
        <v>0</v>
      </c>
      <c r="FN72" s="39">
        <f>FN56+FN57+FN58+FN59+FN60+FN61+FN62+FN63+FN64+FN67+FN68+FN70+FN71</f>
        <v>0</v>
      </c>
      <c r="FS72" s="564" t="s">
        <v>94</v>
      </c>
      <c r="FT72" s="564"/>
      <c r="FU72" s="39">
        <f>FU56+FU57+FU58+FU59+FU60+FU61+FU62+FU63+FU64+FU67+FU68+FU70+FU71</f>
        <v>0</v>
      </c>
      <c r="FV72" s="39">
        <f>FV56+FV57+FV58+FV59+FV60+FV61+FV62+FV63+FV64+FV67+FV68+FV70+FV71</f>
        <v>0</v>
      </c>
      <c r="FW72" s="39">
        <f>FW56+FW57+FW58+FW59+FW60+FW61+FW62+FW63+FW64+FW67+FW68+FW70+FW71</f>
        <v>0</v>
      </c>
      <c r="FX72" s="39">
        <f>FX56+FX57+FX58+FX59+FX60+FX61+FX62+FX63+FX64+FX67+FX68+FX70+FX71</f>
        <v>0</v>
      </c>
      <c r="FY72" s="39">
        <f>FY56+FY57+FY58+FY59+FY60+FY61+FY62+FY63+FY64+FY67+FY68+FY70+FY71</f>
        <v>0</v>
      </c>
      <c r="FZ72" s="39">
        <f>FZ56+FZ57+FZ58+FZ59+FZ60+FZ61+FZ62+FZ63+FZ64+FZ67+FZ68+FZ70+FZ71</f>
        <v>0</v>
      </c>
      <c r="GA72" s="39">
        <f>GA56+GA57+GA58+GA59+GA60+GA61+GA62+GA63+GA64+GA67+GA68+GA70+GA71</f>
        <v>0</v>
      </c>
      <c r="GB72" s="39">
        <f>GB56+GB57+GB58+GB59+GB60+GB61+GB62+GB63+GB64+GB67+GB68+GB70+GB71</f>
        <v>0</v>
      </c>
      <c r="GC72" s="39">
        <f>GC56+GC57+GC58+GC59+GC60+GC61+GC62+GC63+GC64+GC67+GC68+GC70+GC71</f>
        <v>0</v>
      </c>
      <c r="GD72" s="39">
        <f>GD56+GD57+GD58+GD59+GD60+GD61+GD62+GD63+GD64+GD67+GD68+GD70+GD71</f>
        <v>0</v>
      </c>
      <c r="GE72" s="39">
        <f>GE56+GE57+GE58+GE59+GE60+GE61+GE62+GE63+GE64+GE67+GE68+GE70+GE71</f>
        <v>0</v>
      </c>
      <c r="GF72" s="39">
        <f>GF56+GF57+GF58+GF59+GF60+GF61+GF62+GF63+GF64+GF67+GF68+GF70+GF71</f>
        <v>0</v>
      </c>
      <c r="GG72" s="39">
        <f>GG56+GG57+GG58+GG59+GG60+GG61+GG62+GG63+GG64+GG67+GG68+GG70+GG71</f>
        <v>0</v>
      </c>
      <c r="GH72" s="39">
        <f>GH56+GH57+GH58+GH59+GH60+GH61+GH62+GH63+GH64+GH67+GH68+GH70+GH71</f>
        <v>0</v>
      </c>
      <c r="GI72" s="39">
        <f>GI56+GI57+GI58+GI59+GI60+GI61+GI62+GI63+GI64+GI67+GI68+GI70+GI71</f>
        <v>0</v>
      </c>
      <c r="GJ72" s="39">
        <f>GJ56+GJ57+GJ58+GJ59+GJ60+GJ61+GJ62+GJ63+GJ64+GJ67+GJ68+GJ70+GJ71</f>
        <v>0</v>
      </c>
      <c r="GK72" s="39">
        <f>GK56+GK57+GK58+GK59+GK60+GK61+GK62+GK63+GK64+GK67+GK68+GK70+GK71</f>
        <v>0</v>
      </c>
      <c r="GL72" s="39">
        <f>GL56+GL57+GL58+GL59+GL60+GL61+GL62+GL63+GL64+GL67+GL68+GL70+GL71</f>
        <v>0</v>
      </c>
      <c r="GM72" s="39">
        <f>GM56+GM57+GM58+GM59+GM60+GM61+GM62+GM63+GM64+GM67+GM68+GM70+GM71</f>
        <v>0</v>
      </c>
      <c r="GN72" s="39">
        <f>GN56+GN57+GN58+GN59+GN60+GN61+GN62+GN63+GN64+GN67+GN68+GN70+GN71</f>
        <v>0</v>
      </c>
      <c r="GO72" s="39">
        <f>GO56+GO57+GO58+GO59+GO60+GO61+GO62+GO63+GO64+GO67+GO68+GO70+GO71</f>
        <v>0</v>
      </c>
      <c r="GP72" s="39">
        <f>GP56+GP57+GP58+GP59+GP60+GP61+GP62+GP63+GP64+GP67+GP68+GP70+GP71</f>
        <v>0</v>
      </c>
      <c r="GQ72" s="39">
        <f>GQ56+GQ57+GQ58+GQ59+GQ60+GQ61+GQ62+GQ63+GQ64+GQ67+GQ68+GQ70+GQ71</f>
        <v>0</v>
      </c>
      <c r="GR72" s="39">
        <f>GR56+GR57+GR58+GR59+GR60+GR61+GR62+GR63+GR64+GR67+GR68+GR70+GR71</f>
        <v>0</v>
      </c>
      <c r="GS72" s="39">
        <f>GS56+GS57+GS58+GS59+GS60+GS61+GS62+GS63+GS64+GS67+GS68+GS70+GS71</f>
        <v>0</v>
      </c>
      <c r="GT72" s="39">
        <f>GT56+GT57+GT58+GT59+GT60+GT61+GT62+GT63+GT64+GT67+GT68+GT70+GT71</f>
        <v>0</v>
      </c>
      <c r="GU72" s="39">
        <f>GU56+GU57+GU58+GU59+GU60+GU61+GU62+GU63+GU64+GU67+GU68+GU70+GU71</f>
        <v>0</v>
      </c>
      <c r="GV72" s="39">
        <f>GV56+GV57+GV58+GV59+GV60+GV61+GV62+GV63+GV64+GV67+GV68+GV70+GV71</f>
        <v>0</v>
      </c>
      <c r="GW72" s="39">
        <f>GW56+GW57+GW58+GW59+GW60+GW61+GW62+GW63+GW64+GW67+GW68+GW70+GW71</f>
        <v>0</v>
      </c>
      <c r="GX72" s="39">
        <f>GX56+GX57+GX58+GX59+GX60+GX61+GX62+GX63+GX64+GX67+GX68+GX70+GX71</f>
        <v>0</v>
      </c>
      <c r="GY72" s="39">
        <f>GY56+GY57+GY58+GY59+GY60+GY61+GY62+GY63+GY64+GY67+GY68+GY70+GY71</f>
        <v>0</v>
      </c>
      <c r="GZ72" s="39">
        <f>GZ56+GZ57+GZ58+GZ59+GZ60+GZ61+GZ62+GZ63+GZ64+GZ67+GZ68+GZ70+GZ71</f>
        <v>0</v>
      </c>
    </row>
    <row r="73" spans="1:209" ht="24" customHeight="1">
      <c r="A73" s="13"/>
      <c r="B73" s="112"/>
      <c r="C73" s="555" t="s">
        <v>65</v>
      </c>
      <c r="D73" s="555"/>
      <c r="E73" s="555"/>
      <c r="F73" s="556">
        <f>SUM(T56:T71)</f>
        <v>0</v>
      </c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"/>
      <c r="BX73" s="556">
        <f>SUM(CL56:CL71)</f>
        <v>0</v>
      </c>
      <c r="BY73" s="556"/>
      <c r="BZ73" s="556"/>
      <c r="CA73" s="556"/>
      <c r="CB73" s="556"/>
      <c r="CC73" s="556"/>
      <c r="CD73" s="556"/>
      <c r="CE73" s="556"/>
      <c r="CF73" s="556"/>
      <c r="CG73" s="556"/>
      <c r="CH73" s="556"/>
      <c r="CI73" s="556"/>
      <c r="CJ73" s="556"/>
      <c r="CK73" s="556"/>
      <c r="CL73" s="556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EJ73" s="2" t="s">
        <v>95</v>
      </c>
      <c r="EK73" s="39">
        <f>EK65+EK66+EK69</f>
        <v>0</v>
      </c>
      <c r="EL73" s="39">
        <f>EL65+EL66+EL69</f>
        <v>0</v>
      </c>
      <c r="EM73" s="39">
        <f>EM65+EM66+EM69</f>
        <v>0</v>
      </c>
      <c r="EN73" s="39">
        <f>EN65+EN66+EN69</f>
        <v>0</v>
      </c>
      <c r="EO73" s="39">
        <f>EO65+EO66+EO69</f>
        <v>0</v>
      </c>
      <c r="EP73" s="39">
        <f>EP65+EP66+EP69</f>
        <v>0</v>
      </c>
      <c r="EQ73" s="39">
        <f>EQ65+EQ66+EQ69</f>
        <v>0</v>
      </c>
      <c r="ER73" s="39">
        <f>ER65+ER66+ER69</f>
        <v>0</v>
      </c>
      <c r="ES73" s="39">
        <f>ES65+ES66+ES69</f>
        <v>0</v>
      </c>
      <c r="ET73" s="39">
        <f>ET65+ET66+ET69</f>
        <v>0</v>
      </c>
      <c r="EU73" s="39">
        <f>EU65+EU66+EU69</f>
        <v>0</v>
      </c>
      <c r="EV73" s="39">
        <f t="shared" ref="EV73:EX73" si="147">EV65+EV66+EV69</f>
        <v>0</v>
      </c>
      <c r="EW73" s="39">
        <f t="shared" si="147"/>
        <v>0</v>
      </c>
      <c r="EX73" s="39">
        <f t="shared" si="147"/>
        <v>0</v>
      </c>
      <c r="EY73" s="39">
        <f>EY65+EY66+EY69</f>
        <v>0</v>
      </c>
      <c r="EZ73" s="39">
        <f>EZ65+EZ66+EZ69</f>
        <v>0</v>
      </c>
      <c r="FA73" s="39">
        <f>FA65+FA66+FA69</f>
        <v>0</v>
      </c>
      <c r="FB73" s="39">
        <f>FB65+FB66+FB69</f>
        <v>0</v>
      </c>
      <c r="FC73" s="39">
        <f>FC65+FC66+FC69</f>
        <v>0</v>
      </c>
      <c r="FD73" s="39">
        <f>FD65+FD66+FD69</f>
        <v>0</v>
      </c>
      <c r="FE73" s="39">
        <f>FE65+FE66+FE69</f>
        <v>0</v>
      </c>
      <c r="FF73" s="39">
        <f>FF65+FF66+FF69</f>
        <v>0</v>
      </c>
      <c r="FG73" s="39">
        <f>FG65+FG66+FG69</f>
        <v>0</v>
      </c>
      <c r="FH73" s="39">
        <f>FH65+FH66+FH69</f>
        <v>0</v>
      </c>
      <c r="FI73" s="39">
        <f>FI65+FI66+FI69</f>
        <v>0</v>
      </c>
      <c r="FJ73" s="39">
        <f>FJ65+FJ66+FJ69</f>
        <v>0</v>
      </c>
      <c r="FK73" s="39">
        <f t="shared" ref="FK73:FM73" si="148">FK65+FK66+FK69</f>
        <v>0</v>
      </c>
      <c r="FL73" s="39">
        <f t="shared" si="148"/>
        <v>0</v>
      </c>
      <c r="FM73" s="39">
        <f t="shared" si="148"/>
        <v>0</v>
      </c>
      <c r="FN73" s="39">
        <f>FN65+FN66+FN69</f>
        <v>0</v>
      </c>
      <c r="FS73" s="564" t="s">
        <v>95</v>
      </c>
      <c r="FT73" s="564"/>
      <c r="FU73" s="39">
        <f>FU65+FU66+FU69</f>
        <v>0</v>
      </c>
      <c r="FV73" s="39">
        <f>FV65+FV66+FV69</f>
        <v>0</v>
      </c>
      <c r="FW73" s="39">
        <f>FW65+FW66+FW69</f>
        <v>0</v>
      </c>
      <c r="FX73" s="39">
        <f>FX65+FX66+FX69</f>
        <v>0</v>
      </c>
      <c r="FY73" s="39">
        <f>FY65+FY66+FY69</f>
        <v>0</v>
      </c>
      <c r="FZ73" s="39">
        <f>FZ65+FZ66+FZ69</f>
        <v>0</v>
      </c>
      <c r="GA73" s="39">
        <f>GA65+GA66+GA69</f>
        <v>0</v>
      </c>
      <c r="GB73" s="39">
        <f>GB65+GB66+GB69</f>
        <v>0</v>
      </c>
      <c r="GC73" s="39">
        <f>GC65+GC66+GC69</f>
        <v>0</v>
      </c>
      <c r="GD73" s="39">
        <f>GD65+GD66+GD69</f>
        <v>0</v>
      </c>
      <c r="GE73" s="39">
        <f>GE65+GE66+GE69</f>
        <v>0</v>
      </c>
      <c r="GF73" s="39">
        <f>GF65+GF66+GF69</f>
        <v>0</v>
      </c>
      <c r="GG73" s="39">
        <f>GG65+GG66+GG69</f>
        <v>0</v>
      </c>
      <c r="GH73" s="39">
        <f>GH65+GH66+GH69</f>
        <v>0</v>
      </c>
      <c r="GI73" s="39">
        <f>GI65+GI66+GI69</f>
        <v>0</v>
      </c>
      <c r="GJ73" s="39">
        <f>GJ65+GJ66+GJ69</f>
        <v>0</v>
      </c>
      <c r="GK73" s="39">
        <f>GK65+GK66+GK69</f>
        <v>0</v>
      </c>
      <c r="GL73" s="39">
        <f>GL65+GL66+GL69</f>
        <v>0</v>
      </c>
      <c r="GM73" s="39">
        <f>GM65+GM66+GM69</f>
        <v>0</v>
      </c>
      <c r="GN73" s="39">
        <f>GN65+GN66+GN69</f>
        <v>0</v>
      </c>
      <c r="GO73" s="39">
        <f>GO65+GO66+GO69</f>
        <v>0</v>
      </c>
      <c r="GP73" s="39">
        <f>GP65+GP66+GP69</f>
        <v>0</v>
      </c>
      <c r="GQ73" s="39">
        <f>GQ65+GQ66+GQ69</f>
        <v>0</v>
      </c>
      <c r="GR73" s="39">
        <f>GR65+GR66+GR69</f>
        <v>0</v>
      </c>
      <c r="GS73" s="39">
        <f>GS65+GS66+GS69</f>
        <v>0</v>
      </c>
      <c r="GT73" s="39">
        <f>GT65+GT66+GT69</f>
        <v>0</v>
      </c>
      <c r="GU73" s="39">
        <f>GU65+GU66+GU69</f>
        <v>0</v>
      </c>
      <c r="GV73" s="39">
        <f>GV65+GV66+GV69</f>
        <v>0</v>
      </c>
      <c r="GW73" s="39">
        <f>GW65+GW66+GW69</f>
        <v>0</v>
      </c>
      <c r="GX73" s="39">
        <f>GX65+GX66+GX69</f>
        <v>0</v>
      </c>
      <c r="GY73" s="39">
        <f>GY65+GY66+GY69</f>
        <v>0</v>
      </c>
      <c r="GZ73" s="39">
        <f>GZ65+GZ66+GZ69</f>
        <v>0</v>
      </c>
    </row>
    <row r="74" spans="1:209">
      <c r="A74" s="1"/>
      <c r="B74" s="11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</row>
    <row r="75" spans="1:209">
      <c r="A75" s="1"/>
      <c r="B75" s="11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</row>
    <row r="76" spans="1:209">
      <c r="A76" s="13"/>
      <c r="B76" s="113"/>
      <c r="C76" s="14"/>
      <c r="D76" s="17"/>
      <c r="E76" s="17"/>
      <c r="F76" s="562" t="s">
        <v>7</v>
      </c>
      <c r="G76" s="562"/>
      <c r="H76" s="562"/>
      <c r="I76" s="562"/>
      <c r="J76" s="562"/>
      <c r="K76" s="562"/>
      <c r="L76" s="562"/>
      <c r="M76" s="562"/>
      <c r="N76" s="562"/>
      <c r="O76" s="562"/>
      <c r="P76" s="562"/>
      <c r="Q76" s="562"/>
      <c r="R76" s="562"/>
      <c r="S76" s="562"/>
      <c r="T76" s="562"/>
      <c r="U76" s="563" t="s">
        <v>8</v>
      </c>
      <c r="V76" s="563"/>
      <c r="W76" s="563"/>
      <c r="X76" s="563"/>
      <c r="Y76" s="563"/>
      <c r="Z76" s="563"/>
      <c r="AA76" s="563"/>
      <c r="AB76" s="563"/>
      <c r="AC76" s="563"/>
      <c r="AD76" s="563"/>
      <c r="AE76" s="563"/>
      <c r="AF76" s="563"/>
      <c r="AG76" s="563"/>
      <c r="AH76" s="563"/>
      <c r="AI76" s="563"/>
      <c r="AJ76" s="563"/>
      <c r="AK76" s="56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562" t="s">
        <v>7</v>
      </c>
      <c r="BY76" s="562"/>
      <c r="BZ76" s="562"/>
      <c r="CA76" s="562"/>
      <c r="CB76" s="562"/>
      <c r="CC76" s="562"/>
      <c r="CD76" s="562"/>
      <c r="CE76" s="562"/>
      <c r="CF76" s="562"/>
      <c r="CG76" s="562"/>
      <c r="CH76" s="562"/>
      <c r="CI76" s="562"/>
      <c r="CJ76" s="562"/>
      <c r="CK76" s="562"/>
      <c r="CL76" s="562"/>
      <c r="CM76" s="563" t="s">
        <v>8</v>
      </c>
      <c r="CN76" s="563"/>
      <c r="CO76" s="563"/>
      <c r="CP76" s="563"/>
      <c r="CQ76" s="563"/>
      <c r="CR76" s="563"/>
      <c r="CS76" s="563"/>
      <c r="CT76" s="563"/>
      <c r="CU76" s="563"/>
      <c r="CV76" s="563"/>
      <c r="CW76" s="563"/>
      <c r="CX76" s="563"/>
      <c r="CY76" s="563"/>
      <c r="CZ76" s="563"/>
      <c r="DA76" s="563"/>
      <c r="DB76" s="13"/>
      <c r="DC76" s="13"/>
      <c r="DD76" s="13"/>
      <c r="EK76" s="564" t="s">
        <v>70</v>
      </c>
      <c r="EL76" s="564"/>
      <c r="EM76" s="564"/>
      <c r="EN76" s="564"/>
      <c r="EO76" s="564"/>
      <c r="EP76" s="564"/>
      <c r="EQ76" s="564"/>
      <c r="ER76" s="564"/>
      <c r="ES76" s="564"/>
      <c r="ET76" s="564"/>
      <c r="EU76" s="564"/>
      <c r="EV76" s="89"/>
      <c r="EW76" s="89"/>
      <c r="EX76" s="89"/>
    </row>
    <row r="77" spans="1:209" ht="270">
      <c r="A77" s="19" t="s">
        <v>47</v>
      </c>
      <c r="B77" s="90" t="s">
        <v>72</v>
      </c>
      <c r="C77" s="21" t="s">
        <v>11</v>
      </c>
      <c r="D77" s="22" t="s">
        <v>12</v>
      </c>
      <c r="E77" s="22" t="s">
        <v>13</v>
      </c>
      <c r="F77" s="23" t="s">
        <v>14</v>
      </c>
      <c r="G77" s="23" t="s">
        <v>15</v>
      </c>
      <c r="H77" s="23" t="s">
        <v>16</v>
      </c>
      <c r="I77" s="24" t="s">
        <v>17</v>
      </c>
      <c r="J77" s="24" t="s">
        <v>18</v>
      </c>
      <c r="K77" s="24" t="s">
        <v>19</v>
      </c>
      <c r="L77" s="24" t="s">
        <v>20</v>
      </c>
      <c r="M77" s="24" t="s">
        <v>21</v>
      </c>
      <c r="N77" s="24" t="s">
        <v>22</v>
      </c>
      <c r="O77" s="24" t="s">
        <v>23</v>
      </c>
      <c r="P77" s="24" t="s">
        <v>24</v>
      </c>
      <c r="Q77" s="24" t="s">
        <v>25</v>
      </c>
      <c r="R77" s="24" t="s">
        <v>26</v>
      </c>
      <c r="S77" s="24" t="s">
        <v>27</v>
      </c>
      <c r="T77" s="25" t="s">
        <v>28</v>
      </c>
      <c r="U77" s="26" t="s">
        <v>29</v>
      </c>
      <c r="V77" s="26" t="s">
        <v>30</v>
      </c>
      <c r="W77" s="26" t="s">
        <v>31</v>
      </c>
      <c r="X77" s="26" t="s">
        <v>32</v>
      </c>
      <c r="Y77" s="26" t="s">
        <v>33</v>
      </c>
      <c r="Z77" s="26" t="s">
        <v>34</v>
      </c>
      <c r="AA77" s="26" t="s">
        <v>35</v>
      </c>
      <c r="AB77" s="26" t="s">
        <v>36</v>
      </c>
      <c r="AC77" s="26" t="s">
        <v>37</v>
      </c>
      <c r="AD77" s="26" t="s">
        <v>38</v>
      </c>
      <c r="AE77" s="26" t="s">
        <v>39</v>
      </c>
      <c r="AF77" s="26" t="s">
        <v>40</v>
      </c>
      <c r="AG77" s="26" t="s">
        <v>41</v>
      </c>
      <c r="AH77" s="26" t="s">
        <v>42</v>
      </c>
      <c r="AI77" s="26" t="s">
        <v>73</v>
      </c>
      <c r="AJ77" s="26" t="s">
        <v>44</v>
      </c>
      <c r="AK77" s="26" t="s">
        <v>45</v>
      </c>
      <c r="AL77" s="55"/>
      <c r="AM77" s="22" t="s">
        <v>11</v>
      </c>
      <c r="AN77" s="22" t="s">
        <v>12</v>
      </c>
      <c r="AO77" s="22" t="s">
        <v>13</v>
      </c>
      <c r="AP77" s="23" t="s">
        <v>14</v>
      </c>
      <c r="AQ77" s="23" t="s">
        <v>15</v>
      </c>
      <c r="AR77" s="23" t="s">
        <v>16</v>
      </c>
      <c r="AS77" s="24" t="s">
        <v>17</v>
      </c>
      <c r="AT77" s="24" t="s">
        <v>18</v>
      </c>
      <c r="AU77" s="24" t="s">
        <v>19</v>
      </c>
      <c r="AV77" s="24" t="s">
        <v>20</v>
      </c>
      <c r="AW77" s="24" t="s">
        <v>21</v>
      </c>
      <c r="AX77" s="24" t="s">
        <v>22</v>
      </c>
      <c r="AY77" s="24" t="s">
        <v>23</v>
      </c>
      <c r="AZ77" s="24" t="s">
        <v>24</v>
      </c>
      <c r="BA77" s="24" t="s">
        <v>25</v>
      </c>
      <c r="BB77" s="24" t="s">
        <v>26</v>
      </c>
      <c r="BC77" s="24" t="s">
        <v>27</v>
      </c>
      <c r="BD77" s="25" t="s">
        <v>28</v>
      </c>
      <c r="BE77" s="26" t="s">
        <v>29</v>
      </c>
      <c r="BF77" s="26" t="s">
        <v>30</v>
      </c>
      <c r="BG77" s="26" t="s">
        <v>31</v>
      </c>
      <c r="BH77" s="26" t="s">
        <v>32</v>
      </c>
      <c r="BI77" s="26" t="s">
        <v>33</v>
      </c>
      <c r="BJ77" s="26" t="s">
        <v>34</v>
      </c>
      <c r="BK77" s="26" t="s">
        <v>35</v>
      </c>
      <c r="BL77" s="26" t="s">
        <v>36</v>
      </c>
      <c r="BM77" s="26" t="s">
        <v>37</v>
      </c>
      <c r="BN77" s="26" t="s">
        <v>38</v>
      </c>
      <c r="BO77" s="26" t="s">
        <v>39</v>
      </c>
      <c r="BP77" s="26" t="s">
        <v>40</v>
      </c>
      <c r="BQ77" s="26" t="s">
        <v>41</v>
      </c>
      <c r="BR77" s="26" t="s">
        <v>42</v>
      </c>
      <c r="BS77" s="26" t="s">
        <v>43</v>
      </c>
      <c r="BT77" s="26" t="s">
        <v>44</v>
      </c>
      <c r="BU77" s="26" t="s">
        <v>45</v>
      </c>
      <c r="BV77" s="19" t="s">
        <v>47</v>
      </c>
      <c r="BW77" s="91" t="s">
        <v>68</v>
      </c>
      <c r="BX77" s="23" t="s">
        <v>14</v>
      </c>
      <c r="BY77" s="23" t="s">
        <v>15</v>
      </c>
      <c r="BZ77" s="23" t="s">
        <v>16</v>
      </c>
      <c r="CA77" s="24" t="s">
        <v>17</v>
      </c>
      <c r="CB77" s="24" t="s">
        <v>18</v>
      </c>
      <c r="CC77" s="24" t="s">
        <v>19</v>
      </c>
      <c r="CD77" s="24" t="s">
        <v>20</v>
      </c>
      <c r="CE77" s="24" t="s">
        <v>21</v>
      </c>
      <c r="CF77" s="24" t="s">
        <v>22</v>
      </c>
      <c r="CG77" s="24" t="s">
        <v>23</v>
      </c>
      <c r="CH77" s="24" t="s">
        <v>24</v>
      </c>
      <c r="CI77" s="24" t="s">
        <v>25</v>
      </c>
      <c r="CJ77" s="24" t="s">
        <v>26</v>
      </c>
      <c r="CK77" s="24" t="s">
        <v>27</v>
      </c>
      <c r="CL77" s="25" t="s">
        <v>28</v>
      </c>
      <c r="CM77" s="26" t="s">
        <v>29</v>
      </c>
      <c r="CN77" s="26" t="s">
        <v>30</v>
      </c>
      <c r="CO77" s="26" t="s">
        <v>31</v>
      </c>
      <c r="CP77" s="26" t="s">
        <v>32</v>
      </c>
      <c r="CQ77" s="26" t="s">
        <v>33</v>
      </c>
      <c r="CR77" s="26" t="s">
        <v>34</v>
      </c>
      <c r="CS77" s="26" t="s">
        <v>35</v>
      </c>
      <c r="CT77" s="26" t="s">
        <v>36</v>
      </c>
      <c r="CU77" s="26" t="s">
        <v>37</v>
      </c>
      <c r="CV77" s="26" t="s">
        <v>38</v>
      </c>
      <c r="CW77" s="26" t="s">
        <v>39</v>
      </c>
      <c r="CX77" s="26" t="s">
        <v>40</v>
      </c>
      <c r="CY77" s="26" t="s">
        <v>41</v>
      </c>
      <c r="CZ77" s="26" t="s">
        <v>42</v>
      </c>
      <c r="DA77" s="26" t="s">
        <v>43</v>
      </c>
      <c r="DB77" s="91" t="s">
        <v>44</v>
      </c>
      <c r="DC77" s="55"/>
      <c r="DD77" s="55"/>
      <c r="DE77" s="23" t="s">
        <v>14</v>
      </c>
      <c r="DF77" s="23" t="s">
        <v>15</v>
      </c>
      <c r="DG77" s="23" t="s">
        <v>16</v>
      </c>
      <c r="DH77" s="24" t="s">
        <v>17</v>
      </c>
      <c r="DI77" s="24" t="s">
        <v>18</v>
      </c>
      <c r="DJ77" s="24" t="s">
        <v>19</v>
      </c>
      <c r="DK77" s="24" t="s">
        <v>20</v>
      </c>
      <c r="DL77" s="24" t="s">
        <v>21</v>
      </c>
      <c r="DM77" s="24" t="s">
        <v>22</v>
      </c>
      <c r="DN77" s="24" t="s">
        <v>23</v>
      </c>
      <c r="DO77" s="24" t="s">
        <v>24</v>
      </c>
      <c r="DP77" s="24" t="s">
        <v>25</v>
      </c>
      <c r="DQ77" s="24" t="s">
        <v>26</v>
      </c>
      <c r="DR77" s="24" t="s">
        <v>27</v>
      </c>
      <c r="DS77" s="25" t="s">
        <v>28</v>
      </c>
      <c r="DT77" s="26" t="s">
        <v>29</v>
      </c>
      <c r="DU77" s="26" t="s">
        <v>30</v>
      </c>
      <c r="DV77" s="26" t="s">
        <v>31</v>
      </c>
      <c r="DW77" s="26" t="s">
        <v>32</v>
      </c>
      <c r="DX77" s="26" t="s">
        <v>33</v>
      </c>
      <c r="DY77" s="26" t="s">
        <v>34</v>
      </c>
      <c r="DZ77" s="26" t="s">
        <v>35</v>
      </c>
      <c r="EA77" s="26" t="s">
        <v>36</v>
      </c>
      <c r="EB77" s="26" t="s">
        <v>37</v>
      </c>
      <c r="EC77" s="26" t="s">
        <v>38</v>
      </c>
      <c r="ED77" s="26" t="s">
        <v>39</v>
      </c>
      <c r="EE77" s="26" t="s">
        <v>40</v>
      </c>
      <c r="EF77" s="26" t="s">
        <v>41</v>
      </c>
      <c r="EG77" s="26" t="s">
        <v>42</v>
      </c>
      <c r="EH77" s="26" t="s">
        <v>43</v>
      </c>
      <c r="EI77" s="92"/>
      <c r="EK77" s="27" t="s">
        <v>14</v>
      </c>
      <c r="EL77" s="27" t="s">
        <v>15</v>
      </c>
      <c r="EM77" s="27" t="s">
        <v>16</v>
      </c>
      <c r="EN77" s="28" t="s">
        <v>17</v>
      </c>
      <c r="EO77" s="28" t="s">
        <v>18</v>
      </c>
      <c r="EP77" s="28" t="s">
        <v>19</v>
      </c>
      <c r="EQ77" s="28" t="s">
        <v>20</v>
      </c>
      <c r="ER77" s="28" t="s">
        <v>21</v>
      </c>
      <c r="ES77" s="28" t="s">
        <v>22</v>
      </c>
      <c r="ET77" s="28" t="s">
        <v>23</v>
      </c>
      <c r="EU77" s="28" t="s">
        <v>24</v>
      </c>
      <c r="EV77" s="29" t="s">
        <v>25</v>
      </c>
      <c r="EW77" s="29" t="s">
        <v>26</v>
      </c>
      <c r="EX77" s="29" t="s">
        <v>27</v>
      </c>
      <c r="EZ77" s="27" t="s">
        <v>14</v>
      </c>
      <c r="FA77" s="27" t="s">
        <v>15</v>
      </c>
      <c r="FB77" s="27" t="s">
        <v>16</v>
      </c>
      <c r="FC77" s="28" t="s">
        <v>17</v>
      </c>
      <c r="FD77" s="28" t="s">
        <v>18</v>
      </c>
      <c r="FE77" s="28" t="s">
        <v>19</v>
      </c>
      <c r="FF77" s="28" t="s">
        <v>20</v>
      </c>
      <c r="FG77" s="28" t="s">
        <v>21</v>
      </c>
      <c r="FH77" s="28" t="s">
        <v>22</v>
      </c>
      <c r="FI77" s="28" t="s">
        <v>23</v>
      </c>
      <c r="FJ77" s="28" t="s">
        <v>24</v>
      </c>
      <c r="FK77" s="29" t="s">
        <v>25</v>
      </c>
      <c r="FL77" s="29" t="s">
        <v>26</v>
      </c>
      <c r="FM77" s="29" t="s">
        <v>27</v>
      </c>
      <c r="FS77" s="92"/>
      <c r="FU77" s="27" t="s">
        <v>29</v>
      </c>
      <c r="FV77" s="27" t="s">
        <v>30</v>
      </c>
      <c r="FW77" s="28" t="s">
        <v>31</v>
      </c>
      <c r="FX77" s="28" t="s">
        <v>32</v>
      </c>
      <c r="FY77" s="28" t="s">
        <v>33</v>
      </c>
      <c r="FZ77" s="28" t="s">
        <v>34</v>
      </c>
      <c r="GA77" s="28" t="s">
        <v>35</v>
      </c>
      <c r="GB77" s="28" t="s">
        <v>36</v>
      </c>
      <c r="GC77" s="28" t="s">
        <v>37</v>
      </c>
      <c r="GD77" s="28" t="s">
        <v>38</v>
      </c>
      <c r="GE77" s="28" t="s">
        <v>39</v>
      </c>
      <c r="GF77" s="28" t="s">
        <v>40</v>
      </c>
      <c r="GG77" s="28" t="s">
        <v>41</v>
      </c>
      <c r="GH77" s="28" t="s">
        <v>42</v>
      </c>
      <c r="GI77" s="28" t="s">
        <v>73</v>
      </c>
      <c r="GK77" s="27" t="s">
        <v>29</v>
      </c>
      <c r="GL77" s="27" t="s">
        <v>30</v>
      </c>
      <c r="GM77" s="28" t="s">
        <v>31</v>
      </c>
      <c r="GN77" s="28" t="s">
        <v>32</v>
      </c>
      <c r="GO77" s="28" t="s">
        <v>33</v>
      </c>
      <c r="GP77" s="28" t="s">
        <v>34</v>
      </c>
      <c r="GQ77" s="28" t="s">
        <v>35</v>
      </c>
      <c r="GR77" s="28" t="s">
        <v>36</v>
      </c>
      <c r="GS77" s="28" t="s">
        <v>37</v>
      </c>
      <c r="GT77" s="28" t="s">
        <v>38</v>
      </c>
      <c r="GU77" s="28" t="s">
        <v>39</v>
      </c>
      <c r="GV77" s="28" t="s">
        <v>40</v>
      </c>
      <c r="GW77" s="28" t="s">
        <v>41</v>
      </c>
      <c r="GX77" s="28" t="s">
        <v>42</v>
      </c>
      <c r="GY77" s="28" t="s">
        <v>73</v>
      </c>
    </row>
    <row r="78" spans="1:209" ht="22.5" customHeight="1">
      <c r="A78" s="30"/>
      <c r="B78" s="93"/>
      <c r="C78" s="72"/>
      <c r="D78" s="33"/>
      <c r="E78" s="34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54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94"/>
      <c r="AK78" s="94"/>
      <c r="AL78" s="13"/>
      <c r="AM78" s="13">
        <f>SUM(C78,C79,C80,C81,C82,C83,C84,C85,C86,C89,C90,C92,C93)</f>
        <v>0</v>
      </c>
      <c r="AN78" s="13">
        <f>SUM(D78,D79,D80,D81,D82,D83,D84,D85,D86,D89,D90,D92,D93)</f>
        <v>0</v>
      </c>
      <c r="AO78" s="95" t="str">
        <f>IF(AN78=0,"",AN78/AM78)</f>
        <v/>
      </c>
      <c r="AP78" s="96">
        <f>SUM(F78,F79,F80,F81,F82,F83,F84,F85,F86,F89,F90,F92,F93)</f>
        <v>0</v>
      </c>
      <c r="AQ78" s="96">
        <f>SUM(G78,G79,G80,G81,G82,G83,G84,G85,G86,G89,G90,G92,G93)</f>
        <v>0</v>
      </c>
      <c r="AR78" s="96">
        <f>SUM(H78,H79,H80,H81,H82,H83,H84,H85,H86,H89,H90,H92,H93)</f>
        <v>0</v>
      </c>
      <c r="AS78" s="96">
        <f>SUM(I78,I79,I80,I81,I82,I83,I84,I85,I86,I89,I90,I92,I93)</f>
        <v>0</v>
      </c>
      <c r="AT78" s="96">
        <f>SUM(J78,J79,J80,J81,J82,J83,J84,J85,J86,J89,J90,J92,J93)</f>
        <v>0</v>
      </c>
      <c r="AU78" s="96">
        <f>SUM(K78,K79,K80,K81,K82,K83,K84,K85,K86,K89,K90,K92,K93)</f>
        <v>0</v>
      </c>
      <c r="AV78" s="96">
        <f>SUM(L78,L79,L80,L81,L82,L83,L84,L85,L86,L89,L90,L92,L93)</f>
        <v>0</v>
      </c>
      <c r="AW78" s="96">
        <f>SUM(M78,M79,M80,M81,M82,M83,M84,M85,M86,M89,M90,M92,M93)</f>
        <v>0</v>
      </c>
      <c r="AX78" s="96">
        <f>SUM(N78,N79,N80,N81,N82,N83,N84,N85,N86,N89,N90,N92,N93)</f>
        <v>0</v>
      </c>
      <c r="AY78" s="96">
        <f>SUM(O78,O79,O80,O81,O82,O83,O84,O85,O86,O89,O90,O92,O93)</f>
        <v>0</v>
      </c>
      <c r="AZ78" s="96">
        <f>SUM(P78,P79,P80,P81,P82,P83,P84,P85,P86,P89,P90,P92,P93)</f>
        <v>0</v>
      </c>
      <c r="BA78" s="96">
        <f t="shared" ref="BA78:BC78" si="149">SUM(Q78,Q79,Q80,Q81,Q82,Q83,Q84,Q85,Q86,Q89,Q90,Q92,Q93)</f>
        <v>0</v>
      </c>
      <c r="BB78" s="96">
        <f t="shared" si="149"/>
        <v>0</v>
      </c>
      <c r="BC78" s="96">
        <f t="shared" si="149"/>
        <v>0</v>
      </c>
      <c r="BD78" s="66">
        <f>SUM(T78,T79,T80,T81,T82,T83,T84,T85,T86,T89,T90,T92,T93)</f>
        <v>0</v>
      </c>
      <c r="BE78" s="13">
        <f>SUM(U78,U79,U80,U81,U82,U83,U84,U85,U86,U89,U90,U92,U93)</f>
        <v>0</v>
      </c>
      <c r="BF78" s="13">
        <f>SUM(V78,V79,V80,V81,V82,V83,V84,V85,V86,V89,V90,V92,V93)</f>
        <v>0</v>
      </c>
      <c r="BG78" s="13">
        <f>SUM(W78,W79,W80,W81,W82,W83,W84,W85,W86,W89,W90,W92,W93)</f>
        <v>0</v>
      </c>
      <c r="BH78" s="13">
        <f>SUM(X78,X79,X80,X81,X82,X83,X84,X85,X86,X89,X90,X92,X93)</f>
        <v>0</v>
      </c>
      <c r="BI78" s="13">
        <f>SUM(Y78,Y79,Y80,Y81,Y82,Y83,Y84,Y85,Y86,Y89,Y90,Y92,Y93)</f>
        <v>0</v>
      </c>
      <c r="BJ78" s="13">
        <f>SUM(Z78,Z79,Z80,Z81,Z82,Z83,Z84,Z85,Z86,Z89,Z90,Z92,Z93)</f>
        <v>0</v>
      </c>
      <c r="BK78" s="13">
        <f>SUM(AA78,AA79,AA80,AA81,AA82,AA83,AA84,AA85,AA86,AA89,AA90,AA92,AA93)</f>
        <v>0</v>
      </c>
      <c r="BL78" s="13">
        <f>SUM(AB78,AB79,AB80,AB81,AB82,AB83,AB84,AB85,AB86,AB89,AB90,AB92,AB93)</f>
        <v>0</v>
      </c>
      <c r="BM78" s="13">
        <f>SUM(AC78,AC79,AC80,AC81,AC82,AC83,AC84,AC85,AC86,AC89,AC90,AC92,AC93)</f>
        <v>0</v>
      </c>
      <c r="BN78" s="13">
        <f>SUM(AD78,AD79,AD80,AD81,AD82,AD83,AD84,AD85,AD86,AD89,AD90,AD92,AD93)</f>
        <v>0</v>
      </c>
      <c r="BO78" s="13">
        <f>SUM(AE78,AE79,AE80,AE81,AE82,AE83,AE84,AE85,AE86,AE89,AE90,AE92,AE93)</f>
        <v>0</v>
      </c>
      <c r="BP78" s="13">
        <f>SUM(AF78,AF79,AF80,AF81,AF82,AF83,AF84,AF85,AF86,AF89,AF90,AF92,AF93)</f>
        <v>0</v>
      </c>
      <c r="BQ78" s="13">
        <f>SUM(AG78,AG79,AG80,AG81,AG82,AG83,AG84,AG85,AG86,AG89,AG90,AG92,AG93)</f>
        <v>0</v>
      </c>
      <c r="BR78" s="13">
        <f>SUM(AH78,AH79,AH80,AH81,AH82,AH83,AH84,AH85,AH86,AH89,AH90,AH92,AH93)</f>
        <v>0</v>
      </c>
      <c r="BS78" s="13">
        <f>SUM(AI78,AI79,AI80,AI81,AI82,AI83,AI84,AI85,AI86,AI89,AI90,AI92,AI93)</f>
        <v>0</v>
      </c>
      <c r="BT78" s="13">
        <f>SUM(AJ78,AJ79,AJ80,AJ81,AJ82,AJ83,AJ84,AJ85,AJ86,AJ89,AJ90,AJ92,AJ93)</f>
        <v>0</v>
      </c>
      <c r="BU78" s="13">
        <f>SUM(AK78,AK79,AK80,AK81,AK82,AK83,AK84,AK85,AK86,AK89,AK90,AK92,AK93)</f>
        <v>0</v>
      </c>
      <c r="BV78" s="30"/>
      <c r="BW78" s="30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54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94"/>
      <c r="DC78" s="13"/>
      <c r="DD78" s="13" t="e">
        <f>(DD72/BZ84)</f>
        <v>#DIV/0!</v>
      </c>
      <c r="DE78" s="96">
        <f>SUM(BX78,BX79,BX80,BX81,BX82,BX83,BX84,BX85,BX86,BX89,BX90,BX92,BX93)</f>
        <v>0</v>
      </c>
      <c r="DF78" s="96">
        <f>SUM(BY78,BY79,BY80,BY81,BY82,BY83,BY84,BY85,BY86,BY89,BY90,BY92,BY93)</f>
        <v>0</v>
      </c>
      <c r="DG78" s="96">
        <f>SUM(BZ78,BZ79,BZ80,BZ81,BZ82,BZ83,BZ84,BZ85,BZ86,BZ89,BZ90,BZ92,BZ93)</f>
        <v>0</v>
      </c>
      <c r="DH78" s="96">
        <f>SUM(CA78,CA79,CA80,CA81,CA82,CA83,CA84,CA85,CA86,CA89,CA90,CA92,CA93)</f>
        <v>0</v>
      </c>
      <c r="DI78" s="96">
        <f>SUM(CB78,CB79,CB80,CB81,CB82,CB83,CB84,CB85,CB86,CB89,CB90,CB92,CB93)</f>
        <v>0</v>
      </c>
      <c r="DJ78" s="96">
        <f>SUM(CC78,CC79,CC80,CC81,CC82,CC83,CC84,CC85,CC86,CC89,CC90,CC92,CC93)</f>
        <v>0</v>
      </c>
      <c r="DK78" s="96">
        <f>SUM(CD78,CD79,CD80,CD81,CD82,CD83,CD84,CD85,CD86,CD89,CD90,CD92,CD93)</f>
        <v>0</v>
      </c>
      <c r="DL78" s="96">
        <f>SUM(CE78,CE79,CE80,CE81,CE82,CE83,CE84,CE85,CE86,CE89,CE90,CE92,CE93)</f>
        <v>0</v>
      </c>
      <c r="DM78" s="96">
        <f>SUM(CF78,CF79,CF80,CF81,CF82,CF83,CF84,CF85,CF86,CF89,CF90,CF92,CF93)</f>
        <v>0</v>
      </c>
      <c r="DN78" s="96">
        <f>SUM(CG78,CG79,CG80,CG81,CG82,CG83,CG84,CG85,CG86,CG89,CG90,CG92,CG93)</f>
        <v>0</v>
      </c>
      <c r="DO78" s="96">
        <f>SUM(CH78,CH79,CH80,CH81,CH82,CH83,CH84,CH85,CH86,CH89,CH90,CH92,CH93)</f>
        <v>0</v>
      </c>
      <c r="DP78" s="96">
        <f t="shared" ref="DP78:DR78" si="150">SUM(CI78,CI79,CI80,CI81,CI82,CI83,CI84,CI85,CI86,CI89,CI90,CI92,CI93)</f>
        <v>0</v>
      </c>
      <c r="DQ78" s="96">
        <f t="shared" si="150"/>
        <v>0</v>
      </c>
      <c r="DR78" s="96">
        <f t="shared" si="150"/>
        <v>0</v>
      </c>
      <c r="DS78" s="66">
        <f>SUM(CL78,CL79,CL80,CL81,CL82,CL83,CL84,CL85,CL86,CL89,CL90,CL92,CL93)</f>
        <v>0</v>
      </c>
      <c r="DT78" s="96">
        <f>SUM(CM78,CM79,CM80,CM81,CM82,CM83,CM84,CM85,CM86,CM89,CM90,CM92,CM93)</f>
        <v>0</v>
      </c>
      <c r="DU78" s="96">
        <f>SUM(CN78,CN79,CN80,CN81,CN82,CN83,CN84,CN85,CN86,CN89,CN90,CN92,CN93)</f>
        <v>0</v>
      </c>
      <c r="DV78" s="96">
        <f>SUM(CO78,CO79,CO80,CO81,CO82,CO83,CO84,CO85,CO86,CO89,CO90,CO92,CO93)</f>
        <v>0</v>
      </c>
      <c r="DW78" s="96">
        <f>SUM(CP78,CP79,CP80,CP81,CP82,CP83,CP84,CP85,CP86,CP89,CP90,CP92,CP93)</f>
        <v>0</v>
      </c>
      <c r="DX78" s="96">
        <f>SUM(CQ78,CQ79,CQ80,CQ81,CQ82,CQ83,CQ84,CQ85,CQ86,CQ89,CQ90,CQ92,CQ93)</f>
        <v>0</v>
      </c>
      <c r="DY78" s="96">
        <f>SUM(CR78,CR79,CR80,CR81,CR82,CR83,CR84,CR85,CR86,CR89,CR90,CR92,CR93)</f>
        <v>0</v>
      </c>
      <c r="DZ78" s="96">
        <f>SUM(CS78,CS79,CS80,CS81,CS82,CS83,CS84,CS85,CS86,CS89,CS90,CS92,CS93)</f>
        <v>0</v>
      </c>
      <c r="EA78" s="96">
        <f>SUM(CT78,CT79,CT80,CT81,CT82,CT83,CT84,CT85,CT86,CT89,CT90,CT92,CT93)</f>
        <v>0</v>
      </c>
      <c r="EB78" s="96">
        <f>SUM(CU78,CU79,CU80,CU81,CU82,CU83,CU84,CU85,CU86,CU89,CU90,CU92,CU93)</f>
        <v>0</v>
      </c>
      <c r="EC78" s="96">
        <f>SUM(CV78,CV79,CV80,CV81,CV82,CV83,CV84,CV85,CV86,CV89,CV90,CV92,CV93)</f>
        <v>0</v>
      </c>
      <c r="ED78" s="96">
        <f>SUM(CW78,CW79,CW80,CW81,CW82,CW83,CW84,CW85,CW86,CW89,CW90,CW92,CW93)</f>
        <v>0</v>
      </c>
      <c r="EE78" s="96">
        <f>SUM(CX78,CX79,CX80,CX81,CX82,CX83,CX84,CX85,CX86,CX89,CX90,CX92,CX93)</f>
        <v>0</v>
      </c>
      <c r="EF78" s="96">
        <f>SUM(CY78,CY79,CY80,CY81,CY82,CY83,CY84,CY85,CY86,CY89,CY90,CY92,CY93)</f>
        <v>0</v>
      </c>
      <c r="EG78" s="96">
        <f>SUM(CZ78,CZ79,CZ80,CZ81,CZ82,CZ83,CZ84,CZ85,CZ86,CZ89,CZ90,CZ92,CZ93)</f>
        <v>0</v>
      </c>
      <c r="EH78" s="96">
        <f>SUM(DA78,DA79,DA80,DA81,DA82,DA83,DA84,DA85,DA86,DA89,DA90,DA92,DA93)</f>
        <v>0</v>
      </c>
      <c r="EI78" s="97" t="s">
        <v>74</v>
      </c>
      <c r="EJ78" s="98">
        <v>521</v>
      </c>
      <c r="EK78" s="39">
        <f>$EJ78*F78</f>
        <v>0</v>
      </c>
      <c r="EL78" s="39">
        <f>$EJ78*G78</f>
        <v>0</v>
      </c>
      <c r="EM78" s="39">
        <f>$EJ78*H78</f>
        <v>0</v>
      </c>
      <c r="EN78" s="39">
        <f>$EJ78*I78</f>
        <v>0</v>
      </c>
      <c r="EO78" s="39">
        <f>$EJ78*J78</f>
        <v>0</v>
      </c>
      <c r="EP78" s="39">
        <f>$EJ78*K78</f>
        <v>0</v>
      </c>
      <c r="EQ78" s="39">
        <f>$EJ78*L78</f>
        <v>0</v>
      </c>
      <c r="ER78" s="39">
        <f>$EJ78*M78</f>
        <v>0</v>
      </c>
      <c r="ES78" s="39">
        <f>$EJ78*N78</f>
        <v>0</v>
      </c>
      <c r="ET78" s="39">
        <f t="shared" ref="ET78:EX93" si="151">$EJ78*O78</f>
        <v>0</v>
      </c>
      <c r="EU78" s="39">
        <f t="shared" si="151"/>
        <v>0</v>
      </c>
      <c r="EV78" s="39">
        <f t="shared" si="151"/>
        <v>0</v>
      </c>
      <c r="EW78" s="39">
        <f t="shared" si="151"/>
        <v>0</v>
      </c>
      <c r="EX78" s="39">
        <f t="shared" si="151"/>
        <v>0</v>
      </c>
      <c r="EY78" s="39">
        <f>SUM(EK78:EX78)</f>
        <v>0</v>
      </c>
      <c r="EZ78" s="39">
        <f>BX78*$EJ78</f>
        <v>0</v>
      </c>
      <c r="FA78" s="39">
        <f>BY78*$EJ78</f>
        <v>0</v>
      </c>
      <c r="FB78" s="39">
        <f>BZ78*$EJ78</f>
        <v>0</v>
      </c>
      <c r="FC78" s="39">
        <f>CA78*$EJ78</f>
        <v>0</v>
      </c>
      <c r="FD78" s="39">
        <f>CB78*$EJ78</f>
        <v>0</v>
      </c>
      <c r="FE78" s="39">
        <f>CC78*$EJ78</f>
        <v>0</v>
      </c>
      <c r="FF78" s="39">
        <f>CD78*$EJ78</f>
        <v>0</v>
      </c>
      <c r="FG78" s="39">
        <f>CE78*$EJ78</f>
        <v>0</v>
      </c>
      <c r="FH78" s="39">
        <f t="shared" ref="FH78:FM93" si="152">CF78*$EJ78</f>
        <v>0</v>
      </c>
      <c r="FI78" s="39">
        <f t="shared" si="152"/>
        <v>0</v>
      </c>
      <c r="FJ78" s="39">
        <f t="shared" si="152"/>
        <v>0</v>
      </c>
      <c r="FK78" s="39">
        <f t="shared" si="152"/>
        <v>0</v>
      </c>
      <c r="FL78" s="39">
        <f t="shared" si="152"/>
        <v>0</v>
      </c>
      <c r="FM78" s="39">
        <f t="shared" si="152"/>
        <v>0</v>
      </c>
      <c r="FN78" s="39">
        <f>SUM(EZ78:FM78)</f>
        <v>0</v>
      </c>
      <c r="FO78" s="39">
        <f>SUM(EZ78:FJ78)</f>
        <v>0</v>
      </c>
      <c r="FS78" s="567" t="s">
        <v>74</v>
      </c>
      <c r="FT78" s="567"/>
      <c r="FU78" s="39">
        <f>U78</f>
        <v>0</v>
      </c>
      <c r="FV78" s="39">
        <f>V78</f>
        <v>0</v>
      </c>
      <c r="FW78" s="39">
        <f>W78</f>
        <v>0</v>
      </c>
      <c r="FX78" s="39">
        <f>X78</f>
        <v>0</v>
      </c>
      <c r="FY78" s="39">
        <f>Y78</f>
        <v>0</v>
      </c>
      <c r="FZ78" s="39">
        <f>Z78</f>
        <v>0</v>
      </c>
      <c r="GA78" s="39">
        <f>AA78</f>
        <v>0</v>
      </c>
      <c r="GB78" s="39">
        <f>AB78</f>
        <v>0</v>
      </c>
      <c r="GC78" s="39">
        <f>AC78</f>
        <v>0</v>
      </c>
      <c r="GD78" s="39">
        <f>AD78</f>
        <v>0</v>
      </c>
      <c r="GE78" s="39">
        <f>AE78</f>
        <v>0</v>
      </c>
      <c r="GF78" s="39">
        <f>AF78</f>
        <v>0</v>
      </c>
      <c r="GG78" s="39">
        <f>AG78</f>
        <v>0</v>
      </c>
      <c r="GH78" s="39">
        <f>AH78</f>
        <v>0</v>
      </c>
      <c r="GI78" s="99">
        <v>0</v>
      </c>
      <c r="GJ78" s="39">
        <f>SUM(FU78:GI78)</f>
        <v>0</v>
      </c>
      <c r="GK78" s="39">
        <f>CM78</f>
        <v>0</v>
      </c>
      <c r="GL78" s="39">
        <f>CN78</f>
        <v>0</v>
      </c>
      <c r="GM78" s="39">
        <f>CO78</f>
        <v>0</v>
      </c>
      <c r="GN78" s="39">
        <f>CP78</f>
        <v>0</v>
      </c>
      <c r="GO78" s="39">
        <f>CQ78</f>
        <v>0</v>
      </c>
      <c r="GP78" s="39">
        <f>CR78</f>
        <v>0</v>
      </c>
      <c r="GQ78" s="39">
        <f>CS78</f>
        <v>0</v>
      </c>
      <c r="GR78" s="39">
        <f>CT78</f>
        <v>0</v>
      </c>
      <c r="GS78" s="39">
        <f>CU78</f>
        <v>0</v>
      </c>
      <c r="GT78" s="39">
        <f>CV78</f>
        <v>0</v>
      </c>
      <c r="GU78" s="39">
        <f>CW78</f>
        <v>0</v>
      </c>
      <c r="GV78" s="39">
        <f>CX78</f>
        <v>0</v>
      </c>
      <c r="GW78" s="39">
        <f>CY78</f>
        <v>0</v>
      </c>
      <c r="GX78" s="39">
        <f>CZ78</f>
        <v>0</v>
      </c>
      <c r="GY78" s="99">
        <v>0</v>
      </c>
      <c r="GZ78" s="39">
        <f>SUM(GK78:GY78)</f>
        <v>0</v>
      </c>
      <c r="HA78" s="39">
        <f>SUM(GK78:GY78)</f>
        <v>0</v>
      </c>
    </row>
    <row r="79" spans="1:209" ht="22.5" customHeight="1">
      <c r="A79" s="40"/>
      <c r="B79" s="100"/>
      <c r="C79" s="75"/>
      <c r="D79" s="43"/>
      <c r="E79" s="34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101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102"/>
      <c r="AK79" s="102"/>
      <c r="AL79" s="13"/>
      <c r="AM79" s="13"/>
      <c r="AN79" s="13"/>
      <c r="AO79" s="95" t="str">
        <f>IF(AN79=0,"",AN79/AM79)</f>
        <v/>
      </c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40"/>
      <c r="BW79" s="40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101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102"/>
      <c r="DC79" s="13"/>
      <c r="DD79" s="13"/>
      <c r="DE79" s="13"/>
      <c r="DF79" s="13"/>
      <c r="DG79" s="13"/>
      <c r="DH79" s="10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04" t="s">
        <v>75</v>
      </c>
      <c r="EJ79" s="98">
        <v>540</v>
      </c>
      <c r="EK79" s="39">
        <f>$EJ79*F79</f>
        <v>0</v>
      </c>
      <c r="EL79" s="39">
        <f>$EJ79*G79</f>
        <v>0</v>
      </c>
      <c r="EM79" s="39">
        <f>$EJ79*H79</f>
        <v>0</v>
      </c>
      <c r="EN79" s="39">
        <f>$EJ79*I79</f>
        <v>0</v>
      </c>
      <c r="EO79" s="39">
        <f>$EJ79*J79</f>
        <v>0</v>
      </c>
      <c r="EP79" s="39">
        <f>$EJ79*K79</f>
        <v>0</v>
      </c>
      <c r="EQ79" s="39">
        <f>$EJ79*L79</f>
        <v>0</v>
      </c>
      <c r="ER79" s="39">
        <f>$EJ79*M79</f>
        <v>0</v>
      </c>
      <c r="ES79" s="39">
        <f>$EJ79*N79</f>
        <v>0</v>
      </c>
      <c r="ET79" s="39">
        <f t="shared" si="151"/>
        <v>0</v>
      </c>
      <c r="EU79" s="39">
        <f t="shared" si="151"/>
        <v>0</v>
      </c>
      <c r="EV79" s="39">
        <f t="shared" si="151"/>
        <v>0</v>
      </c>
      <c r="EW79" s="39">
        <f t="shared" si="151"/>
        <v>0</v>
      </c>
      <c r="EX79" s="39">
        <f t="shared" si="151"/>
        <v>0</v>
      </c>
      <c r="EY79" s="39">
        <f t="shared" ref="EY79:EY93" si="153">SUM(EK79:EX79)</f>
        <v>0</v>
      </c>
      <c r="EZ79" s="39">
        <f>BX79*$EJ79</f>
        <v>0</v>
      </c>
      <c r="FA79" s="39">
        <f>BY79*$EJ79</f>
        <v>0</v>
      </c>
      <c r="FB79" s="39">
        <f>BZ79*$EJ79</f>
        <v>0</v>
      </c>
      <c r="FC79" s="39">
        <f>CA79*$EJ79</f>
        <v>0</v>
      </c>
      <c r="FD79" s="39">
        <f>CB79*$EJ79</f>
        <v>0</v>
      </c>
      <c r="FE79" s="39">
        <f>CC79*$EJ79</f>
        <v>0</v>
      </c>
      <c r="FF79" s="39">
        <f>CD79*$EJ79</f>
        <v>0</v>
      </c>
      <c r="FG79" s="39">
        <f>CE79*$EJ79</f>
        <v>0</v>
      </c>
      <c r="FH79" s="39">
        <f t="shared" si="152"/>
        <v>0</v>
      </c>
      <c r="FI79" s="39">
        <f t="shared" si="152"/>
        <v>0</v>
      </c>
      <c r="FJ79" s="39">
        <f t="shared" si="152"/>
        <v>0</v>
      </c>
      <c r="FK79" s="39">
        <f t="shared" si="152"/>
        <v>0</v>
      </c>
      <c r="FL79" s="39">
        <f t="shared" si="152"/>
        <v>0</v>
      </c>
      <c r="FM79" s="39">
        <f t="shared" si="152"/>
        <v>0</v>
      </c>
      <c r="FN79" s="39">
        <f t="shared" ref="FN79:FN93" si="154">SUM(EZ79:FM79)</f>
        <v>0</v>
      </c>
      <c r="FO79" s="39">
        <f>SUM(EZ79:FJ79)</f>
        <v>0</v>
      </c>
      <c r="FS79" s="567" t="s">
        <v>75</v>
      </c>
      <c r="FT79" s="567"/>
      <c r="FU79" s="39">
        <f>U79</f>
        <v>0</v>
      </c>
      <c r="FV79" s="39">
        <f>V79</f>
        <v>0</v>
      </c>
      <c r="FW79" s="39">
        <f>W79</f>
        <v>0</v>
      </c>
      <c r="FX79" s="39">
        <f>X79</f>
        <v>0</v>
      </c>
      <c r="FY79" s="39">
        <f>Y79</f>
        <v>0</v>
      </c>
      <c r="FZ79" s="39">
        <f>Z79</f>
        <v>0</v>
      </c>
      <c r="GA79" s="39">
        <f>AA79</f>
        <v>0</v>
      </c>
      <c r="GB79" s="39">
        <f>AB79</f>
        <v>0</v>
      </c>
      <c r="GC79" s="39">
        <f>AC79</f>
        <v>0</v>
      </c>
      <c r="GD79" s="39">
        <f>AD79</f>
        <v>0</v>
      </c>
      <c r="GE79" s="39">
        <f>AE79</f>
        <v>0</v>
      </c>
      <c r="GF79" s="39">
        <f>AF79</f>
        <v>0</v>
      </c>
      <c r="GG79" s="39">
        <f>AG79</f>
        <v>0</v>
      </c>
      <c r="GH79" s="39">
        <f>AH79</f>
        <v>0</v>
      </c>
      <c r="GI79" s="99">
        <v>0</v>
      </c>
      <c r="GJ79" s="39">
        <f>SUM(FU79:GI79)</f>
        <v>0</v>
      </c>
      <c r="GK79" s="39">
        <f>CM79</f>
        <v>0</v>
      </c>
      <c r="GL79" s="39">
        <f>CN79</f>
        <v>0</v>
      </c>
      <c r="GM79" s="39">
        <f>CO79</f>
        <v>0</v>
      </c>
      <c r="GN79" s="39">
        <f>CP79</f>
        <v>0</v>
      </c>
      <c r="GO79" s="39">
        <f>CQ79</f>
        <v>0</v>
      </c>
      <c r="GP79" s="39">
        <f>CR79</f>
        <v>0</v>
      </c>
      <c r="GQ79" s="39">
        <f>CS79</f>
        <v>0</v>
      </c>
      <c r="GR79" s="39">
        <f>CT79</f>
        <v>0</v>
      </c>
      <c r="GS79" s="39">
        <f>CU79</f>
        <v>0</v>
      </c>
      <c r="GT79" s="39">
        <f>CV79</f>
        <v>0</v>
      </c>
      <c r="GU79" s="39">
        <f>CW79</f>
        <v>0</v>
      </c>
      <c r="GV79" s="39">
        <f>CX79</f>
        <v>0</v>
      </c>
      <c r="GW79" s="39">
        <f>CY79</f>
        <v>0</v>
      </c>
      <c r="GX79" s="39">
        <f>CZ79</f>
        <v>0</v>
      </c>
      <c r="GY79" s="99">
        <v>0</v>
      </c>
      <c r="GZ79" s="39">
        <f>SUM(GK79:GY79)</f>
        <v>0</v>
      </c>
      <c r="HA79" s="39">
        <f>SUM(GK79:GY79)</f>
        <v>0</v>
      </c>
    </row>
    <row r="80" spans="1:209" ht="22.5" customHeight="1">
      <c r="A80" s="30"/>
      <c r="B80" s="93"/>
      <c r="C80" s="72"/>
      <c r="D80" s="33"/>
      <c r="E80" s="34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54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94"/>
      <c r="AK80" s="94"/>
      <c r="AL80" s="568" t="s">
        <v>76</v>
      </c>
      <c r="AM80" s="13">
        <f>SUM(C87,C88,C91)</f>
        <v>0</v>
      </c>
      <c r="AN80" s="13">
        <f>SUM(D87,D88,D91)</f>
        <v>0</v>
      </c>
      <c r="AO80" s="95" t="str">
        <f>IF(AN80=0,"",AN80/AM80)</f>
        <v/>
      </c>
      <c r="AP80" s="13">
        <f>SUM(F87,F88,F91)</f>
        <v>0</v>
      </c>
      <c r="AQ80" s="13">
        <f>SUM(G87,G88,G91)</f>
        <v>0</v>
      </c>
      <c r="AR80" s="13">
        <f>SUM(H87,H88,H91)</f>
        <v>0</v>
      </c>
      <c r="AS80" s="13">
        <f>SUM(I87,I88,I91)</f>
        <v>0</v>
      </c>
      <c r="AT80" s="13">
        <f>SUM(J87,J88,J91)</f>
        <v>0</v>
      </c>
      <c r="AU80" s="13">
        <f>SUM(K87,K88,K91)</f>
        <v>0</v>
      </c>
      <c r="AV80" s="13">
        <f>SUM(L87,L88,L91)</f>
        <v>0</v>
      </c>
      <c r="AW80" s="13">
        <f>SUM(M87,M88,M91)</f>
        <v>0</v>
      </c>
      <c r="AX80" s="13">
        <f>SUM(N87,N88,N91)</f>
        <v>0</v>
      </c>
      <c r="AY80" s="13">
        <f>SUM(O87,O88,O91)</f>
        <v>0</v>
      </c>
      <c r="AZ80" s="13">
        <f>SUM(P87,P88,P91)</f>
        <v>0</v>
      </c>
      <c r="BA80" s="13">
        <f t="shared" ref="BA80:BC80" si="155">SUM(Q87,Q88,Q91)</f>
        <v>0</v>
      </c>
      <c r="BB80" s="13">
        <f t="shared" si="155"/>
        <v>0</v>
      </c>
      <c r="BC80" s="13">
        <f t="shared" si="155"/>
        <v>0</v>
      </c>
      <c r="BD80" s="66">
        <f>SUM(T87,T88,T91)</f>
        <v>0</v>
      </c>
      <c r="BE80" s="13">
        <f>SUM(U87,U88,U91)</f>
        <v>0</v>
      </c>
      <c r="BF80" s="13">
        <f>SUM(V87,V88,V91)</f>
        <v>0</v>
      </c>
      <c r="BG80" s="105">
        <f>SUM(W87,W88,W91)</f>
        <v>0</v>
      </c>
      <c r="BH80" s="13">
        <f>SUM(X87,X88,X91)</f>
        <v>0</v>
      </c>
      <c r="BI80" s="13">
        <f>SUM(Y87,Y88,Y91)</f>
        <v>0</v>
      </c>
      <c r="BJ80" s="13">
        <f>SUM(Z87,Z88,Z91)</f>
        <v>0</v>
      </c>
      <c r="BK80" s="13">
        <f>SUM(AA87,AA88,AA91)</f>
        <v>0</v>
      </c>
      <c r="BL80" s="13">
        <f>SUM(AB87,AB88,AB91)</f>
        <v>0</v>
      </c>
      <c r="BM80" s="13">
        <f>SUM(AC87,AC88,AC91)</f>
        <v>0</v>
      </c>
      <c r="BN80" s="13">
        <f>SUM(AD87,AD88,AD91)</f>
        <v>0</v>
      </c>
      <c r="BO80" s="13">
        <f>SUM(AE87,AE88,AE91)</f>
        <v>0</v>
      </c>
      <c r="BP80" s="13">
        <f>SUM(AF87,AF88,AF91)</f>
        <v>0</v>
      </c>
      <c r="BQ80" s="106">
        <f>SUM(AG87,AG88,AG91)</f>
        <v>0</v>
      </c>
      <c r="BR80" s="106">
        <f>SUM(AH87,AH88,AH91)</f>
        <v>0</v>
      </c>
      <c r="BS80" s="13">
        <f>SUM(AI87,AI88,AI91)</f>
        <v>0</v>
      </c>
      <c r="BT80" s="65" t="e">
        <f>AVERAGE(AJ87,AJ88,AJ91)</f>
        <v>#DIV/0!</v>
      </c>
      <c r="BU80" s="65"/>
      <c r="BV80" s="30"/>
      <c r="BW80" s="30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54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94"/>
      <c r="DC80" s="568" t="s">
        <v>77</v>
      </c>
      <c r="DD80" s="13"/>
      <c r="DE80" s="13">
        <f>SUM(BX87,BX88,BX91)</f>
        <v>0</v>
      </c>
      <c r="DF80" s="13">
        <f>SUM(BY87,BY88,BY91)</f>
        <v>0</v>
      </c>
      <c r="DG80" s="13">
        <f>SUM(BZ87,BZ88,BZ91)</f>
        <v>0</v>
      </c>
      <c r="DH80" s="13">
        <f>SUM(CA87,CA88,CA91)</f>
        <v>0</v>
      </c>
      <c r="DI80" s="13">
        <f>SUM(CB87,CB88,CB91)</f>
        <v>0</v>
      </c>
      <c r="DJ80" s="13">
        <f>SUM(CC87,CC88,CC91)</f>
        <v>0</v>
      </c>
      <c r="DK80" s="13">
        <f>SUM(CD87,CD88,CD91)</f>
        <v>0</v>
      </c>
      <c r="DL80" s="13">
        <f>SUM(CE87,CE88,CE91)</f>
        <v>0</v>
      </c>
      <c r="DM80" s="13">
        <f>SUM(CF87,CF88,CF91)</f>
        <v>0</v>
      </c>
      <c r="DN80" s="13">
        <f>SUM(CG87,CG88,CG91)</f>
        <v>0</v>
      </c>
      <c r="DO80" s="13">
        <f>SUM(CH87,CH88,CH91)</f>
        <v>0</v>
      </c>
      <c r="DP80" s="13">
        <f t="shared" ref="DP80:DR80" si="156">SUM(CI87,CI88,CI91)</f>
        <v>0</v>
      </c>
      <c r="DQ80" s="13">
        <f t="shared" si="156"/>
        <v>0</v>
      </c>
      <c r="DR80" s="13">
        <f t="shared" si="156"/>
        <v>0</v>
      </c>
      <c r="DS80" s="66">
        <f>SUM(CL87,CL88,CL91)</f>
        <v>0</v>
      </c>
      <c r="DT80" s="13">
        <f>SUM(CM87,CM88,CM91)</f>
        <v>0</v>
      </c>
      <c r="DU80" s="13">
        <f>SUM(CN87,CN88,CN91)</f>
        <v>0</v>
      </c>
      <c r="DV80" s="13">
        <f>SUM(CO87,CO88,CO91)</f>
        <v>0</v>
      </c>
      <c r="DW80" s="13">
        <f>SUM(CP87,CP88,CP91)</f>
        <v>0</v>
      </c>
      <c r="DX80" s="13">
        <f>SUM(CQ87,CQ88,CQ91)</f>
        <v>0</v>
      </c>
      <c r="DY80" s="13">
        <f>SUM(CR87,CR88,CR91)</f>
        <v>0</v>
      </c>
      <c r="DZ80" s="13">
        <f>SUM(CS87,CS88,CS91)</f>
        <v>0</v>
      </c>
      <c r="EA80" s="13">
        <f>SUM(CT87,CT88,CT91)</f>
        <v>0</v>
      </c>
      <c r="EB80" s="13">
        <f>SUM(CU87,CU88,CU91)</f>
        <v>0</v>
      </c>
      <c r="EC80" s="13">
        <f>SUM(CV87,CV88,CV91)</f>
        <v>0</v>
      </c>
      <c r="ED80" s="13">
        <f>SUM(CW87,CW88,CW91)</f>
        <v>0</v>
      </c>
      <c r="EE80" s="13">
        <f>SUM(CX87,CX88,CX91)</f>
        <v>0</v>
      </c>
      <c r="EF80" s="13">
        <f>SUM(CY87,CY88,CY91)</f>
        <v>0</v>
      </c>
      <c r="EG80" s="13">
        <f>SUM(CZ87,CZ88,CZ91)</f>
        <v>0</v>
      </c>
      <c r="EH80" s="13">
        <f>SUM(DA87,DA88,DA91)</f>
        <v>0</v>
      </c>
      <c r="EI80" s="97" t="s">
        <v>78</v>
      </c>
      <c r="EJ80" s="98">
        <v>441.24</v>
      </c>
      <c r="EK80" s="39">
        <f>$EJ80*F80</f>
        <v>0</v>
      </c>
      <c r="EL80" s="39">
        <f>$EJ80*G80</f>
        <v>0</v>
      </c>
      <c r="EM80" s="39">
        <f>$EJ80*H80</f>
        <v>0</v>
      </c>
      <c r="EN80" s="39">
        <f>$EJ80*I80</f>
        <v>0</v>
      </c>
      <c r="EO80" s="39">
        <f>$EJ80*J80</f>
        <v>0</v>
      </c>
      <c r="EP80" s="39">
        <f>$EJ80*K80</f>
        <v>0</v>
      </c>
      <c r="EQ80" s="39">
        <f>$EJ80*L80</f>
        <v>0</v>
      </c>
      <c r="ER80" s="39">
        <f>$EJ80*M80</f>
        <v>0</v>
      </c>
      <c r="ES80" s="39">
        <f>$EJ80*N80</f>
        <v>0</v>
      </c>
      <c r="ET80" s="39">
        <f t="shared" si="151"/>
        <v>0</v>
      </c>
      <c r="EU80" s="39">
        <f t="shared" si="151"/>
        <v>0</v>
      </c>
      <c r="EV80" s="39">
        <f t="shared" si="151"/>
        <v>0</v>
      </c>
      <c r="EW80" s="39">
        <f t="shared" si="151"/>
        <v>0</v>
      </c>
      <c r="EX80" s="39">
        <f t="shared" si="151"/>
        <v>0</v>
      </c>
      <c r="EY80" s="39">
        <f t="shared" si="153"/>
        <v>0</v>
      </c>
      <c r="EZ80" s="39">
        <f>BX80*$EJ80</f>
        <v>0</v>
      </c>
      <c r="FA80" s="39">
        <f>BY80*$EJ80</f>
        <v>0</v>
      </c>
      <c r="FB80" s="39">
        <f>BZ80*$EJ80</f>
        <v>0</v>
      </c>
      <c r="FC80" s="39">
        <f>CA80*$EJ80</f>
        <v>0</v>
      </c>
      <c r="FD80" s="39">
        <f>CB80*$EJ80</f>
        <v>0</v>
      </c>
      <c r="FE80" s="39">
        <f>CC80*$EJ80</f>
        <v>0</v>
      </c>
      <c r="FF80" s="39">
        <f>CD80*$EJ80</f>
        <v>0</v>
      </c>
      <c r="FG80" s="39">
        <f>CE80*$EJ80</f>
        <v>0</v>
      </c>
      <c r="FH80" s="39">
        <f t="shared" si="152"/>
        <v>0</v>
      </c>
      <c r="FI80" s="39">
        <f t="shared" si="152"/>
        <v>0</v>
      </c>
      <c r="FJ80" s="39">
        <f t="shared" si="152"/>
        <v>0</v>
      </c>
      <c r="FK80" s="39">
        <f t="shared" si="152"/>
        <v>0</v>
      </c>
      <c r="FL80" s="39">
        <f t="shared" si="152"/>
        <v>0</v>
      </c>
      <c r="FM80" s="39">
        <f t="shared" si="152"/>
        <v>0</v>
      </c>
      <c r="FN80" s="39">
        <f t="shared" si="154"/>
        <v>0</v>
      </c>
      <c r="FO80" s="39">
        <f>SUM(EZ80:FJ80)</f>
        <v>0</v>
      </c>
      <c r="FS80" s="567" t="s">
        <v>78</v>
      </c>
      <c r="FT80" s="567"/>
      <c r="FU80" s="39">
        <f>U80</f>
        <v>0</v>
      </c>
      <c r="FV80" s="39">
        <f>V80</f>
        <v>0</v>
      </c>
      <c r="FW80" s="39">
        <f>W80</f>
        <v>0</v>
      </c>
      <c r="FX80" s="39">
        <f>X80</f>
        <v>0</v>
      </c>
      <c r="FY80" s="39">
        <f>Y80</f>
        <v>0</v>
      </c>
      <c r="FZ80" s="39">
        <f>Z80</f>
        <v>0</v>
      </c>
      <c r="GA80" s="39">
        <f>AA80</f>
        <v>0</v>
      </c>
      <c r="GB80" s="39">
        <f>AB80</f>
        <v>0</v>
      </c>
      <c r="GC80" s="39">
        <f>AC80</f>
        <v>0</v>
      </c>
      <c r="GD80" s="39">
        <f>AD80</f>
        <v>0</v>
      </c>
      <c r="GE80" s="39">
        <f>AE80</f>
        <v>0</v>
      </c>
      <c r="GF80" s="39">
        <f>AF80</f>
        <v>0</v>
      </c>
      <c r="GG80" s="39">
        <f>AG80</f>
        <v>0</v>
      </c>
      <c r="GH80" s="39">
        <f>AH80</f>
        <v>0</v>
      </c>
      <c r="GI80" s="99">
        <v>0</v>
      </c>
      <c r="GJ80" s="39">
        <f>SUM(FU80:GI80)</f>
        <v>0</v>
      </c>
      <c r="GK80" s="39">
        <f>CM80</f>
        <v>0</v>
      </c>
      <c r="GL80" s="39">
        <f>CN80</f>
        <v>0</v>
      </c>
      <c r="GM80" s="39">
        <f>CO80</f>
        <v>0</v>
      </c>
      <c r="GN80" s="39">
        <f>CP80</f>
        <v>0</v>
      </c>
      <c r="GO80" s="39">
        <f>CQ80</f>
        <v>0</v>
      </c>
      <c r="GP80" s="39">
        <f>CR80</f>
        <v>0</v>
      </c>
      <c r="GQ80" s="39">
        <f>CS80</f>
        <v>0</v>
      </c>
      <c r="GR80" s="39">
        <f>CT80</f>
        <v>0</v>
      </c>
      <c r="GS80" s="39">
        <f>CU80</f>
        <v>0</v>
      </c>
      <c r="GT80" s="39">
        <f>CV80</f>
        <v>0</v>
      </c>
      <c r="GU80" s="39">
        <f>CW80</f>
        <v>0</v>
      </c>
      <c r="GV80" s="39">
        <f>CX80</f>
        <v>0</v>
      </c>
      <c r="GW80" s="39">
        <f>CY80</f>
        <v>0</v>
      </c>
      <c r="GX80" s="39">
        <f>CZ80</f>
        <v>0</v>
      </c>
      <c r="GY80" s="99">
        <v>0</v>
      </c>
      <c r="GZ80" s="39">
        <f>SUM(GK80:GY80)</f>
        <v>0</v>
      </c>
      <c r="HA80" s="39">
        <f>SUM(GK80:GY80)</f>
        <v>0</v>
      </c>
    </row>
    <row r="81" spans="1:209" ht="22.5" customHeight="1">
      <c r="A81" s="40"/>
      <c r="B81" s="100"/>
      <c r="C81" s="75"/>
      <c r="D81" s="43"/>
      <c r="E81" s="34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101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102"/>
      <c r="AK81" s="102"/>
      <c r="AL81" s="568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40"/>
      <c r="BW81" s="40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101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102"/>
      <c r="DC81" s="568"/>
      <c r="DD81" s="13"/>
      <c r="EI81" s="104" t="s">
        <v>79</v>
      </c>
      <c r="EJ81" s="98">
        <v>294.47000000000003</v>
      </c>
      <c r="EK81" s="39">
        <f>$EJ81*F81</f>
        <v>0</v>
      </c>
      <c r="EL81" s="39">
        <f>$EJ81*G81</f>
        <v>0</v>
      </c>
      <c r="EM81" s="39">
        <f>$EJ81*H81</f>
        <v>0</v>
      </c>
      <c r="EN81" s="39">
        <f>$EJ81*I81</f>
        <v>0</v>
      </c>
      <c r="EO81" s="39">
        <f>$EJ81*J81</f>
        <v>0</v>
      </c>
      <c r="EP81" s="39">
        <f>$EJ81*K81</f>
        <v>0</v>
      </c>
      <c r="EQ81" s="39">
        <f>$EJ81*L81</f>
        <v>0</v>
      </c>
      <c r="ER81" s="39">
        <f>$EJ81*M81</f>
        <v>0</v>
      </c>
      <c r="ES81" s="39">
        <f>$EJ81*N81</f>
        <v>0</v>
      </c>
      <c r="ET81" s="39">
        <f t="shared" si="151"/>
        <v>0</v>
      </c>
      <c r="EU81" s="39">
        <f t="shared" si="151"/>
        <v>0</v>
      </c>
      <c r="EV81" s="39">
        <f t="shared" si="151"/>
        <v>0</v>
      </c>
      <c r="EW81" s="39">
        <f t="shared" si="151"/>
        <v>0</v>
      </c>
      <c r="EX81" s="39">
        <f t="shared" si="151"/>
        <v>0</v>
      </c>
      <c r="EY81" s="39">
        <f t="shared" si="153"/>
        <v>0</v>
      </c>
      <c r="EZ81" s="39">
        <f>BX81*$EJ81</f>
        <v>0</v>
      </c>
      <c r="FA81" s="39">
        <f>BY81*$EJ81</f>
        <v>0</v>
      </c>
      <c r="FB81" s="39">
        <f>BZ81*$EJ81</f>
        <v>0</v>
      </c>
      <c r="FC81" s="39">
        <f>CA81*$EJ81</f>
        <v>0</v>
      </c>
      <c r="FD81" s="39">
        <f>CB81*$EJ81</f>
        <v>0</v>
      </c>
      <c r="FE81" s="39">
        <f>CC81*$EJ81</f>
        <v>0</v>
      </c>
      <c r="FF81" s="39">
        <f>CD81*$EJ81</f>
        <v>0</v>
      </c>
      <c r="FG81" s="39">
        <f>CE81*$EJ81</f>
        <v>0</v>
      </c>
      <c r="FH81" s="39">
        <f t="shared" si="152"/>
        <v>0</v>
      </c>
      <c r="FI81" s="39">
        <f t="shared" si="152"/>
        <v>0</v>
      </c>
      <c r="FJ81" s="39">
        <f t="shared" si="152"/>
        <v>0</v>
      </c>
      <c r="FK81" s="39">
        <f t="shared" si="152"/>
        <v>0</v>
      </c>
      <c r="FL81" s="39">
        <f t="shared" si="152"/>
        <v>0</v>
      </c>
      <c r="FM81" s="39">
        <f t="shared" si="152"/>
        <v>0</v>
      </c>
      <c r="FN81" s="39">
        <f t="shared" si="154"/>
        <v>0</v>
      </c>
      <c r="FO81" s="39">
        <f>SUM(EZ81:FJ81)</f>
        <v>0</v>
      </c>
      <c r="FS81" s="567" t="s">
        <v>79</v>
      </c>
      <c r="FT81" s="567"/>
      <c r="FU81" s="39">
        <f>U81</f>
        <v>0</v>
      </c>
      <c r="FV81" s="39">
        <f>V81</f>
        <v>0</v>
      </c>
      <c r="FW81" s="39">
        <f>W81</f>
        <v>0</v>
      </c>
      <c r="FX81" s="39">
        <f>X81</f>
        <v>0</v>
      </c>
      <c r="FY81" s="39">
        <f>Y81</f>
        <v>0</v>
      </c>
      <c r="FZ81" s="39">
        <f>Z81</f>
        <v>0</v>
      </c>
      <c r="GA81" s="39">
        <f>AA81</f>
        <v>0</v>
      </c>
      <c r="GB81" s="39">
        <f>AB81</f>
        <v>0</v>
      </c>
      <c r="GC81" s="39">
        <f>AC81</f>
        <v>0</v>
      </c>
      <c r="GD81" s="39">
        <f>AD81</f>
        <v>0</v>
      </c>
      <c r="GE81" s="39">
        <f>AE81</f>
        <v>0</v>
      </c>
      <c r="GF81" s="39">
        <f>AF81</f>
        <v>0</v>
      </c>
      <c r="GG81" s="39">
        <f>AG81</f>
        <v>0</v>
      </c>
      <c r="GH81" s="39">
        <f>AH81</f>
        <v>0</v>
      </c>
      <c r="GI81" s="99">
        <v>0</v>
      </c>
      <c r="GJ81" s="39">
        <f>SUM(FU81:GI81)</f>
        <v>0</v>
      </c>
      <c r="GK81" s="39">
        <f>CM81</f>
        <v>0</v>
      </c>
      <c r="GL81" s="39">
        <f>CN81</f>
        <v>0</v>
      </c>
      <c r="GM81" s="39">
        <f>CO81</f>
        <v>0</v>
      </c>
      <c r="GN81" s="39">
        <f>CP81</f>
        <v>0</v>
      </c>
      <c r="GO81" s="39">
        <f>CQ81</f>
        <v>0</v>
      </c>
      <c r="GP81" s="39">
        <f>CR81</f>
        <v>0</v>
      </c>
      <c r="GQ81" s="39">
        <f>CS81</f>
        <v>0</v>
      </c>
      <c r="GR81" s="39">
        <f>CT81</f>
        <v>0</v>
      </c>
      <c r="GS81" s="39">
        <f>CU81</f>
        <v>0</v>
      </c>
      <c r="GT81" s="39">
        <f>CV81</f>
        <v>0</v>
      </c>
      <c r="GU81" s="39">
        <f>CW81</f>
        <v>0</v>
      </c>
      <c r="GV81" s="39">
        <f>CX81</f>
        <v>0</v>
      </c>
      <c r="GW81" s="39">
        <f>CY81</f>
        <v>0</v>
      </c>
      <c r="GX81" s="39">
        <f>CZ81</f>
        <v>0</v>
      </c>
      <c r="GY81" s="99">
        <v>0</v>
      </c>
      <c r="GZ81" s="39">
        <f>SUM(GK81:GY81)</f>
        <v>0</v>
      </c>
      <c r="HA81" s="39">
        <f>SUM(GK81:GY81)</f>
        <v>0</v>
      </c>
    </row>
    <row r="82" spans="1:209" ht="22.5" customHeight="1">
      <c r="A82" s="30"/>
      <c r="B82" s="93"/>
      <c r="C82" s="72"/>
      <c r="D82" s="33"/>
      <c r="E82" s="34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54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94"/>
      <c r="AK82" s="94"/>
      <c r="AL82" s="565" t="e">
        <f>T94/D94</f>
        <v>#DIV/0!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30"/>
      <c r="BW82" s="30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54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94"/>
      <c r="DC82" s="566" t="e">
        <f>CL94/T94</f>
        <v>#DIV/0!</v>
      </c>
      <c r="DD82" s="13"/>
      <c r="EI82" s="97" t="s">
        <v>80</v>
      </c>
      <c r="EJ82" s="98">
        <v>422</v>
      </c>
      <c r="EK82" s="39">
        <f>$EJ82*F82</f>
        <v>0</v>
      </c>
      <c r="EL82" s="39">
        <f>$EJ82*G82</f>
        <v>0</v>
      </c>
      <c r="EM82" s="39">
        <f>$EJ82*H82</f>
        <v>0</v>
      </c>
      <c r="EN82" s="39">
        <f>$EJ82*I82</f>
        <v>0</v>
      </c>
      <c r="EO82" s="39">
        <f>$EJ82*J82</f>
        <v>0</v>
      </c>
      <c r="EP82" s="39">
        <f>$EJ82*K82</f>
        <v>0</v>
      </c>
      <c r="EQ82" s="39">
        <f>$EJ82*L82</f>
        <v>0</v>
      </c>
      <c r="ER82" s="39">
        <f>$EJ82*M82</f>
        <v>0</v>
      </c>
      <c r="ES82" s="39">
        <f>$EJ82*N82</f>
        <v>0</v>
      </c>
      <c r="ET82" s="39">
        <f t="shared" si="151"/>
        <v>0</v>
      </c>
      <c r="EU82" s="39">
        <f t="shared" si="151"/>
        <v>0</v>
      </c>
      <c r="EV82" s="39">
        <f t="shared" si="151"/>
        <v>0</v>
      </c>
      <c r="EW82" s="39">
        <f t="shared" si="151"/>
        <v>0</v>
      </c>
      <c r="EX82" s="39">
        <f t="shared" si="151"/>
        <v>0</v>
      </c>
      <c r="EY82" s="39">
        <f t="shared" si="153"/>
        <v>0</v>
      </c>
      <c r="EZ82" s="39">
        <f>BX82*$EJ82</f>
        <v>0</v>
      </c>
      <c r="FA82" s="39">
        <f>BY82*$EJ82</f>
        <v>0</v>
      </c>
      <c r="FB82" s="39">
        <f>BZ82*$EJ82</f>
        <v>0</v>
      </c>
      <c r="FC82" s="39">
        <f>CA82*$EJ82</f>
        <v>0</v>
      </c>
      <c r="FD82" s="39">
        <f>CB82*$EJ82</f>
        <v>0</v>
      </c>
      <c r="FE82" s="39">
        <f>CC82*$EJ82</f>
        <v>0</v>
      </c>
      <c r="FF82" s="39">
        <f>CD82*$EJ82</f>
        <v>0</v>
      </c>
      <c r="FG82" s="39">
        <f>CE82*$EJ82</f>
        <v>0</v>
      </c>
      <c r="FH82" s="39">
        <f t="shared" si="152"/>
        <v>0</v>
      </c>
      <c r="FI82" s="39">
        <f t="shared" si="152"/>
        <v>0</v>
      </c>
      <c r="FJ82" s="39">
        <f t="shared" si="152"/>
        <v>0</v>
      </c>
      <c r="FK82" s="39">
        <f t="shared" si="152"/>
        <v>0</v>
      </c>
      <c r="FL82" s="39">
        <f t="shared" si="152"/>
        <v>0</v>
      </c>
      <c r="FM82" s="39">
        <f t="shared" si="152"/>
        <v>0</v>
      </c>
      <c r="FN82" s="39">
        <f t="shared" si="154"/>
        <v>0</v>
      </c>
      <c r="FO82" s="39">
        <f>SUM(EZ82:FJ82)</f>
        <v>0</v>
      </c>
      <c r="FS82" s="567" t="s">
        <v>80</v>
      </c>
      <c r="FT82" s="567"/>
      <c r="FU82" s="39">
        <f>U82</f>
        <v>0</v>
      </c>
      <c r="FV82" s="39">
        <f>V82</f>
        <v>0</v>
      </c>
      <c r="FW82" s="39">
        <f>W82</f>
        <v>0</v>
      </c>
      <c r="FX82" s="39">
        <f>X82</f>
        <v>0</v>
      </c>
      <c r="FY82" s="39">
        <f>Y82</f>
        <v>0</v>
      </c>
      <c r="FZ82" s="39">
        <f>Z82</f>
        <v>0</v>
      </c>
      <c r="GA82" s="39">
        <f>AA82</f>
        <v>0</v>
      </c>
      <c r="GB82" s="39">
        <f>AB82</f>
        <v>0</v>
      </c>
      <c r="GC82" s="39">
        <f>AC82</f>
        <v>0</v>
      </c>
      <c r="GD82" s="39">
        <f>AD82</f>
        <v>0</v>
      </c>
      <c r="GE82" s="39">
        <f>AE82</f>
        <v>0</v>
      </c>
      <c r="GF82" s="39">
        <f>AF82</f>
        <v>0</v>
      </c>
      <c r="GG82" s="39">
        <f>AG82</f>
        <v>0</v>
      </c>
      <c r="GH82" s="39">
        <f>AH82</f>
        <v>0</v>
      </c>
      <c r="GI82" s="99">
        <v>0</v>
      </c>
      <c r="GJ82" s="39">
        <f>SUM(FU82:GI82)</f>
        <v>0</v>
      </c>
      <c r="GK82" s="39">
        <f>CM82</f>
        <v>0</v>
      </c>
      <c r="GL82" s="39">
        <f>CN82</f>
        <v>0</v>
      </c>
      <c r="GM82" s="39">
        <f>CO82</f>
        <v>0</v>
      </c>
      <c r="GN82" s="39">
        <f>CP82</f>
        <v>0</v>
      </c>
      <c r="GO82" s="39">
        <f>CQ82</f>
        <v>0</v>
      </c>
      <c r="GP82" s="39">
        <f>CR82</f>
        <v>0</v>
      </c>
      <c r="GQ82" s="39">
        <f>CS82</f>
        <v>0</v>
      </c>
      <c r="GR82" s="39">
        <f>CT82</f>
        <v>0</v>
      </c>
      <c r="GS82" s="39">
        <f>CU82</f>
        <v>0</v>
      </c>
      <c r="GT82" s="39">
        <f>CV82</f>
        <v>0</v>
      </c>
      <c r="GU82" s="39">
        <f>CW82</f>
        <v>0</v>
      </c>
      <c r="GV82" s="39">
        <f>CX82</f>
        <v>0</v>
      </c>
      <c r="GW82" s="39">
        <f>CY82</f>
        <v>0</v>
      </c>
      <c r="GX82" s="39">
        <f>CZ82</f>
        <v>0</v>
      </c>
      <c r="GY82" s="99">
        <v>0</v>
      </c>
      <c r="GZ82" s="39">
        <f>SUM(GK82:GY82)</f>
        <v>0</v>
      </c>
      <c r="HA82" s="39">
        <f>SUM(GK82:GY82)</f>
        <v>0</v>
      </c>
    </row>
    <row r="83" spans="1:209" ht="22.5" customHeight="1">
      <c r="A83" s="40"/>
      <c r="B83" s="100"/>
      <c r="C83" s="75"/>
      <c r="D83" s="43"/>
      <c r="E83" s="34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101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102"/>
      <c r="AK83" s="102"/>
      <c r="AL83" s="565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40"/>
      <c r="BW83" s="40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101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102"/>
      <c r="DC83" s="566"/>
      <c r="DD83" s="13"/>
      <c r="EI83" s="104" t="s">
        <v>81</v>
      </c>
      <c r="EJ83" s="98">
        <v>416.19</v>
      </c>
      <c r="EK83" s="39">
        <f>$EJ83*F83</f>
        <v>0</v>
      </c>
      <c r="EL83" s="39">
        <f>$EJ83*G83</f>
        <v>0</v>
      </c>
      <c r="EM83" s="39">
        <f>$EJ83*H83</f>
        <v>0</v>
      </c>
      <c r="EN83" s="39">
        <f>$EJ83*I83</f>
        <v>0</v>
      </c>
      <c r="EO83" s="39">
        <f>$EJ83*J83</f>
        <v>0</v>
      </c>
      <c r="EP83" s="39">
        <f>$EJ83*K83</f>
        <v>0</v>
      </c>
      <c r="EQ83" s="39">
        <f>$EJ83*L83</f>
        <v>0</v>
      </c>
      <c r="ER83" s="39">
        <f>$EJ83*M83</f>
        <v>0</v>
      </c>
      <c r="ES83" s="39">
        <f>$EJ83*N83</f>
        <v>0</v>
      </c>
      <c r="ET83" s="39">
        <f t="shared" si="151"/>
        <v>0</v>
      </c>
      <c r="EU83" s="39">
        <f t="shared" si="151"/>
        <v>0</v>
      </c>
      <c r="EV83" s="39">
        <f t="shared" si="151"/>
        <v>0</v>
      </c>
      <c r="EW83" s="39">
        <f t="shared" si="151"/>
        <v>0</v>
      </c>
      <c r="EX83" s="39">
        <f t="shared" si="151"/>
        <v>0</v>
      </c>
      <c r="EY83" s="39">
        <f t="shared" si="153"/>
        <v>0</v>
      </c>
      <c r="EZ83" s="39">
        <f>BX83*$EJ83</f>
        <v>0</v>
      </c>
      <c r="FA83" s="39">
        <f>BY83*$EJ83</f>
        <v>0</v>
      </c>
      <c r="FB83" s="39">
        <f>BZ83*$EJ83</f>
        <v>0</v>
      </c>
      <c r="FC83" s="39">
        <f>CA83*$EJ83</f>
        <v>0</v>
      </c>
      <c r="FD83" s="39">
        <f>CB83*$EJ83</f>
        <v>0</v>
      </c>
      <c r="FE83" s="39">
        <f>CC83*$EJ83</f>
        <v>0</v>
      </c>
      <c r="FF83" s="39">
        <f>CD83*$EJ83</f>
        <v>0</v>
      </c>
      <c r="FG83" s="39">
        <f>CE83*$EJ83</f>
        <v>0</v>
      </c>
      <c r="FH83" s="39">
        <f t="shared" si="152"/>
        <v>0</v>
      </c>
      <c r="FI83" s="39">
        <f t="shared" si="152"/>
        <v>0</v>
      </c>
      <c r="FJ83" s="39">
        <f t="shared" si="152"/>
        <v>0</v>
      </c>
      <c r="FK83" s="39">
        <f t="shared" si="152"/>
        <v>0</v>
      </c>
      <c r="FL83" s="39">
        <f t="shared" si="152"/>
        <v>0</v>
      </c>
      <c r="FM83" s="39">
        <f t="shared" si="152"/>
        <v>0</v>
      </c>
      <c r="FN83" s="39">
        <f t="shared" si="154"/>
        <v>0</v>
      </c>
      <c r="FO83" s="39">
        <f>SUM(EZ83:FJ83)</f>
        <v>0</v>
      </c>
      <c r="FS83" s="567" t="s">
        <v>81</v>
      </c>
      <c r="FT83" s="567"/>
      <c r="FU83" s="39">
        <f>U83</f>
        <v>0</v>
      </c>
      <c r="FV83" s="39">
        <f>V83</f>
        <v>0</v>
      </c>
      <c r="FW83" s="39">
        <f>W83</f>
        <v>0</v>
      </c>
      <c r="FX83" s="39">
        <f>X83</f>
        <v>0</v>
      </c>
      <c r="FY83" s="39">
        <f>Y83</f>
        <v>0</v>
      </c>
      <c r="FZ83" s="39">
        <f>Z83</f>
        <v>0</v>
      </c>
      <c r="GA83" s="39">
        <f>AA83</f>
        <v>0</v>
      </c>
      <c r="GB83" s="39">
        <f>AB83</f>
        <v>0</v>
      </c>
      <c r="GC83" s="39">
        <f>AC83</f>
        <v>0</v>
      </c>
      <c r="GD83" s="39">
        <f>AD83</f>
        <v>0</v>
      </c>
      <c r="GE83" s="39">
        <f>AE83</f>
        <v>0</v>
      </c>
      <c r="GF83" s="39">
        <f>AF83</f>
        <v>0</v>
      </c>
      <c r="GG83" s="39">
        <f>AG83</f>
        <v>0</v>
      </c>
      <c r="GH83" s="39">
        <f>AH83</f>
        <v>0</v>
      </c>
      <c r="GI83" s="99">
        <v>0</v>
      </c>
      <c r="GJ83" s="39">
        <f>SUM(FU83:GI83)</f>
        <v>0</v>
      </c>
      <c r="GK83" s="39">
        <f>CM83</f>
        <v>0</v>
      </c>
      <c r="GL83" s="39">
        <f>CN83</f>
        <v>0</v>
      </c>
      <c r="GM83" s="39">
        <f>CO83</f>
        <v>0</v>
      </c>
      <c r="GN83" s="39">
        <f>CP83</f>
        <v>0</v>
      </c>
      <c r="GO83" s="39">
        <f>CQ83</f>
        <v>0</v>
      </c>
      <c r="GP83" s="39">
        <f>CR83</f>
        <v>0</v>
      </c>
      <c r="GQ83" s="39">
        <f>CS83</f>
        <v>0</v>
      </c>
      <c r="GR83" s="39">
        <f>CT83</f>
        <v>0</v>
      </c>
      <c r="GS83" s="39">
        <f>CU83</f>
        <v>0</v>
      </c>
      <c r="GT83" s="39">
        <f>CV83</f>
        <v>0</v>
      </c>
      <c r="GU83" s="39">
        <f>CW83</f>
        <v>0</v>
      </c>
      <c r="GV83" s="39">
        <f>CX83</f>
        <v>0</v>
      </c>
      <c r="GW83" s="39">
        <f>CY83</f>
        <v>0</v>
      </c>
      <c r="GX83" s="39">
        <f>CZ83</f>
        <v>0</v>
      </c>
      <c r="GY83" s="99">
        <v>0</v>
      </c>
      <c r="GZ83" s="39">
        <f>SUM(GK83:GY83)</f>
        <v>0</v>
      </c>
      <c r="HA83" s="39">
        <f>SUM(GK83:GY83)</f>
        <v>0</v>
      </c>
    </row>
    <row r="84" spans="1:209" ht="22.5" customHeight="1">
      <c r="A84" s="30"/>
      <c r="B84" s="93"/>
      <c r="C84" s="72"/>
      <c r="D84" s="33"/>
      <c r="E84" s="34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54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94"/>
      <c r="AK84" s="94"/>
      <c r="AL84" s="568" t="s">
        <v>82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30"/>
      <c r="BW84" s="30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54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94"/>
      <c r="DC84" s="1"/>
      <c r="DD84" s="13"/>
      <c r="EI84" s="97" t="s">
        <v>83</v>
      </c>
      <c r="EJ84" s="98">
        <v>375</v>
      </c>
      <c r="EK84" s="39">
        <f>$EJ84*F84</f>
        <v>0</v>
      </c>
      <c r="EL84" s="39">
        <f>$EJ84*G84</f>
        <v>0</v>
      </c>
      <c r="EM84" s="39">
        <f>$EJ84*H84</f>
        <v>0</v>
      </c>
      <c r="EN84" s="39">
        <f>$EJ84*I84</f>
        <v>0</v>
      </c>
      <c r="EO84" s="39">
        <f>$EJ84*J84</f>
        <v>0</v>
      </c>
      <c r="EP84" s="39">
        <f>$EJ84*K84</f>
        <v>0</v>
      </c>
      <c r="EQ84" s="39">
        <f>$EJ84*L84</f>
        <v>0</v>
      </c>
      <c r="ER84" s="39">
        <f>$EJ84*M84</f>
        <v>0</v>
      </c>
      <c r="ES84" s="39">
        <f>$EJ84*N84</f>
        <v>0</v>
      </c>
      <c r="ET84" s="39">
        <f t="shared" si="151"/>
        <v>0</v>
      </c>
      <c r="EU84" s="39">
        <f t="shared" si="151"/>
        <v>0</v>
      </c>
      <c r="EV84" s="39">
        <f t="shared" si="151"/>
        <v>0</v>
      </c>
      <c r="EW84" s="39">
        <f t="shared" si="151"/>
        <v>0</v>
      </c>
      <c r="EX84" s="39">
        <f t="shared" si="151"/>
        <v>0</v>
      </c>
      <c r="EY84" s="39">
        <f t="shared" si="153"/>
        <v>0</v>
      </c>
      <c r="EZ84" s="39">
        <f>BX84*$EJ84</f>
        <v>0</v>
      </c>
      <c r="FA84" s="39">
        <f>BY84*$EJ84</f>
        <v>0</v>
      </c>
      <c r="FB84" s="39">
        <f>BZ84*$EJ84</f>
        <v>0</v>
      </c>
      <c r="FC84" s="39">
        <f>CA84*$EJ84</f>
        <v>0</v>
      </c>
      <c r="FD84" s="39">
        <f>CB84*$EJ84</f>
        <v>0</v>
      </c>
      <c r="FE84" s="39">
        <f>CC84*$EJ84</f>
        <v>0</v>
      </c>
      <c r="FF84" s="39">
        <f>CD84*$EJ84</f>
        <v>0</v>
      </c>
      <c r="FG84" s="39">
        <f>CE84*$EJ84</f>
        <v>0</v>
      </c>
      <c r="FH84" s="39">
        <f t="shared" si="152"/>
        <v>0</v>
      </c>
      <c r="FI84" s="39">
        <f t="shared" si="152"/>
        <v>0</v>
      </c>
      <c r="FJ84" s="39">
        <f t="shared" si="152"/>
        <v>0</v>
      </c>
      <c r="FK84" s="39">
        <f t="shared" si="152"/>
        <v>0</v>
      </c>
      <c r="FL84" s="39">
        <f t="shared" si="152"/>
        <v>0</v>
      </c>
      <c r="FM84" s="39">
        <f t="shared" si="152"/>
        <v>0</v>
      </c>
      <c r="FN84" s="39">
        <f t="shared" si="154"/>
        <v>0</v>
      </c>
      <c r="FO84" s="39">
        <f>SUM(EZ84:FJ84)</f>
        <v>0</v>
      </c>
      <c r="FS84" s="567" t="s">
        <v>83</v>
      </c>
      <c r="FT84" s="567"/>
      <c r="FU84" s="39">
        <f>U84</f>
        <v>0</v>
      </c>
      <c r="FV84" s="39">
        <f>V84</f>
        <v>0</v>
      </c>
      <c r="FW84" s="39">
        <f>W84</f>
        <v>0</v>
      </c>
      <c r="FX84" s="39">
        <f>X84</f>
        <v>0</v>
      </c>
      <c r="FY84" s="39">
        <f>Y84</f>
        <v>0</v>
      </c>
      <c r="FZ84" s="39">
        <f>Z84</f>
        <v>0</v>
      </c>
      <c r="GA84" s="39">
        <f>AA84</f>
        <v>0</v>
      </c>
      <c r="GB84" s="39">
        <f>AB84</f>
        <v>0</v>
      </c>
      <c r="GC84" s="39">
        <f>AC84</f>
        <v>0</v>
      </c>
      <c r="GD84" s="39">
        <f>AD84</f>
        <v>0</v>
      </c>
      <c r="GE84" s="39">
        <f>AE84</f>
        <v>0</v>
      </c>
      <c r="GF84" s="39">
        <f>AF84</f>
        <v>0</v>
      </c>
      <c r="GG84" s="39">
        <f>AG84</f>
        <v>0</v>
      </c>
      <c r="GH84" s="39">
        <f>AH84</f>
        <v>0</v>
      </c>
      <c r="GI84" s="99">
        <v>0</v>
      </c>
      <c r="GJ84" s="39">
        <f>SUM(FU84:GI84)</f>
        <v>0</v>
      </c>
      <c r="GK84" s="39">
        <f>CM84</f>
        <v>0</v>
      </c>
      <c r="GL84" s="39">
        <f>CN84</f>
        <v>0</v>
      </c>
      <c r="GM84" s="39">
        <f>CO84</f>
        <v>0</v>
      </c>
      <c r="GN84" s="39">
        <f>CP84</f>
        <v>0</v>
      </c>
      <c r="GO84" s="39">
        <f>CQ84</f>
        <v>0</v>
      </c>
      <c r="GP84" s="39">
        <f>CR84</f>
        <v>0</v>
      </c>
      <c r="GQ84" s="39">
        <f>CS84</f>
        <v>0</v>
      </c>
      <c r="GR84" s="39">
        <f>CT84</f>
        <v>0</v>
      </c>
      <c r="GS84" s="39">
        <f>CU84</f>
        <v>0</v>
      </c>
      <c r="GT84" s="39">
        <f>CV84</f>
        <v>0</v>
      </c>
      <c r="GU84" s="39">
        <f>CW84</f>
        <v>0</v>
      </c>
      <c r="GV84" s="39">
        <f>CX84</f>
        <v>0</v>
      </c>
      <c r="GW84" s="39">
        <f>CY84</f>
        <v>0</v>
      </c>
      <c r="GX84" s="39">
        <f>CZ84</f>
        <v>0</v>
      </c>
      <c r="GY84" s="99">
        <v>0</v>
      </c>
      <c r="GZ84" s="39">
        <f>SUM(GK84:GY84)</f>
        <v>0</v>
      </c>
      <c r="HA84" s="39">
        <f>SUM(GK84:GY84)</f>
        <v>0</v>
      </c>
    </row>
    <row r="85" spans="1:209" ht="22.5" customHeight="1">
      <c r="A85" s="40"/>
      <c r="B85" s="100"/>
      <c r="C85" s="43"/>
      <c r="D85" s="43"/>
      <c r="E85" s="34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101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102"/>
      <c r="AK85" s="102"/>
      <c r="AL85" s="568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40"/>
      <c r="BW85" s="40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101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102"/>
      <c r="DC85" s="1"/>
      <c r="DD85" s="13"/>
      <c r="EI85" s="104" t="s">
        <v>84</v>
      </c>
      <c r="EJ85" s="98">
        <v>730</v>
      </c>
      <c r="EK85" s="39">
        <f>$EJ85*F85</f>
        <v>0</v>
      </c>
      <c r="EL85" s="39">
        <f>$EJ85*G85</f>
        <v>0</v>
      </c>
      <c r="EM85" s="39">
        <f>$EJ85*H85</f>
        <v>0</v>
      </c>
      <c r="EN85" s="39">
        <f>$EJ85*I85</f>
        <v>0</v>
      </c>
      <c r="EO85" s="39">
        <f>$EJ85*J85</f>
        <v>0</v>
      </c>
      <c r="EP85" s="39">
        <f>$EJ85*K85</f>
        <v>0</v>
      </c>
      <c r="EQ85" s="39">
        <f>$EJ85*L85</f>
        <v>0</v>
      </c>
      <c r="ER85" s="39">
        <f>$EJ85*M85</f>
        <v>0</v>
      </c>
      <c r="ES85" s="39">
        <f>$EJ85*N85</f>
        <v>0</v>
      </c>
      <c r="ET85" s="39">
        <f t="shared" si="151"/>
        <v>0</v>
      </c>
      <c r="EU85" s="39">
        <f t="shared" si="151"/>
        <v>0</v>
      </c>
      <c r="EV85" s="39">
        <f t="shared" si="151"/>
        <v>0</v>
      </c>
      <c r="EW85" s="39">
        <f t="shared" si="151"/>
        <v>0</v>
      </c>
      <c r="EX85" s="39">
        <f t="shared" si="151"/>
        <v>0</v>
      </c>
      <c r="EY85" s="39">
        <f t="shared" si="153"/>
        <v>0</v>
      </c>
      <c r="EZ85" s="39">
        <f>BX85*$EJ85</f>
        <v>0</v>
      </c>
      <c r="FA85" s="39">
        <f>BY85*$EJ85</f>
        <v>0</v>
      </c>
      <c r="FB85" s="39">
        <f>BZ85*$EJ85</f>
        <v>0</v>
      </c>
      <c r="FC85" s="39">
        <f>CA85*$EJ85</f>
        <v>0</v>
      </c>
      <c r="FD85" s="39">
        <f>CB85*$EJ85</f>
        <v>0</v>
      </c>
      <c r="FE85" s="39">
        <f>CC85*$EJ85</f>
        <v>0</v>
      </c>
      <c r="FF85" s="39">
        <f>CD85*$EJ85</f>
        <v>0</v>
      </c>
      <c r="FG85" s="39">
        <f>CE85*$EJ85</f>
        <v>0</v>
      </c>
      <c r="FH85" s="39">
        <f t="shared" si="152"/>
        <v>0</v>
      </c>
      <c r="FI85" s="39">
        <f t="shared" si="152"/>
        <v>0</v>
      </c>
      <c r="FJ85" s="39">
        <f t="shared" si="152"/>
        <v>0</v>
      </c>
      <c r="FK85" s="39">
        <f t="shared" si="152"/>
        <v>0</v>
      </c>
      <c r="FL85" s="39">
        <f t="shared" si="152"/>
        <v>0</v>
      </c>
      <c r="FM85" s="39">
        <f t="shared" si="152"/>
        <v>0</v>
      </c>
      <c r="FN85" s="39">
        <f t="shared" si="154"/>
        <v>0</v>
      </c>
      <c r="FO85" s="39">
        <f>SUM(EZ85:FJ85)</f>
        <v>0</v>
      </c>
      <c r="FS85" s="567" t="s">
        <v>84</v>
      </c>
      <c r="FT85" s="567"/>
      <c r="FU85" s="39">
        <f>U85</f>
        <v>0</v>
      </c>
      <c r="FV85" s="39">
        <f>V85</f>
        <v>0</v>
      </c>
      <c r="FW85" s="39">
        <f>W85</f>
        <v>0</v>
      </c>
      <c r="FX85" s="39">
        <f>X85</f>
        <v>0</v>
      </c>
      <c r="FY85" s="39">
        <f>Y85</f>
        <v>0</v>
      </c>
      <c r="FZ85" s="39">
        <f>Z85</f>
        <v>0</v>
      </c>
      <c r="GA85" s="39">
        <f>AA85</f>
        <v>0</v>
      </c>
      <c r="GB85" s="39">
        <f>AB85</f>
        <v>0</v>
      </c>
      <c r="GC85" s="39">
        <f>AC85</f>
        <v>0</v>
      </c>
      <c r="GD85" s="39">
        <f>AD85</f>
        <v>0</v>
      </c>
      <c r="GE85" s="39">
        <f>AE85</f>
        <v>0</v>
      </c>
      <c r="GF85" s="39">
        <f>AF85</f>
        <v>0</v>
      </c>
      <c r="GG85" s="39">
        <f>AG85</f>
        <v>0</v>
      </c>
      <c r="GH85" s="39">
        <f>AH85</f>
        <v>0</v>
      </c>
      <c r="GI85" s="99">
        <v>0</v>
      </c>
      <c r="GJ85" s="39">
        <f>SUM(FU85:GI85)</f>
        <v>0</v>
      </c>
      <c r="GK85" s="39">
        <f>CM85</f>
        <v>0</v>
      </c>
      <c r="GL85" s="39">
        <f>CN85</f>
        <v>0</v>
      </c>
      <c r="GM85" s="39">
        <f>CO85</f>
        <v>0</v>
      </c>
      <c r="GN85" s="39">
        <f>CP85</f>
        <v>0</v>
      </c>
      <c r="GO85" s="39">
        <f>CQ85</f>
        <v>0</v>
      </c>
      <c r="GP85" s="39">
        <f>CR85</f>
        <v>0</v>
      </c>
      <c r="GQ85" s="39">
        <f>CS85</f>
        <v>0</v>
      </c>
      <c r="GR85" s="39">
        <f>CT85</f>
        <v>0</v>
      </c>
      <c r="GS85" s="39">
        <f>CU85</f>
        <v>0</v>
      </c>
      <c r="GT85" s="39">
        <f>CV85</f>
        <v>0</v>
      </c>
      <c r="GU85" s="39">
        <f>CW85</f>
        <v>0</v>
      </c>
      <c r="GV85" s="39">
        <f>CX85</f>
        <v>0</v>
      </c>
      <c r="GW85" s="39">
        <f>CY85</f>
        <v>0</v>
      </c>
      <c r="GX85" s="39">
        <f>CZ85</f>
        <v>0</v>
      </c>
      <c r="GY85" s="99">
        <v>0</v>
      </c>
      <c r="GZ85" s="39">
        <f>SUM(GK85:GY85)</f>
        <v>0</v>
      </c>
      <c r="HA85" s="39">
        <f>SUM(GK85:GY85)</f>
        <v>0</v>
      </c>
    </row>
    <row r="86" spans="1:209" ht="22.5" customHeight="1">
      <c r="A86" s="30"/>
      <c r="B86" s="93"/>
      <c r="C86" s="72"/>
      <c r="D86" s="33"/>
      <c r="E86" s="34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54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94"/>
      <c r="AK86" s="94"/>
      <c r="AL86" s="570" t="e">
        <f ca="1">o940bw94</f>
        <v>#NAME?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30"/>
      <c r="BW86" s="30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54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94"/>
      <c r="DC86" s="1"/>
      <c r="DD86" s="13"/>
      <c r="EI86" s="97" t="s">
        <v>85</v>
      </c>
      <c r="EJ86" s="98">
        <v>178</v>
      </c>
      <c r="EK86" s="39">
        <f>$EJ86*F86</f>
        <v>0</v>
      </c>
      <c r="EL86" s="39">
        <f>$EJ86*G86</f>
        <v>0</v>
      </c>
      <c r="EM86" s="39">
        <f>$EJ86*H86</f>
        <v>0</v>
      </c>
      <c r="EN86" s="39">
        <f>$EJ86*I86</f>
        <v>0</v>
      </c>
      <c r="EO86" s="39">
        <f>$EJ86*J86</f>
        <v>0</v>
      </c>
      <c r="EP86" s="39">
        <f>$EJ86*K86</f>
        <v>0</v>
      </c>
      <c r="EQ86" s="39">
        <f>$EJ86*L86</f>
        <v>0</v>
      </c>
      <c r="ER86" s="39">
        <f>$EJ86*M86</f>
        <v>0</v>
      </c>
      <c r="ES86" s="39">
        <f>$EJ86*N86</f>
        <v>0</v>
      </c>
      <c r="ET86" s="39">
        <f t="shared" si="151"/>
        <v>0</v>
      </c>
      <c r="EU86" s="39">
        <f t="shared" si="151"/>
        <v>0</v>
      </c>
      <c r="EV86" s="39">
        <f t="shared" si="151"/>
        <v>0</v>
      </c>
      <c r="EW86" s="39">
        <f t="shared" si="151"/>
        <v>0</v>
      </c>
      <c r="EX86" s="39">
        <f t="shared" si="151"/>
        <v>0</v>
      </c>
      <c r="EY86" s="39">
        <f t="shared" si="153"/>
        <v>0</v>
      </c>
      <c r="EZ86" s="39">
        <f>BX86*$EJ86</f>
        <v>0</v>
      </c>
      <c r="FA86" s="39">
        <f>BY86*$EJ86</f>
        <v>0</v>
      </c>
      <c r="FB86" s="39">
        <f>BZ86*$EJ86</f>
        <v>0</v>
      </c>
      <c r="FC86" s="39">
        <f>CA86*$EJ86</f>
        <v>0</v>
      </c>
      <c r="FD86" s="39">
        <f>CB86*$EJ86</f>
        <v>0</v>
      </c>
      <c r="FE86" s="39">
        <f>CC86*$EJ86</f>
        <v>0</v>
      </c>
      <c r="FF86" s="39">
        <f>CD86*$EJ86</f>
        <v>0</v>
      </c>
      <c r="FG86" s="39">
        <f>CE86*$EJ86</f>
        <v>0</v>
      </c>
      <c r="FH86" s="39">
        <f t="shared" si="152"/>
        <v>0</v>
      </c>
      <c r="FI86" s="39">
        <f t="shared" si="152"/>
        <v>0</v>
      </c>
      <c r="FJ86" s="39">
        <f t="shared" si="152"/>
        <v>0</v>
      </c>
      <c r="FK86" s="39">
        <f t="shared" si="152"/>
        <v>0</v>
      </c>
      <c r="FL86" s="39">
        <f t="shared" si="152"/>
        <v>0</v>
      </c>
      <c r="FM86" s="39">
        <f t="shared" si="152"/>
        <v>0</v>
      </c>
      <c r="FN86" s="39">
        <f t="shared" si="154"/>
        <v>0</v>
      </c>
      <c r="FO86" s="39">
        <f>SUM(EZ86:FJ86)</f>
        <v>0</v>
      </c>
      <c r="FS86" s="567" t="s">
        <v>85</v>
      </c>
      <c r="FT86" s="567"/>
      <c r="FU86" s="39">
        <f>U86</f>
        <v>0</v>
      </c>
      <c r="FV86" s="39">
        <f>V86</f>
        <v>0</v>
      </c>
      <c r="FW86" s="39">
        <f>W86</f>
        <v>0</v>
      </c>
      <c r="FX86" s="39">
        <f>X86</f>
        <v>0</v>
      </c>
      <c r="FY86" s="39">
        <f>Y86</f>
        <v>0</v>
      </c>
      <c r="FZ86" s="39">
        <f>Z86</f>
        <v>0</v>
      </c>
      <c r="GA86" s="39">
        <f>AA86</f>
        <v>0</v>
      </c>
      <c r="GB86" s="39">
        <f>AB86</f>
        <v>0</v>
      </c>
      <c r="GC86" s="39">
        <f>AC86</f>
        <v>0</v>
      </c>
      <c r="GD86" s="39">
        <f>AD86</f>
        <v>0</v>
      </c>
      <c r="GE86" s="39">
        <f>AE86</f>
        <v>0</v>
      </c>
      <c r="GF86" s="39">
        <f>AF86</f>
        <v>0</v>
      </c>
      <c r="GG86" s="39">
        <f>AG86</f>
        <v>0</v>
      </c>
      <c r="GH86" s="39">
        <f>AH86</f>
        <v>0</v>
      </c>
      <c r="GI86" s="99">
        <v>0</v>
      </c>
      <c r="GJ86" s="39">
        <f>SUM(FU86:GI86)</f>
        <v>0</v>
      </c>
      <c r="GK86" s="39">
        <f>CM86</f>
        <v>0</v>
      </c>
      <c r="GL86" s="39">
        <f>CN86</f>
        <v>0</v>
      </c>
      <c r="GM86" s="39">
        <f>CO86</f>
        <v>0</v>
      </c>
      <c r="GN86" s="39">
        <f>CP86</f>
        <v>0</v>
      </c>
      <c r="GO86" s="39">
        <f>CQ86</f>
        <v>0</v>
      </c>
      <c r="GP86" s="39">
        <f>CR86</f>
        <v>0</v>
      </c>
      <c r="GQ86" s="39">
        <f>CS86</f>
        <v>0</v>
      </c>
      <c r="GR86" s="39">
        <f>CT86</f>
        <v>0</v>
      </c>
      <c r="GS86" s="39">
        <f>CU86</f>
        <v>0</v>
      </c>
      <c r="GT86" s="39">
        <f>CV86</f>
        <v>0</v>
      </c>
      <c r="GU86" s="39">
        <f>CW86</f>
        <v>0</v>
      </c>
      <c r="GV86" s="39">
        <f>CX86</f>
        <v>0</v>
      </c>
      <c r="GW86" s="39">
        <f>CY86</f>
        <v>0</v>
      </c>
      <c r="GX86" s="39">
        <f>CZ86</f>
        <v>0</v>
      </c>
      <c r="GY86" s="99">
        <v>0</v>
      </c>
      <c r="GZ86" s="39">
        <f>SUM(GK86:GY86)</f>
        <v>0</v>
      </c>
      <c r="HA86" s="39">
        <f>SUM(GK86:GY86)</f>
        <v>0</v>
      </c>
    </row>
    <row r="87" spans="1:209" ht="22.5" customHeight="1">
      <c r="A87" s="40"/>
      <c r="B87" s="100"/>
      <c r="C87" s="75"/>
      <c r="D87" s="43"/>
      <c r="E87" s="3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101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8"/>
      <c r="AK87" s="102"/>
      <c r="AL87" s="570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40"/>
      <c r="BW87" s="40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101"/>
      <c r="CM87" s="47"/>
      <c r="CN87" s="47"/>
      <c r="CO87" s="114"/>
      <c r="CP87" s="114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102"/>
      <c r="DC87" s="1"/>
      <c r="DD87" s="13"/>
      <c r="EI87" s="104" t="s">
        <v>86</v>
      </c>
      <c r="EJ87" s="98">
        <v>263</v>
      </c>
      <c r="EK87" s="39">
        <f>$EJ87*F87</f>
        <v>0</v>
      </c>
      <c r="EL87" s="39">
        <f>$EJ87*G87</f>
        <v>0</v>
      </c>
      <c r="EM87" s="39">
        <f>$EJ87*H87</f>
        <v>0</v>
      </c>
      <c r="EN87" s="39">
        <f>$EJ87*I87</f>
        <v>0</v>
      </c>
      <c r="EO87" s="39">
        <f>$EJ87*J87</f>
        <v>0</v>
      </c>
      <c r="EP87" s="39">
        <f>$EJ87*K87</f>
        <v>0</v>
      </c>
      <c r="EQ87" s="39">
        <f>$EJ87*L87</f>
        <v>0</v>
      </c>
      <c r="ER87" s="39">
        <f>$EJ87*M87</f>
        <v>0</v>
      </c>
      <c r="ES87" s="39">
        <f>$EJ87*N87</f>
        <v>0</v>
      </c>
      <c r="ET87" s="39">
        <f t="shared" si="151"/>
        <v>0</v>
      </c>
      <c r="EU87" s="39">
        <f t="shared" si="151"/>
        <v>0</v>
      </c>
      <c r="EV87" s="39">
        <f t="shared" si="151"/>
        <v>0</v>
      </c>
      <c r="EW87" s="39">
        <f t="shared" si="151"/>
        <v>0</v>
      </c>
      <c r="EX87" s="39">
        <f t="shared" si="151"/>
        <v>0</v>
      </c>
      <c r="EY87" s="39">
        <f t="shared" si="153"/>
        <v>0</v>
      </c>
      <c r="EZ87" s="39">
        <f>BX87*$EJ87</f>
        <v>0</v>
      </c>
      <c r="FA87" s="39">
        <f>BY87*$EJ87</f>
        <v>0</v>
      </c>
      <c r="FB87" s="39">
        <f>BZ87*$EJ87</f>
        <v>0</v>
      </c>
      <c r="FC87" s="39">
        <f>CA87*$EJ87</f>
        <v>0</v>
      </c>
      <c r="FD87" s="39">
        <f>CB87*$EJ87</f>
        <v>0</v>
      </c>
      <c r="FE87" s="39">
        <f>CC87*$EJ87</f>
        <v>0</v>
      </c>
      <c r="FF87" s="39">
        <f>CD87*$EJ87</f>
        <v>0</v>
      </c>
      <c r="FG87" s="39">
        <f>CE87*$EJ87</f>
        <v>0</v>
      </c>
      <c r="FH87" s="39">
        <f t="shared" si="152"/>
        <v>0</v>
      </c>
      <c r="FI87" s="39">
        <f t="shared" si="152"/>
        <v>0</v>
      </c>
      <c r="FJ87" s="39">
        <f t="shared" si="152"/>
        <v>0</v>
      </c>
      <c r="FK87" s="39">
        <f t="shared" si="152"/>
        <v>0</v>
      </c>
      <c r="FL87" s="39">
        <f t="shared" si="152"/>
        <v>0</v>
      </c>
      <c r="FM87" s="39">
        <f t="shared" si="152"/>
        <v>0</v>
      </c>
      <c r="FN87" s="39">
        <f t="shared" si="154"/>
        <v>0</v>
      </c>
      <c r="FO87" s="39">
        <f>SUM(EZ87:FJ87)</f>
        <v>0</v>
      </c>
      <c r="FS87" s="567" t="s">
        <v>86</v>
      </c>
      <c r="FT87" s="567"/>
      <c r="FU87" s="99">
        <v>0</v>
      </c>
      <c r="FV87" s="99">
        <v>0</v>
      </c>
      <c r="FW87" s="39">
        <f>W87</f>
        <v>0</v>
      </c>
      <c r="FX87" s="39">
        <f>X87</f>
        <v>0</v>
      </c>
      <c r="FY87" s="39">
        <f>Y87</f>
        <v>0</v>
      </c>
      <c r="FZ87" s="99">
        <v>0</v>
      </c>
      <c r="GA87" s="99">
        <v>0</v>
      </c>
      <c r="GB87" s="99">
        <v>0</v>
      </c>
      <c r="GC87" s="39">
        <f>AC87</f>
        <v>0</v>
      </c>
      <c r="GD87" s="39">
        <f>AD87</f>
        <v>0</v>
      </c>
      <c r="GE87" s="39">
        <f>AE87</f>
        <v>0</v>
      </c>
      <c r="GF87" s="39">
        <f>AF87</f>
        <v>0</v>
      </c>
      <c r="GG87" s="39">
        <f>AG87</f>
        <v>0</v>
      </c>
      <c r="GH87" s="99">
        <v>0</v>
      </c>
      <c r="GI87" s="39">
        <f>AI87</f>
        <v>0</v>
      </c>
      <c r="GJ87" s="39">
        <f>SUM(FU87:GI87)</f>
        <v>0</v>
      </c>
      <c r="GK87" s="99">
        <v>0</v>
      </c>
      <c r="GL87" s="99">
        <v>0</v>
      </c>
      <c r="GM87" s="39">
        <f>CO87</f>
        <v>0</v>
      </c>
      <c r="GN87" s="39">
        <f>CP87</f>
        <v>0</v>
      </c>
      <c r="GO87" s="39">
        <f>CQ87</f>
        <v>0</v>
      </c>
      <c r="GP87" s="99">
        <v>0</v>
      </c>
      <c r="GQ87" s="99">
        <v>0</v>
      </c>
      <c r="GR87" s="99">
        <v>0</v>
      </c>
      <c r="GS87" s="39">
        <f>CU87</f>
        <v>0</v>
      </c>
      <c r="GT87" s="39">
        <f>CV87</f>
        <v>0</v>
      </c>
      <c r="GU87" s="39">
        <f>CW87</f>
        <v>0</v>
      </c>
      <c r="GV87" s="39">
        <f>CX87</f>
        <v>0</v>
      </c>
      <c r="GW87" s="39">
        <f>CY87</f>
        <v>0</v>
      </c>
      <c r="GX87" s="99">
        <v>0</v>
      </c>
      <c r="GY87" s="39">
        <f>DA87</f>
        <v>0</v>
      </c>
      <c r="GZ87" s="39">
        <f>SUM(GK87:GY87)</f>
        <v>0</v>
      </c>
      <c r="HA87" s="39">
        <f>SUM(GK87:GY87)</f>
        <v>0</v>
      </c>
    </row>
    <row r="88" spans="1:209" ht="22.5" customHeight="1">
      <c r="A88" s="30"/>
      <c r="B88" s="93"/>
      <c r="C88" s="72"/>
      <c r="D88" s="33"/>
      <c r="E88" s="34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54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94"/>
      <c r="AK88" s="94"/>
      <c r="AL88" s="568" t="s">
        <v>87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30"/>
      <c r="BW88" s="30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54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94"/>
      <c r="DC88" s="1"/>
      <c r="DD88" s="13"/>
      <c r="EI88" s="97" t="s">
        <v>88</v>
      </c>
      <c r="EJ88" s="98">
        <v>405</v>
      </c>
      <c r="EK88" s="39">
        <f>$EJ88*F88</f>
        <v>0</v>
      </c>
      <c r="EL88" s="39">
        <f>$EJ88*G88</f>
        <v>0</v>
      </c>
      <c r="EM88" s="39">
        <f>$EJ88*H88</f>
        <v>0</v>
      </c>
      <c r="EN88" s="39">
        <f>$EJ88*I88</f>
        <v>0</v>
      </c>
      <c r="EO88" s="39">
        <f>$EJ88*J88</f>
        <v>0</v>
      </c>
      <c r="EP88" s="39">
        <f>$EJ88*K88</f>
        <v>0</v>
      </c>
      <c r="EQ88" s="39">
        <f>$EJ88*L88</f>
        <v>0</v>
      </c>
      <c r="ER88" s="39">
        <f>$EJ88*M88</f>
        <v>0</v>
      </c>
      <c r="ES88" s="39">
        <f>$EJ88*N88</f>
        <v>0</v>
      </c>
      <c r="ET88" s="39">
        <f t="shared" si="151"/>
        <v>0</v>
      </c>
      <c r="EU88" s="39">
        <f t="shared" si="151"/>
        <v>0</v>
      </c>
      <c r="EV88" s="39">
        <f t="shared" si="151"/>
        <v>0</v>
      </c>
      <c r="EW88" s="39">
        <f t="shared" si="151"/>
        <v>0</v>
      </c>
      <c r="EX88" s="39">
        <f t="shared" si="151"/>
        <v>0</v>
      </c>
      <c r="EY88" s="39">
        <f t="shared" si="153"/>
        <v>0</v>
      </c>
      <c r="EZ88" s="39">
        <f>BX88*$EJ88</f>
        <v>0</v>
      </c>
      <c r="FA88" s="39">
        <f>BY88*$EJ88</f>
        <v>0</v>
      </c>
      <c r="FB88" s="39">
        <f>BZ88*$EJ88</f>
        <v>0</v>
      </c>
      <c r="FC88" s="39">
        <f>CA88*$EJ88</f>
        <v>0</v>
      </c>
      <c r="FD88" s="39">
        <f>CB88*$EJ88</f>
        <v>0</v>
      </c>
      <c r="FE88" s="39">
        <f>CC88*$EJ88</f>
        <v>0</v>
      </c>
      <c r="FF88" s="39">
        <f>CD88*$EJ88</f>
        <v>0</v>
      </c>
      <c r="FG88" s="39">
        <f>CE88*$EJ88</f>
        <v>0</v>
      </c>
      <c r="FH88" s="39">
        <f t="shared" si="152"/>
        <v>0</v>
      </c>
      <c r="FI88" s="39">
        <f t="shared" si="152"/>
        <v>0</v>
      </c>
      <c r="FJ88" s="39">
        <f t="shared" si="152"/>
        <v>0</v>
      </c>
      <c r="FK88" s="39">
        <f t="shared" si="152"/>
        <v>0</v>
      </c>
      <c r="FL88" s="39">
        <f t="shared" si="152"/>
        <v>0</v>
      </c>
      <c r="FM88" s="39">
        <f t="shared" si="152"/>
        <v>0</v>
      </c>
      <c r="FN88" s="39">
        <f t="shared" si="154"/>
        <v>0</v>
      </c>
      <c r="FO88" s="39">
        <f>SUM(EZ88:FJ88)</f>
        <v>0</v>
      </c>
      <c r="FS88" s="567" t="s">
        <v>88</v>
      </c>
      <c r="FT88" s="567"/>
      <c r="FU88" s="99">
        <v>0</v>
      </c>
      <c r="FV88" s="99">
        <v>0</v>
      </c>
      <c r="FW88" s="39">
        <f>W88</f>
        <v>0</v>
      </c>
      <c r="FX88" s="39">
        <f>X88</f>
        <v>0</v>
      </c>
      <c r="FY88" s="39">
        <f>Y88</f>
        <v>0</v>
      </c>
      <c r="FZ88" s="99">
        <v>0</v>
      </c>
      <c r="GA88" s="99">
        <v>0</v>
      </c>
      <c r="GB88" s="99">
        <v>0</v>
      </c>
      <c r="GC88" s="39">
        <f>AC88</f>
        <v>0</v>
      </c>
      <c r="GD88" s="39">
        <f>AD88</f>
        <v>0</v>
      </c>
      <c r="GE88" s="39">
        <f>AE88</f>
        <v>0</v>
      </c>
      <c r="GF88" s="39">
        <f>AF88</f>
        <v>0</v>
      </c>
      <c r="GG88" s="39">
        <f>AG88</f>
        <v>0</v>
      </c>
      <c r="GH88" s="99">
        <v>0</v>
      </c>
      <c r="GI88" s="39">
        <f>AI88</f>
        <v>0</v>
      </c>
      <c r="GJ88" s="39">
        <f>SUM(FU88:GI88)</f>
        <v>0</v>
      </c>
      <c r="GK88" s="99">
        <v>0</v>
      </c>
      <c r="GL88" s="99">
        <v>0</v>
      </c>
      <c r="GM88" s="39">
        <f>CO88</f>
        <v>0</v>
      </c>
      <c r="GN88" s="39">
        <f>CP88</f>
        <v>0</v>
      </c>
      <c r="GO88" s="39">
        <f>CQ88</f>
        <v>0</v>
      </c>
      <c r="GP88" s="99">
        <v>0</v>
      </c>
      <c r="GQ88" s="99">
        <v>0</v>
      </c>
      <c r="GR88" s="99">
        <v>0</v>
      </c>
      <c r="GS88" s="39">
        <f>CU88</f>
        <v>0</v>
      </c>
      <c r="GT88" s="39">
        <f>CV88</f>
        <v>0</v>
      </c>
      <c r="GU88" s="39">
        <f>CW88</f>
        <v>0</v>
      </c>
      <c r="GV88" s="39">
        <f>CX88</f>
        <v>0</v>
      </c>
      <c r="GW88" s="39">
        <f>CY88</f>
        <v>0</v>
      </c>
      <c r="GX88" s="39">
        <f>CZ88</f>
        <v>0</v>
      </c>
      <c r="GY88" s="39">
        <f>DA88</f>
        <v>0</v>
      </c>
      <c r="GZ88" s="39">
        <f>SUM(GK88:GY88)</f>
        <v>0</v>
      </c>
      <c r="HA88" s="39">
        <f>SUM(GK88:GY88)</f>
        <v>0</v>
      </c>
    </row>
    <row r="89" spans="1:209" ht="22.5" customHeight="1">
      <c r="A89" s="40"/>
      <c r="B89" s="100"/>
      <c r="C89" s="75"/>
      <c r="D89" s="43"/>
      <c r="E89" s="3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101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102"/>
      <c r="AK89" s="102"/>
      <c r="AL89" s="568"/>
      <c r="AM89" s="13"/>
      <c r="AN89" s="13"/>
      <c r="AO89" s="65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07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65"/>
      <c r="BU89" s="65"/>
      <c r="BV89" s="40"/>
      <c r="BW89" s="40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101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102"/>
      <c r="DC89" s="1"/>
      <c r="DD89" s="13"/>
      <c r="DS89" s="108"/>
      <c r="EI89" s="104" t="s">
        <v>89</v>
      </c>
      <c r="EJ89" s="98">
        <v>1287</v>
      </c>
      <c r="EK89" s="39">
        <f>$EJ89*F89</f>
        <v>0</v>
      </c>
      <c r="EL89" s="39">
        <f>$EJ89*G89</f>
        <v>0</v>
      </c>
      <c r="EM89" s="39">
        <f>$EJ89*H89</f>
        <v>0</v>
      </c>
      <c r="EN89" s="39">
        <f>$EJ89*I89</f>
        <v>0</v>
      </c>
      <c r="EO89" s="39">
        <f>$EJ89*J89</f>
        <v>0</v>
      </c>
      <c r="EP89" s="39">
        <f>$EJ89*K89</f>
        <v>0</v>
      </c>
      <c r="EQ89" s="39">
        <f>$EJ89*L89</f>
        <v>0</v>
      </c>
      <c r="ER89" s="39">
        <f>$EJ89*M89</f>
        <v>0</v>
      </c>
      <c r="ES89" s="39">
        <f>$EJ89*N89</f>
        <v>0</v>
      </c>
      <c r="ET89" s="39">
        <f t="shared" si="151"/>
        <v>0</v>
      </c>
      <c r="EU89" s="39">
        <f t="shared" si="151"/>
        <v>0</v>
      </c>
      <c r="EV89" s="39">
        <f t="shared" si="151"/>
        <v>0</v>
      </c>
      <c r="EW89" s="39">
        <f t="shared" si="151"/>
        <v>0</v>
      </c>
      <c r="EX89" s="39">
        <f t="shared" si="151"/>
        <v>0</v>
      </c>
      <c r="EY89" s="39">
        <f t="shared" si="153"/>
        <v>0</v>
      </c>
      <c r="EZ89" s="39">
        <f>BX89*$EJ89</f>
        <v>0</v>
      </c>
      <c r="FA89" s="39">
        <f>BY89*$EJ89</f>
        <v>0</v>
      </c>
      <c r="FB89" s="39">
        <f>BZ89*$EJ89</f>
        <v>0</v>
      </c>
      <c r="FC89" s="39">
        <f>CA89*$EJ89</f>
        <v>0</v>
      </c>
      <c r="FD89" s="39">
        <f>CB89*$EJ89</f>
        <v>0</v>
      </c>
      <c r="FE89" s="39">
        <f>CC89*$EJ89</f>
        <v>0</v>
      </c>
      <c r="FF89" s="39">
        <f>CD89*$EJ89</f>
        <v>0</v>
      </c>
      <c r="FG89" s="39">
        <f>CE89*$EJ89</f>
        <v>0</v>
      </c>
      <c r="FH89" s="39">
        <f t="shared" si="152"/>
        <v>0</v>
      </c>
      <c r="FI89" s="39">
        <f t="shared" si="152"/>
        <v>0</v>
      </c>
      <c r="FJ89" s="39">
        <f t="shared" si="152"/>
        <v>0</v>
      </c>
      <c r="FK89" s="39">
        <f t="shared" si="152"/>
        <v>0</v>
      </c>
      <c r="FL89" s="39">
        <f t="shared" si="152"/>
        <v>0</v>
      </c>
      <c r="FM89" s="39">
        <f t="shared" si="152"/>
        <v>0</v>
      </c>
      <c r="FN89" s="39">
        <f t="shared" si="154"/>
        <v>0</v>
      </c>
      <c r="FO89" s="39">
        <f>SUM(EZ89:FJ89)</f>
        <v>0</v>
      </c>
      <c r="FS89" s="567" t="s">
        <v>89</v>
      </c>
      <c r="FT89" s="567"/>
      <c r="FU89" s="99">
        <v>0</v>
      </c>
      <c r="FV89" s="99">
        <v>0</v>
      </c>
      <c r="FW89" s="39">
        <f>W89</f>
        <v>0</v>
      </c>
      <c r="FX89" s="39">
        <f>X89</f>
        <v>0</v>
      </c>
      <c r="FY89" s="39">
        <f>Y89</f>
        <v>0</v>
      </c>
      <c r="FZ89" s="39">
        <f>Z89</f>
        <v>0</v>
      </c>
      <c r="GA89" s="39">
        <f>AA89</f>
        <v>0</v>
      </c>
      <c r="GB89" s="39">
        <f>AB89</f>
        <v>0</v>
      </c>
      <c r="GC89" s="39">
        <f>AC89</f>
        <v>0</v>
      </c>
      <c r="GD89" s="39">
        <f>AD89</f>
        <v>0</v>
      </c>
      <c r="GE89" s="39">
        <f>AE89</f>
        <v>0</v>
      </c>
      <c r="GF89" s="39">
        <f>AF89</f>
        <v>0</v>
      </c>
      <c r="GG89" s="39">
        <f>AG89</f>
        <v>0</v>
      </c>
      <c r="GH89" s="39">
        <f>AH89</f>
        <v>0</v>
      </c>
      <c r="GI89" s="99">
        <v>0</v>
      </c>
      <c r="GJ89" s="39">
        <f>SUM(FU89:GI89)</f>
        <v>0</v>
      </c>
      <c r="GK89" s="99">
        <v>0</v>
      </c>
      <c r="GL89" s="99">
        <v>0</v>
      </c>
      <c r="GM89" s="39">
        <f>CO89</f>
        <v>0</v>
      </c>
      <c r="GN89" s="39">
        <f>CP89</f>
        <v>0</v>
      </c>
      <c r="GO89" s="39">
        <f>CQ89</f>
        <v>0</v>
      </c>
      <c r="GP89" s="39">
        <f>CR89</f>
        <v>0</v>
      </c>
      <c r="GQ89" s="39">
        <f>CS89</f>
        <v>0</v>
      </c>
      <c r="GR89" s="39">
        <f>CT89</f>
        <v>0</v>
      </c>
      <c r="GS89" s="39">
        <f>CU89</f>
        <v>0</v>
      </c>
      <c r="GT89" s="39">
        <f>CV89</f>
        <v>0</v>
      </c>
      <c r="GU89" s="39">
        <f>CW89</f>
        <v>0</v>
      </c>
      <c r="GV89" s="39">
        <f>CX89</f>
        <v>0</v>
      </c>
      <c r="GW89" s="39">
        <f>CY89</f>
        <v>0</v>
      </c>
      <c r="GX89" s="39">
        <f>CZ89</f>
        <v>0</v>
      </c>
      <c r="GY89" s="99">
        <v>0</v>
      </c>
      <c r="GZ89" s="39">
        <f>SUM(GK89:GY89)</f>
        <v>0</v>
      </c>
      <c r="HA89" s="39">
        <f>SUM(GK89:GY89)</f>
        <v>0</v>
      </c>
    </row>
    <row r="90" spans="1:209" ht="22.5" customHeight="1">
      <c r="A90" s="30"/>
      <c r="B90" s="93"/>
      <c r="C90" s="109"/>
      <c r="D90" s="33"/>
      <c r="E90" s="34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54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94"/>
      <c r="AK90" s="94"/>
      <c r="AL90" s="569" t="e">
        <f ca="1">(AL86/F95)</f>
        <v>#NAME?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30"/>
      <c r="BW90" s="30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54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94"/>
      <c r="DC90" s="1"/>
      <c r="DD90" s="13"/>
      <c r="EI90" s="97" t="s">
        <v>90</v>
      </c>
      <c r="EJ90" s="98">
        <v>326.07</v>
      </c>
      <c r="EK90" s="39">
        <f>$EJ90*F90</f>
        <v>0</v>
      </c>
      <c r="EL90" s="39">
        <f>$EJ90*G90</f>
        <v>0</v>
      </c>
      <c r="EM90" s="39">
        <f>$EJ90*H90</f>
        <v>0</v>
      </c>
      <c r="EN90" s="39">
        <f>$EJ90*I90</f>
        <v>0</v>
      </c>
      <c r="EO90" s="39">
        <f>$EJ90*J90</f>
        <v>0</v>
      </c>
      <c r="EP90" s="39">
        <f>$EJ90*K90</f>
        <v>0</v>
      </c>
      <c r="EQ90" s="39">
        <f>$EJ90*L90</f>
        <v>0</v>
      </c>
      <c r="ER90" s="39">
        <f>$EJ90*M90</f>
        <v>0</v>
      </c>
      <c r="ES90" s="39">
        <f>$EJ90*N90</f>
        <v>0</v>
      </c>
      <c r="ET90" s="39">
        <f t="shared" si="151"/>
        <v>0</v>
      </c>
      <c r="EU90" s="39">
        <f t="shared" si="151"/>
        <v>0</v>
      </c>
      <c r="EV90" s="39">
        <f t="shared" si="151"/>
        <v>0</v>
      </c>
      <c r="EW90" s="39">
        <f t="shared" si="151"/>
        <v>0</v>
      </c>
      <c r="EX90" s="39">
        <f t="shared" si="151"/>
        <v>0</v>
      </c>
      <c r="EY90" s="39">
        <f t="shared" si="153"/>
        <v>0</v>
      </c>
      <c r="EZ90" s="39">
        <f>BX90*$EJ90</f>
        <v>0</v>
      </c>
      <c r="FA90" s="39">
        <f>BY90*$EJ90</f>
        <v>0</v>
      </c>
      <c r="FB90" s="39">
        <f>BZ90*$EJ90</f>
        <v>0</v>
      </c>
      <c r="FC90" s="39">
        <f>CA90*$EJ90</f>
        <v>0</v>
      </c>
      <c r="FD90" s="39">
        <f>CB90*$EJ90</f>
        <v>0</v>
      </c>
      <c r="FE90" s="39">
        <f>CC90*$EJ90</f>
        <v>0</v>
      </c>
      <c r="FF90" s="39">
        <f>CD90*$EJ90</f>
        <v>0</v>
      </c>
      <c r="FG90" s="39">
        <f>CE90*$EJ90</f>
        <v>0</v>
      </c>
      <c r="FH90" s="39">
        <f t="shared" si="152"/>
        <v>0</v>
      </c>
      <c r="FI90" s="39">
        <f t="shared" si="152"/>
        <v>0</v>
      </c>
      <c r="FJ90" s="39">
        <f t="shared" si="152"/>
        <v>0</v>
      </c>
      <c r="FK90" s="39">
        <f t="shared" si="152"/>
        <v>0</v>
      </c>
      <c r="FL90" s="39">
        <f t="shared" si="152"/>
        <v>0</v>
      </c>
      <c r="FM90" s="39">
        <f t="shared" si="152"/>
        <v>0</v>
      </c>
      <c r="FN90" s="39">
        <f t="shared" si="154"/>
        <v>0</v>
      </c>
      <c r="FO90" s="39">
        <f>SUM(EZ90:FJ90)</f>
        <v>0</v>
      </c>
      <c r="FS90" s="567" t="s">
        <v>90</v>
      </c>
      <c r="FT90" s="567"/>
      <c r="FU90" s="99">
        <v>0</v>
      </c>
      <c r="FV90" s="99">
        <v>0</v>
      </c>
      <c r="FW90" s="39">
        <f>W90</f>
        <v>0</v>
      </c>
      <c r="FX90" s="39">
        <f>X90</f>
        <v>0</v>
      </c>
      <c r="FY90" s="39">
        <f>Y90</f>
        <v>0</v>
      </c>
      <c r="FZ90" s="39">
        <f>Z90</f>
        <v>0</v>
      </c>
      <c r="GA90" s="39">
        <f>AA90</f>
        <v>0</v>
      </c>
      <c r="GB90" s="39">
        <f>AB90</f>
        <v>0</v>
      </c>
      <c r="GC90" s="39">
        <f>AC90</f>
        <v>0</v>
      </c>
      <c r="GD90" s="39">
        <f>AD90</f>
        <v>0</v>
      </c>
      <c r="GE90" s="39">
        <f>AE90</f>
        <v>0</v>
      </c>
      <c r="GF90" s="39">
        <f>AF90</f>
        <v>0</v>
      </c>
      <c r="GG90" s="39">
        <f>AG90</f>
        <v>0</v>
      </c>
      <c r="GH90" s="39">
        <f>AH90</f>
        <v>0</v>
      </c>
      <c r="GI90" s="99">
        <v>0</v>
      </c>
      <c r="GJ90" s="39">
        <f>SUM(FU90:GI90)</f>
        <v>0</v>
      </c>
      <c r="GK90" s="99">
        <v>0</v>
      </c>
      <c r="GL90" s="99">
        <v>0</v>
      </c>
      <c r="GM90" s="39">
        <f>CO90</f>
        <v>0</v>
      </c>
      <c r="GN90" s="39">
        <f>CP90</f>
        <v>0</v>
      </c>
      <c r="GO90" s="39">
        <f>CQ90</f>
        <v>0</v>
      </c>
      <c r="GP90" s="39">
        <f>CR90</f>
        <v>0</v>
      </c>
      <c r="GQ90" s="39">
        <f>CS90</f>
        <v>0</v>
      </c>
      <c r="GR90" s="39">
        <f>CT90</f>
        <v>0</v>
      </c>
      <c r="GS90" s="39">
        <f>CU90</f>
        <v>0</v>
      </c>
      <c r="GT90" s="39">
        <f>CV90</f>
        <v>0</v>
      </c>
      <c r="GU90" s="39">
        <f>CW90</f>
        <v>0</v>
      </c>
      <c r="GV90" s="39">
        <f>CX90</f>
        <v>0</v>
      </c>
      <c r="GW90" s="39">
        <f>CY90</f>
        <v>0</v>
      </c>
      <c r="GX90" s="39">
        <f>CZ90</f>
        <v>0</v>
      </c>
      <c r="GY90" s="99">
        <v>0</v>
      </c>
      <c r="GZ90" s="39">
        <f>SUM(GK90:GY90)</f>
        <v>0</v>
      </c>
      <c r="HA90" s="39">
        <f>SUM(GK90:GY90)</f>
        <v>0</v>
      </c>
    </row>
    <row r="91" spans="1:209" ht="22.5" customHeight="1">
      <c r="A91" s="40"/>
      <c r="B91" s="100"/>
      <c r="C91" s="43"/>
      <c r="D91" s="43"/>
      <c r="E91" s="3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101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102"/>
      <c r="AK91" s="102"/>
      <c r="AL91" s="569"/>
      <c r="AM91" s="107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40"/>
      <c r="BW91" s="40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101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102"/>
      <c r="DC91" s="1"/>
      <c r="DD91" s="13"/>
      <c r="EI91" s="104" t="s">
        <v>91</v>
      </c>
      <c r="EJ91" s="98">
        <v>357</v>
      </c>
      <c r="EK91" s="39">
        <f>$EJ91*F91</f>
        <v>0</v>
      </c>
      <c r="EL91" s="39">
        <f>$EJ91*G91</f>
        <v>0</v>
      </c>
      <c r="EM91" s="39">
        <f>$EJ91*H91</f>
        <v>0</v>
      </c>
      <c r="EN91" s="39">
        <f>$EJ91*I91</f>
        <v>0</v>
      </c>
      <c r="EO91" s="39">
        <f>$EJ91*J91</f>
        <v>0</v>
      </c>
      <c r="EP91" s="39">
        <f>$EJ91*K91</f>
        <v>0</v>
      </c>
      <c r="EQ91" s="39">
        <f>$EJ91*L91</f>
        <v>0</v>
      </c>
      <c r="ER91" s="39">
        <f>$EJ91*M91</f>
        <v>0</v>
      </c>
      <c r="ES91" s="39">
        <f>$EJ91*N91</f>
        <v>0</v>
      </c>
      <c r="ET91" s="39">
        <f t="shared" si="151"/>
        <v>0</v>
      </c>
      <c r="EU91" s="39">
        <f t="shared" si="151"/>
        <v>0</v>
      </c>
      <c r="EV91" s="39">
        <f t="shared" si="151"/>
        <v>0</v>
      </c>
      <c r="EW91" s="39">
        <f t="shared" si="151"/>
        <v>0</v>
      </c>
      <c r="EX91" s="39">
        <f t="shared" si="151"/>
        <v>0</v>
      </c>
      <c r="EY91" s="39">
        <f t="shared" si="153"/>
        <v>0</v>
      </c>
      <c r="EZ91" s="39">
        <f>BX91*$EJ91</f>
        <v>0</v>
      </c>
      <c r="FA91" s="39">
        <f>BY91*$EJ91</f>
        <v>0</v>
      </c>
      <c r="FB91" s="39">
        <f>BZ91*$EJ91</f>
        <v>0</v>
      </c>
      <c r="FC91" s="39">
        <f>CA91*$EJ91</f>
        <v>0</v>
      </c>
      <c r="FD91" s="39">
        <f>CB91*$EJ91</f>
        <v>0</v>
      </c>
      <c r="FE91" s="39">
        <f>CC91*$EJ91</f>
        <v>0</v>
      </c>
      <c r="FF91" s="39">
        <f>CD91*$EJ91</f>
        <v>0</v>
      </c>
      <c r="FG91" s="39">
        <f>CE91*$EJ91</f>
        <v>0</v>
      </c>
      <c r="FH91" s="39">
        <f t="shared" si="152"/>
        <v>0</v>
      </c>
      <c r="FI91" s="39">
        <f t="shared" si="152"/>
        <v>0</v>
      </c>
      <c r="FJ91" s="39">
        <f t="shared" si="152"/>
        <v>0</v>
      </c>
      <c r="FK91" s="39">
        <f t="shared" si="152"/>
        <v>0</v>
      </c>
      <c r="FL91" s="39">
        <f t="shared" si="152"/>
        <v>0</v>
      </c>
      <c r="FM91" s="39">
        <f t="shared" si="152"/>
        <v>0</v>
      </c>
      <c r="FN91" s="39">
        <f t="shared" si="154"/>
        <v>0</v>
      </c>
      <c r="FO91" s="39">
        <f>SUM(EZ91:FJ91)</f>
        <v>0</v>
      </c>
      <c r="FS91" s="567" t="s">
        <v>91</v>
      </c>
      <c r="FT91" s="567"/>
      <c r="FU91" s="99">
        <v>0</v>
      </c>
      <c r="FV91" s="99">
        <v>0</v>
      </c>
      <c r="FW91" s="39">
        <f>W91</f>
        <v>0</v>
      </c>
      <c r="FX91" s="39">
        <f>X91</f>
        <v>0</v>
      </c>
      <c r="FY91" s="39">
        <f>Y91</f>
        <v>0</v>
      </c>
      <c r="FZ91" s="99">
        <v>0</v>
      </c>
      <c r="GA91" s="99">
        <v>0</v>
      </c>
      <c r="GB91" s="99">
        <v>0</v>
      </c>
      <c r="GC91" s="39">
        <f>AC91</f>
        <v>0</v>
      </c>
      <c r="GD91" s="39">
        <f>AD91</f>
        <v>0</v>
      </c>
      <c r="GE91" s="39">
        <f>AE91</f>
        <v>0</v>
      </c>
      <c r="GF91" s="39">
        <f>AF91</f>
        <v>0</v>
      </c>
      <c r="GG91" s="39">
        <f>AG91</f>
        <v>0</v>
      </c>
      <c r="GH91" s="99">
        <v>0</v>
      </c>
      <c r="GI91" s="39">
        <f>AI91</f>
        <v>0</v>
      </c>
      <c r="GJ91" s="39">
        <f>SUM(FU91:GI91)</f>
        <v>0</v>
      </c>
      <c r="GK91" s="99">
        <v>0</v>
      </c>
      <c r="GL91" s="99">
        <v>0</v>
      </c>
      <c r="GM91" s="39">
        <f>CO91</f>
        <v>0</v>
      </c>
      <c r="GN91" s="39">
        <f>CP91</f>
        <v>0</v>
      </c>
      <c r="GO91" s="39">
        <f>CQ91</f>
        <v>0</v>
      </c>
      <c r="GP91" s="99">
        <v>0</v>
      </c>
      <c r="GQ91" s="99">
        <v>0</v>
      </c>
      <c r="GR91" s="99">
        <v>0</v>
      </c>
      <c r="GS91" s="39">
        <f>CU91</f>
        <v>0</v>
      </c>
      <c r="GT91" s="39">
        <f>CV91</f>
        <v>0</v>
      </c>
      <c r="GU91" s="39">
        <f>CW91</f>
        <v>0</v>
      </c>
      <c r="GV91" s="39">
        <f>CX91</f>
        <v>0</v>
      </c>
      <c r="GW91" s="39">
        <f>CY91</f>
        <v>0</v>
      </c>
      <c r="GX91" s="99">
        <v>0</v>
      </c>
      <c r="GY91" s="39">
        <f>DA91</f>
        <v>0</v>
      </c>
      <c r="GZ91" s="39">
        <f>SUM(GK91:GY91)</f>
        <v>0</v>
      </c>
      <c r="HA91" s="39">
        <f>SUM(GK91:GY91)</f>
        <v>0</v>
      </c>
    </row>
    <row r="92" spans="1:209" ht="22.5" customHeight="1">
      <c r="A92" s="30"/>
      <c r="B92" s="93"/>
      <c r="C92" s="72"/>
      <c r="D92" s="33"/>
      <c r="E92" s="34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54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94"/>
      <c r="AK92" s="94"/>
      <c r="AL92" s="569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30"/>
      <c r="BW92" s="30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54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94"/>
      <c r="DC92" s="1"/>
      <c r="DD92" s="13"/>
      <c r="EI92" s="97" t="s">
        <v>92</v>
      </c>
      <c r="EJ92" s="98">
        <v>482</v>
      </c>
      <c r="EK92" s="39">
        <f>$EJ92*F92</f>
        <v>0</v>
      </c>
      <c r="EL92" s="39">
        <f>$EJ92*G92</f>
        <v>0</v>
      </c>
      <c r="EM92" s="39">
        <f>$EJ92*H92</f>
        <v>0</v>
      </c>
      <c r="EN92" s="39">
        <f>$EJ92*I92</f>
        <v>0</v>
      </c>
      <c r="EO92" s="39">
        <f>$EJ92*J92</f>
        <v>0</v>
      </c>
      <c r="EP92" s="39">
        <f>$EJ92*K92</f>
        <v>0</v>
      </c>
      <c r="EQ92" s="39">
        <f>$EJ92*L92</f>
        <v>0</v>
      </c>
      <c r="ER92" s="39">
        <f>$EJ92*M92</f>
        <v>0</v>
      </c>
      <c r="ES92" s="39">
        <f>$EJ92*N92</f>
        <v>0</v>
      </c>
      <c r="ET92" s="39">
        <f t="shared" si="151"/>
        <v>0</v>
      </c>
      <c r="EU92" s="39">
        <f t="shared" si="151"/>
        <v>0</v>
      </c>
      <c r="EV92" s="39">
        <f t="shared" si="151"/>
        <v>0</v>
      </c>
      <c r="EW92" s="39">
        <f t="shared" si="151"/>
        <v>0</v>
      </c>
      <c r="EX92" s="39">
        <f t="shared" si="151"/>
        <v>0</v>
      </c>
      <c r="EY92" s="39">
        <f t="shared" si="153"/>
        <v>0</v>
      </c>
      <c r="EZ92" s="39">
        <f>BX92*$EJ92</f>
        <v>0</v>
      </c>
      <c r="FA92" s="39">
        <f>BY92*$EJ92</f>
        <v>0</v>
      </c>
      <c r="FB92" s="39">
        <f>BZ92*$EJ92</f>
        <v>0</v>
      </c>
      <c r="FC92" s="39">
        <f>CA92*$EJ92</f>
        <v>0</v>
      </c>
      <c r="FD92" s="39">
        <f>CB92*$EJ92</f>
        <v>0</v>
      </c>
      <c r="FE92" s="39">
        <f>CC92*$EJ92</f>
        <v>0</v>
      </c>
      <c r="FF92" s="39">
        <f>CD92*$EJ92</f>
        <v>0</v>
      </c>
      <c r="FG92" s="39">
        <f>CE92*$EJ92</f>
        <v>0</v>
      </c>
      <c r="FH92" s="39">
        <f t="shared" si="152"/>
        <v>0</v>
      </c>
      <c r="FI92" s="39">
        <f t="shared" si="152"/>
        <v>0</v>
      </c>
      <c r="FJ92" s="39">
        <f t="shared" si="152"/>
        <v>0</v>
      </c>
      <c r="FK92" s="39">
        <f t="shared" si="152"/>
        <v>0</v>
      </c>
      <c r="FL92" s="39">
        <f t="shared" si="152"/>
        <v>0</v>
      </c>
      <c r="FM92" s="39">
        <f t="shared" si="152"/>
        <v>0</v>
      </c>
      <c r="FN92" s="39">
        <f t="shared" si="154"/>
        <v>0</v>
      </c>
      <c r="FO92" s="39">
        <f>SUM(EZ92:FJ92)</f>
        <v>0</v>
      </c>
      <c r="FS92" s="567" t="s">
        <v>92</v>
      </c>
      <c r="FT92" s="567"/>
      <c r="FU92" s="39">
        <f>U92</f>
        <v>0</v>
      </c>
      <c r="FV92" s="39">
        <f>V92</f>
        <v>0</v>
      </c>
      <c r="FW92" s="39">
        <f>W92</f>
        <v>0</v>
      </c>
      <c r="FX92" s="39">
        <f>X92</f>
        <v>0</v>
      </c>
      <c r="FY92" s="39">
        <f>Y92</f>
        <v>0</v>
      </c>
      <c r="FZ92" s="39">
        <f>Z92</f>
        <v>0</v>
      </c>
      <c r="GA92" s="39">
        <f>AA92</f>
        <v>0</v>
      </c>
      <c r="GB92" s="39">
        <f>AB92</f>
        <v>0</v>
      </c>
      <c r="GC92" s="39">
        <f>AC92</f>
        <v>0</v>
      </c>
      <c r="GD92" s="39">
        <f>AD92</f>
        <v>0</v>
      </c>
      <c r="GE92" s="39">
        <f>AE92</f>
        <v>0</v>
      </c>
      <c r="GF92" s="39">
        <f>AF92</f>
        <v>0</v>
      </c>
      <c r="GG92" s="39">
        <f>AG92</f>
        <v>0</v>
      </c>
      <c r="GH92" s="39">
        <f>AH92</f>
        <v>0</v>
      </c>
      <c r="GI92" s="39">
        <f>AI92</f>
        <v>0</v>
      </c>
      <c r="GJ92" s="39">
        <f>SUM(FU92:GI92)</f>
        <v>0</v>
      </c>
      <c r="GK92" s="39">
        <f>CM92</f>
        <v>0</v>
      </c>
      <c r="GL92" s="39">
        <f>CN92</f>
        <v>0</v>
      </c>
      <c r="GM92" s="39">
        <f>CO92</f>
        <v>0</v>
      </c>
      <c r="GN92" s="39">
        <f>CP92</f>
        <v>0</v>
      </c>
      <c r="GO92" s="39">
        <f>CQ92</f>
        <v>0</v>
      </c>
      <c r="GP92" s="39">
        <f>CR92</f>
        <v>0</v>
      </c>
      <c r="GQ92" s="39">
        <f>CS92</f>
        <v>0</v>
      </c>
      <c r="GR92" s="39">
        <f>CT92</f>
        <v>0</v>
      </c>
      <c r="GS92" s="39">
        <f>CU92</f>
        <v>0</v>
      </c>
      <c r="GT92" s="39">
        <f>CV92</f>
        <v>0</v>
      </c>
      <c r="GU92" s="39">
        <f>CW92</f>
        <v>0</v>
      </c>
      <c r="GV92" s="39">
        <f>CX92</f>
        <v>0</v>
      </c>
      <c r="GW92" s="39">
        <f>CY92</f>
        <v>0</v>
      </c>
      <c r="GX92" s="39">
        <f>CZ92</f>
        <v>0</v>
      </c>
      <c r="GY92" s="99">
        <v>0</v>
      </c>
      <c r="GZ92" s="39">
        <f>SUM(GK92:GY92)</f>
        <v>0</v>
      </c>
      <c r="HA92" s="39">
        <f>SUM(GK92:GY92)</f>
        <v>0</v>
      </c>
    </row>
    <row r="93" spans="1:209" ht="22.5" customHeight="1">
      <c r="A93" s="40"/>
      <c r="B93" s="100"/>
      <c r="C93" s="43"/>
      <c r="D93" s="43"/>
      <c r="E93" s="3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101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102"/>
      <c r="AK93" s="102"/>
      <c r="AL93" s="110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40"/>
      <c r="BW93" s="40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101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102"/>
      <c r="DC93" s="1"/>
      <c r="DD93" s="13"/>
      <c r="EI93" s="104" t="s">
        <v>93</v>
      </c>
      <c r="EJ93" s="98">
        <v>275.36</v>
      </c>
      <c r="EK93" s="39">
        <f>$EJ93*F93</f>
        <v>0</v>
      </c>
      <c r="EL93" s="39">
        <f>$EJ93*G93</f>
        <v>0</v>
      </c>
      <c r="EM93" s="39">
        <f>$EJ93*H93</f>
        <v>0</v>
      </c>
      <c r="EN93" s="39">
        <f>$EJ93*I93</f>
        <v>0</v>
      </c>
      <c r="EO93" s="39">
        <f>$EJ93*J93</f>
        <v>0</v>
      </c>
      <c r="EP93" s="39">
        <f>$EJ93*K93</f>
        <v>0</v>
      </c>
      <c r="EQ93" s="39">
        <f>$EJ93*L93</f>
        <v>0</v>
      </c>
      <c r="ER93" s="39">
        <f>$EJ93*M93</f>
        <v>0</v>
      </c>
      <c r="ES93" s="39">
        <f>$EJ93*N93</f>
        <v>0</v>
      </c>
      <c r="ET93" s="39">
        <f t="shared" si="151"/>
        <v>0</v>
      </c>
      <c r="EU93" s="39">
        <f t="shared" si="151"/>
        <v>0</v>
      </c>
      <c r="EV93" s="39">
        <f t="shared" si="151"/>
        <v>0</v>
      </c>
      <c r="EW93" s="39">
        <f t="shared" si="151"/>
        <v>0</v>
      </c>
      <c r="EX93" s="39">
        <f t="shared" si="151"/>
        <v>0</v>
      </c>
      <c r="EY93" s="39">
        <f t="shared" si="153"/>
        <v>0</v>
      </c>
      <c r="EZ93" s="39">
        <f>BX93*$EJ93</f>
        <v>0</v>
      </c>
      <c r="FA93" s="39">
        <f>BY93*$EJ93</f>
        <v>0</v>
      </c>
      <c r="FB93" s="39">
        <f>BZ93*$EJ93</f>
        <v>0</v>
      </c>
      <c r="FC93" s="39">
        <f>CA93*$EJ93</f>
        <v>0</v>
      </c>
      <c r="FD93" s="39">
        <f>CB93*$EJ93</f>
        <v>0</v>
      </c>
      <c r="FE93" s="39">
        <f>CC93*$EJ93</f>
        <v>0</v>
      </c>
      <c r="FF93" s="39">
        <f>CD93*$EJ93</f>
        <v>0</v>
      </c>
      <c r="FG93" s="39">
        <f>CE93*$EJ93</f>
        <v>0</v>
      </c>
      <c r="FH93" s="39">
        <f t="shared" si="152"/>
        <v>0</v>
      </c>
      <c r="FI93" s="39">
        <f t="shared" si="152"/>
        <v>0</v>
      </c>
      <c r="FJ93" s="39">
        <f t="shared" si="152"/>
        <v>0</v>
      </c>
      <c r="FK93" s="39">
        <f t="shared" si="152"/>
        <v>0</v>
      </c>
      <c r="FL93" s="39">
        <f t="shared" si="152"/>
        <v>0</v>
      </c>
      <c r="FM93" s="39">
        <f t="shared" si="152"/>
        <v>0</v>
      </c>
      <c r="FN93" s="39">
        <f t="shared" si="154"/>
        <v>0</v>
      </c>
      <c r="FO93" s="39">
        <f>SUM(EZ93:FJ93)</f>
        <v>0</v>
      </c>
      <c r="FS93" s="567" t="s">
        <v>93</v>
      </c>
      <c r="FT93" s="567"/>
      <c r="FU93" s="39">
        <f>U93</f>
        <v>0</v>
      </c>
      <c r="FV93" s="39">
        <f>V93</f>
        <v>0</v>
      </c>
      <c r="FW93" s="39">
        <f>W93</f>
        <v>0</v>
      </c>
      <c r="FX93" s="39">
        <f>X93</f>
        <v>0</v>
      </c>
      <c r="FY93" s="39">
        <f>Y93</f>
        <v>0</v>
      </c>
      <c r="FZ93" s="39">
        <f>Z93</f>
        <v>0</v>
      </c>
      <c r="GA93" s="39">
        <f>AA93</f>
        <v>0</v>
      </c>
      <c r="GB93" s="39">
        <f>AB93</f>
        <v>0</v>
      </c>
      <c r="GC93" s="39">
        <f>AC93</f>
        <v>0</v>
      </c>
      <c r="GD93" s="39">
        <f>AD93</f>
        <v>0</v>
      </c>
      <c r="GE93" s="39">
        <f>AE93</f>
        <v>0</v>
      </c>
      <c r="GF93" s="39">
        <f>AF93</f>
        <v>0</v>
      </c>
      <c r="GG93" s="39">
        <f>AG93</f>
        <v>0</v>
      </c>
      <c r="GH93" s="39">
        <f>AH93</f>
        <v>0</v>
      </c>
      <c r="GI93" s="99">
        <v>0</v>
      </c>
      <c r="GJ93" s="39">
        <f>SUM(FU93:GI93)</f>
        <v>0</v>
      </c>
      <c r="GK93" s="39">
        <f>CM93</f>
        <v>0</v>
      </c>
      <c r="GL93" s="39">
        <f>CN93</f>
        <v>0</v>
      </c>
      <c r="GM93" s="39">
        <f>CO93</f>
        <v>0</v>
      </c>
      <c r="GN93" s="39">
        <f>CP93</f>
        <v>0</v>
      </c>
      <c r="GO93" s="39">
        <f>CQ93</f>
        <v>0</v>
      </c>
      <c r="GP93" s="39">
        <f>CR93</f>
        <v>0</v>
      </c>
      <c r="GQ93" s="39">
        <f>CS93</f>
        <v>0</v>
      </c>
      <c r="GR93" s="39">
        <f>CT93</f>
        <v>0</v>
      </c>
      <c r="GS93" s="39">
        <f>CU93</f>
        <v>0</v>
      </c>
      <c r="GT93" s="39">
        <f>CV93</f>
        <v>0</v>
      </c>
      <c r="GU93" s="39">
        <f>CW93</f>
        <v>0</v>
      </c>
      <c r="GV93" s="39">
        <f>CX93</f>
        <v>0</v>
      </c>
      <c r="GW93" s="39">
        <f>CY93</f>
        <v>0</v>
      </c>
      <c r="GX93" s="39">
        <f>CZ93</f>
        <v>0</v>
      </c>
      <c r="GY93" s="99">
        <v>0</v>
      </c>
      <c r="GZ93" s="39">
        <f>SUM(GK93:GY93)</f>
        <v>0</v>
      </c>
      <c r="HA93" s="39">
        <f>SUM(GK93:GY93)</f>
        <v>0</v>
      </c>
    </row>
    <row r="94" spans="1:209" ht="18">
      <c r="A94" s="55"/>
      <c r="B94" s="111" t="s">
        <v>64</v>
      </c>
      <c r="C94" s="115">
        <f>SUM(C78:C93)</f>
        <v>0</v>
      </c>
      <c r="D94" s="58">
        <f>SUM(D78:D93)</f>
        <v>0</v>
      </c>
      <c r="E94" s="59" t="e">
        <f>D94/C94</f>
        <v>#DIV/0!</v>
      </c>
      <c r="F94" s="60">
        <f>SUM(F78:F93)</f>
        <v>0</v>
      </c>
      <c r="G94" s="60"/>
      <c r="H94" s="60">
        <f>SUM(H78:H93)</f>
        <v>0</v>
      </c>
      <c r="I94" s="60">
        <f>SUM(I78:I93)</f>
        <v>0</v>
      </c>
      <c r="J94" s="60">
        <f>SUM(J78:J93)</f>
        <v>0</v>
      </c>
      <c r="K94" s="60">
        <f>SUM(K78:K93)</f>
        <v>0</v>
      </c>
      <c r="L94" s="60">
        <f>SUM(L78:L93)</f>
        <v>0</v>
      </c>
      <c r="M94" s="60"/>
      <c r="N94" s="60">
        <f>SUM(N78:N93)</f>
        <v>0</v>
      </c>
      <c r="O94" s="60">
        <f>SUM(O78:O93)</f>
        <v>0</v>
      </c>
      <c r="P94" s="60">
        <f>SUM(P78:P93)</f>
        <v>0</v>
      </c>
      <c r="Q94" s="60"/>
      <c r="R94" s="60"/>
      <c r="S94" s="60"/>
      <c r="T94" s="61">
        <f>SUM(F94:P94)</f>
        <v>0</v>
      </c>
      <c r="U94" s="62">
        <f>SUM(U78:U93)</f>
        <v>0</v>
      </c>
      <c r="V94" s="62">
        <f>SUM(V78:V93)</f>
        <v>0</v>
      </c>
      <c r="W94" s="62">
        <f>SUM(W78:W93)</f>
        <v>0</v>
      </c>
      <c r="X94" s="62">
        <f>SUM(X78:X93)</f>
        <v>0</v>
      </c>
      <c r="Y94" s="62">
        <f>SUM(Y78:Y93)</f>
        <v>0</v>
      </c>
      <c r="Z94" s="62">
        <f>SUM(Z78:Z93)</f>
        <v>0</v>
      </c>
      <c r="AA94" s="62">
        <f>SUM(AA78:AA93)</f>
        <v>0</v>
      </c>
      <c r="AB94" s="62">
        <f>SUM(AB78:AB93)</f>
        <v>0</v>
      </c>
      <c r="AC94" s="62">
        <f>SUM(AC78:AC93)</f>
        <v>0</v>
      </c>
      <c r="AD94" s="62">
        <f>SUM(AD78:AD93)</f>
        <v>0</v>
      </c>
      <c r="AE94" s="62">
        <f>SUM(AE78:AE93)</f>
        <v>0</v>
      </c>
      <c r="AF94" s="62">
        <f>SUM(AF78:AF93)</f>
        <v>0</v>
      </c>
      <c r="AG94" s="62">
        <f>SUM(AG78:AG93)</f>
        <v>0</v>
      </c>
      <c r="AH94" s="62">
        <f>SUM(AH78:AH93)</f>
        <v>0</v>
      </c>
      <c r="AI94" s="62">
        <f>SUM(AI78:AI93)</f>
        <v>0</v>
      </c>
      <c r="AJ94" s="1"/>
      <c r="AK94" s="1"/>
      <c r="AL94" s="1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6" t="s">
        <v>64</v>
      </c>
      <c r="BX94" s="60">
        <f>SUM(BX78:BX93)</f>
        <v>0</v>
      </c>
      <c r="BY94" s="60"/>
      <c r="BZ94" s="60">
        <f>SUM(BZ78:BZ93)</f>
        <v>0</v>
      </c>
      <c r="CA94" s="60">
        <f>SUM(CA78:CA93)</f>
        <v>0</v>
      </c>
      <c r="CB94" s="60">
        <f>SUM(CB78:CB93)</f>
        <v>0</v>
      </c>
      <c r="CC94" s="60">
        <f>SUM(CC78:CC93)</f>
        <v>0</v>
      </c>
      <c r="CD94" s="60">
        <f>SUM(CD78:CD93)</f>
        <v>0</v>
      </c>
      <c r="CE94" s="60"/>
      <c r="CF94" s="60">
        <f>SUM(CF78:CF93)</f>
        <v>0</v>
      </c>
      <c r="CG94" s="60">
        <f>SUM(CG78:CG93)</f>
        <v>0</v>
      </c>
      <c r="CH94" s="60">
        <f>SUM(CH78:CH93)</f>
        <v>0</v>
      </c>
      <c r="CI94" s="60"/>
      <c r="CJ94" s="60"/>
      <c r="CK94" s="60"/>
      <c r="CL94" s="61">
        <f>SUM(BX94:CH94)</f>
        <v>0</v>
      </c>
      <c r="CM94" s="62">
        <f>SUM(CM78:CM93)</f>
        <v>0</v>
      </c>
      <c r="CN94" s="62">
        <f>SUM(CN78:CN93)</f>
        <v>0</v>
      </c>
      <c r="CO94" s="62">
        <f>SUM(CO78:CO93)</f>
        <v>0</v>
      </c>
      <c r="CP94" s="62">
        <f>SUM(CP78:CP93)</f>
        <v>0</v>
      </c>
      <c r="CQ94" s="62">
        <f>SUM(CQ78:CQ93)</f>
        <v>0</v>
      </c>
      <c r="CR94" s="62">
        <f>SUM(CR78:CR93)</f>
        <v>0</v>
      </c>
      <c r="CS94" s="62">
        <f>SUM(CS78:CS93)</f>
        <v>0</v>
      </c>
      <c r="CT94" s="62">
        <f>SUM(CT78:CT93)</f>
        <v>0</v>
      </c>
      <c r="CU94" s="62">
        <f>SUM(CU78:CU93)</f>
        <v>0</v>
      </c>
      <c r="CV94" s="62">
        <f>SUM(CV78:CV93)</f>
        <v>0</v>
      </c>
      <c r="CW94" s="62">
        <f>SUM(CW78:CW93)</f>
        <v>0</v>
      </c>
      <c r="CX94" s="62">
        <f>SUM(CX78:CX93)</f>
        <v>0</v>
      </c>
      <c r="CY94" s="62">
        <f>SUM(CY78:CY93)</f>
        <v>0</v>
      </c>
      <c r="CZ94" s="62">
        <f>SUM(CZ78:CZ93)</f>
        <v>0</v>
      </c>
      <c r="DA94" s="62">
        <f>SUM(DA78:DA93)</f>
        <v>0</v>
      </c>
      <c r="DB94" s="1"/>
      <c r="DC94" s="1"/>
      <c r="DD94" s="1"/>
      <c r="EJ94" s="2" t="s">
        <v>94</v>
      </c>
      <c r="EK94" s="39">
        <f>EK78+EK79+EK80+EK81+EK82+EK83+EK84+EK85+EK86+EK89+EK90+EK92+EK93</f>
        <v>0</v>
      </c>
      <c r="EL94" s="39">
        <f>EL78+EL79+EL80+EL81+EL82+EL83+EL84+EL85+EL86+EL89+EL90+EL92+EL93</f>
        <v>0</v>
      </c>
      <c r="EM94" s="39">
        <f>EM78+EM79+EM80+EM81+EM82+EM83+EM84+EM85+EM86+EM89+EM90+EM92+EM93</f>
        <v>0</v>
      </c>
      <c r="EN94" s="39">
        <f>EN78+EN79+EN80+EN81+EN82+EN83+EN84+EN85+EN86+EN89+EN90+EN92+EN93</f>
        <v>0</v>
      </c>
      <c r="EO94" s="39">
        <f>EO78+EO79+EO80+EO81+EO82+EO83+EO84+EO85+EO86+EO89+EO90+EO92+EO93</f>
        <v>0</v>
      </c>
      <c r="EP94" s="39">
        <f>EP78+EP79+EP80+EP81+EP82+EP83+EP84+EP85+EP86+EP89+EP90+EP92+EP93</f>
        <v>0</v>
      </c>
      <c r="EQ94" s="39">
        <f>EQ78+EQ79+EQ80+EQ81+EQ82+EQ83+EQ84+EQ85+EQ86+EQ89+EQ90+EQ92+EQ93</f>
        <v>0</v>
      </c>
      <c r="ER94" s="39">
        <f>ER78+ER79+ER80+ER81+ER82+ER83+ER84+ER85+ER86+ER89+ER90+ER92+ER93</f>
        <v>0</v>
      </c>
      <c r="ES94" s="39">
        <f>ES78+ES79+ES80+ES81+ES82+ES83+ES84+ES85+ES86+ES89+ES90+ES92+ES93</f>
        <v>0</v>
      </c>
      <c r="ET94" s="39">
        <f>ET78+ET79+ET80+ET81+ET82+ET83+ET84+ET85+ET86+ET89+ET90+ET92+ET93</f>
        <v>0</v>
      </c>
      <c r="EU94" s="39">
        <f>EU78+EU79+EU80+EU81+EU82+EU83+EU84+EU85+EU86+EU89+EU90+EU92+EU93</f>
        <v>0</v>
      </c>
      <c r="EV94" s="39">
        <f t="shared" ref="EV94:EX94" si="157">EV78+EV79+EV80+EV81+EV82+EV83+EV84+EV85+EV86+EV89+EV90+EV92+EV93</f>
        <v>0</v>
      </c>
      <c r="EW94" s="39">
        <f t="shared" si="157"/>
        <v>0</v>
      </c>
      <c r="EX94" s="39">
        <f t="shared" si="157"/>
        <v>0</v>
      </c>
      <c r="EY94" s="39">
        <f>EY78+EY79+EY80+EY81+EY82+EY83+EY84+EY85+EY86+EY89+EY90+EY92+EY93</f>
        <v>0</v>
      </c>
      <c r="EZ94" s="39">
        <f>EZ78+EZ79+EZ80+EZ81+EZ82+EZ83+EZ84+EZ85+EZ86+EZ89+EZ90+EZ92+EZ93</f>
        <v>0</v>
      </c>
      <c r="FA94" s="39">
        <f>FA78+FA79+FA80+FA81+FA82+FA83+FA84+FA85+FA86+FA89+FA90+FA92+FA93</f>
        <v>0</v>
      </c>
      <c r="FB94" s="39">
        <f>FB78+FB79+FB80+FB81+FB82+FB83+FB84+FB85+FB86+FB89+FB90+FB92+FB93</f>
        <v>0</v>
      </c>
      <c r="FC94" s="39">
        <f>FC78+FC79+FC80+FC81+FC82+FC83+FC84+FC85+FC86+FC89+FC90+FC92+FC93</f>
        <v>0</v>
      </c>
      <c r="FD94" s="39">
        <f>FD78+FD79+FD80+FD81+FD82+FD83+FD84+FD85+FD86+FD89+FD90+FD92+FD93</f>
        <v>0</v>
      </c>
      <c r="FE94" s="39">
        <f>FE78+FE79+FE80+FE81+FE82+FE83+FE84+FE85+FE86+FE89+FE90+FE92+FE93</f>
        <v>0</v>
      </c>
      <c r="FF94" s="39">
        <f>FF78+FF79+FF80+FF81+FF82+FF83+FF84+FF85+FF86+FF89+FF90+FF92+FF93</f>
        <v>0</v>
      </c>
      <c r="FG94" s="39">
        <f>FG78+FG79+FG80+FG81+FG82+FG83+FG84+FG85+FG86+FG89+FG90+FG92+FG93</f>
        <v>0</v>
      </c>
      <c r="FH94" s="39">
        <f>FH78+FH79+FH80+FH81+FH82+FH83+FH84+FH85+FH86+FH89+FH90+FH92+FH93</f>
        <v>0</v>
      </c>
      <c r="FI94" s="39">
        <f>FI78+FI79+FI80+FI81+FI82+FI83+FI84+FI85+FI86+FI89+FI90+FI92+FI93</f>
        <v>0</v>
      </c>
      <c r="FJ94" s="39">
        <f>FJ78+FJ79+FJ80+FJ81+FJ82+FJ83+FJ84+FJ85+FJ86+FJ89+FJ90+FJ92+FJ93</f>
        <v>0</v>
      </c>
      <c r="FK94" s="39">
        <f t="shared" ref="FK94:FM94" si="158">FK78+FK79+FK80+FK81+FK82+FK83+FK84+FK85+FK86+FK89+FK90+FK92+FK93</f>
        <v>0</v>
      </c>
      <c r="FL94" s="39">
        <f t="shared" si="158"/>
        <v>0</v>
      </c>
      <c r="FM94" s="39">
        <f t="shared" si="158"/>
        <v>0</v>
      </c>
      <c r="FN94" s="39">
        <f>FN78+FN79+FN80+FN81+FN82+FN83+FN84+FN85+FN86+FN89+FN90+FN92+FN93</f>
        <v>0</v>
      </c>
      <c r="FS94" s="564" t="s">
        <v>94</v>
      </c>
      <c r="FT94" s="564"/>
      <c r="FU94" s="39">
        <f>FU78+FU79+FU80+FU81+FU82+FU83+FU84+FU85+FU86+FU89+FU90+FU92+FU93</f>
        <v>0</v>
      </c>
      <c r="FV94" s="39">
        <f>FV78+FV79+FV80+FV81+FV82+FV83+FV84+FV85+FV86+FV89+FV90+FV92+FV93</f>
        <v>0</v>
      </c>
      <c r="FW94" s="39">
        <f>FW78+FW79+FW80+FW81+FW82+FW83+FW84+FW85+FW86+FW89+FW90+FW92+FW93</f>
        <v>0</v>
      </c>
      <c r="FX94" s="39">
        <f>FX78+FX79+FX80+FX81+FX82+FX83+FX84+FX85+FX86+FX89+FX90+FX92+FX93</f>
        <v>0</v>
      </c>
      <c r="FY94" s="39">
        <f>FY78+FY79+FY80+FY81+FY82+FY83+FY84+FY85+FY86+FY89+FY90+FY92+FY93</f>
        <v>0</v>
      </c>
      <c r="FZ94" s="39">
        <f>FZ78+FZ79+FZ80+FZ81+FZ82+FZ83+FZ84+FZ85+FZ86+FZ89+FZ90+FZ92+FZ93</f>
        <v>0</v>
      </c>
      <c r="GA94" s="39">
        <f>GA78+GA79+GA80+GA81+GA82+GA83+GA84+GA85+GA86+GA89+GA90+GA92+GA93</f>
        <v>0</v>
      </c>
      <c r="GB94" s="39">
        <f>GB78+GB79+GB80+GB81+GB82+GB83+GB84+GB85+GB86+GB89+GB90+GB92+GB93</f>
        <v>0</v>
      </c>
      <c r="GC94" s="39">
        <f>GC78+GC79+GC80+GC81+GC82+GC83+GC84+GC85+GC86+GC89+GC90+GC92+GC93</f>
        <v>0</v>
      </c>
      <c r="GD94" s="39">
        <f>GD78+GD79+GD80+GD81+GD82+GD83+GD84+GD85+GD86+GD89+GD90+GD92+GD93</f>
        <v>0</v>
      </c>
      <c r="GE94" s="39">
        <f>GE78+GE79+GE80+GE81+GE82+GE83+GE84+GE85+GE86+GE89+GE90+GE92+GE93</f>
        <v>0</v>
      </c>
      <c r="GF94" s="39">
        <f>GF78+GF79+GF80+GF81+GF82+GF83+GF84+GF85+GF86+GF89+GF90+GF92+GF93</f>
        <v>0</v>
      </c>
      <c r="GG94" s="39">
        <f>GG78+GG79+GG80+GG81+GG82+GG83+GG84+GG85+GG86+GG89+GG90+GG92+GG93</f>
        <v>0</v>
      </c>
      <c r="GH94" s="39">
        <f>GH78+GH79+GH80+GH81+GH82+GH83+GH84+GH85+GH86+GH89+GH90+GH92+GH93</f>
        <v>0</v>
      </c>
      <c r="GI94" s="39">
        <f>GI78+GI79+GI80+GI81+GI82+GI83+GI84+GI85+GI86+GI89+GI90+GI92+GI93</f>
        <v>0</v>
      </c>
      <c r="GJ94" s="39">
        <f>GJ78+GJ79+GJ80+GJ81+GJ82+GJ83+GJ84+GJ85+GJ86+GJ89+GJ90+GJ92+GJ93</f>
        <v>0</v>
      </c>
      <c r="GK94" s="39">
        <f>GK78+GK79+GK80+GK81+GK82+GK83+GK84+GK85+GK86+GK89+GK90+GK92+GK93</f>
        <v>0</v>
      </c>
      <c r="GL94" s="39">
        <f>GL78+GL79+GL80+GL81+GL82+GL83+GL84+GL85+GL86+GL89+GL90+GL92+GL93</f>
        <v>0</v>
      </c>
      <c r="GM94" s="39">
        <f>GM78+GM79+GM80+GM81+GM82+GM83+GM84+GM85+GM86+GM89+GM90+GM92+GM93</f>
        <v>0</v>
      </c>
      <c r="GN94" s="39">
        <f>GN78+GN79+GN80+GN81+GN82+GN83+GN84+GN85+GN86+GN89+GN90+GN92+GN93</f>
        <v>0</v>
      </c>
      <c r="GO94" s="39">
        <f>GO78+GO79+GO80+GO81+GO82+GO83+GO84+GO85+GO86+GO89+GO90+GO92+GO93</f>
        <v>0</v>
      </c>
      <c r="GP94" s="39">
        <f>GP78+GP79+GP80+GP81+GP82+GP83+GP84+GP85+GP86+GP89+GP90+GP92+GP93</f>
        <v>0</v>
      </c>
      <c r="GQ94" s="39">
        <f>GQ78+GQ79+GQ80+GQ81+GQ82+GQ83+GQ84+GQ85+GQ86+GQ89+GQ90+GQ92+GQ93</f>
        <v>0</v>
      </c>
      <c r="GR94" s="39">
        <f>GR78+GR79+GR80+GR81+GR82+GR83+GR84+GR85+GR86+GR89+GR90+GR92+GR93</f>
        <v>0</v>
      </c>
      <c r="GS94" s="39">
        <f>GS78+GS79+GS80+GS81+GS82+GS83+GS84+GS85+GS86+GS89+GS90+GS92+GS93</f>
        <v>0</v>
      </c>
      <c r="GT94" s="39">
        <f>GT78+GT79+GT80+GT81+GT82+GT83+GT84+GT85+GT86+GT89+GT90+GT92+GT93</f>
        <v>0</v>
      </c>
      <c r="GU94" s="39">
        <f>GU78+GU79+GU80+GU81+GU82+GU83+GU84+GU85+GU86+GU89+GU90+GU92+GU93</f>
        <v>0</v>
      </c>
      <c r="GV94" s="39">
        <f>GV78+GV79+GV80+GV81+GV82+GV83+GV84+GV85+GV86+GV89+GV90+GV92+GV93</f>
        <v>0</v>
      </c>
      <c r="GW94" s="39">
        <f>GW78+GW79+GW80+GW81+GW82+GW83+GW84+GW85+GW86+GW89+GW90+GW92+GW93</f>
        <v>0</v>
      </c>
      <c r="GX94" s="39">
        <f>GX78+GX79+GX80+GX81+GX82+GX83+GX84+GX85+GX86+GX89+GX90+GX92+GX93</f>
        <v>0</v>
      </c>
      <c r="GY94" s="39">
        <f>GY78+GY79+GY80+GY81+GY82+GY83+GY84+GY85+GY86+GY89+GY90+GY92+GY93</f>
        <v>0</v>
      </c>
      <c r="GZ94" s="39">
        <f>GZ78+GZ79+GZ80+GZ81+GZ82+GZ83+GZ84+GZ85+GZ86+GZ89+GZ90+GZ92+GZ93</f>
        <v>0</v>
      </c>
    </row>
    <row r="95" spans="1:209" ht="24" customHeight="1">
      <c r="A95" s="13"/>
      <c r="B95" s="112"/>
      <c r="C95" s="555" t="s">
        <v>65</v>
      </c>
      <c r="D95" s="555"/>
      <c r="E95" s="555"/>
      <c r="F95" s="556">
        <f>SUM(T78:T93)</f>
        <v>0</v>
      </c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0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"/>
      <c r="BX95" s="556">
        <f>SUM(CL78:CL93)</f>
        <v>0</v>
      </c>
      <c r="BY95" s="556"/>
      <c r="BZ95" s="556"/>
      <c r="CA95" s="556"/>
      <c r="CB95" s="556"/>
      <c r="CC95" s="556"/>
      <c r="CD95" s="556"/>
      <c r="CE95" s="556"/>
      <c r="CF95" s="556"/>
      <c r="CG95" s="556"/>
      <c r="CH95" s="556"/>
      <c r="CI95" s="556"/>
      <c r="CJ95" s="556"/>
      <c r="CK95" s="556"/>
      <c r="CL95" s="556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EJ95" s="2" t="s">
        <v>95</v>
      </c>
      <c r="EK95" s="39">
        <f>EK87+EK88+EK91</f>
        <v>0</v>
      </c>
      <c r="EL95" s="39">
        <f>EL87+EL88+EL91</f>
        <v>0</v>
      </c>
      <c r="EM95" s="39">
        <f>EM87+EM88+EM91</f>
        <v>0</v>
      </c>
      <c r="EN95" s="39">
        <f>EN87+EN88+EN91</f>
        <v>0</v>
      </c>
      <c r="EO95" s="39">
        <f>EO87+EO88+EO91</f>
        <v>0</v>
      </c>
      <c r="EP95" s="39">
        <f>EP87+EP88+EP91</f>
        <v>0</v>
      </c>
      <c r="EQ95" s="39">
        <f>EQ87+EQ88+EQ91</f>
        <v>0</v>
      </c>
      <c r="ER95" s="39">
        <f>ER87+ER88+ER91</f>
        <v>0</v>
      </c>
      <c r="ES95" s="39">
        <f>ES87+ES88+ES91</f>
        <v>0</v>
      </c>
      <c r="ET95" s="39">
        <f>ET87+ET88+ET91</f>
        <v>0</v>
      </c>
      <c r="EU95" s="39">
        <f>EU87+EU88+EU91</f>
        <v>0</v>
      </c>
      <c r="EV95" s="39">
        <f t="shared" ref="EV95:EX95" si="159">EV87+EV88+EV91</f>
        <v>0</v>
      </c>
      <c r="EW95" s="39">
        <f t="shared" si="159"/>
        <v>0</v>
      </c>
      <c r="EX95" s="39">
        <f t="shared" si="159"/>
        <v>0</v>
      </c>
      <c r="EY95" s="39">
        <f>EY87+EY88+EY91</f>
        <v>0</v>
      </c>
      <c r="EZ95" s="39">
        <f>EZ87+EZ88+EZ91</f>
        <v>0</v>
      </c>
      <c r="FA95" s="39">
        <f>FA87+FA88+FA91</f>
        <v>0</v>
      </c>
      <c r="FB95" s="39">
        <f>FB87+FB88+FB91</f>
        <v>0</v>
      </c>
      <c r="FC95" s="39">
        <f>FC87+FC88+FC91</f>
        <v>0</v>
      </c>
      <c r="FD95" s="39">
        <f>FD87+FD88+FD91</f>
        <v>0</v>
      </c>
      <c r="FE95" s="39">
        <f>FE87+FE88+FE91</f>
        <v>0</v>
      </c>
      <c r="FF95" s="39">
        <f>FF87+FF88+FF91</f>
        <v>0</v>
      </c>
      <c r="FG95" s="39">
        <f>FG87+FG88+FG91</f>
        <v>0</v>
      </c>
      <c r="FH95" s="39">
        <f>FH87+FH88+FH91</f>
        <v>0</v>
      </c>
      <c r="FI95" s="39">
        <f>FI87+FI88+FI91</f>
        <v>0</v>
      </c>
      <c r="FJ95" s="39">
        <f>FJ87+FJ88+FJ91</f>
        <v>0</v>
      </c>
      <c r="FK95" s="39">
        <f t="shared" ref="FK95:FM95" si="160">FK87+FK88+FK91</f>
        <v>0</v>
      </c>
      <c r="FL95" s="39">
        <f t="shared" si="160"/>
        <v>0</v>
      </c>
      <c r="FM95" s="39">
        <f t="shared" si="160"/>
        <v>0</v>
      </c>
      <c r="FN95" s="39">
        <f>FN87+FN88+FN91</f>
        <v>0</v>
      </c>
      <c r="FS95" s="564" t="s">
        <v>95</v>
      </c>
      <c r="FT95" s="564"/>
      <c r="FU95" s="39">
        <f>FU87+FU88+FU91</f>
        <v>0</v>
      </c>
      <c r="FV95" s="39">
        <f>FV87+FV88+FV91</f>
        <v>0</v>
      </c>
      <c r="FW95" s="39">
        <f>FW87+FW88+FW91</f>
        <v>0</v>
      </c>
      <c r="FX95" s="39">
        <f>FX87+FX88+FX91</f>
        <v>0</v>
      </c>
      <c r="FY95" s="39">
        <f>FY87+FY88+FY91</f>
        <v>0</v>
      </c>
      <c r="FZ95" s="39">
        <f>FZ87+FZ88+FZ91</f>
        <v>0</v>
      </c>
      <c r="GA95" s="39">
        <f>GA87+GA88+GA91</f>
        <v>0</v>
      </c>
      <c r="GB95" s="39">
        <f>GB87+GB88+GB91</f>
        <v>0</v>
      </c>
      <c r="GC95" s="39">
        <f>GC87+GC88+GC91</f>
        <v>0</v>
      </c>
      <c r="GD95" s="39">
        <f>GD87+GD88+GD91</f>
        <v>0</v>
      </c>
      <c r="GE95" s="39">
        <f>GE87+GE88+GE91</f>
        <v>0</v>
      </c>
      <c r="GF95" s="39">
        <f>GF87+GF88+GF91</f>
        <v>0</v>
      </c>
      <c r="GG95" s="39">
        <f>GG87+GG88+GG91</f>
        <v>0</v>
      </c>
      <c r="GH95" s="39">
        <f>GH87+GH88+GH91</f>
        <v>0</v>
      </c>
      <c r="GI95" s="39">
        <f>GI87+GI88+GI91</f>
        <v>0</v>
      </c>
      <c r="GJ95" s="39">
        <f>GJ87+GJ88+GJ91</f>
        <v>0</v>
      </c>
      <c r="GK95" s="39">
        <f>GK87+GK88+GK91</f>
        <v>0</v>
      </c>
      <c r="GL95" s="39">
        <f>GL87+GL88+GL91</f>
        <v>0</v>
      </c>
      <c r="GM95" s="39">
        <f>GM87+GM88+GM91</f>
        <v>0</v>
      </c>
      <c r="GN95" s="39">
        <f>GN87+GN88+GN91</f>
        <v>0</v>
      </c>
      <c r="GO95" s="39">
        <f>GO87+GO88+GO91</f>
        <v>0</v>
      </c>
      <c r="GP95" s="39">
        <f>GP87+GP88+GP91</f>
        <v>0</v>
      </c>
      <c r="GQ95" s="39">
        <f>GQ87+GQ88+GQ91</f>
        <v>0</v>
      </c>
      <c r="GR95" s="39">
        <f>GR87+GR88+GR91</f>
        <v>0</v>
      </c>
      <c r="GS95" s="39">
        <f>GS87+GS88+GS91</f>
        <v>0</v>
      </c>
      <c r="GT95" s="39">
        <f>GT87+GT88+GT91</f>
        <v>0</v>
      </c>
      <c r="GU95" s="39">
        <f>GU87+GU88+GU91</f>
        <v>0</v>
      </c>
      <c r="GV95" s="39">
        <f>GV87+GV88+GV91</f>
        <v>0</v>
      </c>
      <c r="GW95" s="39">
        <f>GW87+GW88+GW91</f>
        <v>0</v>
      </c>
      <c r="GX95" s="39">
        <f>GX87+GX88+GX91</f>
        <v>0</v>
      </c>
      <c r="GY95" s="39">
        <f>GY87+GY88+GY91</f>
        <v>0</v>
      </c>
      <c r="GZ95" s="39">
        <f>GZ87+GZ88+GZ91</f>
        <v>0</v>
      </c>
    </row>
    <row r="96" spans="1:209">
      <c r="A96" s="1"/>
      <c r="B96" s="11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50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</row>
    <row r="97" spans="1:209">
      <c r="A97" s="1"/>
      <c r="B97" s="11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</row>
    <row r="98" spans="1:209">
      <c r="A98" s="13"/>
      <c r="B98" s="113"/>
      <c r="C98" s="14"/>
      <c r="D98" s="17"/>
      <c r="E98" s="17"/>
      <c r="F98" s="562" t="s">
        <v>7</v>
      </c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3" t="s">
        <v>8</v>
      </c>
      <c r="V98" s="563"/>
      <c r="W98" s="563"/>
      <c r="X98" s="563"/>
      <c r="Y98" s="563"/>
      <c r="Z98" s="563"/>
      <c r="AA98" s="563"/>
      <c r="AB98" s="563"/>
      <c r="AC98" s="563"/>
      <c r="AD98" s="563"/>
      <c r="AE98" s="563"/>
      <c r="AF98" s="563"/>
      <c r="AG98" s="563"/>
      <c r="AH98" s="563"/>
      <c r="AI98" s="563"/>
      <c r="AJ98" s="563"/>
      <c r="AK98" s="56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562" t="s">
        <v>7</v>
      </c>
      <c r="BY98" s="562"/>
      <c r="BZ98" s="562"/>
      <c r="CA98" s="562"/>
      <c r="CB98" s="562"/>
      <c r="CC98" s="562"/>
      <c r="CD98" s="562"/>
      <c r="CE98" s="562"/>
      <c r="CF98" s="562"/>
      <c r="CG98" s="562"/>
      <c r="CH98" s="562"/>
      <c r="CI98" s="562"/>
      <c r="CJ98" s="562"/>
      <c r="CK98" s="562"/>
      <c r="CL98" s="562"/>
      <c r="CM98" s="563" t="s">
        <v>8</v>
      </c>
      <c r="CN98" s="563"/>
      <c r="CO98" s="563"/>
      <c r="CP98" s="563"/>
      <c r="CQ98" s="563"/>
      <c r="CR98" s="563"/>
      <c r="CS98" s="563"/>
      <c r="CT98" s="563"/>
      <c r="CU98" s="563"/>
      <c r="CV98" s="563"/>
      <c r="CW98" s="563"/>
      <c r="CX98" s="563"/>
      <c r="CY98" s="563"/>
      <c r="CZ98" s="563"/>
      <c r="DA98" s="563"/>
      <c r="DB98" s="13"/>
      <c r="DC98" s="13"/>
      <c r="DD98" s="13"/>
      <c r="EK98" s="564" t="s">
        <v>70</v>
      </c>
      <c r="EL98" s="564"/>
      <c r="EM98" s="564"/>
      <c r="EN98" s="564"/>
      <c r="EO98" s="564"/>
      <c r="EP98" s="564"/>
      <c r="EQ98" s="564"/>
      <c r="ER98" s="564"/>
      <c r="ES98" s="564"/>
      <c r="ET98" s="564"/>
      <c r="EU98" s="564"/>
      <c r="EV98" s="89"/>
      <c r="EW98" s="89"/>
      <c r="EX98" s="89"/>
    </row>
    <row r="99" spans="1:209" ht="270">
      <c r="A99" s="19" t="s">
        <v>48</v>
      </c>
      <c r="B99" s="90" t="s">
        <v>72</v>
      </c>
      <c r="C99" s="21" t="s">
        <v>11</v>
      </c>
      <c r="D99" s="22" t="s">
        <v>12</v>
      </c>
      <c r="E99" s="22" t="s">
        <v>13</v>
      </c>
      <c r="F99" s="23" t="s">
        <v>14</v>
      </c>
      <c r="G99" s="23" t="s">
        <v>15</v>
      </c>
      <c r="H99" s="23" t="s">
        <v>16</v>
      </c>
      <c r="I99" s="24" t="s">
        <v>17</v>
      </c>
      <c r="J99" s="24" t="s">
        <v>18</v>
      </c>
      <c r="K99" s="24" t="s">
        <v>19</v>
      </c>
      <c r="L99" s="24" t="s">
        <v>20</v>
      </c>
      <c r="M99" s="24" t="s">
        <v>21</v>
      </c>
      <c r="N99" s="24" t="s">
        <v>22</v>
      </c>
      <c r="O99" s="24" t="s">
        <v>23</v>
      </c>
      <c r="P99" s="24" t="s">
        <v>24</v>
      </c>
      <c r="Q99" s="24" t="s">
        <v>25</v>
      </c>
      <c r="R99" s="24" t="s">
        <v>26</v>
      </c>
      <c r="S99" s="24" t="s">
        <v>27</v>
      </c>
      <c r="T99" s="25" t="s">
        <v>28</v>
      </c>
      <c r="U99" s="26" t="s">
        <v>29</v>
      </c>
      <c r="V99" s="26" t="s">
        <v>30</v>
      </c>
      <c r="W99" s="26" t="s">
        <v>31</v>
      </c>
      <c r="X99" s="26" t="s">
        <v>32</v>
      </c>
      <c r="Y99" s="26" t="s">
        <v>33</v>
      </c>
      <c r="Z99" s="26" t="s">
        <v>34</v>
      </c>
      <c r="AA99" s="26" t="s">
        <v>35</v>
      </c>
      <c r="AB99" s="26" t="s">
        <v>36</v>
      </c>
      <c r="AC99" s="26" t="s">
        <v>37</v>
      </c>
      <c r="AD99" s="26" t="s">
        <v>38</v>
      </c>
      <c r="AE99" s="26" t="s">
        <v>39</v>
      </c>
      <c r="AF99" s="26" t="s">
        <v>40</v>
      </c>
      <c r="AG99" s="26" t="s">
        <v>41</v>
      </c>
      <c r="AH99" s="26" t="s">
        <v>42</v>
      </c>
      <c r="AI99" s="26" t="s">
        <v>43</v>
      </c>
      <c r="AJ99" s="26" t="s">
        <v>44</v>
      </c>
      <c r="AK99" s="26" t="s">
        <v>45</v>
      </c>
      <c r="AL99" s="55"/>
      <c r="AM99" s="22" t="s">
        <v>11</v>
      </c>
      <c r="AN99" s="22" t="s">
        <v>12</v>
      </c>
      <c r="AO99" s="22" t="s">
        <v>13</v>
      </c>
      <c r="AP99" s="23" t="s">
        <v>14</v>
      </c>
      <c r="AQ99" s="23" t="s">
        <v>15</v>
      </c>
      <c r="AR99" s="23" t="s">
        <v>16</v>
      </c>
      <c r="AS99" s="24" t="s">
        <v>17</v>
      </c>
      <c r="AT99" s="24" t="s">
        <v>18</v>
      </c>
      <c r="AU99" s="24" t="s">
        <v>19</v>
      </c>
      <c r="AV99" s="24" t="s">
        <v>20</v>
      </c>
      <c r="AW99" s="24" t="s">
        <v>21</v>
      </c>
      <c r="AX99" s="24" t="s">
        <v>22</v>
      </c>
      <c r="AY99" s="24" t="s">
        <v>23</v>
      </c>
      <c r="AZ99" s="24" t="s">
        <v>24</v>
      </c>
      <c r="BA99" s="24" t="s">
        <v>25</v>
      </c>
      <c r="BB99" s="24" t="s">
        <v>26</v>
      </c>
      <c r="BC99" s="24" t="s">
        <v>27</v>
      </c>
      <c r="BD99" s="25" t="s">
        <v>28</v>
      </c>
      <c r="BE99" s="26" t="s">
        <v>29</v>
      </c>
      <c r="BF99" s="26" t="s">
        <v>30</v>
      </c>
      <c r="BG99" s="26" t="s">
        <v>31</v>
      </c>
      <c r="BH99" s="26" t="s">
        <v>32</v>
      </c>
      <c r="BI99" s="26" t="s">
        <v>33</v>
      </c>
      <c r="BJ99" s="26" t="s">
        <v>34</v>
      </c>
      <c r="BK99" s="26" t="s">
        <v>35</v>
      </c>
      <c r="BL99" s="26" t="s">
        <v>36</v>
      </c>
      <c r="BM99" s="26" t="s">
        <v>37</v>
      </c>
      <c r="BN99" s="26" t="s">
        <v>38</v>
      </c>
      <c r="BO99" s="26" t="s">
        <v>39</v>
      </c>
      <c r="BP99" s="26" t="s">
        <v>40</v>
      </c>
      <c r="BQ99" s="26" t="s">
        <v>41</v>
      </c>
      <c r="BR99" s="26" t="s">
        <v>42</v>
      </c>
      <c r="BS99" s="26" t="s">
        <v>43</v>
      </c>
      <c r="BT99" s="26" t="s">
        <v>44</v>
      </c>
      <c r="BU99" s="26" t="s">
        <v>45</v>
      </c>
      <c r="BV99" s="19" t="s">
        <v>48</v>
      </c>
      <c r="BW99" s="91" t="s">
        <v>68</v>
      </c>
      <c r="BX99" s="23" t="s">
        <v>14</v>
      </c>
      <c r="BY99" s="23" t="s">
        <v>15</v>
      </c>
      <c r="BZ99" s="23" t="s">
        <v>16</v>
      </c>
      <c r="CA99" s="24" t="s">
        <v>17</v>
      </c>
      <c r="CB99" s="24" t="s">
        <v>18</v>
      </c>
      <c r="CC99" s="24" t="s">
        <v>19</v>
      </c>
      <c r="CD99" s="24" t="s">
        <v>20</v>
      </c>
      <c r="CE99" s="24" t="s">
        <v>21</v>
      </c>
      <c r="CF99" s="24" t="s">
        <v>22</v>
      </c>
      <c r="CG99" s="24" t="s">
        <v>23</v>
      </c>
      <c r="CH99" s="24" t="s">
        <v>24</v>
      </c>
      <c r="CI99" s="24" t="s">
        <v>25</v>
      </c>
      <c r="CJ99" s="24" t="s">
        <v>26</v>
      </c>
      <c r="CK99" s="24" t="s">
        <v>27</v>
      </c>
      <c r="CL99" s="25" t="s">
        <v>28</v>
      </c>
      <c r="CM99" s="26" t="s">
        <v>29</v>
      </c>
      <c r="CN99" s="26" t="s">
        <v>30</v>
      </c>
      <c r="CO99" s="26" t="s">
        <v>31</v>
      </c>
      <c r="CP99" s="26" t="s">
        <v>32</v>
      </c>
      <c r="CQ99" s="26" t="s">
        <v>33</v>
      </c>
      <c r="CR99" s="26" t="s">
        <v>34</v>
      </c>
      <c r="CS99" s="26" t="s">
        <v>35</v>
      </c>
      <c r="CT99" s="26" t="s">
        <v>36</v>
      </c>
      <c r="CU99" s="26" t="s">
        <v>37</v>
      </c>
      <c r="CV99" s="26" t="s">
        <v>38</v>
      </c>
      <c r="CW99" s="26" t="s">
        <v>39</v>
      </c>
      <c r="CX99" s="26" t="s">
        <v>40</v>
      </c>
      <c r="CY99" s="26" t="s">
        <v>41</v>
      </c>
      <c r="CZ99" s="26" t="s">
        <v>42</v>
      </c>
      <c r="DA99" s="26" t="s">
        <v>43</v>
      </c>
      <c r="DB99" s="91" t="s">
        <v>44</v>
      </c>
      <c r="DC99" s="55"/>
      <c r="DD99" s="55"/>
      <c r="DE99" s="23" t="s">
        <v>14</v>
      </c>
      <c r="DF99" s="23" t="s">
        <v>15</v>
      </c>
      <c r="DG99" s="23" t="s">
        <v>16</v>
      </c>
      <c r="DH99" s="24" t="s">
        <v>17</v>
      </c>
      <c r="DI99" s="24" t="s">
        <v>18</v>
      </c>
      <c r="DJ99" s="24" t="s">
        <v>19</v>
      </c>
      <c r="DK99" s="24" t="s">
        <v>20</v>
      </c>
      <c r="DL99" s="24" t="s">
        <v>21</v>
      </c>
      <c r="DM99" s="24" t="s">
        <v>22</v>
      </c>
      <c r="DN99" s="24" t="s">
        <v>23</v>
      </c>
      <c r="DO99" s="24" t="s">
        <v>24</v>
      </c>
      <c r="DP99" s="24" t="s">
        <v>25</v>
      </c>
      <c r="DQ99" s="24" t="s">
        <v>26</v>
      </c>
      <c r="DR99" s="24" t="s">
        <v>27</v>
      </c>
      <c r="DS99" s="25" t="s">
        <v>28</v>
      </c>
      <c r="DT99" s="26" t="s">
        <v>29</v>
      </c>
      <c r="DU99" s="26" t="s">
        <v>30</v>
      </c>
      <c r="DV99" s="26" t="s">
        <v>31</v>
      </c>
      <c r="DW99" s="26" t="s">
        <v>32</v>
      </c>
      <c r="DX99" s="26" t="s">
        <v>33</v>
      </c>
      <c r="DY99" s="26" t="s">
        <v>34</v>
      </c>
      <c r="DZ99" s="26" t="s">
        <v>35</v>
      </c>
      <c r="EA99" s="26" t="s">
        <v>36</v>
      </c>
      <c r="EB99" s="26" t="s">
        <v>37</v>
      </c>
      <c r="EC99" s="26" t="s">
        <v>38</v>
      </c>
      <c r="ED99" s="26" t="s">
        <v>39</v>
      </c>
      <c r="EE99" s="26" t="s">
        <v>40</v>
      </c>
      <c r="EF99" s="26" t="s">
        <v>41</v>
      </c>
      <c r="EG99" s="26" t="s">
        <v>42</v>
      </c>
      <c r="EH99" s="26" t="s">
        <v>43</v>
      </c>
      <c r="EI99" s="92"/>
      <c r="EK99" s="27" t="s">
        <v>14</v>
      </c>
      <c r="EL99" s="27" t="s">
        <v>15</v>
      </c>
      <c r="EM99" s="27" t="s">
        <v>16</v>
      </c>
      <c r="EN99" s="28" t="s">
        <v>17</v>
      </c>
      <c r="EO99" s="28" t="s">
        <v>18</v>
      </c>
      <c r="EP99" s="28" t="s">
        <v>19</v>
      </c>
      <c r="EQ99" s="28" t="s">
        <v>20</v>
      </c>
      <c r="ER99" s="28" t="s">
        <v>21</v>
      </c>
      <c r="ES99" s="28" t="s">
        <v>22</v>
      </c>
      <c r="ET99" s="28" t="s">
        <v>23</v>
      </c>
      <c r="EU99" s="28" t="s">
        <v>24</v>
      </c>
      <c r="EV99" s="29" t="s">
        <v>25</v>
      </c>
      <c r="EW99" s="29" t="s">
        <v>26</v>
      </c>
      <c r="EX99" s="29" t="s">
        <v>27</v>
      </c>
      <c r="EZ99" s="27" t="s">
        <v>14</v>
      </c>
      <c r="FA99" s="27" t="s">
        <v>15</v>
      </c>
      <c r="FB99" s="27" t="s">
        <v>16</v>
      </c>
      <c r="FC99" s="28" t="s">
        <v>17</v>
      </c>
      <c r="FD99" s="28" t="s">
        <v>18</v>
      </c>
      <c r="FE99" s="28" t="s">
        <v>19</v>
      </c>
      <c r="FF99" s="28" t="s">
        <v>20</v>
      </c>
      <c r="FG99" s="28" t="s">
        <v>21</v>
      </c>
      <c r="FH99" s="28" t="s">
        <v>22</v>
      </c>
      <c r="FI99" s="28" t="s">
        <v>23</v>
      </c>
      <c r="FJ99" s="28" t="s">
        <v>24</v>
      </c>
      <c r="FK99" s="29" t="s">
        <v>25</v>
      </c>
      <c r="FL99" s="29" t="s">
        <v>26</v>
      </c>
      <c r="FM99" s="29" t="s">
        <v>27</v>
      </c>
      <c r="FS99" s="92"/>
      <c r="FU99" s="27" t="s">
        <v>29</v>
      </c>
      <c r="FV99" s="27" t="s">
        <v>30</v>
      </c>
      <c r="FW99" s="28" t="s">
        <v>31</v>
      </c>
      <c r="FX99" s="28" t="s">
        <v>32</v>
      </c>
      <c r="FY99" s="28" t="s">
        <v>33</v>
      </c>
      <c r="FZ99" s="28" t="s">
        <v>34</v>
      </c>
      <c r="GA99" s="28" t="s">
        <v>35</v>
      </c>
      <c r="GB99" s="28" t="s">
        <v>36</v>
      </c>
      <c r="GC99" s="28" t="s">
        <v>37</v>
      </c>
      <c r="GD99" s="28" t="s">
        <v>38</v>
      </c>
      <c r="GE99" s="28" t="s">
        <v>39</v>
      </c>
      <c r="GF99" s="28" t="s">
        <v>40</v>
      </c>
      <c r="GG99" s="28" t="s">
        <v>41</v>
      </c>
      <c r="GH99" s="28" t="s">
        <v>42</v>
      </c>
      <c r="GI99" s="28" t="s">
        <v>73</v>
      </c>
      <c r="GK99" s="27" t="s">
        <v>29</v>
      </c>
      <c r="GL99" s="27" t="s">
        <v>30</v>
      </c>
      <c r="GM99" s="28" t="s">
        <v>31</v>
      </c>
      <c r="GN99" s="28" t="s">
        <v>32</v>
      </c>
      <c r="GO99" s="28" t="s">
        <v>33</v>
      </c>
      <c r="GP99" s="28" t="s">
        <v>34</v>
      </c>
      <c r="GQ99" s="28" t="s">
        <v>35</v>
      </c>
      <c r="GR99" s="28" t="s">
        <v>36</v>
      </c>
      <c r="GS99" s="28" t="s">
        <v>37</v>
      </c>
      <c r="GT99" s="28" t="s">
        <v>38</v>
      </c>
      <c r="GU99" s="28" t="s">
        <v>39</v>
      </c>
      <c r="GV99" s="28" t="s">
        <v>40</v>
      </c>
      <c r="GW99" s="28" t="s">
        <v>41</v>
      </c>
      <c r="GX99" s="28" t="s">
        <v>42</v>
      </c>
      <c r="GY99" s="28" t="s">
        <v>73</v>
      </c>
    </row>
    <row r="100" spans="1:209" ht="22.5" customHeight="1">
      <c r="A100" s="30"/>
      <c r="B100" s="30"/>
      <c r="C100" s="109"/>
      <c r="D100" s="37"/>
      <c r="E100" s="34"/>
      <c r="F100" s="35"/>
      <c r="G100" s="35"/>
      <c r="H100" s="35"/>
      <c r="I100" s="35"/>
      <c r="J100" s="35"/>
      <c r="K100" s="35"/>
      <c r="L100" s="35"/>
      <c r="M100" s="35"/>
      <c r="N100" s="116"/>
      <c r="O100" s="35"/>
      <c r="P100" s="35"/>
      <c r="Q100" s="35"/>
      <c r="R100" s="35"/>
      <c r="S100" s="35"/>
      <c r="T100" s="54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117"/>
      <c r="AK100" s="94"/>
      <c r="AL100" s="13"/>
      <c r="AM100" s="13">
        <f>SUM(C100,C101,C102,C103,C104,C105,C106,C107,C108,C111,C112,C114,C115)</f>
        <v>0</v>
      </c>
      <c r="AN100" s="13">
        <f>SUM(D100,D101,D102,D103,D104,D105,D106,D107,D108,D111,D112,D114,D115)</f>
        <v>0</v>
      </c>
      <c r="AO100" s="95" t="str">
        <f>IF(AN100=0,"",AN100/AM100)</f>
        <v/>
      </c>
      <c r="AP100" s="96">
        <f>SUM(F100,F101,F102,F103,F104,F105,F106,F107,F108,F111,F112,F114,F115)</f>
        <v>0</v>
      </c>
      <c r="AQ100" s="96">
        <f>SUM(G100,G101,G102,G103,G104,G105,G106,G107,G108,G111,G112,G114,G115)</f>
        <v>0</v>
      </c>
      <c r="AR100" s="96">
        <f>SUM(H100,H101,H102,H103,H104,H105,H106,H107,H108,H111,H112,H114,H115)</f>
        <v>0</v>
      </c>
      <c r="AS100" s="96">
        <f>SUM(I100,I101,I102,I103,I104,I105,I106,I107,I108,I111,I112,I114,I115)</f>
        <v>0</v>
      </c>
      <c r="AT100" s="96">
        <f>SUM(J100,J101,J102,J103,J104,J105,J106,J107,J108,J111,J112,J114,J115)</f>
        <v>0</v>
      </c>
      <c r="AU100" s="96">
        <f>SUM(K100,K101,K102,K103,K104,K105,K106,K107,K108,K111,K112,K114,K115)</f>
        <v>0</v>
      </c>
      <c r="AV100" s="96">
        <f>SUM(L100,L101,L102,L103,L104,L105,L106,L107,L108,L111,L112,L114,L115)</f>
        <v>0</v>
      </c>
      <c r="AW100" s="96">
        <f>SUM(M100,M101,M102,M103,M104,M105,M106,M107,M108,M111,M112,M114,M115)</f>
        <v>0</v>
      </c>
      <c r="AX100" s="96">
        <f>SUM(N100,N101,N102,N103,N104,N105,N106,N107,N108,N111,N112,N114,N115)</f>
        <v>0</v>
      </c>
      <c r="AY100" s="96">
        <f>SUM(O100,O101,O102,O103,O104,O105,O106,O107,O108,O111,O112,O114,O115)</f>
        <v>0</v>
      </c>
      <c r="AZ100" s="96">
        <f>SUM(P100,P101,P102,P103,P104,P105,P106,P107,P108,P111,P112,P114,P115)</f>
        <v>0</v>
      </c>
      <c r="BA100" s="96">
        <f t="shared" ref="BA100:BC100" si="161">SUM(Q100,Q101,Q102,Q103,Q104,Q105,Q106,Q107,Q108,Q111,Q112,Q114,Q115)</f>
        <v>0</v>
      </c>
      <c r="BB100" s="96">
        <f t="shared" si="161"/>
        <v>0</v>
      </c>
      <c r="BC100" s="96">
        <f t="shared" si="161"/>
        <v>0</v>
      </c>
      <c r="BD100" s="66">
        <f>SUM(T100,T101,T102,T103,T104,T105,T106,T107,T108,T111,T112,T114,T115)</f>
        <v>0</v>
      </c>
      <c r="BE100" s="13">
        <f>SUM(U100,U101,U102,U103,U104,U105,U106,U107,U108,U111,U112,U114,U115)</f>
        <v>0</v>
      </c>
      <c r="BF100" s="13">
        <f>SUM(V100,V101,V102,V103,V104,V105,V106,V107,V108,V111,V112,V114,V115)</f>
        <v>0</v>
      </c>
      <c r="BG100" s="13">
        <f>SUM(W100,W101,W102,W103,W104,W105,W106,W107,W108,W111,W112,W114,W115)</f>
        <v>0</v>
      </c>
      <c r="BH100" s="13">
        <f>SUM(X100,X101,X102,X103,X104,X105,X106,X107,X108,X111,X112,X114,X115)</f>
        <v>0</v>
      </c>
      <c r="BI100" s="13">
        <f>SUM(Y100,Y101,Y102,Y103,Y104,Y105,Y106,Y107,Y108,Y111,Y112,Y114,Y115)</f>
        <v>0</v>
      </c>
      <c r="BJ100" s="13">
        <f>SUM(Z100,Z101,Z102,Z103,Z104,Z105,Z106,Z107,Z108,Z111,Z112,Z114,Z115)</f>
        <v>0</v>
      </c>
      <c r="BK100" s="13">
        <f>SUM(AA100,AA101,AA102,AA103,AA104,AA105,AA106,AA107,AA108,AA111,AA112,AA114,AA115)</f>
        <v>0</v>
      </c>
      <c r="BL100" s="13">
        <f>SUM(AB100,AB101,AB102,AB103,AB104,AB105,AB106,AB107,AB108,AB111,AB112,AB114,AB115)</f>
        <v>0</v>
      </c>
      <c r="BM100" s="13">
        <f>SUM(AC100,AC101,AC102,AC103,AC104,AC105,AC106,AC107,AC108,AC111,AC112,AC114,AC115)</f>
        <v>0</v>
      </c>
      <c r="BN100" s="13">
        <f>SUM(AD100,AD101,AD102,AD103,AD104,AD105,AD106,AD107,AD108,AD111,AD112,AD114,AD115)</f>
        <v>0</v>
      </c>
      <c r="BO100" s="13">
        <f>SUM(AE100,AE101,AE102,AE103,AE104,AE105,AE106,AE107,AE108,AE111,AE112,AE114,AE115)</f>
        <v>0</v>
      </c>
      <c r="BP100" s="13">
        <f>SUM(AF100,AF101,AF102,AF103,AF104,AF105,AF106,AF107,AF108,AF111,AF112,AF114,AF115)</f>
        <v>0</v>
      </c>
      <c r="BQ100" s="13">
        <f>SUM(AG100,AG101,AG102,AG103,AG104,AG105,AG106,AG107,AG108,AG111,AG112,AG114,AG115)</f>
        <v>0</v>
      </c>
      <c r="BR100" s="13">
        <f>SUM(AH100,AH101,AH102,AH103,AH104,AH105,AH106,AH107,AH108,AH111,AH112,AH114,AH115)</f>
        <v>0</v>
      </c>
      <c r="BS100" s="13">
        <f>SUM(AI100,AI101,AI102,AI103,AI104,AI105,AI106,AI107,AI108,AI111,AI112,AI114,AI115)</f>
        <v>0</v>
      </c>
      <c r="BT100" s="13">
        <f>SUM(AJ100,AJ101,AJ102,AJ103,AJ104,AJ105,AJ106,AJ107,AJ108,AJ111,AJ112,AJ114,AJ115)</f>
        <v>0</v>
      </c>
      <c r="BU100" s="13">
        <f>SUM(AK100,AK101,AK102,AK103,AK104,AK105,AK106,AK107,AK108,AK111,AK112,AK114,AK115)</f>
        <v>0</v>
      </c>
      <c r="BV100" s="30"/>
      <c r="BW100" s="30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54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94"/>
      <c r="DC100" s="13"/>
      <c r="DD100" s="13" t="e">
        <f>(DD94/BZ106)</f>
        <v>#DIV/0!</v>
      </c>
      <c r="DE100" s="96">
        <f>SUM(BX100,BX101,BX102,BX103,BX104,BX105,BX106,BX107,BX108,BX111,BX112,BX114,BX115)</f>
        <v>0</v>
      </c>
      <c r="DF100" s="96">
        <f>SUM(BY100,BY101,BY102,BY103,BY104,BY105,BY106,BY107,BY108,BY111,BY112,BY114,BY115)</f>
        <v>0</v>
      </c>
      <c r="DG100" s="96">
        <f>SUM(BZ100,BZ101,BZ102,BZ103,BZ104,BZ105,BZ106,BZ107,BZ108,BZ111,BZ112,BZ114,BZ115)</f>
        <v>0</v>
      </c>
      <c r="DH100" s="96">
        <f>SUM(CA100,CA101,CA102,CA103,CA104,CA105,CA106,CA107,CA108,CA111,CA112,CA114,CA115)</f>
        <v>0</v>
      </c>
      <c r="DI100" s="96">
        <f>SUM(CB100,CB101,CB102,CB103,CB104,CB105,CB106,CB107,CB108,CB111,CB112,CB114,CB115)</f>
        <v>0</v>
      </c>
      <c r="DJ100" s="96">
        <f>SUM(CC100,CC101,CC102,CC103,CC104,CC105,CC106,CC107,CC108,CC111,CC112,CC114,CC115)</f>
        <v>0</v>
      </c>
      <c r="DK100" s="96">
        <f>SUM(CD100,CD101,CD102,CD103,CD104,CD105,CD106,CD107,CD108,CD111,CD112,CD114,CD115)</f>
        <v>0</v>
      </c>
      <c r="DL100" s="96">
        <f>SUM(CE100,CE101,CE102,CE103,CE104,CE105,CE106,CE107,CE108,CE111,CE112,CE114,CE115)</f>
        <v>0</v>
      </c>
      <c r="DM100" s="96">
        <f>SUM(CF100,CF101,CF102,CF103,CF104,CF105,CF106,CF107,CF108,CF111,CF112,CF114,CF115)</f>
        <v>0</v>
      </c>
      <c r="DN100" s="96">
        <f>SUM(CG100,CG101,CG102,CG103,CG104,CG105,CG106,CG107,CG108,CG111,CG112,CG114,CG115)</f>
        <v>0</v>
      </c>
      <c r="DO100" s="96">
        <f>SUM(CH100,CH101,CH102,CH103,CH104,CH105,CH106,CH107,CH108,CH111,CH112,CH114,CH115)</f>
        <v>0</v>
      </c>
      <c r="DP100" s="96">
        <f t="shared" ref="DP100:DR100" si="162">SUM(CI100,CI101,CI102,CI103,CI104,CI105,CI106,CI107,CI108,CI111,CI112,CI114,CI115)</f>
        <v>0</v>
      </c>
      <c r="DQ100" s="96">
        <f t="shared" si="162"/>
        <v>0</v>
      </c>
      <c r="DR100" s="96">
        <f t="shared" si="162"/>
        <v>0</v>
      </c>
      <c r="DS100" s="66">
        <f>SUM(CL100,CL101,CL102,CL103,CL104,CL105,CL106,CL107,CL108,CL111,CL112,CL114,CL115)</f>
        <v>0</v>
      </c>
      <c r="DT100" s="96">
        <f>SUM(CM100,CM101,CM102,CM103,CM104,CM105,CM106,CM107,CM108,CM111,CM112,CM114,CM115)</f>
        <v>0</v>
      </c>
      <c r="DU100" s="96">
        <f>SUM(CN100,CN101,CN102,CN103,CN104,CN105,CN106,CN107,CN108,CN111,CN112,CN114,CN115)</f>
        <v>0</v>
      </c>
      <c r="DV100" s="96">
        <f>SUM(CO100,CO101,CO102,CO103,CO104,CO105,CO106,CO107,CO108,CO111,CO112,CO114,CO115)</f>
        <v>0</v>
      </c>
      <c r="DW100" s="96">
        <f>SUM(CP100,CP101,CP102,CP103,CP104,CP105,CP106,CP107,CP108,CP111,CP112,CP114,CP115)</f>
        <v>0</v>
      </c>
      <c r="DX100" s="96">
        <f>SUM(CQ100,CQ101,CQ102,CQ103,CQ104,CQ105,CQ106,CQ107,CQ108,CQ111,CQ112,CQ114,CQ115)</f>
        <v>0</v>
      </c>
      <c r="DY100" s="96">
        <f>SUM(CR100,CR101,CR102,CR103,CR104,CR105,CR106,CR107,CR108,CR111,CR112,CR114,CR115)</f>
        <v>0</v>
      </c>
      <c r="DZ100" s="96">
        <f>SUM(CS100,CS101,CS102,CS103,CS104,CS105,CS106,CS107,CS108,CS111,CS112,CS114,CS115)</f>
        <v>0</v>
      </c>
      <c r="EA100" s="96">
        <f>SUM(CT100,CT101,CT102,CT103,CT104,CT105,CT106,CT107,CT108,CT111,CT112,CT114,CT115)</f>
        <v>0</v>
      </c>
      <c r="EB100" s="96">
        <f>SUM(CU100,CU101,CU102,CU103,CU104,CU105,CU106,CU107,CU108,CU111,CU112,CU114,CU115)</f>
        <v>0</v>
      </c>
      <c r="EC100" s="96">
        <f>SUM(CV100,CV101,CV102,CV103,CV104,CV105,CV106,CV107,CV108,CV111,CV112,CV114,CV115)</f>
        <v>0</v>
      </c>
      <c r="ED100" s="96">
        <f>SUM(CW100,CW101,CW102,CW103,CW104,CW105,CW106,CW107,CW108,CW111,CW112,CW114,CW115)</f>
        <v>0</v>
      </c>
      <c r="EE100" s="96">
        <f>SUM(CX100,CX101,CX102,CX103,CX104,CX105,CX106,CX107,CX108,CX111,CX112,CX114,CX115)</f>
        <v>0</v>
      </c>
      <c r="EF100" s="96">
        <f>SUM(CY100,CY101,CY102,CY103,CY104,CY105,CY106,CY107,CY108,CY111,CY112,CY114,CY115)</f>
        <v>0</v>
      </c>
      <c r="EG100" s="96">
        <f>SUM(CZ100,CZ101,CZ102,CZ103,CZ104,CZ105,CZ106,CZ107,CZ108,CZ111,CZ112,CZ114,CZ115)</f>
        <v>0</v>
      </c>
      <c r="EH100" s="96">
        <f>SUM(DA100,DA101,DA102,DA103,DA104,DA105,DA106,DA107,DA108,DA111,DA112,DA114,DA115)</f>
        <v>0</v>
      </c>
      <c r="EI100" s="97" t="s">
        <v>74</v>
      </c>
      <c r="EJ100" s="98">
        <v>521</v>
      </c>
      <c r="EK100" s="39">
        <f>$EJ100*F100</f>
        <v>0</v>
      </c>
      <c r="EL100" s="39">
        <f>$EJ100*G100</f>
        <v>0</v>
      </c>
      <c r="EM100" s="39">
        <f>$EJ100*H100</f>
        <v>0</v>
      </c>
      <c r="EN100" s="39">
        <f>$EJ100*I100</f>
        <v>0</v>
      </c>
      <c r="EO100" s="39">
        <f>$EJ100*J100</f>
        <v>0</v>
      </c>
      <c r="EP100" s="39">
        <f>$EJ100*K100</f>
        <v>0</v>
      </c>
      <c r="EQ100" s="39">
        <f>$EJ100*L100</f>
        <v>0</v>
      </c>
      <c r="ER100" s="39">
        <f>$EJ100*M100</f>
        <v>0</v>
      </c>
      <c r="ES100" s="39">
        <f>$EJ100*N100</f>
        <v>0</v>
      </c>
      <c r="ET100" s="39">
        <f t="shared" ref="ET100:EX115" si="163">$EJ100*O100</f>
        <v>0</v>
      </c>
      <c r="EU100" s="39">
        <f t="shared" si="163"/>
        <v>0</v>
      </c>
      <c r="EV100" s="39">
        <f t="shared" si="163"/>
        <v>0</v>
      </c>
      <c r="EW100" s="39">
        <f t="shared" si="163"/>
        <v>0</v>
      </c>
      <c r="EX100" s="39">
        <f t="shared" si="163"/>
        <v>0</v>
      </c>
      <c r="EY100" s="39">
        <f>SUM(EK100:EX100)</f>
        <v>0</v>
      </c>
      <c r="EZ100" s="39">
        <f>BX100*$EJ100</f>
        <v>0</v>
      </c>
      <c r="FA100" s="39">
        <f>BY100*$EJ100</f>
        <v>0</v>
      </c>
      <c r="FB100" s="39">
        <f>BZ100*$EJ100</f>
        <v>0</v>
      </c>
      <c r="FC100" s="39">
        <f>CA100*$EJ100</f>
        <v>0</v>
      </c>
      <c r="FD100" s="39">
        <f>CB100*$EJ100</f>
        <v>0</v>
      </c>
      <c r="FE100" s="39">
        <f>CC100*$EJ100</f>
        <v>0</v>
      </c>
      <c r="FF100" s="39">
        <f>CD100*$EJ100</f>
        <v>0</v>
      </c>
      <c r="FG100" s="39">
        <f>CE100*$EJ100</f>
        <v>0</v>
      </c>
      <c r="FH100" s="39">
        <f t="shared" ref="FH100:FM115" si="164">CF100*$EJ100</f>
        <v>0</v>
      </c>
      <c r="FI100" s="39">
        <f t="shared" si="164"/>
        <v>0</v>
      </c>
      <c r="FJ100" s="39">
        <f t="shared" si="164"/>
        <v>0</v>
      </c>
      <c r="FK100" s="39">
        <f t="shared" si="164"/>
        <v>0</v>
      </c>
      <c r="FL100" s="39">
        <f t="shared" si="164"/>
        <v>0</v>
      </c>
      <c r="FM100" s="39">
        <f t="shared" si="164"/>
        <v>0</v>
      </c>
      <c r="FN100" s="39">
        <f>SUM(EZ100:FM100)</f>
        <v>0</v>
      </c>
      <c r="FO100" s="39">
        <f>SUM(EZ100:FJ100)</f>
        <v>0</v>
      </c>
      <c r="FS100" s="567" t="s">
        <v>74</v>
      </c>
      <c r="FT100" s="567"/>
      <c r="FU100" s="39">
        <f>U100</f>
        <v>0</v>
      </c>
      <c r="FV100" s="39">
        <f>V100</f>
        <v>0</v>
      </c>
      <c r="FW100" s="39">
        <f>W100</f>
        <v>0</v>
      </c>
      <c r="FX100" s="39">
        <f>X100</f>
        <v>0</v>
      </c>
      <c r="FY100" s="39">
        <f>Y100</f>
        <v>0</v>
      </c>
      <c r="FZ100" s="39">
        <f>Z100</f>
        <v>0</v>
      </c>
      <c r="GA100" s="39">
        <f>AA100</f>
        <v>0</v>
      </c>
      <c r="GB100" s="39">
        <f>AB100</f>
        <v>0</v>
      </c>
      <c r="GC100" s="39">
        <f>AC100</f>
        <v>0</v>
      </c>
      <c r="GD100" s="39">
        <f>AD100</f>
        <v>0</v>
      </c>
      <c r="GE100" s="39">
        <f>AE100</f>
        <v>0</v>
      </c>
      <c r="GF100" s="39">
        <f>AF100</f>
        <v>0</v>
      </c>
      <c r="GG100" s="39">
        <f>AG100</f>
        <v>0</v>
      </c>
      <c r="GH100" s="39">
        <f>AH100</f>
        <v>0</v>
      </c>
      <c r="GI100" s="99">
        <v>0</v>
      </c>
      <c r="GJ100" s="39">
        <f>SUM(FU100:GI100)</f>
        <v>0</v>
      </c>
      <c r="GK100" s="39">
        <f>CM100</f>
        <v>0</v>
      </c>
      <c r="GL100" s="39">
        <f>CN100</f>
        <v>0</v>
      </c>
      <c r="GM100" s="39">
        <f>CO100</f>
        <v>0</v>
      </c>
      <c r="GN100" s="39">
        <f>CP100</f>
        <v>0</v>
      </c>
      <c r="GO100" s="39">
        <f>CQ100</f>
        <v>0</v>
      </c>
      <c r="GP100" s="39">
        <f>CR100</f>
        <v>0</v>
      </c>
      <c r="GQ100" s="39">
        <f>CS100</f>
        <v>0</v>
      </c>
      <c r="GR100" s="39">
        <f>CT100</f>
        <v>0</v>
      </c>
      <c r="GS100" s="39">
        <f>CU100</f>
        <v>0</v>
      </c>
      <c r="GT100" s="39">
        <f>CV100</f>
        <v>0</v>
      </c>
      <c r="GU100" s="39">
        <f>CW100</f>
        <v>0</v>
      </c>
      <c r="GV100" s="39">
        <f>CX100</f>
        <v>0</v>
      </c>
      <c r="GW100" s="39">
        <f>CY100</f>
        <v>0</v>
      </c>
      <c r="GX100" s="39">
        <f>CZ100</f>
        <v>0</v>
      </c>
      <c r="GY100" s="99">
        <v>0</v>
      </c>
      <c r="GZ100" s="39">
        <f>SUM(GK100:GY100)</f>
        <v>0</v>
      </c>
      <c r="HA100" s="39">
        <f>SUM(GK100:GY100)</f>
        <v>0</v>
      </c>
    </row>
    <row r="101" spans="1:209" ht="22.5" customHeight="1">
      <c r="A101" s="40"/>
      <c r="B101" s="40"/>
      <c r="C101" s="75"/>
      <c r="D101" s="47"/>
      <c r="E101" s="34"/>
      <c r="F101" s="45"/>
      <c r="G101" s="45"/>
      <c r="H101" s="45"/>
      <c r="I101" s="45"/>
      <c r="J101" s="45"/>
      <c r="K101" s="45"/>
      <c r="L101" s="45"/>
      <c r="M101" s="45"/>
      <c r="N101" s="118"/>
      <c r="O101" s="45"/>
      <c r="P101" s="45"/>
      <c r="Q101" s="45"/>
      <c r="R101" s="45"/>
      <c r="S101" s="45"/>
      <c r="T101" s="77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119"/>
      <c r="AK101" s="102"/>
      <c r="AL101" s="13"/>
      <c r="AM101" s="13"/>
      <c r="AN101" s="13"/>
      <c r="AO101" s="95" t="str">
        <f>IF(AN101=0,"",AN101/AM101)</f>
        <v/>
      </c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40"/>
      <c r="BW101" s="40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101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102"/>
      <c r="DC101" s="13"/>
      <c r="DD101" s="13"/>
      <c r="DE101" s="13"/>
      <c r="DF101" s="13"/>
      <c r="DG101" s="13"/>
      <c r="DH101" s="10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04" t="s">
        <v>75</v>
      </c>
      <c r="EJ101" s="98">
        <v>540</v>
      </c>
      <c r="EK101" s="39">
        <f>$EJ101*F101</f>
        <v>0</v>
      </c>
      <c r="EL101" s="39">
        <f>$EJ101*G101</f>
        <v>0</v>
      </c>
      <c r="EM101" s="39">
        <f>$EJ101*H101</f>
        <v>0</v>
      </c>
      <c r="EN101" s="39">
        <f>$EJ101*I101</f>
        <v>0</v>
      </c>
      <c r="EO101" s="39">
        <f>$EJ101*J101</f>
        <v>0</v>
      </c>
      <c r="EP101" s="39">
        <f>$EJ101*K101</f>
        <v>0</v>
      </c>
      <c r="EQ101" s="39">
        <f>$EJ101*L101</f>
        <v>0</v>
      </c>
      <c r="ER101" s="39">
        <f>$EJ101*M101</f>
        <v>0</v>
      </c>
      <c r="ES101" s="39">
        <f>$EJ101*N101</f>
        <v>0</v>
      </c>
      <c r="ET101" s="39">
        <f t="shared" si="163"/>
        <v>0</v>
      </c>
      <c r="EU101" s="39">
        <f t="shared" si="163"/>
        <v>0</v>
      </c>
      <c r="EV101" s="39">
        <f t="shared" si="163"/>
        <v>0</v>
      </c>
      <c r="EW101" s="39">
        <f t="shared" si="163"/>
        <v>0</v>
      </c>
      <c r="EX101" s="39">
        <f t="shared" si="163"/>
        <v>0</v>
      </c>
      <c r="EY101" s="39">
        <f t="shared" ref="EY101:EY115" si="165">SUM(EK101:EX101)</f>
        <v>0</v>
      </c>
      <c r="EZ101" s="39">
        <f>BX101*$EJ101</f>
        <v>0</v>
      </c>
      <c r="FA101" s="39">
        <f>BY101*$EJ101</f>
        <v>0</v>
      </c>
      <c r="FB101" s="39">
        <f>BZ101*$EJ101</f>
        <v>0</v>
      </c>
      <c r="FC101" s="39">
        <f>CA101*$EJ101</f>
        <v>0</v>
      </c>
      <c r="FD101" s="39">
        <f>CB101*$EJ101</f>
        <v>0</v>
      </c>
      <c r="FE101" s="39">
        <f>CC101*$EJ101</f>
        <v>0</v>
      </c>
      <c r="FF101" s="39">
        <f>CD101*$EJ101</f>
        <v>0</v>
      </c>
      <c r="FG101" s="39">
        <f>CE101*$EJ101</f>
        <v>0</v>
      </c>
      <c r="FH101" s="39">
        <f t="shared" si="164"/>
        <v>0</v>
      </c>
      <c r="FI101" s="39">
        <f t="shared" si="164"/>
        <v>0</v>
      </c>
      <c r="FJ101" s="39">
        <f t="shared" si="164"/>
        <v>0</v>
      </c>
      <c r="FK101" s="39">
        <f t="shared" si="164"/>
        <v>0</v>
      </c>
      <c r="FL101" s="39">
        <f t="shared" si="164"/>
        <v>0</v>
      </c>
      <c r="FM101" s="39">
        <f t="shared" si="164"/>
        <v>0</v>
      </c>
      <c r="FN101" s="39">
        <f t="shared" ref="FN101:FN115" si="166">SUM(EZ101:FM101)</f>
        <v>0</v>
      </c>
      <c r="FO101" s="39">
        <f>SUM(EZ101:FJ101)</f>
        <v>0</v>
      </c>
      <c r="FS101" s="567" t="s">
        <v>75</v>
      </c>
      <c r="FT101" s="567"/>
      <c r="FU101" s="39">
        <f>U101</f>
        <v>0</v>
      </c>
      <c r="FV101" s="39">
        <f>V101</f>
        <v>0</v>
      </c>
      <c r="FW101" s="39">
        <f>W101</f>
        <v>0</v>
      </c>
      <c r="FX101" s="39">
        <f>X101</f>
        <v>0</v>
      </c>
      <c r="FY101" s="39">
        <f>Y101</f>
        <v>0</v>
      </c>
      <c r="FZ101" s="39">
        <f>Z101</f>
        <v>0</v>
      </c>
      <c r="GA101" s="39">
        <f>AA101</f>
        <v>0</v>
      </c>
      <c r="GB101" s="39">
        <f>AB101</f>
        <v>0</v>
      </c>
      <c r="GC101" s="39">
        <f>AC101</f>
        <v>0</v>
      </c>
      <c r="GD101" s="39">
        <f>AD101</f>
        <v>0</v>
      </c>
      <c r="GE101" s="39">
        <f>AE101</f>
        <v>0</v>
      </c>
      <c r="GF101" s="39">
        <f>AF101</f>
        <v>0</v>
      </c>
      <c r="GG101" s="39">
        <f>AG101</f>
        <v>0</v>
      </c>
      <c r="GH101" s="39">
        <f>AH101</f>
        <v>0</v>
      </c>
      <c r="GI101" s="99">
        <v>0</v>
      </c>
      <c r="GJ101" s="39">
        <f>SUM(FU101:GI101)</f>
        <v>0</v>
      </c>
      <c r="GK101" s="39">
        <f>CM101</f>
        <v>0</v>
      </c>
      <c r="GL101" s="39">
        <f>CN101</f>
        <v>0</v>
      </c>
      <c r="GM101" s="39">
        <f>CO101</f>
        <v>0</v>
      </c>
      <c r="GN101" s="39">
        <f>CP101</f>
        <v>0</v>
      </c>
      <c r="GO101" s="39">
        <f>CQ101</f>
        <v>0</v>
      </c>
      <c r="GP101" s="39">
        <f>CR101</f>
        <v>0</v>
      </c>
      <c r="GQ101" s="39">
        <f>CS101</f>
        <v>0</v>
      </c>
      <c r="GR101" s="39">
        <f>CT101</f>
        <v>0</v>
      </c>
      <c r="GS101" s="39">
        <f>CU101</f>
        <v>0</v>
      </c>
      <c r="GT101" s="39">
        <f>CV101</f>
        <v>0</v>
      </c>
      <c r="GU101" s="39">
        <f>CW101</f>
        <v>0</v>
      </c>
      <c r="GV101" s="39">
        <f>CX101</f>
        <v>0</v>
      </c>
      <c r="GW101" s="39">
        <f>CY101</f>
        <v>0</v>
      </c>
      <c r="GX101" s="39">
        <f>CZ101</f>
        <v>0</v>
      </c>
      <c r="GY101" s="99">
        <v>0</v>
      </c>
      <c r="GZ101" s="39">
        <f>SUM(GK101:GY101)</f>
        <v>0</v>
      </c>
      <c r="HA101" s="39">
        <f>SUM(GK101:GY101)</f>
        <v>0</v>
      </c>
    </row>
    <row r="102" spans="1:209" ht="22.5" customHeight="1">
      <c r="A102" s="30"/>
      <c r="B102" s="30"/>
      <c r="C102" s="72"/>
      <c r="D102" s="37"/>
      <c r="E102" s="34"/>
      <c r="F102" s="35"/>
      <c r="G102" s="35"/>
      <c r="H102" s="35"/>
      <c r="I102" s="35"/>
      <c r="J102" s="35"/>
      <c r="K102" s="35"/>
      <c r="L102" s="35"/>
      <c r="M102" s="35"/>
      <c r="N102" s="116"/>
      <c r="O102" s="35"/>
      <c r="P102" s="35"/>
      <c r="Q102" s="35"/>
      <c r="R102" s="35"/>
      <c r="S102" s="35"/>
      <c r="T102" s="74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117"/>
      <c r="AK102" s="94"/>
      <c r="AL102" s="568" t="s">
        <v>76</v>
      </c>
      <c r="AM102" s="13">
        <f>SUM(C109,C110,C113)</f>
        <v>0</v>
      </c>
      <c r="AN102" s="13">
        <f>SUM(D109,D110,D113)</f>
        <v>0</v>
      </c>
      <c r="AO102" s="95" t="str">
        <f>IF(AN102=0,"",AN102/AM102)</f>
        <v/>
      </c>
      <c r="AP102" s="13">
        <f>SUM(F109,F110,F113)</f>
        <v>0</v>
      </c>
      <c r="AQ102" s="13">
        <f>SUM(G109,G110,G113)</f>
        <v>0</v>
      </c>
      <c r="AR102" s="13">
        <f>SUM(H109,H110,H113)</f>
        <v>0</v>
      </c>
      <c r="AS102" s="13">
        <f>SUM(I109,I110,I113)</f>
        <v>0</v>
      </c>
      <c r="AT102" s="13">
        <f>SUM(J109,J110,J113)</f>
        <v>0</v>
      </c>
      <c r="AU102" s="13">
        <f>SUM(K109,K110,K113)</f>
        <v>0</v>
      </c>
      <c r="AV102" s="13">
        <f>SUM(L109,L110,L113)</f>
        <v>0</v>
      </c>
      <c r="AW102" s="13">
        <f>SUM(M109,M110,M113)</f>
        <v>0</v>
      </c>
      <c r="AX102" s="13">
        <f>SUM(N109,N110,N113)</f>
        <v>0</v>
      </c>
      <c r="AY102" s="13">
        <f>SUM(O109,O110,O113)</f>
        <v>0</v>
      </c>
      <c r="AZ102" s="13">
        <f>SUM(P109,P110,P113)</f>
        <v>0</v>
      </c>
      <c r="BA102" s="13">
        <f t="shared" ref="BA102:BC102" si="167">SUM(Q109,Q110,Q113)</f>
        <v>0</v>
      </c>
      <c r="BB102" s="13">
        <f t="shared" si="167"/>
        <v>0</v>
      </c>
      <c r="BC102" s="13">
        <f t="shared" si="167"/>
        <v>0</v>
      </c>
      <c r="BD102" s="66">
        <f>SUM(T109,T110,T113)</f>
        <v>0</v>
      </c>
      <c r="BE102" s="13">
        <f>SUM(U109,U110,U113)</f>
        <v>0</v>
      </c>
      <c r="BF102" s="13">
        <f>SUM(V109,V110,V113)</f>
        <v>0</v>
      </c>
      <c r="BG102" s="105">
        <f>SUM(W109,W110,W113)</f>
        <v>0</v>
      </c>
      <c r="BH102" s="13">
        <f>SUM(X109,X110,X113)</f>
        <v>0</v>
      </c>
      <c r="BI102" s="13">
        <f>SUM(Y109,Y110,Y113)</f>
        <v>0</v>
      </c>
      <c r="BJ102" s="13">
        <f>SUM(Z109,Z110,Z113)</f>
        <v>0</v>
      </c>
      <c r="BK102" s="13">
        <f>SUM(AA109,AA110,AA113)</f>
        <v>0</v>
      </c>
      <c r="BL102" s="13">
        <f>SUM(AB109,AB110,AB113)</f>
        <v>0</v>
      </c>
      <c r="BM102" s="13">
        <f>SUM(AC109,AC110,AC113)</f>
        <v>0</v>
      </c>
      <c r="BN102" s="13">
        <f>SUM(AD109,AD110,AD113)</f>
        <v>0</v>
      </c>
      <c r="BO102" s="13">
        <f>SUM(AE109,AE110,AE113)</f>
        <v>0</v>
      </c>
      <c r="BP102" s="13">
        <f>SUM(AF109,AF110,AF113)</f>
        <v>0</v>
      </c>
      <c r="BQ102" s="106">
        <f>SUM(AG109,AG110,AG113)</f>
        <v>0</v>
      </c>
      <c r="BR102" s="106">
        <f>SUM(AH109,AH110,AH113)</f>
        <v>0</v>
      </c>
      <c r="BS102" s="13">
        <f>SUM(AI109,AI110,AI113)</f>
        <v>0</v>
      </c>
      <c r="BT102" s="65" t="e">
        <f>AVERAGE(AJ109,AJ110,AJ113)</f>
        <v>#DIV/0!</v>
      </c>
      <c r="BU102" s="65"/>
      <c r="BV102" s="30"/>
      <c r="BW102" s="30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54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94"/>
      <c r="DC102" s="568" t="s">
        <v>77</v>
      </c>
      <c r="DD102" s="13"/>
      <c r="DE102" s="13">
        <f>SUM(BX109,BX110,BX113)</f>
        <v>0</v>
      </c>
      <c r="DF102" s="13">
        <f>SUM(BY109,BY110,BY113)</f>
        <v>0</v>
      </c>
      <c r="DG102" s="13">
        <f>SUM(BZ109,BZ110,BZ113)</f>
        <v>0</v>
      </c>
      <c r="DH102" s="13">
        <f>SUM(CA109,CA110,CA113)</f>
        <v>0</v>
      </c>
      <c r="DI102" s="13">
        <f>SUM(CB109,CB110,CB113)</f>
        <v>0</v>
      </c>
      <c r="DJ102" s="13">
        <f>SUM(CC109,CC110,CC113)</f>
        <v>0</v>
      </c>
      <c r="DK102" s="13">
        <f>SUM(CD109,CD110,CD113)</f>
        <v>0</v>
      </c>
      <c r="DL102" s="13">
        <f>SUM(CE109,CE110,CE113)</f>
        <v>0</v>
      </c>
      <c r="DM102" s="13">
        <f>SUM(CF109,CF110,CF113)</f>
        <v>0</v>
      </c>
      <c r="DN102" s="13">
        <f>SUM(CG109,CG110,CG113)</f>
        <v>0</v>
      </c>
      <c r="DO102" s="13">
        <f>SUM(CH109,CH110,CH113)</f>
        <v>0</v>
      </c>
      <c r="DP102" s="13">
        <f t="shared" ref="DP102:DR102" si="168">SUM(CI109,CI110,CI113)</f>
        <v>0</v>
      </c>
      <c r="DQ102" s="13">
        <f t="shared" si="168"/>
        <v>0</v>
      </c>
      <c r="DR102" s="13">
        <f t="shared" si="168"/>
        <v>0</v>
      </c>
      <c r="DS102" s="66">
        <f>SUM(CL109,CL110,CL113)</f>
        <v>0</v>
      </c>
      <c r="DT102" s="13">
        <f>SUM(CM109,CM110,CM113)</f>
        <v>0</v>
      </c>
      <c r="DU102" s="13">
        <f>SUM(CN109,CN110,CN113)</f>
        <v>0</v>
      </c>
      <c r="DV102" s="13">
        <f>SUM(CO109,CO110,CO113)</f>
        <v>0</v>
      </c>
      <c r="DW102" s="13">
        <f>SUM(CP109,CP110,CP113)</f>
        <v>0</v>
      </c>
      <c r="DX102" s="13">
        <f>SUM(CQ109,CQ110,CQ113)</f>
        <v>0</v>
      </c>
      <c r="DY102" s="13">
        <f>SUM(CR109,CR110,CR113)</f>
        <v>0</v>
      </c>
      <c r="DZ102" s="13">
        <f>SUM(CS109,CS110,CS113)</f>
        <v>0</v>
      </c>
      <c r="EA102" s="13">
        <f>SUM(CT109,CT110,CT113)</f>
        <v>0</v>
      </c>
      <c r="EB102" s="13">
        <f>SUM(CU109,CU110,CU113)</f>
        <v>0</v>
      </c>
      <c r="EC102" s="13">
        <f>SUM(CV109,CV110,CV113)</f>
        <v>0</v>
      </c>
      <c r="ED102" s="13">
        <f>SUM(CW109,CW110,CW113)</f>
        <v>0</v>
      </c>
      <c r="EE102" s="13">
        <f>SUM(CX109,CX110,CX113)</f>
        <v>0</v>
      </c>
      <c r="EF102" s="13">
        <f>SUM(CY109,CY110,CY113)</f>
        <v>0</v>
      </c>
      <c r="EG102" s="13">
        <f>SUM(CZ109,CZ110,CZ113)</f>
        <v>0</v>
      </c>
      <c r="EH102" s="13">
        <f>SUM(DA109,DA110,DA113)</f>
        <v>0</v>
      </c>
      <c r="EI102" s="97" t="s">
        <v>78</v>
      </c>
      <c r="EJ102" s="98">
        <v>441.24</v>
      </c>
      <c r="EK102" s="39">
        <f>$EJ102*F102</f>
        <v>0</v>
      </c>
      <c r="EL102" s="39">
        <f>$EJ102*G102</f>
        <v>0</v>
      </c>
      <c r="EM102" s="39">
        <f>$EJ102*H102</f>
        <v>0</v>
      </c>
      <c r="EN102" s="39">
        <f>$EJ102*I102</f>
        <v>0</v>
      </c>
      <c r="EO102" s="39">
        <f>$EJ102*J102</f>
        <v>0</v>
      </c>
      <c r="EP102" s="39">
        <f>$EJ102*K102</f>
        <v>0</v>
      </c>
      <c r="EQ102" s="39">
        <f>$EJ102*L102</f>
        <v>0</v>
      </c>
      <c r="ER102" s="39">
        <f>$EJ102*M102</f>
        <v>0</v>
      </c>
      <c r="ES102" s="39">
        <f>$EJ102*N102</f>
        <v>0</v>
      </c>
      <c r="ET102" s="39">
        <f t="shared" si="163"/>
        <v>0</v>
      </c>
      <c r="EU102" s="39">
        <f t="shared" si="163"/>
        <v>0</v>
      </c>
      <c r="EV102" s="39">
        <f t="shared" si="163"/>
        <v>0</v>
      </c>
      <c r="EW102" s="39">
        <f t="shared" si="163"/>
        <v>0</v>
      </c>
      <c r="EX102" s="39">
        <f t="shared" si="163"/>
        <v>0</v>
      </c>
      <c r="EY102" s="39">
        <f t="shared" si="165"/>
        <v>0</v>
      </c>
      <c r="EZ102" s="39">
        <f>BX102*$EJ102</f>
        <v>0</v>
      </c>
      <c r="FA102" s="39">
        <f>BY102*$EJ102</f>
        <v>0</v>
      </c>
      <c r="FB102" s="39">
        <f>BZ102*$EJ102</f>
        <v>0</v>
      </c>
      <c r="FC102" s="39">
        <f>CA102*$EJ102</f>
        <v>0</v>
      </c>
      <c r="FD102" s="39">
        <f>CB102*$EJ102</f>
        <v>0</v>
      </c>
      <c r="FE102" s="39">
        <f>CC102*$EJ102</f>
        <v>0</v>
      </c>
      <c r="FF102" s="39">
        <f>CD102*$EJ102</f>
        <v>0</v>
      </c>
      <c r="FG102" s="39">
        <f>CE102*$EJ102</f>
        <v>0</v>
      </c>
      <c r="FH102" s="39">
        <f t="shared" si="164"/>
        <v>0</v>
      </c>
      <c r="FI102" s="39">
        <f t="shared" si="164"/>
        <v>0</v>
      </c>
      <c r="FJ102" s="39">
        <f t="shared" si="164"/>
        <v>0</v>
      </c>
      <c r="FK102" s="39">
        <f t="shared" si="164"/>
        <v>0</v>
      </c>
      <c r="FL102" s="39">
        <f t="shared" si="164"/>
        <v>0</v>
      </c>
      <c r="FM102" s="39">
        <f t="shared" si="164"/>
        <v>0</v>
      </c>
      <c r="FN102" s="39">
        <f t="shared" si="166"/>
        <v>0</v>
      </c>
      <c r="FO102" s="39">
        <f>SUM(EZ102:FJ102)</f>
        <v>0</v>
      </c>
      <c r="FS102" s="567" t="s">
        <v>78</v>
      </c>
      <c r="FT102" s="567"/>
      <c r="FU102" s="39">
        <f>U102</f>
        <v>0</v>
      </c>
      <c r="FV102" s="39">
        <f>V102</f>
        <v>0</v>
      </c>
      <c r="FW102" s="39">
        <f>W102</f>
        <v>0</v>
      </c>
      <c r="FX102" s="39">
        <f>X102</f>
        <v>0</v>
      </c>
      <c r="FY102" s="39">
        <f>Y102</f>
        <v>0</v>
      </c>
      <c r="FZ102" s="39">
        <f>Z102</f>
        <v>0</v>
      </c>
      <c r="GA102" s="39">
        <f>AA102</f>
        <v>0</v>
      </c>
      <c r="GB102" s="39">
        <f>AB102</f>
        <v>0</v>
      </c>
      <c r="GC102" s="39">
        <f>AC102</f>
        <v>0</v>
      </c>
      <c r="GD102" s="39">
        <f>AD102</f>
        <v>0</v>
      </c>
      <c r="GE102" s="39">
        <f>AE102</f>
        <v>0</v>
      </c>
      <c r="GF102" s="39">
        <f>AF102</f>
        <v>0</v>
      </c>
      <c r="GG102" s="39">
        <f>AG102</f>
        <v>0</v>
      </c>
      <c r="GH102" s="39">
        <f>AH102</f>
        <v>0</v>
      </c>
      <c r="GI102" s="99">
        <v>0</v>
      </c>
      <c r="GJ102" s="39">
        <f>SUM(FU102:GI102)</f>
        <v>0</v>
      </c>
      <c r="GK102" s="39">
        <f>CM102</f>
        <v>0</v>
      </c>
      <c r="GL102" s="39">
        <f>CN102</f>
        <v>0</v>
      </c>
      <c r="GM102" s="39">
        <f>CO102</f>
        <v>0</v>
      </c>
      <c r="GN102" s="39">
        <f>CP102</f>
        <v>0</v>
      </c>
      <c r="GO102" s="39">
        <f>CQ102</f>
        <v>0</v>
      </c>
      <c r="GP102" s="39">
        <f>CR102</f>
        <v>0</v>
      </c>
      <c r="GQ102" s="39">
        <f>CS102</f>
        <v>0</v>
      </c>
      <c r="GR102" s="39">
        <f>CT102</f>
        <v>0</v>
      </c>
      <c r="GS102" s="39">
        <f>CU102</f>
        <v>0</v>
      </c>
      <c r="GT102" s="39">
        <f>CV102</f>
        <v>0</v>
      </c>
      <c r="GU102" s="39">
        <f>CW102</f>
        <v>0</v>
      </c>
      <c r="GV102" s="39">
        <f>CX102</f>
        <v>0</v>
      </c>
      <c r="GW102" s="39">
        <f>CY102</f>
        <v>0</v>
      </c>
      <c r="GX102" s="39">
        <f>CZ102</f>
        <v>0</v>
      </c>
      <c r="GY102" s="99">
        <v>0</v>
      </c>
      <c r="GZ102" s="39">
        <f>SUM(GK102:GY102)</f>
        <v>0</v>
      </c>
      <c r="HA102" s="39">
        <f>SUM(GK102:GY102)</f>
        <v>0</v>
      </c>
    </row>
    <row r="103" spans="1:209" ht="22.5" customHeight="1">
      <c r="A103" s="40"/>
      <c r="B103" s="40"/>
      <c r="C103" s="75"/>
      <c r="D103" s="47"/>
      <c r="E103" s="34"/>
      <c r="F103" s="45"/>
      <c r="G103" s="45"/>
      <c r="H103" s="45"/>
      <c r="I103" s="45"/>
      <c r="J103" s="45"/>
      <c r="K103" s="45"/>
      <c r="L103" s="45"/>
      <c r="M103" s="45"/>
      <c r="N103" s="118"/>
      <c r="O103" s="45"/>
      <c r="P103" s="45"/>
      <c r="Q103" s="45"/>
      <c r="R103" s="45"/>
      <c r="S103" s="45"/>
      <c r="T103" s="77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119"/>
      <c r="AK103" s="102"/>
      <c r="AL103" s="568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40"/>
      <c r="BW103" s="40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101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102"/>
      <c r="DC103" s="568"/>
      <c r="DD103" s="13"/>
      <c r="EI103" s="104" t="s">
        <v>79</v>
      </c>
      <c r="EJ103" s="98">
        <v>294.47000000000003</v>
      </c>
      <c r="EK103" s="39">
        <f>$EJ103*F103</f>
        <v>0</v>
      </c>
      <c r="EL103" s="39">
        <f>$EJ103*G103</f>
        <v>0</v>
      </c>
      <c r="EM103" s="39">
        <f>$EJ103*H103</f>
        <v>0</v>
      </c>
      <c r="EN103" s="39">
        <f>$EJ103*I103</f>
        <v>0</v>
      </c>
      <c r="EO103" s="39">
        <f>$EJ103*J103</f>
        <v>0</v>
      </c>
      <c r="EP103" s="39">
        <f>$EJ103*K103</f>
        <v>0</v>
      </c>
      <c r="EQ103" s="39">
        <f>$EJ103*L103</f>
        <v>0</v>
      </c>
      <c r="ER103" s="39">
        <f>$EJ103*M103</f>
        <v>0</v>
      </c>
      <c r="ES103" s="39">
        <f>$EJ103*N103</f>
        <v>0</v>
      </c>
      <c r="ET103" s="39">
        <f t="shared" si="163"/>
        <v>0</v>
      </c>
      <c r="EU103" s="39">
        <f t="shared" si="163"/>
        <v>0</v>
      </c>
      <c r="EV103" s="39">
        <f t="shared" si="163"/>
        <v>0</v>
      </c>
      <c r="EW103" s="39">
        <f t="shared" si="163"/>
        <v>0</v>
      </c>
      <c r="EX103" s="39">
        <f t="shared" si="163"/>
        <v>0</v>
      </c>
      <c r="EY103" s="39">
        <f t="shared" si="165"/>
        <v>0</v>
      </c>
      <c r="EZ103" s="39">
        <f>BX103*$EJ103</f>
        <v>0</v>
      </c>
      <c r="FA103" s="39">
        <f>BY103*$EJ103</f>
        <v>0</v>
      </c>
      <c r="FB103" s="39">
        <f>BZ103*$EJ103</f>
        <v>0</v>
      </c>
      <c r="FC103" s="39">
        <f>CA103*$EJ103</f>
        <v>0</v>
      </c>
      <c r="FD103" s="39">
        <f>CB103*$EJ103</f>
        <v>0</v>
      </c>
      <c r="FE103" s="39">
        <f>CC103*$EJ103</f>
        <v>0</v>
      </c>
      <c r="FF103" s="39">
        <f>CD103*$EJ103</f>
        <v>0</v>
      </c>
      <c r="FG103" s="39">
        <f>CE103*$EJ103</f>
        <v>0</v>
      </c>
      <c r="FH103" s="39">
        <f t="shared" si="164"/>
        <v>0</v>
      </c>
      <c r="FI103" s="39">
        <f t="shared" si="164"/>
        <v>0</v>
      </c>
      <c r="FJ103" s="39">
        <f t="shared" si="164"/>
        <v>0</v>
      </c>
      <c r="FK103" s="39">
        <f t="shared" si="164"/>
        <v>0</v>
      </c>
      <c r="FL103" s="39">
        <f t="shared" si="164"/>
        <v>0</v>
      </c>
      <c r="FM103" s="39">
        <f t="shared" si="164"/>
        <v>0</v>
      </c>
      <c r="FN103" s="39">
        <f t="shared" si="166"/>
        <v>0</v>
      </c>
      <c r="FO103" s="39">
        <f>SUM(EZ103:FJ103)</f>
        <v>0</v>
      </c>
      <c r="FS103" s="567" t="s">
        <v>79</v>
      </c>
      <c r="FT103" s="567"/>
      <c r="FU103" s="39">
        <f>U103</f>
        <v>0</v>
      </c>
      <c r="FV103" s="39">
        <f>V103</f>
        <v>0</v>
      </c>
      <c r="FW103" s="39">
        <f>W103</f>
        <v>0</v>
      </c>
      <c r="FX103" s="39">
        <f>X103</f>
        <v>0</v>
      </c>
      <c r="FY103" s="39">
        <f>Y103</f>
        <v>0</v>
      </c>
      <c r="FZ103" s="39">
        <f>Z103</f>
        <v>0</v>
      </c>
      <c r="GA103" s="39">
        <f>AA103</f>
        <v>0</v>
      </c>
      <c r="GB103" s="39">
        <f>AB103</f>
        <v>0</v>
      </c>
      <c r="GC103" s="39">
        <f>AC103</f>
        <v>0</v>
      </c>
      <c r="GD103" s="39">
        <f>AD103</f>
        <v>0</v>
      </c>
      <c r="GE103" s="39">
        <f>AE103</f>
        <v>0</v>
      </c>
      <c r="GF103" s="39">
        <f>AF103</f>
        <v>0</v>
      </c>
      <c r="GG103" s="39">
        <f>AG103</f>
        <v>0</v>
      </c>
      <c r="GH103" s="39">
        <f>AH103</f>
        <v>0</v>
      </c>
      <c r="GI103" s="99">
        <v>0</v>
      </c>
      <c r="GJ103" s="39">
        <f>SUM(FU103:GI103)</f>
        <v>0</v>
      </c>
      <c r="GK103" s="39">
        <f>CM103</f>
        <v>0</v>
      </c>
      <c r="GL103" s="39">
        <f>CN103</f>
        <v>0</v>
      </c>
      <c r="GM103" s="39">
        <f>CO103</f>
        <v>0</v>
      </c>
      <c r="GN103" s="39">
        <f>CP103</f>
        <v>0</v>
      </c>
      <c r="GO103" s="39">
        <f>CQ103</f>
        <v>0</v>
      </c>
      <c r="GP103" s="39">
        <f>CR103</f>
        <v>0</v>
      </c>
      <c r="GQ103" s="39">
        <f>CS103</f>
        <v>0</v>
      </c>
      <c r="GR103" s="39">
        <f>CT103</f>
        <v>0</v>
      </c>
      <c r="GS103" s="39">
        <f>CU103</f>
        <v>0</v>
      </c>
      <c r="GT103" s="39">
        <f>CV103</f>
        <v>0</v>
      </c>
      <c r="GU103" s="39">
        <f>CW103</f>
        <v>0</v>
      </c>
      <c r="GV103" s="39">
        <f>CX103</f>
        <v>0</v>
      </c>
      <c r="GW103" s="39">
        <f>CY103</f>
        <v>0</v>
      </c>
      <c r="GX103" s="39">
        <f>CZ103</f>
        <v>0</v>
      </c>
      <c r="GY103" s="99">
        <v>0</v>
      </c>
      <c r="GZ103" s="39">
        <f>SUM(GK103:GY103)</f>
        <v>0</v>
      </c>
      <c r="HA103" s="39">
        <f>SUM(GK103:GY103)</f>
        <v>0</v>
      </c>
    </row>
    <row r="104" spans="1:209" ht="22.5" customHeight="1">
      <c r="A104" s="30"/>
      <c r="B104" s="30"/>
      <c r="C104" s="72"/>
      <c r="D104" s="37"/>
      <c r="E104" s="34"/>
      <c r="F104" s="35"/>
      <c r="G104" s="35"/>
      <c r="H104" s="35"/>
      <c r="I104" s="35"/>
      <c r="J104" s="35"/>
      <c r="K104" s="35"/>
      <c r="L104" s="35"/>
      <c r="M104" s="35"/>
      <c r="N104" s="116"/>
      <c r="O104" s="35"/>
      <c r="P104" s="35"/>
      <c r="Q104" s="35"/>
      <c r="R104" s="35"/>
      <c r="S104" s="35"/>
      <c r="T104" s="74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117"/>
      <c r="AK104" s="94"/>
      <c r="AL104" s="565" t="e">
        <f>T116/D116</f>
        <v>#DIV/0!</v>
      </c>
      <c r="AM104" s="13"/>
      <c r="AN104" s="13"/>
      <c r="AO104" s="13">
        <f>16*306</f>
        <v>4896</v>
      </c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30"/>
      <c r="BW104" s="30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54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94"/>
      <c r="DC104" s="566" t="e">
        <f>CL116/T116</f>
        <v>#DIV/0!</v>
      </c>
      <c r="DD104" s="13"/>
      <c r="EI104" s="97" t="s">
        <v>80</v>
      </c>
      <c r="EJ104" s="98">
        <v>422</v>
      </c>
      <c r="EK104" s="39">
        <f>$EJ104*F104</f>
        <v>0</v>
      </c>
      <c r="EL104" s="39">
        <f>$EJ104*G104</f>
        <v>0</v>
      </c>
      <c r="EM104" s="39">
        <f>$EJ104*H104</f>
        <v>0</v>
      </c>
      <c r="EN104" s="39">
        <f>$EJ104*I104</f>
        <v>0</v>
      </c>
      <c r="EO104" s="39">
        <f>$EJ104*J104</f>
        <v>0</v>
      </c>
      <c r="EP104" s="39">
        <f>$EJ104*K104</f>
        <v>0</v>
      </c>
      <c r="EQ104" s="39">
        <f>$EJ104*L104</f>
        <v>0</v>
      </c>
      <c r="ER104" s="39">
        <f>$EJ104*M104</f>
        <v>0</v>
      </c>
      <c r="ES104" s="39">
        <f>$EJ104*N104</f>
        <v>0</v>
      </c>
      <c r="ET104" s="39">
        <f t="shared" si="163"/>
        <v>0</v>
      </c>
      <c r="EU104" s="39">
        <f t="shared" si="163"/>
        <v>0</v>
      </c>
      <c r="EV104" s="39">
        <f t="shared" si="163"/>
        <v>0</v>
      </c>
      <c r="EW104" s="39">
        <f t="shared" si="163"/>
        <v>0</v>
      </c>
      <c r="EX104" s="39">
        <f t="shared" si="163"/>
        <v>0</v>
      </c>
      <c r="EY104" s="39">
        <f t="shared" si="165"/>
        <v>0</v>
      </c>
      <c r="EZ104" s="39">
        <f>BX104*$EJ104</f>
        <v>0</v>
      </c>
      <c r="FA104" s="39">
        <f>BY104*$EJ104</f>
        <v>0</v>
      </c>
      <c r="FB104" s="39">
        <f>BZ104*$EJ104</f>
        <v>0</v>
      </c>
      <c r="FC104" s="39">
        <f>CA104*$EJ104</f>
        <v>0</v>
      </c>
      <c r="FD104" s="39">
        <f>CB104*$EJ104</f>
        <v>0</v>
      </c>
      <c r="FE104" s="39">
        <f>CC104*$EJ104</f>
        <v>0</v>
      </c>
      <c r="FF104" s="39">
        <f>CD104*$EJ104</f>
        <v>0</v>
      </c>
      <c r="FG104" s="39">
        <f>CE104*$EJ104</f>
        <v>0</v>
      </c>
      <c r="FH104" s="39">
        <f t="shared" si="164"/>
        <v>0</v>
      </c>
      <c r="FI104" s="39">
        <f t="shared" si="164"/>
        <v>0</v>
      </c>
      <c r="FJ104" s="39">
        <f t="shared" si="164"/>
        <v>0</v>
      </c>
      <c r="FK104" s="39">
        <f t="shared" si="164"/>
        <v>0</v>
      </c>
      <c r="FL104" s="39">
        <f t="shared" si="164"/>
        <v>0</v>
      </c>
      <c r="FM104" s="39">
        <f t="shared" si="164"/>
        <v>0</v>
      </c>
      <c r="FN104" s="39">
        <f t="shared" si="166"/>
        <v>0</v>
      </c>
      <c r="FO104" s="39">
        <f>SUM(EZ104:FJ104)</f>
        <v>0</v>
      </c>
      <c r="FS104" s="567" t="s">
        <v>80</v>
      </c>
      <c r="FT104" s="567"/>
      <c r="FU104" s="39">
        <f>U104</f>
        <v>0</v>
      </c>
      <c r="FV104" s="39">
        <f>V104</f>
        <v>0</v>
      </c>
      <c r="FW104" s="39">
        <f>W104</f>
        <v>0</v>
      </c>
      <c r="FX104" s="39">
        <f>X104</f>
        <v>0</v>
      </c>
      <c r="FY104" s="39">
        <f>Y104</f>
        <v>0</v>
      </c>
      <c r="FZ104" s="39">
        <f>Z104</f>
        <v>0</v>
      </c>
      <c r="GA104" s="39">
        <f>AA104</f>
        <v>0</v>
      </c>
      <c r="GB104" s="39">
        <f>AB104</f>
        <v>0</v>
      </c>
      <c r="GC104" s="39">
        <f>AC104</f>
        <v>0</v>
      </c>
      <c r="GD104" s="39">
        <f>AD104</f>
        <v>0</v>
      </c>
      <c r="GE104" s="39">
        <f>AE104</f>
        <v>0</v>
      </c>
      <c r="GF104" s="39">
        <f>AF104</f>
        <v>0</v>
      </c>
      <c r="GG104" s="39">
        <f>AG104</f>
        <v>0</v>
      </c>
      <c r="GH104" s="39">
        <f>AH104</f>
        <v>0</v>
      </c>
      <c r="GI104" s="99">
        <v>0</v>
      </c>
      <c r="GJ104" s="39">
        <f>SUM(FU104:GI104)</f>
        <v>0</v>
      </c>
      <c r="GK104" s="39">
        <f>CM104</f>
        <v>0</v>
      </c>
      <c r="GL104" s="39">
        <f>CN104</f>
        <v>0</v>
      </c>
      <c r="GM104" s="39">
        <f>CO104</f>
        <v>0</v>
      </c>
      <c r="GN104" s="39">
        <f>CP104</f>
        <v>0</v>
      </c>
      <c r="GO104" s="39">
        <f>CQ104</f>
        <v>0</v>
      </c>
      <c r="GP104" s="39">
        <f>CR104</f>
        <v>0</v>
      </c>
      <c r="GQ104" s="39">
        <f>CS104</f>
        <v>0</v>
      </c>
      <c r="GR104" s="39">
        <f>CT104</f>
        <v>0</v>
      </c>
      <c r="GS104" s="39">
        <f>CU104</f>
        <v>0</v>
      </c>
      <c r="GT104" s="39">
        <f>CV104</f>
        <v>0</v>
      </c>
      <c r="GU104" s="39">
        <f>CW104</f>
        <v>0</v>
      </c>
      <c r="GV104" s="39">
        <f>CX104</f>
        <v>0</v>
      </c>
      <c r="GW104" s="39">
        <f>CY104</f>
        <v>0</v>
      </c>
      <c r="GX104" s="39">
        <f>CZ104</f>
        <v>0</v>
      </c>
      <c r="GY104" s="99">
        <v>0</v>
      </c>
      <c r="GZ104" s="39">
        <f>SUM(GK104:GY104)</f>
        <v>0</v>
      </c>
      <c r="HA104" s="39">
        <f>SUM(GK104:GY104)</f>
        <v>0</v>
      </c>
    </row>
    <row r="105" spans="1:209" ht="22.5" customHeight="1">
      <c r="A105" s="40"/>
      <c r="B105" s="40"/>
      <c r="C105" s="75"/>
      <c r="D105" s="47"/>
      <c r="E105" s="34"/>
      <c r="F105" s="45"/>
      <c r="G105" s="45"/>
      <c r="H105" s="45"/>
      <c r="I105" s="45"/>
      <c r="J105" s="45"/>
      <c r="K105" s="45"/>
      <c r="L105" s="45"/>
      <c r="M105" s="45"/>
      <c r="N105" s="118"/>
      <c r="O105" s="45"/>
      <c r="P105" s="45"/>
      <c r="Q105" s="45"/>
      <c r="R105" s="45"/>
      <c r="S105" s="45"/>
      <c r="T105" s="77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119"/>
      <c r="AK105" s="102"/>
      <c r="AL105" s="565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40"/>
      <c r="BW105" s="40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101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102"/>
      <c r="DC105" s="566"/>
      <c r="DD105" s="13"/>
      <c r="EI105" s="104" t="s">
        <v>81</v>
      </c>
      <c r="EJ105" s="98">
        <v>416.19</v>
      </c>
      <c r="EK105" s="39">
        <f>$EJ105*F105</f>
        <v>0</v>
      </c>
      <c r="EL105" s="39">
        <f>$EJ105*G105</f>
        <v>0</v>
      </c>
      <c r="EM105" s="39">
        <f>$EJ105*H105</f>
        <v>0</v>
      </c>
      <c r="EN105" s="39">
        <f>$EJ105*I105</f>
        <v>0</v>
      </c>
      <c r="EO105" s="39">
        <f>$EJ105*J105</f>
        <v>0</v>
      </c>
      <c r="EP105" s="39">
        <f>$EJ105*K105</f>
        <v>0</v>
      </c>
      <c r="EQ105" s="39">
        <f>$EJ105*L105</f>
        <v>0</v>
      </c>
      <c r="ER105" s="39">
        <f>$EJ105*M105</f>
        <v>0</v>
      </c>
      <c r="ES105" s="39">
        <f>$EJ105*N105</f>
        <v>0</v>
      </c>
      <c r="ET105" s="39">
        <f t="shared" si="163"/>
        <v>0</v>
      </c>
      <c r="EU105" s="39">
        <f t="shared" si="163"/>
        <v>0</v>
      </c>
      <c r="EV105" s="39">
        <f t="shared" si="163"/>
        <v>0</v>
      </c>
      <c r="EW105" s="39">
        <f t="shared" si="163"/>
        <v>0</v>
      </c>
      <c r="EX105" s="39">
        <f t="shared" si="163"/>
        <v>0</v>
      </c>
      <c r="EY105" s="39">
        <f t="shared" si="165"/>
        <v>0</v>
      </c>
      <c r="EZ105" s="39">
        <f>BX105*$EJ105</f>
        <v>0</v>
      </c>
      <c r="FA105" s="39">
        <f>BY105*$EJ105</f>
        <v>0</v>
      </c>
      <c r="FB105" s="39">
        <f>BZ105*$EJ105</f>
        <v>0</v>
      </c>
      <c r="FC105" s="39">
        <f>CA105*$EJ105</f>
        <v>0</v>
      </c>
      <c r="FD105" s="39">
        <f>CB105*$EJ105</f>
        <v>0</v>
      </c>
      <c r="FE105" s="39">
        <f>CC105*$EJ105</f>
        <v>0</v>
      </c>
      <c r="FF105" s="39">
        <f>CD105*$EJ105</f>
        <v>0</v>
      </c>
      <c r="FG105" s="39">
        <f>CE105*$EJ105</f>
        <v>0</v>
      </c>
      <c r="FH105" s="39">
        <f t="shared" si="164"/>
        <v>0</v>
      </c>
      <c r="FI105" s="39">
        <f t="shared" si="164"/>
        <v>0</v>
      </c>
      <c r="FJ105" s="39">
        <f t="shared" si="164"/>
        <v>0</v>
      </c>
      <c r="FK105" s="39">
        <f t="shared" si="164"/>
        <v>0</v>
      </c>
      <c r="FL105" s="39">
        <f t="shared" si="164"/>
        <v>0</v>
      </c>
      <c r="FM105" s="39">
        <f t="shared" si="164"/>
        <v>0</v>
      </c>
      <c r="FN105" s="39">
        <f t="shared" si="166"/>
        <v>0</v>
      </c>
      <c r="FO105" s="39">
        <f>SUM(EZ105:FJ105)</f>
        <v>0</v>
      </c>
      <c r="FS105" s="567" t="s">
        <v>81</v>
      </c>
      <c r="FT105" s="567"/>
      <c r="FU105" s="39">
        <f>U105</f>
        <v>0</v>
      </c>
      <c r="FV105" s="39">
        <f>V105</f>
        <v>0</v>
      </c>
      <c r="FW105" s="39">
        <f>W105</f>
        <v>0</v>
      </c>
      <c r="FX105" s="39">
        <f>X105</f>
        <v>0</v>
      </c>
      <c r="FY105" s="39">
        <f>Y105</f>
        <v>0</v>
      </c>
      <c r="FZ105" s="39">
        <f>Z105</f>
        <v>0</v>
      </c>
      <c r="GA105" s="39">
        <f>AA105</f>
        <v>0</v>
      </c>
      <c r="GB105" s="39">
        <f>AB105</f>
        <v>0</v>
      </c>
      <c r="GC105" s="39">
        <f>AC105</f>
        <v>0</v>
      </c>
      <c r="GD105" s="39">
        <f>AD105</f>
        <v>0</v>
      </c>
      <c r="GE105" s="39">
        <f>AE105</f>
        <v>0</v>
      </c>
      <c r="GF105" s="39">
        <f>AF105</f>
        <v>0</v>
      </c>
      <c r="GG105" s="39">
        <f>AG105</f>
        <v>0</v>
      </c>
      <c r="GH105" s="39">
        <f>AH105</f>
        <v>0</v>
      </c>
      <c r="GI105" s="99">
        <v>0</v>
      </c>
      <c r="GJ105" s="39">
        <f>SUM(FU105:GI105)</f>
        <v>0</v>
      </c>
      <c r="GK105" s="39">
        <f>CM105</f>
        <v>0</v>
      </c>
      <c r="GL105" s="39">
        <f>CN105</f>
        <v>0</v>
      </c>
      <c r="GM105" s="39">
        <f>CO105</f>
        <v>0</v>
      </c>
      <c r="GN105" s="39">
        <f>CP105</f>
        <v>0</v>
      </c>
      <c r="GO105" s="39">
        <f>CQ105</f>
        <v>0</v>
      </c>
      <c r="GP105" s="39">
        <f>CR105</f>
        <v>0</v>
      </c>
      <c r="GQ105" s="39">
        <f>CS105</f>
        <v>0</v>
      </c>
      <c r="GR105" s="39">
        <f>CT105</f>
        <v>0</v>
      </c>
      <c r="GS105" s="39">
        <f>CU105</f>
        <v>0</v>
      </c>
      <c r="GT105" s="39">
        <f>CV105</f>
        <v>0</v>
      </c>
      <c r="GU105" s="39">
        <f>CW105</f>
        <v>0</v>
      </c>
      <c r="GV105" s="39">
        <f>CX105</f>
        <v>0</v>
      </c>
      <c r="GW105" s="39">
        <f>CY105</f>
        <v>0</v>
      </c>
      <c r="GX105" s="39">
        <f>CZ105</f>
        <v>0</v>
      </c>
      <c r="GY105" s="99">
        <v>0</v>
      </c>
      <c r="GZ105" s="39">
        <f>SUM(GK105:GY105)</f>
        <v>0</v>
      </c>
      <c r="HA105" s="39">
        <f>SUM(GK105:GY105)</f>
        <v>0</v>
      </c>
    </row>
    <row r="106" spans="1:209" ht="22.5" customHeight="1">
      <c r="A106" s="30"/>
      <c r="B106" s="30"/>
      <c r="C106" s="72"/>
      <c r="D106" s="37"/>
      <c r="E106" s="34"/>
      <c r="F106" s="35"/>
      <c r="G106" s="35"/>
      <c r="H106" s="35"/>
      <c r="I106" s="35"/>
      <c r="J106" s="35"/>
      <c r="K106" s="35"/>
      <c r="L106" s="35"/>
      <c r="M106" s="35"/>
      <c r="N106" s="116"/>
      <c r="O106" s="35"/>
      <c r="P106" s="35"/>
      <c r="Q106" s="35"/>
      <c r="R106" s="35"/>
      <c r="S106" s="35"/>
      <c r="T106" s="74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117"/>
      <c r="AK106" s="94"/>
      <c r="AL106" s="568" t="s">
        <v>82</v>
      </c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30"/>
      <c r="BW106" s="30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54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94"/>
      <c r="DC106" s="1"/>
      <c r="DD106" s="13"/>
      <c r="EI106" s="97" t="s">
        <v>83</v>
      </c>
      <c r="EJ106" s="98">
        <v>375</v>
      </c>
      <c r="EK106" s="39">
        <f>$EJ106*F106</f>
        <v>0</v>
      </c>
      <c r="EL106" s="39">
        <f>$EJ106*G106</f>
        <v>0</v>
      </c>
      <c r="EM106" s="39">
        <f>$EJ106*H106</f>
        <v>0</v>
      </c>
      <c r="EN106" s="39">
        <f>$EJ106*I106</f>
        <v>0</v>
      </c>
      <c r="EO106" s="39">
        <f>$EJ106*J106</f>
        <v>0</v>
      </c>
      <c r="EP106" s="39">
        <f>$EJ106*K106</f>
        <v>0</v>
      </c>
      <c r="EQ106" s="39">
        <f>$EJ106*L106</f>
        <v>0</v>
      </c>
      <c r="ER106" s="39">
        <f>$EJ106*M106</f>
        <v>0</v>
      </c>
      <c r="ES106" s="39">
        <f>$EJ106*N106</f>
        <v>0</v>
      </c>
      <c r="ET106" s="39">
        <f t="shared" si="163"/>
        <v>0</v>
      </c>
      <c r="EU106" s="39">
        <f t="shared" si="163"/>
        <v>0</v>
      </c>
      <c r="EV106" s="39">
        <f t="shared" si="163"/>
        <v>0</v>
      </c>
      <c r="EW106" s="39">
        <f t="shared" si="163"/>
        <v>0</v>
      </c>
      <c r="EX106" s="39">
        <f t="shared" si="163"/>
        <v>0</v>
      </c>
      <c r="EY106" s="39">
        <f t="shared" si="165"/>
        <v>0</v>
      </c>
      <c r="EZ106" s="39">
        <f>BX106*$EJ106</f>
        <v>0</v>
      </c>
      <c r="FA106" s="39">
        <f>BY106*$EJ106</f>
        <v>0</v>
      </c>
      <c r="FB106" s="39">
        <f>BZ106*$EJ106</f>
        <v>0</v>
      </c>
      <c r="FC106" s="39">
        <f>CA106*$EJ106</f>
        <v>0</v>
      </c>
      <c r="FD106" s="39">
        <f>CB106*$EJ106</f>
        <v>0</v>
      </c>
      <c r="FE106" s="39">
        <f>CC106*$EJ106</f>
        <v>0</v>
      </c>
      <c r="FF106" s="39">
        <f>CD106*$EJ106</f>
        <v>0</v>
      </c>
      <c r="FG106" s="39">
        <f>CE106*$EJ106</f>
        <v>0</v>
      </c>
      <c r="FH106" s="39">
        <f t="shared" si="164"/>
        <v>0</v>
      </c>
      <c r="FI106" s="39">
        <f t="shared" si="164"/>
        <v>0</v>
      </c>
      <c r="FJ106" s="39">
        <f t="shared" si="164"/>
        <v>0</v>
      </c>
      <c r="FK106" s="39">
        <f t="shared" si="164"/>
        <v>0</v>
      </c>
      <c r="FL106" s="39">
        <f t="shared" si="164"/>
        <v>0</v>
      </c>
      <c r="FM106" s="39">
        <f t="shared" si="164"/>
        <v>0</v>
      </c>
      <c r="FN106" s="39">
        <f t="shared" si="166"/>
        <v>0</v>
      </c>
      <c r="FO106" s="39">
        <f>SUM(EZ106:FJ106)</f>
        <v>0</v>
      </c>
      <c r="FS106" s="567" t="s">
        <v>83</v>
      </c>
      <c r="FT106" s="567"/>
      <c r="FU106" s="39">
        <f>U106</f>
        <v>0</v>
      </c>
      <c r="FV106" s="39">
        <f>V106</f>
        <v>0</v>
      </c>
      <c r="FW106" s="39">
        <f>W106</f>
        <v>0</v>
      </c>
      <c r="FX106" s="39">
        <f>X106</f>
        <v>0</v>
      </c>
      <c r="FY106" s="39">
        <f>Y106</f>
        <v>0</v>
      </c>
      <c r="FZ106" s="39">
        <f>Z106</f>
        <v>0</v>
      </c>
      <c r="GA106" s="39">
        <f>AA106</f>
        <v>0</v>
      </c>
      <c r="GB106" s="39">
        <f>AB106</f>
        <v>0</v>
      </c>
      <c r="GC106" s="39">
        <f>AC106</f>
        <v>0</v>
      </c>
      <c r="GD106" s="39">
        <f>AD106</f>
        <v>0</v>
      </c>
      <c r="GE106" s="39">
        <f>AE106</f>
        <v>0</v>
      </c>
      <c r="GF106" s="39">
        <f>AF106</f>
        <v>0</v>
      </c>
      <c r="GG106" s="39">
        <f>AG106</f>
        <v>0</v>
      </c>
      <c r="GH106" s="39">
        <f>AH106</f>
        <v>0</v>
      </c>
      <c r="GI106" s="99">
        <v>0</v>
      </c>
      <c r="GJ106" s="39">
        <f>SUM(FU106:GI106)</f>
        <v>0</v>
      </c>
      <c r="GK106" s="39">
        <f>CM106</f>
        <v>0</v>
      </c>
      <c r="GL106" s="39">
        <f>CN106</f>
        <v>0</v>
      </c>
      <c r="GM106" s="39">
        <f>CO106</f>
        <v>0</v>
      </c>
      <c r="GN106" s="39">
        <f>CP106</f>
        <v>0</v>
      </c>
      <c r="GO106" s="39">
        <f>CQ106</f>
        <v>0</v>
      </c>
      <c r="GP106" s="39">
        <f>CR106</f>
        <v>0</v>
      </c>
      <c r="GQ106" s="39">
        <f>CS106</f>
        <v>0</v>
      </c>
      <c r="GR106" s="39">
        <f>CT106</f>
        <v>0</v>
      </c>
      <c r="GS106" s="39">
        <f>CU106</f>
        <v>0</v>
      </c>
      <c r="GT106" s="39">
        <f>CV106</f>
        <v>0</v>
      </c>
      <c r="GU106" s="39">
        <f>CW106</f>
        <v>0</v>
      </c>
      <c r="GV106" s="39">
        <f>CX106</f>
        <v>0</v>
      </c>
      <c r="GW106" s="39">
        <f>CY106</f>
        <v>0</v>
      </c>
      <c r="GX106" s="39">
        <f>CZ106</f>
        <v>0</v>
      </c>
      <c r="GY106" s="99">
        <v>0</v>
      </c>
      <c r="GZ106" s="39">
        <f>SUM(GK106:GY106)</f>
        <v>0</v>
      </c>
      <c r="HA106" s="39">
        <f>SUM(GK106:GY106)</f>
        <v>0</v>
      </c>
    </row>
    <row r="107" spans="1:209" ht="22.5" customHeight="1">
      <c r="A107" s="40"/>
      <c r="B107" s="40"/>
      <c r="C107" s="75"/>
      <c r="D107" s="47"/>
      <c r="E107" s="34"/>
      <c r="F107" s="45"/>
      <c r="G107" s="45"/>
      <c r="H107" s="45"/>
      <c r="I107" s="45"/>
      <c r="J107" s="45"/>
      <c r="K107" s="45"/>
      <c r="L107" s="45"/>
      <c r="M107" s="45"/>
      <c r="N107" s="118"/>
      <c r="O107" s="45"/>
      <c r="P107" s="45"/>
      <c r="Q107" s="45"/>
      <c r="R107" s="45"/>
      <c r="S107" s="45"/>
      <c r="T107" s="77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117"/>
      <c r="AK107" s="102"/>
      <c r="AL107" s="568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40"/>
      <c r="BW107" s="40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101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102"/>
      <c r="DC107" s="1"/>
      <c r="DD107" s="13"/>
      <c r="EI107" s="104" t="s">
        <v>84</v>
      </c>
      <c r="EJ107" s="98">
        <v>730</v>
      </c>
      <c r="EK107" s="39">
        <f>$EJ107*F107</f>
        <v>0</v>
      </c>
      <c r="EL107" s="39">
        <f>$EJ107*G107</f>
        <v>0</v>
      </c>
      <c r="EM107" s="39">
        <f>$EJ107*H107</f>
        <v>0</v>
      </c>
      <c r="EN107" s="39">
        <f>$EJ107*I107</f>
        <v>0</v>
      </c>
      <c r="EO107" s="39">
        <f>$EJ107*J107</f>
        <v>0</v>
      </c>
      <c r="EP107" s="39">
        <f>$EJ107*K107</f>
        <v>0</v>
      </c>
      <c r="EQ107" s="39">
        <f>$EJ107*L107</f>
        <v>0</v>
      </c>
      <c r="ER107" s="39">
        <f>$EJ107*M107</f>
        <v>0</v>
      </c>
      <c r="ES107" s="39">
        <f>$EJ107*N107</f>
        <v>0</v>
      </c>
      <c r="ET107" s="39">
        <f t="shared" si="163"/>
        <v>0</v>
      </c>
      <c r="EU107" s="39">
        <f t="shared" si="163"/>
        <v>0</v>
      </c>
      <c r="EV107" s="39">
        <f t="shared" si="163"/>
        <v>0</v>
      </c>
      <c r="EW107" s="39">
        <f t="shared" si="163"/>
        <v>0</v>
      </c>
      <c r="EX107" s="39">
        <f t="shared" si="163"/>
        <v>0</v>
      </c>
      <c r="EY107" s="39">
        <f t="shared" si="165"/>
        <v>0</v>
      </c>
      <c r="EZ107" s="39">
        <f>BX107*$EJ107</f>
        <v>0</v>
      </c>
      <c r="FA107" s="39">
        <f>BY107*$EJ107</f>
        <v>0</v>
      </c>
      <c r="FB107" s="39">
        <f>BZ107*$EJ107</f>
        <v>0</v>
      </c>
      <c r="FC107" s="39">
        <f>CA107*$EJ107</f>
        <v>0</v>
      </c>
      <c r="FD107" s="39">
        <f>CB107*$EJ107</f>
        <v>0</v>
      </c>
      <c r="FE107" s="39">
        <f>CC107*$EJ107</f>
        <v>0</v>
      </c>
      <c r="FF107" s="39">
        <f>CD107*$EJ107</f>
        <v>0</v>
      </c>
      <c r="FG107" s="39">
        <f>CE107*$EJ107</f>
        <v>0</v>
      </c>
      <c r="FH107" s="39">
        <f t="shared" si="164"/>
        <v>0</v>
      </c>
      <c r="FI107" s="39">
        <f t="shared" si="164"/>
        <v>0</v>
      </c>
      <c r="FJ107" s="39">
        <f t="shared" si="164"/>
        <v>0</v>
      </c>
      <c r="FK107" s="39">
        <f t="shared" si="164"/>
        <v>0</v>
      </c>
      <c r="FL107" s="39">
        <f t="shared" si="164"/>
        <v>0</v>
      </c>
      <c r="FM107" s="39">
        <f t="shared" si="164"/>
        <v>0</v>
      </c>
      <c r="FN107" s="39">
        <f t="shared" si="166"/>
        <v>0</v>
      </c>
      <c r="FO107" s="39">
        <f>SUM(EZ107:FJ107)</f>
        <v>0</v>
      </c>
      <c r="FS107" s="567" t="s">
        <v>84</v>
      </c>
      <c r="FT107" s="567"/>
      <c r="FU107" s="39">
        <f>U107</f>
        <v>0</v>
      </c>
      <c r="FV107" s="39">
        <f>V107</f>
        <v>0</v>
      </c>
      <c r="FW107" s="39">
        <f>W107</f>
        <v>0</v>
      </c>
      <c r="FX107" s="39">
        <f>X107</f>
        <v>0</v>
      </c>
      <c r="FY107" s="39">
        <f>Y107</f>
        <v>0</v>
      </c>
      <c r="FZ107" s="39">
        <f>Z107</f>
        <v>0</v>
      </c>
      <c r="GA107" s="39">
        <f>AA107</f>
        <v>0</v>
      </c>
      <c r="GB107" s="39">
        <f>AB107</f>
        <v>0</v>
      </c>
      <c r="GC107" s="39">
        <f>AC107</f>
        <v>0</v>
      </c>
      <c r="GD107" s="39">
        <f>AD107</f>
        <v>0</v>
      </c>
      <c r="GE107" s="39">
        <f>AE107</f>
        <v>0</v>
      </c>
      <c r="GF107" s="39">
        <f>AF107</f>
        <v>0</v>
      </c>
      <c r="GG107" s="39">
        <f>AG107</f>
        <v>0</v>
      </c>
      <c r="GH107" s="39">
        <f>AH107</f>
        <v>0</v>
      </c>
      <c r="GI107" s="99">
        <v>0</v>
      </c>
      <c r="GJ107" s="39">
        <f>SUM(FU107:GI107)</f>
        <v>0</v>
      </c>
      <c r="GK107" s="39">
        <f>CM107</f>
        <v>0</v>
      </c>
      <c r="GL107" s="39">
        <f>CN107</f>
        <v>0</v>
      </c>
      <c r="GM107" s="39">
        <f>CO107</f>
        <v>0</v>
      </c>
      <c r="GN107" s="39">
        <f>CP107</f>
        <v>0</v>
      </c>
      <c r="GO107" s="39">
        <f>CQ107</f>
        <v>0</v>
      </c>
      <c r="GP107" s="39">
        <f>CR107</f>
        <v>0</v>
      </c>
      <c r="GQ107" s="39">
        <f>CS107</f>
        <v>0</v>
      </c>
      <c r="GR107" s="39">
        <f>CT107</f>
        <v>0</v>
      </c>
      <c r="GS107" s="39">
        <f>CU107</f>
        <v>0</v>
      </c>
      <c r="GT107" s="39">
        <f>CV107</f>
        <v>0</v>
      </c>
      <c r="GU107" s="39">
        <f>CW107</f>
        <v>0</v>
      </c>
      <c r="GV107" s="39">
        <f>CX107</f>
        <v>0</v>
      </c>
      <c r="GW107" s="39">
        <f>CY107</f>
        <v>0</v>
      </c>
      <c r="GX107" s="39">
        <f>CZ107</f>
        <v>0</v>
      </c>
      <c r="GY107" s="99">
        <v>0</v>
      </c>
      <c r="GZ107" s="39">
        <f>SUM(GK107:GY107)</f>
        <v>0</v>
      </c>
      <c r="HA107" s="39">
        <f>SUM(GK107:GY107)</f>
        <v>0</v>
      </c>
    </row>
    <row r="108" spans="1:209" ht="22.5" customHeight="1">
      <c r="A108" s="30"/>
      <c r="B108" s="30"/>
      <c r="C108" s="72"/>
      <c r="D108" s="37"/>
      <c r="E108" s="34"/>
      <c r="F108" s="35"/>
      <c r="G108" s="35"/>
      <c r="H108" s="35"/>
      <c r="I108" s="35"/>
      <c r="J108" s="35"/>
      <c r="K108" s="35"/>
      <c r="L108" s="35"/>
      <c r="M108" s="35"/>
      <c r="N108" s="116"/>
      <c r="O108" s="35"/>
      <c r="P108" s="35"/>
      <c r="Q108" s="35"/>
      <c r="R108" s="35"/>
      <c r="S108" s="35"/>
      <c r="T108" s="74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117"/>
      <c r="AK108" s="94"/>
      <c r="AL108" s="570" t="e">
        <f ca="1">o1160bw116</f>
        <v>#NAME?</v>
      </c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30"/>
      <c r="BW108" s="30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54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94"/>
      <c r="DC108" s="1"/>
      <c r="DD108" s="13"/>
      <c r="EI108" s="97" t="s">
        <v>85</v>
      </c>
      <c r="EJ108" s="98">
        <v>178</v>
      </c>
      <c r="EK108" s="39">
        <f>$EJ108*F108</f>
        <v>0</v>
      </c>
      <c r="EL108" s="39">
        <f>$EJ108*G108</f>
        <v>0</v>
      </c>
      <c r="EM108" s="39">
        <f>$EJ108*H108</f>
        <v>0</v>
      </c>
      <c r="EN108" s="39">
        <f>$EJ108*I108</f>
        <v>0</v>
      </c>
      <c r="EO108" s="39">
        <f>$EJ108*J108</f>
        <v>0</v>
      </c>
      <c r="EP108" s="39">
        <f>$EJ108*K108</f>
        <v>0</v>
      </c>
      <c r="EQ108" s="39">
        <f>$EJ108*L108</f>
        <v>0</v>
      </c>
      <c r="ER108" s="39">
        <f>$EJ108*M108</f>
        <v>0</v>
      </c>
      <c r="ES108" s="39">
        <f>$EJ108*N108</f>
        <v>0</v>
      </c>
      <c r="ET108" s="39">
        <f t="shared" si="163"/>
        <v>0</v>
      </c>
      <c r="EU108" s="39">
        <f t="shared" si="163"/>
        <v>0</v>
      </c>
      <c r="EV108" s="39">
        <f t="shared" si="163"/>
        <v>0</v>
      </c>
      <c r="EW108" s="39">
        <f t="shared" si="163"/>
        <v>0</v>
      </c>
      <c r="EX108" s="39">
        <f t="shared" si="163"/>
        <v>0</v>
      </c>
      <c r="EY108" s="39">
        <f t="shared" si="165"/>
        <v>0</v>
      </c>
      <c r="EZ108" s="39">
        <f>BX108*$EJ108</f>
        <v>0</v>
      </c>
      <c r="FA108" s="39">
        <f>BY108*$EJ108</f>
        <v>0</v>
      </c>
      <c r="FB108" s="39">
        <f>BZ108*$EJ108</f>
        <v>0</v>
      </c>
      <c r="FC108" s="39">
        <f>CA108*$EJ108</f>
        <v>0</v>
      </c>
      <c r="FD108" s="39">
        <f>CB108*$EJ108</f>
        <v>0</v>
      </c>
      <c r="FE108" s="39">
        <f>CC108*$EJ108</f>
        <v>0</v>
      </c>
      <c r="FF108" s="39">
        <f>CD108*$EJ108</f>
        <v>0</v>
      </c>
      <c r="FG108" s="39">
        <f>CE108*$EJ108</f>
        <v>0</v>
      </c>
      <c r="FH108" s="39">
        <f t="shared" si="164"/>
        <v>0</v>
      </c>
      <c r="FI108" s="39">
        <f t="shared" si="164"/>
        <v>0</v>
      </c>
      <c r="FJ108" s="39">
        <f t="shared" si="164"/>
        <v>0</v>
      </c>
      <c r="FK108" s="39">
        <f t="shared" si="164"/>
        <v>0</v>
      </c>
      <c r="FL108" s="39">
        <f t="shared" si="164"/>
        <v>0</v>
      </c>
      <c r="FM108" s="39">
        <f t="shared" si="164"/>
        <v>0</v>
      </c>
      <c r="FN108" s="39">
        <f t="shared" si="166"/>
        <v>0</v>
      </c>
      <c r="FO108" s="39">
        <f>SUM(EZ108:FJ108)</f>
        <v>0</v>
      </c>
      <c r="FS108" s="567" t="s">
        <v>85</v>
      </c>
      <c r="FT108" s="567"/>
      <c r="FU108" s="39">
        <f>U108</f>
        <v>0</v>
      </c>
      <c r="FV108" s="39">
        <f>V108</f>
        <v>0</v>
      </c>
      <c r="FW108" s="39">
        <f>W108</f>
        <v>0</v>
      </c>
      <c r="FX108" s="39">
        <f>X108</f>
        <v>0</v>
      </c>
      <c r="FY108" s="39">
        <f>Y108</f>
        <v>0</v>
      </c>
      <c r="FZ108" s="39">
        <f>Z108</f>
        <v>0</v>
      </c>
      <c r="GA108" s="39">
        <f>AA108</f>
        <v>0</v>
      </c>
      <c r="GB108" s="39">
        <f>AB108</f>
        <v>0</v>
      </c>
      <c r="GC108" s="39">
        <f>AC108</f>
        <v>0</v>
      </c>
      <c r="GD108" s="39">
        <f>AD108</f>
        <v>0</v>
      </c>
      <c r="GE108" s="39">
        <f>AE108</f>
        <v>0</v>
      </c>
      <c r="GF108" s="39">
        <f>AF108</f>
        <v>0</v>
      </c>
      <c r="GG108" s="39">
        <f>AG108</f>
        <v>0</v>
      </c>
      <c r="GH108" s="39">
        <f>AH108</f>
        <v>0</v>
      </c>
      <c r="GI108" s="99">
        <v>0</v>
      </c>
      <c r="GJ108" s="39">
        <f>SUM(FU108:GI108)</f>
        <v>0</v>
      </c>
      <c r="GK108" s="39">
        <f>CM108</f>
        <v>0</v>
      </c>
      <c r="GL108" s="39">
        <f>CN108</f>
        <v>0</v>
      </c>
      <c r="GM108" s="39">
        <f>CO108</f>
        <v>0</v>
      </c>
      <c r="GN108" s="39">
        <f>CP108</f>
        <v>0</v>
      </c>
      <c r="GO108" s="39">
        <f>CQ108</f>
        <v>0</v>
      </c>
      <c r="GP108" s="39">
        <f>CR108</f>
        <v>0</v>
      </c>
      <c r="GQ108" s="39">
        <f>CS108</f>
        <v>0</v>
      </c>
      <c r="GR108" s="39">
        <f>CT108</f>
        <v>0</v>
      </c>
      <c r="GS108" s="39">
        <f>CU108</f>
        <v>0</v>
      </c>
      <c r="GT108" s="39">
        <f>CV108</f>
        <v>0</v>
      </c>
      <c r="GU108" s="39">
        <f>CW108</f>
        <v>0</v>
      </c>
      <c r="GV108" s="39">
        <f>CX108</f>
        <v>0</v>
      </c>
      <c r="GW108" s="39">
        <f>CY108</f>
        <v>0</v>
      </c>
      <c r="GX108" s="39">
        <f>CZ108</f>
        <v>0</v>
      </c>
      <c r="GY108" s="99">
        <v>0</v>
      </c>
      <c r="GZ108" s="39">
        <f>SUM(GK108:GY108)</f>
        <v>0</v>
      </c>
      <c r="HA108" s="39">
        <f>SUM(GK108:GY108)</f>
        <v>0</v>
      </c>
    </row>
    <row r="109" spans="1:209" ht="22.5" customHeight="1">
      <c r="A109" s="40"/>
      <c r="B109" s="40"/>
      <c r="C109" s="75"/>
      <c r="D109" s="47"/>
      <c r="E109" s="34"/>
      <c r="F109" s="45"/>
      <c r="G109" s="45"/>
      <c r="H109" s="45"/>
      <c r="I109" s="45"/>
      <c r="J109" s="45"/>
      <c r="K109" s="45"/>
      <c r="L109" s="45"/>
      <c r="M109" s="45"/>
      <c r="N109" s="118"/>
      <c r="O109" s="45"/>
      <c r="P109" s="45"/>
      <c r="Q109" s="45"/>
      <c r="R109" s="45"/>
      <c r="S109" s="45"/>
      <c r="T109" s="7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119"/>
      <c r="AK109" s="102"/>
      <c r="AL109" s="570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40"/>
      <c r="BW109" s="40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101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102"/>
      <c r="DC109" s="1"/>
      <c r="DD109" s="13"/>
      <c r="EI109" s="104" t="s">
        <v>86</v>
      </c>
      <c r="EJ109" s="98">
        <v>263</v>
      </c>
      <c r="EK109" s="39">
        <f>$EJ109*F109</f>
        <v>0</v>
      </c>
      <c r="EL109" s="39">
        <f>$EJ109*G109</f>
        <v>0</v>
      </c>
      <c r="EM109" s="39">
        <f>$EJ109*H109</f>
        <v>0</v>
      </c>
      <c r="EN109" s="39">
        <f>$EJ109*I109</f>
        <v>0</v>
      </c>
      <c r="EO109" s="39">
        <f>$EJ109*J109</f>
        <v>0</v>
      </c>
      <c r="EP109" s="39">
        <f>$EJ109*K109</f>
        <v>0</v>
      </c>
      <c r="EQ109" s="39">
        <f>$EJ109*L109</f>
        <v>0</v>
      </c>
      <c r="ER109" s="39">
        <f>$EJ109*M109</f>
        <v>0</v>
      </c>
      <c r="ES109" s="39">
        <f>$EJ109*N109</f>
        <v>0</v>
      </c>
      <c r="ET109" s="39">
        <f t="shared" si="163"/>
        <v>0</v>
      </c>
      <c r="EU109" s="39">
        <f t="shared" si="163"/>
        <v>0</v>
      </c>
      <c r="EV109" s="39">
        <f t="shared" si="163"/>
        <v>0</v>
      </c>
      <c r="EW109" s="39">
        <f t="shared" si="163"/>
        <v>0</v>
      </c>
      <c r="EX109" s="39">
        <f t="shared" si="163"/>
        <v>0</v>
      </c>
      <c r="EY109" s="39">
        <f t="shared" si="165"/>
        <v>0</v>
      </c>
      <c r="EZ109" s="39">
        <f>BX109*$EJ109</f>
        <v>0</v>
      </c>
      <c r="FA109" s="39">
        <f>BY109*$EJ109</f>
        <v>0</v>
      </c>
      <c r="FB109" s="39">
        <f>BZ109*$EJ109</f>
        <v>0</v>
      </c>
      <c r="FC109" s="39">
        <f>CA109*$EJ109</f>
        <v>0</v>
      </c>
      <c r="FD109" s="39">
        <f>CB109*$EJ109</f>
        <v>0</v>
      </c>
      <c r="FE109" s="39">
        <f>CC109*$EJ109</f>
        <v>0</v>
      </c>
      <c r="FF109" s="39">
        <f>CD109*$EJ109</f>
        <v>0</v>
      </c>
      <c r="FG109" s="39">
        <f>CE109*$EJ109</f>
        <v>0</v>
      </c>
      <c r="FH109" s="39">
        <f t="shared" si="164"/>
        <v>0</v>
      </c>
      <c r="FI109" s="39">
        <f t="shared" si="164"/>
        <v>0</v>
      </c>
      <c r="FJ109" s="39">
        <f t="shared" si="164"/>
        <v>0</v>
      </c>
      <c r="FK109" s="39">
        <f t="shared" si="164"/>
        <v>0</v>
      </c>
      <c r="FL109" s="39">
        <f t="shared" si="164"/>
        <v>0</v>
      </c>
      <c r="FM109" s="39">
        <f t="shared" si="164"/>
        <v>0</v>
      </c>
      <c r="FN109" s="39">
        <f t="shared" si="166"/>
        <v>0</v>
      </c>
      <c r="FO109" s="39">
        <f>SUM(EZ109:FJ109)</f>
        <v>0</v>
      </c>
      <c r="FS109" s="567" t="s">
        <v>86</v>
      </c>
      <c r="FT109" s="567"/>
      <c r="FU109" s="99">
        <v>0</v>
      </c>
      <c r="FV109" s="99">
        <v>0</v>
      </c>
      <c r="FW109" s="39">
        <f>W109</f>
        <v>0</v>
      </c>
      <c r="FX109" s="39">
        <f>X109</f>
        <v>0</v>
      </c>
      <c r="FY109" s="39">
        <f>Y109</f>
        <v>0</v>
      </c>
      <c r="FZ109" s="99">
        <v>0</v>
      </c>
      <c r="GA109" s="99">
        <v>0</v>
      </c>
      <c r="GB109" s="99">
        <v>0</v>
      </c>
      <c r="GC109" s="39">
        <f>AC109</f>
        <v>0</v>
      </c>
      <c r="GD109" s="39">
        <f>AD109</f>
        <v>0</v>
      </c>
      <c r="GE109" s="39">
        <f>AE109</f>
        <v>0</v>
      </c>
      <c r="GF109" s="39">
        <f>AF109</f>
        <v>0</v>
      </c>
      <c r="GG109" s="39">
        <f>AG109</f>
        <v>0</v>
      </c>
      <c r="GH109" s="99">
        <v>0</v>
      </c>
      <c r="GI109" s="39">
        <f>AI109</f>
        <v>0</v>
      </c>
      <c r="GJ109" s="39">
        <f>SUM(FU109:GI109)</f>
        <v>0</v>
      </c>
      <c r="GK109" s="99">
        <v>0</v>
      </c>
      <c r="GL109" s="99">
        <v>0</v>
      </c>
      <c r="GM109" s="39">
        <f>CO109</f>
        <v>0</v>
      </c>
      <c r="GN109" s="39">
        <f>CP109</f>
        <v>0</v>
      </c>
      <c r="GO109" s="39">
        <f>CQ109</f>
        <v>0</v>
      </c>
      <c r="GP109" s="99">
        <v>0</v>
      </c>
      <c r="GQ109" s="99">
        <v>0</v>
      </c>
      <c r="GR109" s="99">
        <v>0</v>
      </c>
      <c r="GS109" s="39">
        <f>CU109</f>
        <v>0</v>
      </c>
      <c r="GT109" s="39">
        <f>CV109</f>
        <v>0</v>
      </c>
      <c r="GU109" s="39">
        <f>CW109</f>
        <v>0</v>
      </c>
      <c r="GV109" s="39">
        <f>CX109</f>
        <v>0</v>
      </c>
      <c r="GW109" s="39">
        <f>CY109</f>
        <v>0</v>
      </c>
      <c r="GX109" s="99">
        <v>0</v>
      </c>
      <c r="GY109" s="39">
        <f>DA109</f>
        <v>0</v>
      </c>
      <c r="GZ109" s="39">
        <f>SUM(GK109:GY109)</f>
        <v>0</v>
      </c>
      <c r="HA109" s="39">
        <f>SUM(GK109:GY109)</f>
        <v>0</v>
      </c>
    </row>
    <row r="110" spans="1:209" ht="22.5" customHeight="1">
      <c r="A110" s="30"/>
      <c r="B110" s="30"/>
      <c r="C110" s="72"/>
      <c r="D110" s="37"/>
      <c r="E110" s="34"/>
      <c r="F110" s="35"/>
      <c r="G110" s="35"/>
      <c r="H110" s="35"/>
      <c r="I110" s="35"/>
      <c r="J110" s="35"/>
      <c r="K110" s="35"/>
      <c r="L110" s="35"/>
      <c r="M110" s="35"/>
      <c r="N110" s="116"/>
      <c r="O110" s="35"/>
      <c r="P110" s="35"/>
      <c r="Q110" s="35"/>
      <c r="R110" s="35"/>
      <c r="S110" s="35"/>
      <c r="T110" s="74"/>
      <c r="U110" s="37"/>
      <c r="V110" s="37"/>
      <c r="W110" s="37"/>
      <c r="X110" s="37"/>
      <c r="Y110" s="37"/>
      <c r="Z110" s="37"/>
      <c r="AA110" s="37"/>
      <c r="AB110" s="37"/>
      <c r="AC110" s="35"/>
      <c r="AD110" s="35"/>
      <c r="AE110" s="35"/>
      <c r="AF110" s="35"/>
      <c r="AG110" s="35"/>
      <c r="AH110" s="35"/>
      <c r="AI110" s="35"/>
      <c r="AJ110" s="117"/>
      <c r="AK110" s="94"/>
      <c r="AL110" s="568" t="s">
        <v>87</v>
      </c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30"/>
      <c r="BW110" s="30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54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94"/>
      <c r="DC110" s="1"/>
      <c r="DD110" s="13"/>
      <c r="EI110" s="97" t="s">
        <v>88</v>
      </c>
      <c r="EJ110" s="98">
        <v>405</v>
      </c>
      <c r="EK110" s="39">
        <f>$EJ110*F110</f>
        <v>0</v>
      </c>
      <c r="EL110" s="39">
        <f>$EJ110*G110</f>
        <v>0</v>
      </c>
      <c r="EM110" s="39">
        <f>$EJ110*H110</f>
        <v>0</v>
      </c>
      <c r="EN110" s="39">
        <f>$EJ110*I110</f>
        <v>0</v>
      </c>
      <c r="EO110" s="39">
        <f>$EJ110*J110</f>
        <v>0</v>
      </c>
      <c r="EP110" s="39">
        <f>$EJ110*K110</f>
        <v>0</v>
      </c>
      <c r="EQ110" s="39">
        <f>$EJ110*L110</f>
        <v>0</v>
      </c>
      <c r="ER110" s="39">
        <f>$EJ110*M110</f>
        <v>0</v>
      </c>
      <c r="ES110" s="39">
        <f>$EJ110*N110</f>
        <v>0</v>
      </c>
      <c r="ET110" s="39">
        <f t="shared" si="163"/>
        <v>0</v>
      </c>
      <c r="EU110" s="39">
        <f t="shared" si="163"/>
        <v>0</v>
      </c>
      <c r="EV110" s="39">
        <f t="shared" si="163"/>
        <v>0</v>
      </c>
      <c r="EW110" s="39">
        <f t="shared" si="163"/>
        <v>0</v>
      </c>
      <c r="EX110" s="39">
        <f t="shared" si="163"/>
        <v>0</v>
      </c>
      <c r="EY110" s="39">
        <f t="shared" si="165"/>
        <v>0</v>
      </c>
      <c r="EZ110" s="39">
        <f>BX110*$EJ110</f>
        <v>0</v>
      </c>
      <c r="FA110" s="39">
        <f>BY110*$EJ110</f>
        <v>0</v>
      </c>
      <c r="FB110" s="39">
        <f>BZ110*$EJ110</f>
        <v>0</v>
      </c>
      <c r="FC110" s="39">
        <f>CA110*$EJ110</f>
        <v>0</v>
      </c>
      <c r="FD110" s="39">
        <f>CB110*$EJ110</f>
        <v>0</v>
      </c>
      <c r="FE110" s="39">
        <f>CC110*$EJ110</f>
        <v>0</v>
      </c>
      <c r="FF110" s="39">
        <f>CD110*$EJ110</f>
        <v>0</v>
      </c>
      <c r="FG110" s="39">
        <f>CE110*$EJ110</f>
        <v>0</v>
      </c>
      <c r="FH110" s="39">
        <f t="shared" si="164"/>
        <v>0</v>
      </c>
      <c r="FI110" s="39">
        <f t="shared" si="164"/>
        <v>0</v>
      </c>
      <c r="FJ110" s="39">
        <f t="shared" si="164"/>
        <v>0</v>
      </c>
      <c r="FK110" s="39">
        <f t="shared" si="164"/>
        <v>0</v>
      </c>
      <c r="FL110" s="39">
        <f t="shared" si="164"/>
        <v>0</v>
      </c>
      <c r="FM110" s="39">
        <f t="shared" si="164"/>
        <v>0</v>
      </c>
      <c r="FN110" s="39">
        <f t="shared" si="166"/>
        <v>0</v>
      </c>
      <c r="FO110" s="39">
        <f>SUM(EZ110:FJ110)</f>
        <v>0</v>
      </c>
      <c r="FS110" s="567" t="s">
        <v>88</v>
      </c>
      <c r="FT110" s="567"/>
      <c r="FU110" s="99">
        <v>0</v>
      </c>
      <c r="FV110" s="99">
        <v>0</v>
      </c>
      <c r="FW110" s="39">
        <f>W110</f>
        <v>0</v>
      </c>
      <c r="FX110" s="39">
        <f>X110</f>
        <v>0</v>
      </c>
      <c r="FY110" s="39">
        <f>Y110</f>
        <v>0</v>
      </c>
      <c r="FZ110" s="99">
        <v>0</v>
      </c>
      <c r="GA110" s="99">
        <v>0</v>
      </c>
      <c r="GB110" s="99">
        <v>0</v>
      </c>
      <c r="GC110" s="39">
        <f>AC110</f>
        <v>0</v>
      </c>
      <c r="GD110" s="39">
        <f>AD110</f>
        <v>0</v>
      </c>
      <c r="GE110" s="39">
        <f>AE110</f>
        <v>0</v>
      </c>
      <c r="GF110" s="39">
        <f>AF110</f>
        <v>0</v>
      </c>
      <c r="GG110" s="39">
        <f>AG110</f>
        <v>0</v>
      </c>
      <c r="GH110" s="99">
        <v>0</v>
      </c>
      <c r="GI110" s="39">
        <f>AI110</f>
        <v>0</v>
      </c>
      <c r="GJ110" s="39">
        <f>SUM(FU110:GI110)</f>
        <v>0</v>
      </c>
      <c r="GK110" s="99">
        <v>0</v>
      </c>
      <c r="GL110" s="99">
        <v>0</v>
      </c>
      <c r="GM110" s="39">
        <f>CO110</f>
        <v>0</v>
      </c>
      <c r="GN110" s="39">
        <f>CP110</f>
        <v>0</v>
      </c>
      <c r="GO110" s="39">
        <f>CQ110</f>
        <v>0</v>
      </c>
      <c r="GP110" s="99">
        <v>0</v>
      </c>
      <c r="GQ110" s="99">
        <v>0</v>
      </c>
      <c r="GR110" s="99">
        <v>0</v>
      </c>
      <c r="GS110" s="39">
        <f>CU110</f>
        <v>0</v>
      </c>
      <c r="GT110" s="39">
        <f>CV110</f>
        <v>0</v>
      </c>
      <c r="GU110" s="39">
        <f>CW110</f>
        <v>0</v>
      </c>
      <c r="GV110" s="39">
        <f>CX110</f>
        <v>0</v>
      </c>
      <c r="GW110" s="39">
        <f>CY110</f>
        <v>0</v>
      </c>
      <c r="GX110" s="39">
        <f>CZ110</f>
        <v>0</v>
      </c>
      <c r="GY110" s="39">
        <f>DA110</f>
        <v>0</v>
      </c>
      <c r="GZ110" s="39">
        <f>SUM(GK110:GY110)</f>
        <v>0</v>
      </c>
      <c r="HA110" s="39">
        <f>SUM(GK110:GY110)</f>
        <v>0</v>
      </c>
    </row>
    <row r="111" spans="1:209" ht="22.5" customHeight="1">
      <c r="A111" s="40"/>
      <c r="B111" s="40"/>
      <c r="C111" s="120"/>
      <c r="D111" s="47"/>
      <c r="E111" s="34"/>
      <c r="F111" s="45"/>
      <c r="G111" s="45"/>
      <c r="H111" s="45"/>
      <c r="I111" s="45"/>
      <c r="J111" s="45"/>
      <c r="K111" s="45"/>
      <c r="L111" s="45"/>
      <c r="M111" s="45"/>
      <c r="N111" s="118"/>
      <c r="O111" s="45"/>
      <c r="P111" s="45"/>
      <c r="Q111" s="45"/>
      <c r="R111" s="45"/>
      <c r="S111" s="45"/>
      <c r="T111" s="77"/>
      <c r="U111" s="47"/>
      <c r="V111" s="47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119"/>
      <c r="AK111" s="102"/>
      <c r="AL111" s="568"/>
      <c r="AM111" s="13"/>
      <c r="AN111" s="13"/>
      <c r="AO111" s="65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66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65"/>
      <c r="BU111" s="65"/>
      <c r="BV111" s="40"/>
      <c r="BW111" s="40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101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102"/>
      <c r="DC111" s="1"/>
      <c r="DD111" s="13"/>
      <c r="DS111" s="108"/>
      <c r="EI111" s="104" t="s">
        <v>89</v>
      </c>
      <c r="EJ111" s="98">
        <v>1287</v>
      </c>
      <c r="EK111" s="39">
        <f>$EJ111*F111</f>
        <v>0</v>
      </c>
      <c r="EL111" s="39">
        <f>$EJ111*G111</f>
        <v>0</v>
      </c>
      <c r="EM111" s="39">
        <f>$EJ111*H111</f>
        <v>0</v>
      </c>
      <c r="EN111" s="39">
        <f>$EJ111*I111</f>
        <v>0</v>
      </c>
      <c r="EO111" s="39">
        <f>$EJ111*J111</f>
        <v>0</v>
      </c>
      <c r="EP111" s="39">
        <f>$EJ111*K111</f>
        <v>0</v>
      </c>
      <c r="EQ111" s="39">
        <f>$EJ111*L111</f>
        <v>0</v>
      </c>
      <c r="ER111" s="39">
        <f>$EJ111*M111</f>
        <v>0</v>
      </c>
      <c r="ES111" s="39">
        <f>$EJ111*N111</f>
        <v>0</v>
      </c>
      <c r="ET111" s="39">
        <f t="shared" si="163"/>
        <v>0</v>
      </c>
      <c r="EU111" s="39">
        <f t="shared" si="163"/>
        <v>0</v>
      </c>
      <c r="EV111" s="39">
        <f t="shared" si="163"/>
        <v>0</v>
      </c>
      <c r="EW111" s="39">
        <f t="shared" si="163"/>
        <v>0</v>
      </c>
      <c r="EX111" s="39">
        <f t="shared" si="163"/>
        <v>0</v>
      </c>
      <c r="EY111" s="39">
        <f t="shared" si="165"/>
        <v>0</v>
      </c>
      <c r="EZ111" s="39">
        <f>BX111*$EJ111</f>
        <v>0</v>
      </c>
      <c r="FA111" s="39">
        <f>BY111*$EJ111</f>
        <v>0</v>
      </c>
      <c r="FB111" s="39">
        <f>BZ111*$EJ111</f>
        <v>0</v>
      </c>
      <c r="FC111" s="39">
        <f>CA111*$EJ111</f>
        <v>0</v>
      </c>
      <c r="FD111" s="39">
        <f>CB111*$EJ111</f>
        <v>0</v>
      </c>
      <c r="FE111" s="39">
        <f>CC111*$EJ111</f>
        <v>0</v>
      </c>
      <c r="FF111" s="39">
        <f>CD111*$EJ111</f>
        <v>0</v>
      </c>
      <c r="FG111" s="39">
        <f>CE111*$EJ111</f>
        <v>0</v>
      </c>
      <c r="FH111" s="39">
        <f t="shared" si="164"/>
        <v>0</v>
      </c>
      <c r="FI111" s="39">
        <f t="shared" si="164"/>
        <v>0</v>
      </c>
      <c r="FJ111" s="39">
        <f t="shared" si="164"/>
        <v>0</v>
      </c>
      <c r="FK111" s="39">
        <f t="shared" si="164"/>
        <v>0</v>
      </c>
      <c r="FL111" s="39">
        <f t="shared" si="164"/>
        <v>0</v>
      </c>
      <c r="FM111" s="39">
        <f t="shared" si="164"/>
        <v>0</v>
      </c>
      <c r="FN111" s="39">
        <f t="shared" si="166"/>
        <v>0</v>
      </c>
      <c r="FO111" s="39">
        <f>SUM(EZ111:FJ111)</f>
        <v>0</v>
      </c>
      <c r="FS111" s="567" t="s">
        <v>89</v>
      </c>
      <c r="FT111" s="567"/>
      <c r="FU111" s="99">
        <v>0</v>
      </c>
      <c r="FV111" s="99">
        <v>0</v>
      </c>
      <c r="FW111" s="39">
        <f>W111</f>
        <v>0</v>
      </c>
      <c r="FX111" s="39">
        <f>X111</f>
        <v>0</v>
      </c>
      <c r="FY111" s="39">
        <f>Y111</f>
        <v>0</v>
      </c>
      <c r="FZ111" s="39">
        <f>Z111</f>
        <v>0</v>
      </c>
      <c r="GA111" s="39">
        <f>AA111</f>
        <v>0</v>
      </c>
      <c r="GB111" s="39">
        <f>AB111</f>
        <v>0</v>
      </c>
      <c r="GC111" s="39">
        <f>AC111</f>
        <v>0</v>
      </c>
      <c r="GD111" s="39">
        <f>AD111</f>
        <v>0</v>
      </c>
      <c r="GE111" s="39">
        <f>AE111</f>
        <v>0</v>
      </c>
      <c r="GF111" s="39">
        <f>AF111</f>
        <v>0</v>
      </c>
      <c r="GG111" s="39">
        <f>AG111</f>
        <v>0</v>
      </c>
      <c r="GH111" s="39">
        <f>AH111</f>
        <v>0</v>
      </c>
      <c r="GI111" s="99">
        <v>0</v>
      </c>
      <c r="GJ111" s="39">
        <f>SUM(FU111:GI111)</f>
        <v>0</v>
      </c>
      <c r="GK111" s="99">
        <v>0</v>
      </c>
      <c r="GL111" s="99">
        <v>0</v>
      </c>
      <c r="GM111" s="39">
        <f>CO111</f>
        <v>0</v>
      </c>
      <c r="GN111" s="39">
        <f>CP111</f>
        <v>0</v>
      </c>
      <c r="GO111" s="39">
        <f>CQ111</f>
        <v>0</v>
      </c>
      <c r="GP111" s="39">
        <f>CR111</f>
        <v>0</v>
      </c>
      <c r="GQ111" s="39">
        <f>CS111</f>
        <v>0</v>
      </c>
      <c r="GR111" s="39">
        <f>CT111</f>
        <v>0</v>
      </c>
      <c r="GS111" s="39">
        <f>CU111</f>
        <v>0</v>
      </c>
      <c r="GT111" s="39">
        <f>CV111</f>
        <v>0</v>
      </c>
      <c r="GU111" s="39">
        <f>CW111</f>
        <v>0</v>
      </c>
      <c r="GV111" s="39">
        <f>CX111</f>
        <v>0</v>
      </c>
      <c r="GW111" s="39">
        <f>CY111</f>
        <v>0</v>
      </c>
      <c r="GX111" s="39">
        <f>CZ111</f>
        <v>0</v>
      </c>
      <c r="GY111" s="99">
        <v>0</v>
      </c>
      <c r="GZ111" s="39">
        <f>SUM(GK111:GY111)</f>
        <v>0</v>
      </c>
      <c r="HA111" s="39">
        <f>SUM(GK111:GY111)</f>
        <v>0</v>
      </c>
    </row>
    <row r="112" spans="1:209" ht="22.5" customHeight="1">
      <c r="A112" s="30"/>
      <c r="B112" s="30"/>
      <c r="C112" s="109"/>
      <c r="D112" s="37"/>
      <c r="E112" s="34"/>
      <c r="F112" s="35"/>
      <c r="G112" s="35"/>
      <c r="H112" s="35"/>
      <c r="I112" s="35"/>
      <c r="J112" s="35"/>
      <c r="K112" s="35"/>
      <c r="L112" s="35"/>
      <c r="M112" s="35"/>
      <c r="N112" s="116"/>
      <c r="O112" s="35"/>
      <c r="P112" s="35"/>
      <c r="Q112" s="35"/>
      <c r="R112" s="35"/>
      <c r="S112" s="35"/>
      <c r="T112" s="74"/>
      <c r="U112" s="37"/>
      <c r="V112" s="37"/>
      <c r="W112" s="37"/>
      <c r="X112" s="37"/>
      <c r="Y112" s="37"/>
      <c r="Z112" s="37"/>
      <c r="AA112" s="37"/>
      <c r="AB112" s="37"/>
      <c r="AC112" s="35"/>
      <c r="AD112" s="35"/>
      <c r="AE112" s="35"/>
      <c r="AF112" s="35"/>
      <c r="AG112" s="35"/>
      <c r="AH112" s="35"/>
      <c r="AI112" s="35"/>
      <c r="AJ112" s="117"/>
      <c r="AK112" s="94"/>
      <c r="AL112" s="569" t="e">
        <f ca="1">(AL108/F117)</f>
        <v>#NAME?</v>
      </c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30"/>
      <c r="BW112" s="30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54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94"/>
      <c r="DC112" s="1"/>
      <c r="DD112" s="13"/>
      <c r="EI112" s="97" t="s">
        <v>90</v>
      </c>
      <c r="EJ112" s="98">
        <v>326.07</v>
      </c>
      <c r="EK112" s="39">
        <f>$EJ112*F112</f>
        <v>0</v>
      </c>
      <c r="EL112" s="39">
        <f>$EJ112*G112</f>
        <v>0</v>
      </c>
      <c r="EM112" s="39">
        <f>$EJ112*H112</f>
        <v>0</v>
      </c>
      <c r="EN112" s="39">
        <f>$EJ112*I112</f>
        <v>0</v>
      </c>
      <c r="EO112" s="39">
        <f>$EJ112*J112</f>
        <v>0</v>
      </c>
      <c r="EP112" s="39">
        <f>$EJ112*K112</f>
        <v>0</v>
      </c>
      <c r="EQ112" s="39">
        <f>$EJ112*L112</f>
        <v>0</v>
      </c>
      <c r="ER112" s="39">
        <f>$EJ112*M112</f>
        <v>0</v>
      </c>
      <c r="ES112" s="39">
        <f>$EJ112*N112</f>
        <v>0</v>
      </c>
      <c r="ET112" s="39">
        <f t="shared" si="163"/>
        <v>0</v>
      </c>
      <c r="EU112" s="39">
        <f t="shared" si="163"/>
        <v>0</v>
      </c>
      <c r="EV112" s="39">
        <f t="shared" si="163"/>
        <v>0</v>
      </c>
      <c r="EW112" s="39">
        <f t="shared" si="163"/>
        <v>0</v>
      </c>
      <c r="EX112" s="39">
        <f t="shared" si="163"/>
        <v>0</v>
      </c>
      <c r="EY112" s="39">
        <f t="shared" si="165"/>
        <v>0</v>
      </c>
      <c r="EZ112" s="39">
        <f>BX112*$EJ112</f>
        <v>0</v>
      </c>
      <c r="FA112" s="39">
        <f>BY112*$EJ112</f>
        <v>0</v>
      </c>
      <c r="FB112" s="39">
        <f>BZ112*$EJ112</f>
        <v>0</v>
      </c>
      <c r="FC112" s="39">
        <f>CA112*$EJ112</f>
        <v>0</v>
      </c>
      <c r="FD112" s="39">
        <f>CB112*$EJ112</f>
        <v>0</v>
      </c>
      <c r="FE112" s="39">
        <f>CC112*$EJ112</f>
        <v>0</v>
      </c>
      <c r="FF112" s="39">
        <f>CD112*$EJ112</f>
        <v>0</v>
      </c>
      <c r="FG112" s="39">
        <f>CE112*$EJ112</f>
        <v>0</v>
      </c>
      <c r="FH112" s="39">
        <f t="shared" si="164"/>
        <v>0</v>
      </c>
      <c r="FI112" s="39">
        <f t="shared" si="164"/>
        <v>0</v>
      </c>
      <c r="FJ112" s="39">
        <f t="shared" si="164"/>
        <v>0</v>
      </c>
      <c r="FK112" s="39">
        <f t="shared" si="164"/>
        <v>0</v>
      </c>
      <c r="FL112" s="39">
        <f t="shared" si="164"/>
        <v>0</v>
      </c>
      <c r="FM112" s="39">
        <f t="shared" si="164"/>
        <v>0</v>
      </c>
      <c r="FN112" s="39">
        <f t="shared" si="166"/>
        <v>0</v>
      </c>
      <c r="FO112" s="39">
        <f>SUM(EZ112:FJ112)</f>
        <v>0</v>
      </c>
      <c r="FS112" s="567" t="s">
        <v>90</v>
      </c>
      <c r="FT112" s="567"/>
      <c r="FU112" s="99">
        <v>0</v>
      </c>
      <c r="FV112" s="99">
        <v>0</v>
      </c>
      <c r="FW112" s="39">
        <f>W112</f>
        <v>0</v>
      </c>
      <c r="FX112" s="39">
        <f>X112</f>
        <v>0</v>
      </c>
      <c r="FY112" s="39">
        <f>Y112</f>
        <v>0</v>
      </c>
      <c r="FZ112" s="39">
        <f>Z112</f>
        <v>0</v>
      </c>
      <c r="GA112" s="39">
        <f>AA112</f>
        <v>0</v>
      </c>
      <c r="GB112" s="39">
        <f>AB112</f>
        <v>0</v>
      </c>
      <c r="GC112" s="39">
        <f>AC112</f>
        <v>0</v>
      </c>
      <c r="GD112" s="39">
        <f>AD112</f>
        <v>0</v>
      </c>
      <c r="GE112" s="39">
        <f>AE112</f>
        <v>0</v>
      </c>
      <c r="GF112" s="39">
        <f>AF112</f>
        <v>0</v>
      </c>
      <c r="GG112" s="39">
        <f>AG112</f>
        <v>0</v>
      </c>
      <c r="GH112" s="39">
        <f>AH112</f>
        <v>0</v>
      </c>
      <c r="GI112" s="99">
        <v>0</v>
      </c>
      <c r="GJ112" s="39">
        <f>SUM(FU112:GI112)</f>
        <v>0</v>
      </c>
      <c r="GK112" s="99">
        <v>0</v>
      </c>
      <c r="GL112" s="99">
        <v>0</v>
      </c>
      <c r="GM112" s="39">
        <f>CO112</f>
        <v>0</v>
      </c>
      <c r="GN112" s="39">
        <f>CP112</f>
        <v>0</v>
      </c>
      <c r="GO112" s="39">
        <f>CQ112</f>
        <v>0</v>
      </c>
      <c r="GP112" s="39">
        <f>CR112</f>
        <v>0</v>
      </c>
      <c r="GQ112" s="39">
        <f>CS112</f>
        <v>0</v>
      </c>
      <c r="GR112" s="39">
        <f>CT112</f>
        <v>0</v>
      </c>
      <c r="GS112" s="39">
        <f>CU112</f>
        <v>0</v>
      </c>
      <c r="GT112" s="39">
        <f>CV112</f>
        <v>0</v>
      </c>
      <c r="GU112" s="39">
        <f>CW112</f>
        <v>0</v>
      </c>
      <c r="GV112" s="39">
        <f>CX112</f>
        <v>0</v>
      </c>
      <c r="GW112" s="39">
        <f>CY112</f>
        <v>0</v>
      </c>
      <c r="GX112" s="39">
        <f>CZ112</f>
        <v>0</v>
      </c>
      <c r="GY112" s="99">
        <v>0</v>
      </c>
      <c r="GZ112" s="39">
        <f>SUM(GK112:GY112)</f>
        <v>0</v>
      </c>
      <c r="HA112" s="39">
        <f>SUM(GK112:GY112)</f>
        <v>0</v>
      </c>
    </row>
    <row r="113" spans="1:209" ht="22.5" customHeight="1">
      <c r="A113" s="40"/>
      <c r="B113" s="40"/>
      <c r="C113" s="75"/>
      <c r="D113" s="47"/>
      <c r="E113" s="34"/>
      <c r="F113" s="45"/>
      <c r="G113" s="45"/>
      <c r="H113" s="45"/>
      <c r="I113" s="45"/>
      <c r="J113" s="45"/>
      <c r="K113" s="45"/>
      <c r="L113" s="45"/>
      <c r="M113" s="45"/>
      <c r="N113" s="118"/>
      <c r="O113" s="45"/>
      <c r="P113" s="45"/>
      <c r="Q113" s="45"/>
      <c r="R113" s="45"/>
      <c r="S113" s="45"/>
      <c r="T113" s="7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119"/>
      <c r="AK113" s="102"/>
      <c r="AL113" s="569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40"/>
      <c r="BW113" s="40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101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102"/>
      <c r="DC113" s="1"/>
      <c r="DD113" s="13"/>
      <c r="EI113" s="104" t="s">
        <v>91</v>
      </c>
      <c r="EJ113" s="98">
        <v>357</v>
      </c>
      <c r="EK113" s="39">
        <f>$EJ113*F113</f>
        <v>0</v>
      </c>
      <c r="EL113" s="39">
        <f>$EJ113*G113</f>
        <v>0</v>
      </c>
      <c r="EM113" s="39">
        <f>$EJ113*H113</f>
        <v>0</v>
      </c>
      <c r="EN113" s="39">
        <f>$EJ113*I113</f>
        <v>0</v>
      </c>
      <c r="EO113" s="39">
        <f>$EJ113*J113</f>
        <v>0</v>
      </c>
      <c r="EP113" s="39">
        <f>$EJ113*K113</f>
        <v>0</v>
      </c>
      <c r="EQ113" s="39">
        <f>$EJ113*L113</f>
        <v>0</v>
      </c>
      <c r="ER113" s="39">
        <f>$EJ113*M113</f>
        <v>0</v>
      </c>
      <c r="ES113" s="39">
        <f>$EJ113*N113</f>
        <v>0</v>
      </c>
      <c r="ET113" s="39">
        <f t="shared" si="163"/>
        <v>0</v>
      </c>
      <c r="EU113" s="39">
        <f t="shared" si="163"/>
        <v>0</v>
      </c>
      <c r="EV113" s="39">
        <f t="shared" si="163"/>
        <v>0</v>
      </c>
      <c r="EW113" s="39">
        <f t="shared" si="163"/>
        <v>0</v>
      </c>
      <c r="EX113" s="39">
        <f t="shared" si="163"/>
        <v>0</v>
      </c>
      <c r="EY113" s="39">
        <f t="shared" si="165"/>
        <v>0</v>
      </c>
      <c r="EZ113" s="39">
        <f>BX113*$EJ113</f>
        <v>0</v>
      </c>
      <c r="FA113" s="39">
        <f>BY113*$EJ113</f>
        <v>0</v>
      </c>
      <c r="FB113" s="39">
        <f>BZ113*$EJ113</f>
        <v>0</v>
      </c>
      <c r="FC113" s="39">
        <f>CA113*$EJ113</f>
        <v>0</v>
      </c>
      <c r="FD113" s="39">
        <f>CB113*$EJ113</f>
        <v>0</v>
      </c>
      <c r="FE113" s="39">
        <f>CC113*$EJ113</f>
        <v>0</v>
      </c>
      <c r="FF113" s="39">
        <f>CD113*$EJ113</f>
        <v>0</v>
      </c>
      <c r="FG113" s="39">
        <f>CE113*$EJ113</f>
        <v>0</v>
      </c>
      <c r="FH113" s="39">
        <f t="shared" si="164"/>
        <v>0</v>
      </c>
      <c r="FI113" s="39">
        <f t="shared" si="164"/>
        <v>0</v>
      </c>
      <c r="FJ113" s="39">
        <f t="shared" si="164"/>
        <v>0</v>
      </c>
      <c r="FK113" s="39">
        <f t="shared" si="164"/>
        <v>0</v>
      </c>
      <c r="FL113" s="39">
        <f t="shared" si="164"/>
        <v>0</v>
      </c>
      <c r="FM113" s="39">
        <f t="shared" si="164"/>
        <v>0</v>
      </c>
      <c r="FN113" s="39">
        <f t="shared" si="166"/>
        <v>0</v>
      </c>
      <c r="FO113" s="39">
        <v>0</v>
      </c>
      <c r="FS113" s="567" t="s">
        <v>91</v>
      </c>
      <c r="FT113" s="567"/>
      <c r="FU113" s="99">
        <v>0</v>
      </c>
      <c r="FV113" s="99">
        <v>0</v>
      </c>
      <c r="FW113" s="39">
        <f>W113</f>
        <v>0</v>
      </c>
      <c r="FX113" s="39">
        <f>X113</f>
        <v>0</v>
      </c>
      <c r="FY113" s="39">
        <f>Y113</f>
        <v>0</v>
      </c>
      <c r="FZ113" s="99">
        <v>0</v>
      </c>
      <c r="GA113" s="99">
        <v>0</v>
      </c>
      <c r="GB113" s="99">
        <v>0</v>
      </c>
      <c r="GC113" s="39">
        <f>AC113</f>
        <v>0</v>
      </c>
      <c r="GD113" s="39">
        <f>AD113</f>
        <v>0</v>
      </c>
      <c r="GE113" s="39">
        <f>AE113</f>
        <v>0</v>
      </c>
      <c r="GF113" s="39">
        <f>AF113</f>
        <v>0</v>
      </c>
      <c r="GG113" s="39">
        <f>AG113</f>
        <v>0</v>
      </c>
      <c r="GH113" s="99">
        <v>0</v>
      </c>
      <c r="GI113" s="39">
        <f>AI113</f>
        <v>0</v>
      </c>
      <c r="GJ113" s="39">
        <f>SUM(FU113:GI113)</f>
        <v>0</v>
      </c>
      <c r="GK113" s="99">
        <v>0</v>
      </c>
      <c r="GL113" s="99">
        <v>0</v>
      </c>
      <c r="GM113" s="39">
        <f>CO113</f>
        <v>0</v>
      </c>
      <c r="GN113" s="39">
        <f>CP113</f>
        <v>0</v>
      </c>
      <c r="GO113" s="39">
        <f>CQ113</f>
        <v>0</v>
      </c>
      <c r="GP113" s="99">
        <v>0</v>
      </c>
      <c r="GQ113" s="99">
        <v>0</v>
      </c>
      <c r="GR113" s="99">
        <v>0</v>
      </c>
      <c r="GS113" s="39">
        <f>CU113</f>
        <v>0</v>
      </c>
      <c r="GT113" s="39">
        <f>CV113</f>
        <v>0</v>
      </c>
      <c r="GU113" s="39">
        <f>CW113</f>
        <v>0</v>
      </c>
      <c r="GV113" s="39">
        <f>CX113</f>
        <v>0</v>
      </c>
      <c r="GW113" s="39">
        <f>CY113</f>
        <v>0</v>
      </c>
      <c r="GX113" s="99">
        <v>0</v>
      </c>
      <c r="GY113" s="39">
        <f>DA113</f>
        <v>0</v>
      </c>
      <c r="GZ113" s="39">
        <f>SUM(GK113:GY113)</f>
        <v>0</v>
      </c>
      <c r="HA113" s="39">
        <f>SUM(GK113:GY113)</f>
        <v>0</v>
      </c>
    </row>
    <row r="114" spans="1:209" ht="22.5" customHeight="1">
      <c r="A114" s="30"/>
      <c r="B114" s="30"/>
      <c r="C114" s="72"/>
      <c r="D114" s="37"/>
      <c r="E114" s="34"/>
      <c r="F114" s="35"/>
      <c r="G114" s="35"/>
      <c r="H114" s="35"/>
      <c r="I114" s="35"/>
      <c r="J114" s="35"/>
      <c r="K114" s="35"/>
      <c r="L114" s="35"/>
      <c r="M114" s="35"/>
      <c r="N114" s="116"/>
      <c r="O114" s="35"/>
      <c r="P114" s="35"/>
      <c r="Q114" s="35"/>
      <c r="R114" s="35"/>
      <c r="S114" s="35"/>
      <c r="T114" s="74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121"/>
      <c r="AK114" s="94"/>
      <c r="AL114" s="569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30"/>
      <c r="BW114" s="30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54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94"/>
      <c r="DC114" s="1"/>
      <c r="DD114" s="13"/>
      <c r="EI114" s="97" t="s">
        <v>92</v>
      </c>
      <c r="EJ114" s="98">
        <v>482</v>
      </c>
      <c r="EK114" s="39">
        <f>$EJ114*F114</f>
        <v>0</v>
      </c>
      <c r="EL114" s="39">
        <f>$EJ114*G114</f>
        <v>0</v>
      </c>
      <c r="EM114" s="39">
        <f>$EJ114*H114</f>
        <v>0</v>
      </c>
      <c r="EN114" s="39">
        <f>$EJ114*I114</f>
        <v>0</v>
      </c>
      <c r="EO114" s="39">
        <f>$EJ114*J114</f>
        <v>0</v>
      </c>
      <c r="EP114" s="39">
        <f>$EJ114*K114</f>
        <v>0</v>
      </c>
      <c r="EQ114" s="39">
        <f>$EJ114*L114</f>
        <v>0</v>
      </c>
      <c r="ER114" s="39">
        <f>$EJ114*M114</f>
        <v>0</v>
      </c>
      <c r="ES114" s="39">
        <f>$EJ114*N114</f>
        <v>0</v>
      </c>
      <c r="ET114" s="39">
        <f t="shared" si="163"/>
        <v>0</v>
      </c>
      <c r="EU114" s="39">
        <f t="shared" si="163"/>
        <v>0</v>
      </c>
      <c r="EV114" s="39">
        <f t="shared" si="163"/>
        <v>0</v>
      </c>
      <c r="EW114" s="39">
        <f t="shared" si="163"/>
        <v>0</v>
      </c>
      <c r="EX114" s="39">
        <f t="shared" si="163"/>
        <v>0</v>
      </c>
      <c r="EY114" s="39">
        <f t="shared" si="165"/>
        <v>0</v>
      </c>
      <c r="EZ114" s="39">
        <f>BX114*$EJ114</f>
        <v>0</v>
      </c>
      <c r="FA114" s="39">
        <f>BY114*$EJ114</f>
        <v>0</v>
      </c>
      <c r="FB114" s="39">
        <f>BZ114*$EJ114</f>
        <v>0</v>
      </c>
      <c r="FC114" s="39">
        <f>CA114*$EJ114</f>
        <v>0</v>
      </c>
      <c r="FD114" s="39">
        <f>CB114*$EJ114</f>
        <v>0</v>
      </c>
      <c r="FE114" s="39">
        <f>CC114*$EJ114</f>
        <v>0</v>
      </c>
      <c r="FF114" s="39">
        <f>CD114*$EJ114</f>
        <v>0</v>
      </c>
      <c r="FG114" s="39">
        <f>CE114*$EJ114</f>
        <v>0</v>
      </c>
      <c r="FH114" s="39">
        <f t="shared" si="164"/>
        <v>0</v>
      </c>
      <c r="FI114" s="39">
        <f t="shared" si="164"/>
        <v>0</v>
      </c>
      <c r="FJ114" s="39">
        <f t="shared" si="164"/>
        <v>0</v>
      </c>
      <c r="FK114" s="39">
        <f t="shared" si="164"/>
        <v>0</v>
      </c>
      <c r="FL114" s="39">
        <f t="shared" si="164"/>
        <v>0</v>
      </c>
      <c r="FM114" s="39">
        <f t="shared" si="164"/>
        <v>0</v>
      </c>
      <c r="FN114" s="39">
        <f t="shared" si="166"/>
        <v>0</v>
      </c>
      <c r="FO114" s="39">
        <f>SUM(EZ114:FJ114)</f>
        <v>0</v>
      </c>
      <c r="FS114" s="567" t="s">
        <v>92</v>
      </c>
      <c r="FT114" s="567"/>
      <c r="FU114" s="39">
        <f>U114</f>
        <v>0</v>
      </c>
      <c r="FV114" s="39">
        <f>V114</f>
        <v>0</v>
      </c>
      <c r="FW114" s="39">
        <f>W114</f>
        <v>0</v>
      </c>
      <c r="FX114" s="39">
        <f>X114</f>
        <v>0</v>
      </c>
      <c r="FY114" s="39">
        <f>Y114</f>
        <v>0</v>
      </c>
      <c r="FZ114" s="39">
        <f>Z114</f>
        <v>0</v>
      </c>
      <c r="GA114" s="39">
        <f>AA114</f>
        <v>0</v>
      </c>
      <c r="GB114" s="39">
        <f>AB114</f>
        <v>0</v>
      </c>
      <c r="GC114" s="39">
        <f>AC114</f>
        <v>0</v>
      </c>
      <c r="GD114" s="39">
        <f>AD114</f>
        <v>0</v>
      </c>
      <c r="GE114" s="39">
        <f>AE114</f>
        <v>0</v>
      </c>
      <c r="GF114" s="39">
        <f>AF114</f>
        <v>0</v>
      </c>
      <c r="GG114" s="39">
        <f>AG114</f>
        <v>0</v>
      </c>
      <c r="GH114" s="39">
        <f>AH114</f>
        <v>0</v>
      </c>
      <c r="GI114" s="39">
        <f>AI114</f>
        <v>0</v>
      </c>
      <c r="GJ114" s="39">
        <f>SUM(FU114:GI114)</f>
        <v>0</v>
      </c>
      <c r="GK114" s="39">
        <f>CM114</f>
        <v>0</v>
      </c>
      <c r="GL114" s="39">
        <f>CN114</f>
        <v>0</v>
      </c>
      <c r="GM114" s="39">
        <f>CO114</f>
        <v>0</v>
      </c>
      <c r="GN114" s="39">
        <f>CP114</f>
        <v>0</v>
      </c>
      <c r="GO114" s="39">
        <f>CQ114</f>
        <v>0</v>
      </c>
      <c r="GP114" s="39">
        <f>CR114</f>
        <v>0</v>
      </c>
      <c r="GQ114" s="39">
        <f>CS114</f>
        <v>0</v>
      </c>
      <c r="GR114" s="39">
        <f>CT114</f>
        <v>0</v>
      </c>
      <c r="GS114" s="39">
        <f>CU114</f>
        <v>0</v>
      </c>
      <c r="GT114" s="39">
        <f>CV114</f>
        <v>0</v>
      </c>
      <c r="GU114" s="39">
        <f>CW114</f>
        <v>0</v>
      </c>
      <c r="GV114" s="39">
        <f>CX114</f>
        <v>0</v>
      </c>
      <c r="GW114" s="39">
        <f>CY114</f>
        <v>0</v>
      </c>
      <c r="GX114" s="39">
        <f>CZ114</f>
        <v>0</v>
      </c>
      <c r="GY114" s="99">
        <v>0</v>
      </c>
      <c r="GZ114" s="39">
        <f>SUM(GK114:GY114)</f>
        <v>0</v>
      </c>
      <c r="HA114" s="39">
        <f>SUM(GK114:GY114)</f>
        <v>0</v>
      </c>
    </row>
    <row r="115" spans="1:209" ht="22.5" customHeight="1">
      <c r="A115" s="40"/>
      <c r="B115" s="42"/>
      <c r="C115" s="75"/>
      <c r="D115" s="47"/>
      <c r="E115" s="34"/>
      <c r="F115" s="45"/>
      <c r="G115" s="45"/>
      <c r="H115" s="45"/>
      <c r="I115" s="45"/>
      <c r="J115" s="45"/>
      <c r="K115" s="45"/>
      <c r="L115" s="45"/>
      <c r="M115" s="45"/>
      <c r="N115" s="118"/>
      <c r="O115" s="45"/>
      <c r="P115" s="45"/>
      <c r="Q115" s="45"/>
      <c r="R115" s="45"/>
      <c r="S115" s="45"/>
      <c r="T115" s="77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7"/>
      <c r="AJ115" s="119"/>
      <c r="AK115" s="102"/>
      <c r="AL115" s="110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40"/>
      <c r="BW115" s="40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101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102"/>
      <c r="DC115" s="1"/>
      <c r="DD115" s="13"/>
      <c r="EI115" s="104" t="s">
        <v>93</v>
      </c>
      <c r="EJ115" s="98">
        <v>275.36</v>
      </c>
      <c r="EK115" s="39">
        <f>$EJ115*F115</f>
        <v>0</v>
      </c>
      <c r="EL115" s="39">
        <f>$EJ115*G115</f>
        <v>0</v>
      </c>
      <c r="EM115" s="39">
        <f>$EJ115*H115</f>
        <v>0</v>
      </c>
      <c r="EN115" s="39">
        <f>$EJ115*I115</f>
        <v>0</v>
      </c>
      <c r="EO115" s="39">
        <f>$EJ115*J115</f>
        <v>0</v>
      </c>
      <c r="EP115" s="39">
        <f>$EJ115*K115</f>
        <v>0</v>
      </c>
      <c r="EQ115" s="39">
        <f>$EJ115*L115</f>
        <v>0</v>
      </c>
      <c r="ER115" s="39">
        <f>$EJ115*M115</f>
        <v>0</v>
      </c>
      <c r="ES115" s="39">
        <f>$EJ115*N115</f>
        <v>0</v>
      </c>
      <c r="ET115" s="39">
        <f t="shared" si="163"/>
        <v>0</v>
      </c>
      <c r="EU115" s="39">
        <f t="shared" si="163"/>
        <v>0</v>
      </c>
      <c r="EV115" s="39">
        <f t="shared" si="163"/>
        <v>0</v>
      </c>
      <c r="EW115" s="39">
        <f t="shared" si="163"/>
        <v>0</v>
      </c>
      <c r="EX115" s="39">
        <f t="shared" si="163"/>
        <v>0</v>
      </c>
      <c r="EY115" s="39">
        <f t="shared" si="165"/>
        <v>0</v>
      </c>
      <c r="EZ115" s="39">
        <f>BX115*$EJ115</f>
        <v>0</v>
      </c>
      <c r="FA115" s="39">
        <f>BY115*$EJ115</f>
        <v>0</v>
      </c>
      <c r="FB115" s="39">
        <f>BZ115*$EJ115</f>
        <v>0</v>
      </c>
      <c r="FC115" s="39">
        <f>CA115*$EJ115</f>
        <v>0</v>
      </c>
      <c r="FD115" s="39">
        <f>CB115*$EJ115</f>
        <v>0</v>
      </c>
      <c r="FE115" s="39">
        <f>CC115*$EJ115</f>
        <v>0</v>
      </c>
      <c r="FF115" s="39">
        <f>CD115*$EJ115</f>
        <v>0</v>
      </c>
      <c r="FG115" s="39">
        <f>CE115*$EJ115</f>
        <v>0</v>
      </c>
      <c r="FH115" s="39">
        <f t="shared" si="164"/>
        <v>0</v>
      </c>
      <c r="FI115" s="39">
        <f t="shared" si="164"/>
        <v>0</v>
      </c>
      <c r="FJ115" s="39">
        <f t="shared" si="164"/>
        <v>0</v>
      </c>
      <c r="FK115" s="39">
        <f t="shared" si="164"/>
        <v>0</v>
      </c>
      <c r="FL115" s="39">
        <f t="shared" si="164"/>
        <v>0</v>
      </c>
      <c r="FM115" s="39">
        <f t="shared" si="164"/>
        <v>0</v>
      </c>
      <c r="FN115" s="39">
        <f t="shared" si="166"/>
        <v>0</v>
      </c>
      <c r="FO115" s="39">
        <f>SUM(EZ115:FJ115)</f>
        <v>0</v>
      </c>
      <c r="FS115" s="567" t="s">
        <v>93</v>
      </c>
      <c r="FT115" s="567"/>
      <c r="FU115" s="39">
        <f>U115</f>
        <v>0</v>
      </c>
      <c r="FV115" s="39">
        <f>V115</f>
        <v>0</v>
      </c>
      <c r="FW115" s="39">
        <f>W115</f>
        <v>0</v>
      </c>
      <c r="FX115" s="39">
        <f>X115</f>
        <v>0</v>
      </c>
      <c r="FY115" s="39">
        <f>Y115</f>
        <v>0</v>
      </c>
      <c r="FZ115" s="39">
        <f>Z115</f>
        <v>0</v>
      </c>
      <c r="GA115" s="39">
        <f>AA115</f>
        <v>0</v>
      </c>
      <c r="GB115" s="39">
        <f>AB115</f>
        <v>0</v>
      </c>
      <c r="GC115" s="39">
        <f>AC115</f>
        <v>0</v>
      </c>
      <c r="GD115" s="39">
        <f>AD115</f>
        <v>0</v>
      </c>
      <c r="GE115" s="39">
        <f>AE115</f>
        <v>0</v>
      </c>
      <c r="GF115" s="39">
        <f>AF115</f>
        <v>0</v>
      </c>
      <c r="GG115" s="39">
        <f>AG115</f>
        <v>0</v>
      </c>
      <c r="GH115" s="39">
        <f>AH115</f>
        <v>0</v>
      </c>
      <c r="GI115" s="99">
        <v>0</v>
      </c>
      <c r="GJ115" s="39">
        <f>SUM(FU115:GI115)</f>
        <v>0</v>
      </c>
      <c r="GK115" s="39">
        <f>CM115</f>
        <v>0</v>
      </c>
      <c r="GL115" s="39">
        <f>CN115</f>
        <v>0</v>
      </c>
      <c r="GM115" s="39">
        <f>CO115</f>
        <v>0</v>
      </c>
      <c r="GN115" s="39">
        <f>CP115</f>
        <v>0</v>
      </c>
      <c r="GO115" s="39">
        <f>CQ115</f>
        <v>0</v>
      </c>
      <c r="GP115" s="39">
        <f>CR115</f>
        <v>0</v>
      </c>
      <c r="GQ115" s="39">
        <f>CS115</f>
        <v>0</v>
      </c>
      <c r="GR115" s="39">
        <f>CT115</f>
        <v>0</v>
      </c>
      <c r="GS115" s="39">
        <f>CU115</f>
        <v>0</v>
      </c>
      <c r="GT115" s="39">
        <f>CV115</f>
        <v>0</v>
      </c>
      <c r="GU115" s="39">
        <f>CW115</f>
        <v>0</v>
      </c>
      <c r="GV115" s="39">
        <f>CX115</f>
        <v>0</v>
      </c>
      <c r="GW115" s="39">
        <f>CY115</f>
        <v>0</v>
      </c>
      <c r="GX115" s="39">
        <f>CZ115</f>
        <v>0</v>
      </c>
      <c r="GY115" s="99">
        <v>0</v>
      </c>
      <c r="GZ115" s="39">
        <f>SUM(GK115:GY115)</f>
        <v>0</v>
      </c>
      <c r="HA115" s="39">
        <f>SUM(GK115:GY115)</f>
        <v>0</v>
      </c>
    </row>
    <row r="116" spans="1:209" ht="18">
      <c r="A116" s="55"/>
      <c r="B116" s="111" t="s">
        <v>64</v>
      </c>
      <c r="C116" s="115">
        <f>SUM(C100:C115)</f>
        <v>0</v>
      </c>
      <c r="D116" s="58">
        <f>SUM(D100:D115)</f>
        <v>0</v>
      </c>
      <c r="E116" s="59" t="e">
        <f>AVERAGE(D116/C116)</f>
        <v>#DIV/0!</v>
      </c>
      <c r="F116" s="60">
        <f>SUM(F100:F115)</f>
        <v>0</v>
      </c>
      <c r="G116" s="60"/>
      <c r="H116" s="60">
        <f>SUM(H100:H115)</f>
        <v>0</v>
      </c>
      <c r="I116" s="60">
        <f>SUM(I100:I115)</f>
        <v>0</v>
      </c>
      <c r="J116" s="60">
        <f>SUM(J100:J115)</f>
        <v>0</v>
      </c>
      <c r="K116" s="60">
        <f>SUM(K100:K115)</f>
        <v>0</v>
      </c>
      <c r="L116" s="60">
        <f>SUM(L100:L115)</f>
        <v>0</v>
      </c>
      <c r="M116" s="60"/>
      <c r="N116" s="60">
        <f>SUM(N100:N115)</f>
        <v>0</v>
      </c>
      <c r="O116" s="60">
        <f>SUM(O100:O115)</f>
        <v>0</v>
      </c>
      <c r="P116" s="60">
        <f>SUM(P100:P115)</f>
        <v>0</v>
      </c>
      <c r="Q116" s="60"/>
      <c r="R116" s="60"/>
      <c r="S116" s="60"/>
      <c r="T116" s="61">
        <f>SUM(F116:P116)</f>
        <v>0</v>
      </c>
      <c r="U116" s="62">
        <f>SUM(U100:U115)</f>
        <v>0</v>
      </c>
      <c r="V116" s="62">
        <f>SUM(V100:V115)</f>
        <v>0</v>
      </c>
      <c r="W116" s="62">
        <f>SUM(W100:W115)</f>
        <v>0</v>
      </c>
      <c r="X116" s="62">
        <f>SUM(X100:X115)</f>
        <v>0</v>
      </c>
      <c r="Y116" s="62">
        <f>SUM(Y100:Y115)</f>
        <v>0</v>
      </c>
      <c r="Z116" s="62">
        <f>SUM(Z100:Z115)</f>
        <v>0</v>
      </c>
      <c r="AA116" s="62">
        <f>SUM(AA100:AA115)</f>
        <v>0</v>
      </c>
      <c r="AB116" s="62">
        <f>SUM(AB100:AB115)</f>
        <v>0</v>
      </c>
      <c r="AC116" s="62">
        <f>SUM(AC100:AC115)</f>
        <v>0</v>
      </c>
      <c r="AD116" s="62">
        <f>SUM(AD100:AD115)</f>
        <v>0</v>
      </c>
      <c r="AE116" s="62">
        <f>SUM(AE100:AE115)</f>
        <v>0</v>
      </c>
      <c r="AF116" s="62">
        <f>SUM(AF100:AF115)</f>
        <v>0</v>
      </c>
      <c r="AG116" s="62">
        <f>SUM(AG100:AG115)</f>
        <v>0</v>
      </c>
      <c r="AH116" s="62">
        <f>SUM(AH100:AH115)</f>
        <v>0</v>
      </c>
      <c r="AI116" s="62">
        <f>SUM(AI100:AI115)</f>
        <v>0</v>
      </c>
      <c r="AJ116" s="1"/>
      <c r="AK116" s="1"/>
      <c r="AL116" s="1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6" t="s">
        <v>64</v>
      </c>
      <c r="BX116" s="60">
        <f>SUM(BX100:BX115)</f>
        <v>0</v>
      </c>
      <c r="BY116" s="60"/>
      <c r="BZ116" s="60">
        <f>SUM(BZ100:BZ115)</f>
        <v>0</v>
      </c>
      <c r="CA116" s="60">
        <f>SUM(CA100:CA115)</f>
        <v>0</v>
      </c>
      <c r="CB116" s="60">
        <f>SUM(CB100:CB115)</f>
        <v>0</v>
      </c>
      <c r="CC116" s="60">
        <f>SUM(CC100:CC115)</f>
        <v>0</v>
      </c>
      <c r="CD116" s="60">
        <f>SUM(CD100:CD115)</f>
        <v>0</v>
      </c>
      <c r="CE116" s="60"/>
      <c r="CF116" s="60">
        <f>SUM(CF100:CF115)</f>
        <v>0</v>
      </c>
      <c r="CG116" s="60">
        <f>SUM(CG100:CG115)</f>
        <v>0</v>
      </c>
      <c r="CH116" s="60">
        <f>SUM(CH100:CH115)</f>
        <v>0</v>
      </c>
      <c r="CI116" s="60"/>
      <c r="CJ116" s="60"/>
      <c r="CK116" s="60"/>
      <c r="CL116" s="61">
        <f>SUM(BX116:CH116)</f>
        <v>0</v>
      </c>
      <c r="CM116" s="62">
        <f>SUM(CM100:CM115)</f>
        <v>0</v>
      </c>
      <c r="CN116" s="62">
        <f>SUM(CN100:CN115)</f>
        <v>0</v>
      </c>
      <c r="CO116" s="62">
        <f>SUM(CO100:CO115)</f>
        <v>0</v>
      </c>
      <c r="CP116" s="62">
        <f>SUM(CP100:CP115)</f>
        <v>0</v>
      </c>
      <c r="CQ116" s="62">
        <f>SUM(CQ100:CQ115)</f>
        <v>0</v>
      </c>
      <c r="CR116" s="62">
        <f>SUM(CR100:CR115)</f>
        <v>0</v>
      </c>
      <c r="CS116" s="62">
        <f>SUM(CS100:CS115)</f>
        <v>0</v>
      </c>
      <c r="CT116" s="62">
        <f>SUM(CT100:CT115)</f>
        <v>0</v>
      </c>
      <c r="CU116" s="62">
        <f>SUM(CU100:CU115)</f>
        <v>0</v>
      </c>
      <c r="CV116" s="62">
        <f>SUM(CV100:CV115)</f>
        <v>0</v>
      </c>
      <c r="CW116" s="62">
        <f>SUM(CW100:CW115)</f>
        <v>0</v>
      </c>
      <c r="CX116" s="62">
        <f>SUM(CX100:CX115)</f>
        <v>0</v>
      </c>
      <c r="CY116" s="62">
        <f>SUM(CY100:CY115)</f>
        <v>0</v>
      </c>
      <c r="CZ116" s="62">
        <f>SUM(CZ100:CZ115)</f>
        <v>0</v>
      </c>
      <c r="DA116" s="62">
        <f>SUM(DA100:DA115)</f>
        <v>0</v>
      </c>
      <c r="DB116" s="1"/>
      <c r="DC116" s="1"/>
      <c r="DD116" s="1"/>
      <c r="EJ116" s="2" t="s">
        <v>94</v>
      </c>
      <c r="EK116" s="39">
        <f>EK100+EK101+EK102+EK103+EK104+EK105+EK106+EK107+EK108+EK111+EK112+EK114+EK115</f>
        <v>0</v>
      </c>
      <c r="EL116" s="39">
        <f>EL100+EL101+EL102+EL103+EL104+EL105+EL106+EL107+EL108+EL111+EL112+EL114+EL115</f>
        <v>0</v>
      </c>
      <c r="EM116" s="39">
        <f>EM100+EM101+EM102+EM103+EM104+EM105+EM106+EM107+EM108+EM111+EM112+EM114+EM115</f>
        <v>0</v>
      </c>
      <c r="EN116" s="39">
        <f>EN100+EN101+EN102+EN103+EN104+EN105+EN106+EN107+EN108+EN111+EN112+EN114+EN115</f>
        <v>0</v>
      </c>
      <c r="EO116" s="39">
        <f>EO100+EO101+EO102+EO103+EO104+EO105+EO106+EO107+EO108+EO111+EO112+EO114+EO115</f>
        <v>0</v>
      </c>
      <c r="EP116" s="39">
        <f>EP100+EP101+EP102+EP103+EP104+EP105+EP106+EP107+EP108+EP111+EP112+EP114+EP115</f>
        <v>0</v>
      </c>
      <c r="EQ116" s="39">
        <f>EQ100+EQ101+EQ102+EQ103+EQ104+EQ105+EQ106+EQ107+EQ108+EQ111+EQ112+EQ114+EQ115</f>
        <v>0</v>
      </c>
      <c r="ER116" s="39">
        <f>ER100+ER101+ER102+ER103+ER104+ER105+ER106+ER107+ER108+ER111+ER112+ER114+ER115</f>
        <v>0</v>
      </c>
      <c r="ES116" s="39">
        <f>ES100+ES101+ES102+ES103+ES104+ES105+ES106+ES107+ES108+ES111+ES112+ES114+ES115</f>
        <v>0</v>
      </c>
      <c r="ET116" s="39">
        <f>ET100+ET101+ET102+ET103+ET104+ET105+ET106+ET107+ET108+ET111+ET112+ET114+ET115</f>
        <v>0</v>
      </c>
      <c r="EU116" s="39">
        <f>EU100+EU101+EU102+EU103+EU104+EU105+EU106+EU107+EU108+EU111+EU112+EU114+EU115</f>
        <v>0</v>
      </c>
      <c r="EV116" s="39">
        <f t="shared" ref="EV116:EX116" si="169">EV100+EV101+EV102+EV103+EV104+EV105+EV106+EV107+EV108+EV111+EV112+EV114+EV115</f>
        <v>0</v>
      </c>
      <c r="EW116" s="39">
        <f t="shared" si="169"/>
        <v>0</v>
      </c>
      <c r="EX116" s="39">
        <f t="shared" si="169"/>
        <v>0</v>
      </c>
      <c r="EY116" s="39">
        <f>EY100+EY101+EY102+EY103+EY104+EY105+EY106+EY107+EY108+EY111+EY112+EY114+EY115</f>
        <v>0</v>
      </c>
      <c r="EZ116" s="39">
        <f>EZ100+EZ101+EZ102+EZ103+EZ104+EZ105+EZ106+EZ107+EZ108+EZ111+EZ112+EZ114+EZ115</f>
        <v>0</v>
      </c>
      <c r="FA116" s="39">
        <f>FA100+FA101+FA102+FA103+FA104+FA105+FA106+FA107+FA108+FA111+FA112+FA114+FA115</f>
        <v>0</v>
      </c>
      <c r="FB116" s="39">
        <f>FB100+FB101+FB102+FB103+FB104+FB105+FB106+FB107+FB108+FB111+FB112+FB114+FB115</f>
        <v>0</v>
      </c>
      <c r="FC116" s="39">
        <f>FC100+FC101+FC102+FC103+FC104+FC105+FC106+FC107+FC108+FC111+FC112+FC114+FC115</f>
        <v>0</v>
      </c>
      <c r="FD116" s="39">
        <f>FD100+FD101+FD102+FD103+FD104+FD105+FD106+FD107+FD108+FD111+FD112+FD114+FD115</f>
        <v>0</v>
      </c>
      <c r="FE116" s="39">
        <f>FE100+FE101+FE102+FE103+FE104+FE105+FE106+FE107+FE108+FE111+FE112+FE114+FE115</f>
        <v>0</v>
      </c>
      <c r="FF116" s="39">
        <f>FF100+FF101+FF102+FF103+FF104+FF105+FF106+FF107+FF108+FF111+FF112+FF114+FF115</f>
        <v>0</v>
      </c>
      <c r="FG116" s="39">
        <f>FG100+FG101+FG102+FG103+FG104+FG105+FG106+FG107+FG108+FG111+FG112+FG114+FG115</f>
        <v>0</v>
      </c>
      <c r="FH116" s="39">
        <f>FH100+FH101+FH102+FH103+FH104+FH105+FH106+FH107+FH108+FH111+FH112+FH114+FH115</f>
        <v>0</v>
      </c>
      <c r="FI116" s="39">
        <f>FI100+FI101+FI102+FI103+FI104+FI105+FI106+FI107+FI108+FI111+FI112+FI114+FI115</f>
        <v>0</v>
      </c>
      <c r="FJ116" s="39">
        <f>FJ100+FJ101+FJ102+FJ103+FJ104+FJ105+FJ106+FJ107+FJ108+FJ111+FJ112+FJ114+FJ115</f>
        <v>0</v>
      </c>
      <c r="FK116" s="39">
        <f t="shared" ref="FK116:FM116" si="170">FK100+FK101+FK102+FK103+FK104+FK105+FK106+FK107+FK108+FK111+FK112+FK114+FK115</f>
        <v>0</v>
      </c>
      <c r="FL116" s="39">
        <f t="shared" si="170"/>
        <v>0</v>
      </c>
      <c r="FM116" s="39">
        <f t="shared" si="170"/>
        <v>0</v>
      </c>
      <c r="FN116" s="39">
        <f>FN100+FN101+FN102+FN103+FN104+FN105+FN106+FN107+FN108+FN111+FN112+FN114+FN115</f>
        <v>0</v>
      </c>
      <c r="FS116" s="564" t="s">
        <v>94</v>
      </c>
      <c r="FT116" s="564"/>
      <c r="FU116" s="39">
        <f>FU100+FU101+FU102+FU103+FU104+FU105+FU106+FU107+FU108+FU111+FU112+FU114+FU115</f>
        <v>0</v>
      </c>
      <c r="FV116" s="39">
        <f>FV100+FV101+FV102+FV103+FV104+FV105+FV106+FV107+FV108+FV111+FV112+FV114+FV115</f>
        <v>0</v>
      </c>
      <c r="FW116" s="39">
        <f>FW100+FW101+FW102+FW103+FW104+FW105+FW106+FW107+FW108+FW111+FW112+FW114+FW115</f>
        <v>0</v>
      </c>
      <c r="FX116" s="39">
        <f>FX100+FX101+FX102+FX103+FX104+FX105+FX106+FX107+FX108+FX111+FX112+FX114+FX115</f>
        <v>0</v>
      </c>
      <c r="FY116" s="39">
        <f>FY100+FY101+FY102+FY103+FY104+FY105+FY106+FY107+FY108+FY111+FY112+FY114+FY115</f>
        <v>0</v>
      </c>
      <c r="FZ116" s="39">
        <f>FZ100+FZ101+FZ102+FZ103+FZ104+FZ105+FZ106+FZ107+FZ108+FZ111+FZ112+FZ114+FZ115</f>
        <v>0</v>
      </c>
      <c r="GA116" s="39">
        <f>GA100+GA101+GA102+GA103+GA104+GA105+GA106+GA107+GA108+GA111+GA112+GA114+GA115</f>
        <v>0</v>
      </c>
      <c r="GB116" s="39">
        <f>GB100+GB101+GB102+GB103+GB104+GB105+GB106+GB107+GB108+GB111+GB112+GB114+GB115</f>
        <v>0</v>
      </c>
      <c r="GC116" s="39">
        <f>GC100+GC101+GC102+GC103+GC104+GC105+GC106+GC107+GC108+GC111+GC112+GC114+GC115</f>
        <v>0</v>
      </c>
      <c r="GD116" s="39">
        <f>GD100+GD101+GD102+GD103+GD104+GD105+GD106+GD107+GD108+GD111+GD112+GD114+GD115</f>
        <v>0</v>
      </c>
      <c r="GE116" s="39">
        <f>GE100+GE101+GE102+GE103+GE104+GE105+GE106+GE107+GE108+GE111+GE112+GE114+GE115</f>
        <v>0</v>
      </c>
      <c r="GF116" s="39">
        <f>GF100+GF101+GF102+GF103+GF104+GF105+GF106+GF107+GF108+GF111+GF112+GF114+GF115</f>
        <v>0</v>
      </c>
      <c r="GG116" s="39">
        <f>GG100+GG101+GG102+GG103+GG104+GG105+GG106+GG107+GG108+GG111+GG112+GG114+GG115</f>
        <v>0</v>
      </c>
      <c r="GH116" s="39">
        <f>GH100+GH101+GH102+GH103+GH104+GH105+GH106+GH107+GH108+GH111+GH112+GH114+GH115</f>
        <v>0</v>
      </c>
      <c r="GI116" s="39">
        <f>GI100+GI101+GI102+GI103+GI104+GI105+GI106+GI107+GI108+GI111+GI112+GI114+GI115</f>
        <v>0</v>
      </c>
      <c r="GJ116" s="39">
        <f>GJ100+GJ101+GJ102+GJ103+GJ104+GJ105+GJ106+GJ107+GJ108+GJ111+GJ112+GJ114+GJ115</f>
        <v>0</v>
      </c>
      <c r="GK116" s="39">
        <f>GK100+GK101+GK102+GK103+GK104+GK105+GK106+GK107+GK108+GK111+GK112+GK114+GK115</f>
        <v>0</v>
      </c>
      <c r="GL116" s="39">
        <f>GL100+GL101+GL102+GL103+GL104+GL105+GL106+GL107+GL108+GL111+GL112+GL114+GL115</f>
        <v>0</v>
      </c>
      <c r="GM116" s="39">
        <f>GM100+GM101+GM102+GM103+GM104+GM105+GM106+GM107+GM108+GM111+GM112+GM114+GM115</f>
        <v>0</v>
      </c>
      <c r="GN116" s="39">
        <f>GN100+GN101+GN102+GN103+GN104+GN105+GN106+GN107+GN108+GN111+GN112+GN114+GN115</f>
        <v>0</v>
      </c>
      <c r="GO116" s="39">
        <f>GO100+GO101+GO102+GO103+GO104+GO105+GO106+GO107+GO108+GO111+GO112+GO114+GO115</f>
        <v>0</v>
      </c>
      <c r="GP116" s="39">
        <f>GP100+GP101+GP102+GP103+GP104+GP105+GP106+GP107+GP108+GP111+GP112+GP114+GP115</f>
        <v>0</v>
      </c>
      <c r="GQ116" s="39">
        <f>GQ100+GQ101+GQ102+GQ103+GQ104+GQ105+GQ106+GQ107+GQ108+GQ111+GQ112+GQ114+GQ115</f>
        <v>0</v>
      </c>
      <c r="GR116" s="39">
        <f>GR100+GR101+GR102+GR103+GR104+GR105+GR106+GR107+GR108+GR111+GR112+GR114+GR115</f>
        <v>0</v>
      </c>
      <c r="GS116" s="39">
        <f>GS100+GS101+GS102+GS103+GS104+GS105+GS106+GS107+GS108+GS111+GS112+GS114+GS115</f>
        <v>0</v>
      </c>
      <c r="GT116" s="39">
        <f>GT100+GT101+GT102+GT103+GT104+GT105+GT106+GT107+GT108+GT111+GT112+GT114+GT115</f>
        <v>0</v>
      </c>
      <c r="GU116" s="39">
        <f>GU100+GU101+GU102+GU103+GU104+GU105+GU106+GU107+GU108+GU111+GU112+GU114+GU115</f>
        <v>0</v>
      </c>
      <c r="GV116" s="39">
        <f>GV100+GV101+GV102+GV103+GV104+GV105+GV106+GV107+GV108+GV111+GV112+GV114+GV115</f>
        <v>0</v>
      </c>
      <c r="GW116" s="39">
        <f>GW100+GW101+GW102+GW103+GW104+GW105+GW106+GW107+GW108+GW111+GW112+GW114+GW115</f>
        <v>0</v>
      </c>
      <c r="GX116" s="39">
        <f>GX100+GX101+GX102+GX103+GX104+GX105+GX106+GX107+GX108+GX111+GX112+GX114+GX115</f>
        <v>0</v>
      </c>
      <c r="GY116" s="39">
        <f>GY100+GY101+GY102+GY103+GY104+GY105+GY106+GY107+GY108+GY111+GY112+GY114+GY115</f>
        <v>0</v>
      </c>
      <c r="GZ116" s="39">
        <f>GZ100+GZ101+GZ102+GZ103+GZ104+GZ105+GZ106+GZ107+GZ108+GZ111+GZ112+GZ114+GZ115</f>
        <v>0</v>
      </c>
    </row>
    <row r="117" spans="1:209" ht="24" customHeight="1">
      <c r="A117" s="13"/>
      <c r="B117" s="112"/>
      <c r="C117" s="555" t="s">
        <v>65</v>
      </c>
      <c r="D117" s="555"/>
      <c r="E117" s="555"/>
      <c r="F117" s="556">
        <f>SUM(T100:T115)</f>
        <v>0</v>
      </c>
      <c r="G117" s="556"/>
      <c r="H117" s="556"/>
      <c r="I117" s="556"/>
      <c r="J117" s="556"/>
      <c r="K117" s="556"/>
      <c r="L117" s="556"/>
      <c r="M117" s="556"/>
      <c r="N117" s="556"/>
      <c r="O117" s="556"/>
      <c r="P117" s="556"/>
      <c r="Q117" s="556"/>
      <c r="R117" s="556"/>
      <c r="S117" s="556"/>
      <c r="T117" s="556"/>
      <c r="U117" s="122">
        <f>T109/12</f>
        <v>0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"/>
      <c r="BX117" s="556">
        <f>SUM(CL100:CL115)</f>
        <v>0</v>
      </c>
      <c r="BY117" s="556"/>
      <c r="BZ117" s="556"/>
      <c r="CA117" s="556"/>
      <c r="CB117" s="556"/>
      <c r="CC117" s="556"/>
      <c r="CD117" s="556"/>
      <c r="CE117" s="556"/>
      <c r="CF117" s="556"/>
      <c r="CG117" s="556"/>
      <c r="CH117" s="556"/>
      <c r="CI117" s="556"/>
      <c r="CJ117" s="556"/>
      <c r="CK117" s="556"/>
      <c r="CL117" s="556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EJ117" s="2" t="s">
        <v>95</v>
      </c>
      <c r="EK117" s="39">
        <f>EK109+EK110+EK113</f>
        <v>0</v>
      </c>
      <c r="EL117" s="39">
        <f>EL109+EL110+EL113</f>
        <v>0</v>
      </c>
      <c r="EM117" s="39">
        <f>EM109+EM110+EM113</f>
        <v>0</v>
      </c>
      <c r="EN117" s="39">
        <f>EN109+EN110+EN113</f>
        <v>0</v>
      </c>
      <c r="EO117" s="39">
        <f>EO109+EO110+EO113</f>
        <v>0</v>
      </c>
      <c r="EP117" s="39">
        <f>EP109+EP110+EP113</f>
        <v>0</v>
      </c>
      <c r="EQ117" s="39">
        <f>EQ109+EQ110+EQ113</f>
        <v>0</v>
      </c>
      <c r="ER117" s="39">
        <f>ER109+ER110+ER113</f>
        <v>0</v>
      </c>
      <c r="ES117" s="39">
        <f>ES109+ES110+ES113</f>
        <v>0</v>
      </c>
      <c r="ET117" s="39">
        <f>ET109+ET110+ET113</f>
        <v>0</v>
      </c>
      <c r="EU117" s="39">
        <f>EU109+EU110+EU113</f>
        <v>0</v>
      </c>
      <c r="EV117" s="39">
        <f t="shared" ref="EV117:EX117" si="171">EV109+EV110+EV113</f>
        <v>0</v>
      </c>
      <c r="EW117" s="39">
        <f t="shared" si="171"/>
        <v>0</v>
      </c>
      <c r="EX117" s="39">
        <f t="shared" si="171"/>
        <v>0</v>
      </c>
      <c r="EY117" s="39">
        <f>EY109+EY110+EY113</f>
        <v>0</v>
      </c>
      <c r="EZ117" s="39">
        <f>EZ109+EZ110+EZ113</f>
        <v>0</v>
      </c>
      <c r="FA117" s="39">
        <f>FA109+FA110+FA113</f>
        <v>0</v>
      </c>
      <c r="FB117" s="39">
        <f>FB109+FB110+FB113</f>
        <v>0</v>
      </c>
      <c r="FC117" s="39">
        <f>FC109+FC110+FC113</f>
        <v>0</v>
      </c>
      <c r="FD117" s="39">
        <f>FD109+FD110+FD113</f>
        <v>0</v>
      </c>
      <c r="FE117" s="39">
        <f>FE109+FE110+FE113</f>
        <v>0</v>
      </c>
      <c r="FF117" s="39">
        <f>FF109+FF110+FF113</f>
        <v>0</v>
      </c>
      <c r="FG117" s="39">
        <f>FG109+FG110+FG113</f>
        <v>0</v>
      </c>
      <c r="FH117" s="39">
        <f>FH109+FH110+FH113</f>
        <v>0</v>
      </c>
      <c r="FI117" s="39">
        <f>FI109+FI110+FI113</f>
        <v>0</v>
      </c>
      <c r="FJ117" s="39">
        <f>FJ109+FJ110+FJ113</f>
        <v>0</v>
      </c>
      <c r="FK117" s="39">
        <f t="shared" ref="FK117:FM117" si="172">FK109+FK110+FK113</f>
        <v>0</v>
      </c>
      <c r="FL117" s="39">
        <f t="shared" si="172"/>
        <v>0</v>
      </c>
      <c r="FM117" s="39">
        <f t="shared" si="172"/>
        <v>0</v>
      </c>
      <c r="FN117" s="39">
        <f>FN109+FN110+FN113</f>
        <v>0</v>
      </c>
      <c r="FS117" s="564" t="s">
        <v>95</v>
      </c>
      <c r="FT117" s="564"/>
      <c r="FU117" s="39">
        <f>FU109+FU110+FU113</f>
        <v>0</v>
      </c>
      <c r="FV117" s="39">
        <f>FV109+FV110+FV113</f>
        <v>0</v>
      </c>
      <c r="FW117" s="39">
        <f>FW109+FW110+FW113</f>
        <v>0</v>
      </c>
      <c r="FX117" s="39">
        <f>FX109+FX110+FX113</f>
        <v>0</v>
      </c>
      <c r="FY117" s="39">
        <f>FY109+FY110+FY113</f>
        <v>0</v>
      </c>
      <c r="FZ117" s="39">
        <f>FZ109+FZ110+FZ113</f>
        <v>0</v>
      </c>
      <c r="GA117" s="39">
        <f>GA109+GA110+GA113</f>
        <v>0</v>
      </c>
      <c r="GB117" s="39">
        <f>GB109+GB110+GB113</f>
        <v>0</v>
      </c>
      <c r="GC117" s="39">
        <f>GC109+GC110+GC113</f>
        <v>0</v>
      </c>
      <c r="GD117" s="39">
        <f>GD109+GD110+GD113</f>
        <v>0</v>
      </c>
      <c r="GE117" s="39">
        <f>GE109+GE110+GE113</f>
        <v>0</v>
      </c>
      <c r="GF117" s="39">
        <f>GF109+GF110+GF113</f>
        <v>0</v>
      </c>
      <c r="GG117" s="39">
        <f>GG109+GG110+GG113</f>
        <v>0</v>
      </c>
      <c r="GH117" s="39">
        <f>GH109+GH110+GH113</f>
        <v>0</v>
      </c>
      <c r="GI117" s="39">
        <f>GI109+GI110+GI113</f>
        <v>0</v>
      </c>
      <c r="GJ117" s="39">
        <f>GJ109+GJ110+GJ113</f>
        <v>0</v>
      </c>
      <c r="GK117" s="39">
        <f>GK109+GK110+GK113</f>
        <v>0</v>
      </c>
      <c r="GL117" s="39">
        <f>GL109+GL110+GL113</f>
        <v>0</v>
      </c>
      <c r="GM117" s="39">
        <f>GM109+GM110+GM113</f>
        <v>0</v>
      </c>
      <c r="GN117" s="39">
        <f>GN109+GN110+GN113</f>
        <v>0</v>
      </c>
      <c r="GO117" s="39">
        <f>GO109+GO110+GO113</f>
        <v>0</v>
      </c>
      <c r="GP117" s="39">
        <f>GP109+GP110+GP113</f>
        <v>0</v>
      </c>
      <c r="GQ117" s="39">
        <f>GQ109+GQ110+GQ113</f>
        <v>0</v>
      </c>
      <c r="GR117" s="39">
        <f>GR109+GR110+GR113</f>
        <v>0</v>
      </c>
      <c r="GS117" s="39">
        <f>GS109+GS110+GS113</f>
        <v>0</v>
      </c>
      <c r="GT117" s="39">
        <f>GT109+GT110+GT113</f>
        <v>0</v>
      </c>
      <c r="GU117" s="39">
        <f>GU109+GU110+GU113</f>
        <v>0</v>
      </c>
      <c r="GV117" s="39">
        <f>GV109+GV110+GV113</f>
        <v>0</v>
      </c>
      <c r="GW117" s="39">
        <f>GW109+GW110+GW113</f>
        <v>0</v>
      </c>
      <c r="GX117" s="39">
        <f>GX109+GX110+GX113</f>
        <v>0</v>
      </c>
      <c r="GY117" s="39">
        <f>GY109+GY110+GY113</f>
        <v>0</v>
      </c>
      <c r="GZ117" s="39">
        <f>GZ109+GZ110+GZ113</f>
        <v>0</v>
      </c>
    </row>
    <row r="118" spans="1:209">
      <c r="A118" s="1"/>
      <c r="B118" s="11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22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</row>
    <row r="119" spans="1:209">
      <c r="A119" s="1"/>
      <c r="B119" s="11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</row>
    <row r="120" spans="1:209">
      <c r="A120" s="13"/>
      <c r="B120" s="113"/>
      <c r="C120" s="14"/>
      <c r="D120" s="17"/>
      <c r="E120" s="17"/>
      <c r="F120" s="562" t="s">
        <v>7</v>
      </c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3" t="s">
        <v>8</v>
      </c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562" t="s">
        <v>7</v>
      </c>
      <c r="BY120" s="562"/>
      <c r="BZ120" s="562"/>
      <c r="CA120" s="562"/>
      <c r="CB120" s="562"/>
      <c r="CC120" s="562"/>
      <c r="CD120" s="562"/>
      <c r="CE120" s="562"/>
      <c r="CF120" s="562"/>
      <c r="CG120" s="562"/>
      <c r="CH120" s="562"/>
      <c r="CI120" s="562"/>
      <c r="CJ120" s="562"/>
      <c r="CK120" s="562"/>
      <c r="CL120" s="562"/>
      <c r="CM120" s="563" t="s">
        <v>8</v>
      </c>
      <c r="CN120" s="563"/>
      <c r="CO120" s="563"/>
      <c r="CP120" s="563"/>
      <c r="CQ120" s="563"/>
      <c r="CR120" s="563"/>
      <c r="CS120" s="563"/>
      <c r="CT120" s="563"/>
      <c r="CU120" s="563"/>
      <c r="CV120" s="563"/>
      <c r="CW120" s="563"/>
      <c r="CX120" s="563"/>
      <c r="CY120" s="563"/>
      <c r="CZ120" s="563"/>
      <c r="DA120" s="563"/>
      <c r="DB120" s="13"/>
      <c r="DC120" s="13"/>
      <c r="DD120" s="13"/>
      <c r="EK120" s="564" t="s">
        <v>70</v>
      </c>
      <c r="EL120" s="564"/>
      <c r="EM120" s="564"/>
      <c r="EN120" s="564"/>
      <c r="EO120" s="564"/>
      <c r="EP120" s="564"/>
      <c r="EQ120" s="564"/>
      <c r="ER120" s="564"/>
      <c r="ES120" s="564"/>
      <c r="ET120" s="564"/>
      <c r="EU120" s="564"/>
      <c r="EV120" s="89"/>
      <c r="EW120" s="89"/>
      <c r="EX120" s="89"/>
    </row>
    <row r="121" spans="1:209" ht="270">
      <c r="A121" s="19" t="s">
        <v>49</v>
      </c>
      <c r="B121" s="90" t="s">
        <v>72</v>
      </c>
      <c r="C121" s="21" t="s">
        <v>11</v>
      </c>
      <c r="D121" s="22" t="s">
        <v>12</v>
      </c>
      <c r="E121" s="22" t="s">
        <v>13</v>
      </c>
      <c r="F121" s="23" t="s">
        <v>14</v>
      </c>
      <c r="G121" s="23" t="s">
        <v>15</v>
      </c>
      <c r="H121" s="23" t="s">
        <v>16</v>
      </c>
      <c r="I121" s="24" t="s">
        <v>17</v>
      </c>
      <c r="J121" s="24" t="s">
        <v>18</v>
      </c>
      <c r="K121" s="24" t="s">
        <v>19</v>
      </c>
      <c r="L121" s="24" t="s">
        <v>20</v>
      </c>
      <c r="M121" s="24" t="s">
        <v>21</v>
      </c>
      <c r="N121" s="24" t="s">
        <v>22</v>
      </c>
      <c r="O121" s="24" t="s">
        <v>23</v>
      </c>
      <c r="P121" s="24" t="s">
        <v>24</v>
      </c>
      <c r="Q121" s="24" t="s">
        <v>25</v>
      </c>
      <c r="R121" s="24" t="s">
        <v>26</v>
      </c>
      <c r="S121" s="24" t="s">
        <v>27</v>
      </c>
      <c r="T121" s="25" t="s">
        <v>28</v>
      </c>
      <c r="U121" s="26" t="s">
        <v>29</v>
      </c>
      <c r="V121" s="26" t="s">
        <v>30</v>
      </c>
      <c r="W121" s="26" t="s">
        <v>31</v>
      </c>
      <c r="X121" s="26" t="s">
        <v>32</v>
      </c>
      <c r="Y121" s="26" t="s">
        <v>33</v>
      </c>
      <c r="Z121" s="26" t="s">
        <v>34</v>
      </c>
      <c r="AA121" s="26" t="s">
        <v>35</v>
      </c>
      <c r="AB121" s="26" t="s">
        <v>36</v>
      </c>
      <c r="AC121" s="26" t="s">
        <v>37</v>
      </c>
      <c r="AD121" s="26" t="s">
        <v>38</v>
      </c>
      <c r="AE121" s="26" t="s">
        <v>39</v>
      </c>
      <c r="AF121" s="26" t="s">
        <v>40</v>
      </c>
      <c r="AG121" s="26" t="s">
        <v>41</v>
      </c>
      <c r="AH121" s="26" t="s">
        <v>42</v>
      </c>
      <c r="AI121" s="26" t="s">
        <v>43</v>
      </c>
      <c r="AJ121" s="26" t="s">
        <v>44</v>
      </c>
      <c r="AK121" s="26" t="s">
        <v>45</v>
      </c>
      <c r="AL121" s="55"/>
      <c r="AM121" s="22" t="s">
        <v>11</v>
      </c>
      <c r="AN121" s="22" t="s">
        <v>12</v>
      </c>
      <c r="AO121" s="22" t="s">
        <v>13</v>
      </c>
      <c r="AP121" s="23" t="s">
        <v>14</v>
      </c>
      <c r="AQ121" s="23" t="s">
        <v>15</v>
      </c>
      <c r="AR121" s="23" t="s">
        <v>16</v>
      </c>
      <c r="AS121" s="24" t="s">
        <v>17</v>
      </c>
      <c r="AT121" s="24" t="s">
        <v>18</v>
      </c>
      <c r="AU121" s="24" t="s">
        <v>19</v>
      </c>
      <c r="AV121" s="24" t="s">
        <v>20</v>
      </c>
      <c r="AW121" s="24" t="s">
        <v>21</v>
      </c>
      <c r="AX121" s="24" t="s">
        <v>22</v>
      </c>
      <c r="AY121" s="24" t="s">
        <v>23</v>
      </c>
      <c r="AZ121" s="24" t="s">
        <v>24</v>
      </c>
      <c r="BA121" s="24" t="s">
        <v>25</v>
      </c>
      <c r="BB121" s="24" t="s">
        <v>26</v>
      </c>
      <c r="BC121" s="24" t="s">
        <v>27</v>
      </c>
      <c r="BD121" s="25" t="s">
        <v>28</v>
      </c>
      <c r="BE121" s="26" t="s">
        <v>29</v>
      </c>
      <c r="BF121" s="26" t="s">
        <v>30</v>
      </c>
      <c r="BG121" s="26" t="s">
        <v>31</v>
      </c>
      <c r="BH121" s="26" t="s">
        <v>32</v>
      </c>
      <c r="BI121" s="26" t="s">
        <v>33</v>
      </c>
      <c r="BJ121" s="26" t="s">
        <v>34</v>
      </c>
      <c r="BK121" s="26" t="s">
        <v>35</v>
      </c>
      <c r="BL121" s="26" t="s">
        <v>36</v>
      </c>
      <c r="BM121" s="26" t="s">
        <v>37</v>
      </c>
      <c r="BN121" s="26" t="s">
        <v>38</v>
      </c>
      <c r="BO121" s="26" t="s">
        <v>39</v>
      </c>
      <c r="BP121" s="26" t="s">
        <v>40</v>
      </c>
      <c r="BQ121" s="26" t="s">
        <v>41</v>
      </c>
      <c r="BR121" s="26" t="s">
        <v>42</v>
      </c>
      <c r="BS121" s="26" t="s">
        <v>43</v>
      </c>
      <c r="BT121" s="26" t="s">
        <v>44</v>
      </c>
      <c r="BU121" s="26" t="s">
        <v>45</v>
      </c>
      <c r="BV121" s="19" t="s">
        <v>49</v>
      </c>
      <c r="BW121" s="91" t="s">
        <v>68</v>
      </c>
      <c r="BX121" s="23" t="s">
        <v>14</v>
      </c>
      <c r="BY121" s="23" t="s">
        <v>15</v>
      </c>
      <c r="BZ121" s="23" t="s">
        <v>16</v>
      </c>
      <c r="CA121" s="24" t="s">
        <v>17</v>
      </c>
      <c r="CB121" s="24" t="s">
        <v>18</v>
      </c>
      <c r="CC121" s="24" t="s">
        <v>19</v>
      </c>
      <c r="CD121" s="24" t="s">
        <v>20</v>
      </c>
      <c r="CE121" s="24" t="s">
        <v>21</v>
      </c>
      <c r="CF121" s="24" t="s">
        <v>22</v>
      </c>
      <c r="CG121" s="24" t="s">
        <v>23</v>
      </c>
      <c r="CH121" s="24" t="s">
        <v>24</v>
      </c>
      <c r="CI121" s="24" t="s">
        <v>25</v>
      </c>
      <c r="CJ121" s="24" t="s">
        <v>26</v>
      </c>
      <c r="CK121" s="24" t="s">
        <v>27</v>
      </c>
      <c r="CL121" s="25" t="s">
        <v>28</v>
      </c>
      <c r="CM121" s="26" t="s">
        <v>29</v>
      </c>
      <c r="CN121" s="26" t="s">
        <v>30</v>
      </c>
      <c r="CO121" s="26" t="s">
        <v>31</v>
      </c>
      <c r="CP121" s="26" t="s">
        <v>32</v>
      </c>
      <c r="CQ121" s="26" t="s">
        <v>33</v>
      </c>
      <c r="CR121" s="26" t="s">
        <v>34</v>
      </c>
      <c r="CS121" s="26" t="s">
        <v>35</v>
      </c>
      <c r="CT121" s="26" t="s">
        <v>36</v>
      </c>
      <c r="CU121" s="26" t="s">
        <v>37</v>
      </c>
      <c r="CV121" s="26" t="s">
        <v>38</v>
      </c>
      <c r="CW121" s="26" t="s">
        <v>39</v>
      </c>
      <c r="CX121" s="26" t="s">
        <v>40</v>
      </c>
      <c r="CY121" s="26" t="s">
        <v>41</v>
      </c>
      <c r="CZ121" s="26" t="s">
        <v>42</v>
      </c>
      <c r="DA121" s="26" t="s">
        <v>43</v>
      </c>
      <c r="DB121" s="91" t="s">
        <v>44</v>
      </c>
      <c r="DC121" s="55"/>
      <c r="DD121" s="55"/>
      <c r="DE121" s="23" t="s">
        <v>14</v>
      </c>
      <c r="DF121" s="23" t="s">
        <v>15</v>
      </c>
      <c r="DG121" s="23" t="s">
        <v>16</v>
      </c>
      <c r="DH121" s="24" t="s">
        <v>17</v>
      </c>
      <c r="DI121" s="24" t="s">
        <v>18</v>
      </c>
      <c r="DJ121" s="24" t="s">
        <v>19</v>
      </c>
      <c r="DK121" s="24" t="s">
        <v>20</v>
      </c>
      <c r="DL121" s="24" t="s">
        <v>21</v>
      </c>
      <c r="DM121" s="24" t="s">
        <v>22</v>
      </c>
      <c r="DN121" s="24" t="s">
        <v>23</v>
      </c>
      <c r="DO121" s="24" t="s">
        <v>24</v>
      </c>
      <c r="DP121" s="24" t="s">
        <v>25</v>
      </c>
      <c r="DQ121" s="24" t="s">
        <v>26</v>
      </c>
      <c r="DR121" s="24" t="s">
        <v>27</v>
      </c>
      <c r="DS121" s="25" t="s">
        <v>28</v>
      </c>
      <c r="DT121" s="26" t="s">
        <v>29</v>
      </c>
      <c r="DU121" s="26" t="s">
        <v>30</v>
      </c>
      <c r="DV121" s="26" t="s">
        <v>31</v>
      </c>
      <c r="DW121" s="26" t="s">
        <v>32</v>
      </c>
      <c r="DX121" s="26" t="s">
        <v>33</v>
      </c>
      <c r="DY121" s="26" t="s">
        <v>34</v>
      </c>
      <c r="DZ121" s="26" t="s">
        <v>35</v>
      </c>
      <c r="EA121" s="26" t="s">
        <v>36</v>
      </c>
      <c r="EB121" s="26" t="s">
        <v>37</v>
      </c>
      <c r="EC121" s="26" t="s">
        <v>38</v>
      </c>
      <c r="ED121" s="26" t="s">
        <v>39</v>
      </c>
      <c r="EE121" s="26" t="s">
        <v>40</v>
      </c>
      <c r="EF121" s="26" t="s">
        <v>41</v>
      </c>
      <c r="EG121" s="26" t="s">
        <v>42</v>
      </c>
      <c r="EH121" s="26" t="s">
        <v>43</v>
      </c>
      <c r="EI121" s="92"/>
      <c r="EK121" s="27" t="s">
        <v>14</v>
      </c>
      <c r="EL121" s="27" t="s">
        <v>15</v>
      </c>
      <c r="EM121" s="27" t="s">
        <v>16</v>
      </c>
      <c r="EN121" s="28" t="s">
        <v>17</v>
      </c>
      <c r="EO121" s="28" t="s">
        <v>18</v>
      </c>
      <c r="EP121" s="28" t="s">
        <v>19</v>
      </c>
      <c r="EQ121" s="28" t="s">
        <v>20</v>
      </c>
      <c r="ER121" s="28" t="s">
        <v>21</v>
      </c>
      <c r="ES121" s="28" t="s">
        <v>22</v>
      </c>
      <c r="ET121" s="28" t="s">
        <v>23</v>
      </c>
      <c r="EU121" s="28" t="s">
        <v>24</v>
      </c>
      <c r="EV121" s="29" t="s">
        <v>25</v>
      </c>
      <c r="EW121" s="29" t="s">
        <v>26</v>
      </c>
      <c r="EX121" s="29" t="s">
        <v>27</v>
      </c>
      <c r="EZ121" s="27" t="s">
        <v>14</v>
      </c>
      <c r="FA121" s="27" t="s">
        <v>15</v>
      </c>
      <c r="FB121" s="27" t="s">
        <v>16</v>
      </c>
      <c r="FC121" s="28" t="s">
        <v>17</v>
      </c>
      <c r="FD121" s="28" t="s">
        <v>18</v>
      </c>
      <c r="FE121" s="28" t="s">
        <v>19</v>
      </c>
      <c r="FF121" s="28" t="s">
        <v>20</v>
      </c>
      <c r="FG121" s="28" t="s">
        <v>21</v>
      </c>
      <c r="FH121" s="28" t="s">
        <v>22</v>
      </c>
      <c r="FI121" s="28" t="s">
        <v>23</v>
      </c>
      <c r="FJ121" s="28" t="s">
        <v>24</v>
      </c>
      <c r="FK121" s="29" t="s">
        <v>25</v>
      </c>
      <c r="FL121" s="29" t="s">
        <v>26</v>
      </c>
      <c r="FM121" s="29" t="s">
        <v>27</v>
      </c>
      <c r="FS121" s="92"/>
      <c r="FU121" s="27" t="s">
        <v>29</v>
      </c>
      <c r="FV121" s="27" t="s">
        <v>30</v>
      </c>
      <c r="FW121" s="28" t="s">
        <v>31</v>
      </c>
      <c r="FX121" s="28" t="s">
        <v>32</v>
      </c>
      <c r="FY121" s="28" t="s">
        <v>33</v>
      </c>
      <c r="FZ121" s="28" t="s">
        <v>34</v>
      </c>
      <c r="GA121" s="28" t="s">
        <v>35</v>
      </c>
      <c r="GB121" s="28" t="s">
        <v>36</v>
      </c>
      <c r="GC121" s="28" t="s">
        <v>37</v>
      </c>
      <c r="GD121" s="28" t="s">
        <v>38</v>
      </c>
      <c r="GE121" s="28" t="s">
        <v>39</v>
      </c>
      <c r="GF121" s="28" t="s">
        <v>40</v>
      </c>
      <c r="GG121" s="28" t="s">
        <v>41</v>
      </c>
      <c r="GH121" s="28" t="s">
        <v>42</v>
      </c>
      <c r="GI121" s="28" t="s">
        <v>73</v>
      </c>
      <c r="GK121" s="27" t="s">
        <v>29</v>
      </c>
      <c r="GL121" s="27" t="s">
        <v>30</v>
      </c>
      <c r="GM121" s="28" t="s">
        <v>31</v>
      </c>
      <c r="GN121" s="28" t="s">
        <v>32</v>
      </c>
      <c r="GO121" s="28" t="s">
        <v>33</v>
      </c>
      <c r="GP121" s="28" t="s">
        <v>34</v>
      </c>
      <c r="GQ121" s="28" t="s">
        <v>35</v>
      </c>
      <c r="GR121" s="28" t="s">
        <v>36</v>
      </c>
      <c r="GS121" s="28" t="s">
        <v>37</v>
      </c>
      <c r="GT121" s="28" t="s">
        <v>38</v>
      </c>
      <c r="GU121" s="28" t="s">
        <v>39</v>
      </c>
      <c r="GV121" s="28" t="s">
        <v>40</v>
      </c>
      <c r="GW121" s="28" t="s">
        <v>41</v>
      </c>
      <c r="GX121" s="28" t="s">
        <v>42</v>
      </c>
      <c r="GY121" s="28" t="s">
        <v>73</v>
      </c>
    </row>
    <row r="122" spans="1:209" ht="24" customHeight="1">
      <c r="A122" s="30"/>
      <c r="B122" s="93"/>
      <c r="C122" s="33"/>
      <c r="D122" s="33"/>
      <c r="E122" s="34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54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94"/>
      <c r="AK122" s="94"/>
      <c r="AL122" s="13"/>
      <c r="AM122" s="13">
        <f>SUM(C122,C123,C124,C125,C126,C127,C128,C129,C130,C133,C134,C136,C137)</f>
        <v>0</v>
      </c>
      <c r="AN122" s="13">
        <f>SUM(D122,D123,D124,D125,D126,D127,D128,D129,D130,D133,D134,D136,D137)</f>
        <v>0</v>
      </c>
      <c r="AO122" s="95" t="str">
        <f>IF(AN122=0,"",AN122/AM122)</f>
        <v/>
      </c>
      <c r="AP122" s="96">
        <f>SUM(F122,F123,F124,F125,F126,F127,F128,F129,F130,F133,F134,F136,F137)</f>
        <v>0</v>
      </c>
      <c r="AQ122" s="96">
        <f>SUM(G122,G123,G124,G125,G126,G127,G128,G129,G130,G133,G134,G136,G137)</f>
        <v>0</v>
      </c>
      <c r="AR122" s="96">
        <f>SUM(H122,H123,H124,H125,H126,H127,H128,H129,H130,H133,H134,H136,H137)</f>
        <v>0</v>
      </c>
      <c r="AS122" s="96">
        <f>SUM(I122,I123,I124,I125,I126,I127,I128,I129,I130,I133,I134,I136,I137)</f>
        <v>0</v>
      </c>
      <c r="AT122" s="96">
        <f>SUM(J122,J123,J124,J125,J126,J127,J128,J129,J130,J133,J134,J136,J137)</f>
        <v>0</v>
      </c>
      <c r="AU122" s="96">
        <f>SUM(K122,K123,K124,K125,K126,K127,K128,K129,K130,K133,K134,K136,K137)</f>
        <v>0</v>
      </c>
      <c r="AV122" s="96">
        <f>SUM(L122,L123,L124,L125,L126,L127,L128,L129,L130,L133,L134,L136,L137)</f>
        <v>0</v>
      </c>
      <c r="AW122" s="96">
        <f>SUM(M122,M123,M124,M125,M126,M127,M128,M129,M130,M133,M134,M136,M137)</f>
        <v>0</v>
      </c>
      <c r="AX122" s="96">
        <f>SUM(N122,N123,N124,N125,N126,N127,N128,N129,N130,N133,N134,N136,N137)</f>
        <v>0</v>
      </c>
      <c r="AY122" s="96">
        <f>SUM(O122,O123,O124,O125,O126,O127,O128,O129,O130,O133,O134,O136,O137)</f>
        <v>0</v>
      </c>
      <c r="AZ122" s="96">
        <f>SUM(P122,P123,P124,P125,P126,P127,P128,P129,P130,P133,P134,P136,P137)</f>
        <v>0</v>
      </c>
      <c r="BA122" s="96">
        <f t="shared" ref="BA122:BC122" si="173">SUM(Q122,Q123,Q124,Q125,Q126,Q127,Q128,Q129,Q130,Q133,Q134,Q136,Q137)</f>
        <v>0</v>
      </c>
      <c r="BB122" s="96">
        <f t="shared" si="173"/>
        <v>0</v>
      </c>
      <c r="BC122" s="96">
        <f t="shared" si="173"/>
        <v>0</v>
      </c>
      <c r="BD122" s="66">
        <f>SUM(T122,T123,T124,T125,T126,T127,T128,T129,T130,T133,T134,T136,T137)</f>
        <v>0</v>
      </c>
      <c r="BE122" s="13">
        <f>SUM(U122,U123,U124,U125,U126,U127,U128,U129,U130,U133,U134,U136,U137)</f>
        <v>0</v>
      </c>
      <c r="BF122" s="13">
        <f>SUM(V122,V123,V124,V125,V126,V127,V128,V129,V130,V133,V134,V136,V137)</f>
        <v>0</v>
      </c>
      <c r="BG122" s="13">
        <f>SUM(W122,W123,W124,W125,W126,W127,W128,W129,W130,W133,W134,W136,W137)</f>
        <v>0</v>
      </c>
      <c r="BH122" s="13">
        <f>SUM(X122,X123,X124,X125,X126,X127,X128,X129,X130,X133,X134,X136,X137)</f>
        <v>0</v>
      </c>
      <c r="BI122" s="13">
        <f>SUM(Y122,Y123,Y124,Y125,Y126,Y127,Y128,Y129,Y130,Y133,Y134,Y136,Y137)</f>
        <v>0</v>
      </c>
      <c r="BJ122" s="13">
        <f>SUM(Z122,Z123,Z124,Z125,Z126,Z127,Z128,Z129,Z130,Z133,Z134,Z136,Z137)</f>
        <v>0</v>
      </c>
      <c r="BK122" s="13">
        <f>SUM(AA122,AA123,AA124,AA125,AA126,AA127,AA128,AA129,AA130,AA133,AA134,AA136,AA137)</f>
        <v>0</v>
      </c>
      <c r="BL122" s="13">
        <f>SUM(AB122,AB123,AB124,AB125,AB126,AB127,AB128,AB129,AB130,AB133,AB134,AB136,AB137)</f>
        <v>0</v>
      </c>
      <c r="BM122" s="13">
        <f>SUM(AC122,AC123,AC124,AC125,AC126,AC127,AC128,AC129,AC130,AC133,AC134,AC136,AC137)</f>
        <v>0</v>
      </c>
      <c r="BN122" s="13">
        <f>SUM(AD122,AD123,AD124,AD125,AD126,AD127,AD128,AD129,AD130,AD133,AD134,AD136,AD137)</f>
        <v>0</v>
      </c>
      <c r="BO122" s="13">
        <f>SUM(AE122,AE123,AE124,AE125,AE126,AE127,AE128,AE129,AE130,AE133,AE134,AE136,AE137)</f>
        <v>0</v>
      </c>
      <c r="BP122" s="13">
        <f>SUM(AF122,AF123,AF124,AF125,AF126,AF127,AF128,AF129,AF130,AF133,AF134,AF136,AF137)</f>
        <v>0</v>
      </c>
      <c r="BQ122" s="13">
        <f>SUM(AG122,AG123,AG124,AG125,AG126,AG127,AG128,AG129,AG130,AG133,AG134,AG136,AG137)</f>
        <v>0</v>
      </c>
      <c r="BR122" s="13">
        <f>SUM(AH122,AH123,AH124,AH125,AH126,AH127,AH128,AH129,AH130,AH133,AH134,AH136,AH137)</f>
        <v>0</v>
      </c>
      <c r="BS122" s="13">
        <f>SUM(AI122,AI123,AI124,AI125,AI126,AI127,AI128,AI129,AI130,AI133,AI134,AI136,AI137)</f>
        <v>0</v>
      </c>
      <c r="BT122" s="13">
        <f>SUM(AJ122,AJ123,AJ124,AJ125,AJ126,AJ127,AJ128,AJ129,AJ130,AJ133,AJ134,AJ136,AJ137)</f>
        <v>0</v>
      </c>
      <c r="BU122" s="13">
        <f>SUM(AK122,AK123,AK124,AK125,AK126,AK127,AK128,AK129,AK130,AK133,AK134,AK136,AK137)</f>
        <v>0</v>
      </c>
      <c r="BV122" s="30"/>
      <c r="BW122" s="30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54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94"/>
      <c r="DC122" s="13"/>
      <c r="DD122" s="13" t="e">
        <f>(DD116/BZ128)</f>
        <v>#DIV/0!</v>
      </c>
      <c r="DE122" s="96">
        <f>SUM(BX122,BX123,BX124,BX125,BX126,BX127,BX128,BX129,BX130,BX133,BX134,BX136,BX137)</f>
        <v>0</v>
      </c>
      <c r="DF122" s="96">
        <f>SUM(BY122,BY123,BY124,BY125,BY126,BY127,BY128,BY129,BY130,BY133,BY134,BY136,BY137)</f>
        <v>0</v>
      </c>
      <c r="DG122" s="96">
        <f>SUM(BZ122,BZ123,BZ124,BZ125,BZ126,BZ127,BZ128,BZ129,BZ130,BZ133,BZ134,BZ136,BZ137)</f>
        <v>0</v>
      </c>
      <c r="DH122" s="96">
        <f>SUM(CA122,CA123,CA124,CA125,CA126,CA127,CA128,CA129,CA130,CA133,CA134,CA136,CA137)</f>
        <v>0</v>
      </c>
      <c r="DI122" s="96">
        <f>SUM(CB122,CB123,CB124,CB125,CB126,CB127,CB128,CB129,CB130,CB133,CB134,CB136,CB137)</f>
        <v>0</v>
      </c>
      <c r="DJ122" s="96">
        <f>SUM(CC122,CC123,CC124,CC125,CC126,CC127,CC128,CC129,CC130,CC133,CC134,CC136,CC137)</f>
        <v>0</v>
      </c>
      <c r="DK122" s="96">
        <f>SUM(CD122,CD123,CD124,CD125,CD126,CD127,CD128,CD129,CD130,CD133,CD134,CD136,CD137)</f>
        <v>0</v>
      </c>
      <c r="DL122" s="96">
        <f>SUM(CE122,CE123,CE124,CE125,CE126,CE127,CE128,CE129,CE130,CE133,CE134,CE136,CE137)</f>
        <v>0</v>
      </c>
      <c r="DM122" s="96">
        <f>SUM(CF122,CF123,CF124,CF125,CF126,CF127,CF128,CF129,CF130,CF133,CF134,CF136,CF137)</f>
        <v>0</v>
      </c>
      <c r="DN122" s="96">
        <f>SUM(CG122,CG123,CG124,CG125,CG126,CG127,CG128,CG129,CG130,CG133,CG134,CG136,CG137)</f>
        <v>0</v>
      </c>
      <c r="DO122" s="96">
        <f>SUM(CH122,CH123,CH124,CH125,CH126,CH127,CH128,CH129,CH130,CH133,CH134,CH136,CH137)</f>
        <v>0</v>
      </c>
      <c r="DP122" s="96">
        <f t="shared" ref="DP122:DR122" si="174">SUM(CI122,CI123,CI124,CI125,CI126,CI127,CI128,CI129,CI130,CI133,CI134,CI136,CI137)</f>
        <v>0</v>
      </c>
      <c r="DQ122" s="96">
        <f t="shared" si="174"/>
        <v>0</v>
      </c>
      <c r="DR122" s="96">
        <f t="shared" si="174"/>
        <v>0</v>
      </c>
      <c r="DS122" s="66">
        <f>SUM(CL122,CL123,CL124,CL125,CL126,CL127,CL128,CL129,CL130,CL133,CL134,CL136,CL137)</f>
        <v>0</v>
      </c>
      <c r="DT122" s="96">
        <f>SUM(CM122,CM123,CM124,CM125,CM126,CM127,CM128,CM129,CM130,CM133,CM134,CM136,CM137)</f>
        <v>0</v>
      </c>
      <c r="DU122" s="96">
        <f>SUM(CN122,CN123,CN124,CN125,CN126,CN127,CN128,CN129,CN130,CN133,CN134,CN136,CN137)</f>
        <v>0</v>
      </c>
      <c r="DV122" s="96">
        <f>SUM(CO122,CO123,CO124,CO125,CO126,CO127,CO128,CO129,CO130,CO133,CO134,CO136,CO137)</f>
        <v>0</v>
      </c>
      <c r="DW122" s="96">
        <f>SUM(CP122,CP123,CP124,CP125,CP126,CP127,CP128,CP129,CP130,CP133,CP134,CP136,CP137)</f>
        <v>0</v>
      </c>
      <c r="DX122" s="96">
        <f>SUM(CQ122,CQ123,CQ124,CQ125,CQ126,CQ127,CQ128,CQ129,CQ130,CQ133,CQ134,CQ136,CQ137)</f>
        <v>0</v>
      </c>
      <c r="DY122" s="96">
        <f>SUM(CR122,CR123,CR124,CR125,CR126,CR127,CR128,CR129,CR130,CR133,CR134,CR136,CR137)</f>
        <v>0</v>
      </c>
      <c r="DZ122" s="96">
        <f>SUM(CS122,CS123,CS124,CS125,CS126,CS127,CS128,CS129,CS130,CS133,CS134,CS136,CS137)</f>
        <v>0</v>
      </c>
      <c r="EA122" s="96">
        <f>SUM(CT122,CT123,CT124,CT125,CT126,CT127,CT128,CT129,CT130,CT133,CT134,CT136,CT137)</f>
        <v>0</v>
      </c>
      <c r="EB122" s="96">
        <f>SUM(CU122,CU123,CU124,CU125,CU126,CU127,CU128,CU129,CU130,CU133,CU134,CU136,CU137)</f>
        <v>0</v>
      </c>
      <c r="EC122" s="96">
        <f>SUM(CV122,CV123,CV124,CV125,CV126,CV127,CV128,CV129,CV130,CV133,CV134,CV136,CV137)</f>
        <v>0</v>
      </c>
      <c r="ED122" s="96">
        <f>SUM(CW122,CW123,CW124,CW125,CW126,CW127,CW128,CW129,CW130,CW133,CW134,CW136,CW137)</f>
        <v>0</v>
      </c>
      <c r="EE122" s="96">
        <f>SUM(CX122,CX123,CX124,CX125,CX126,CX127,CX128,CX129,CX130,CX133,CX134,CX136,CX137)</f>
        <v>0</v>
      </c>
      <c r="EF122" s="96">
        <f>SUM(CY122,CY123,CY124,CY125,CY126,CY127,CY128,CY129,CY130,CY133,CY134,CY136,CY137)</f>
        <v>0</v>
      </c>
      <c r="EG122" s="96">
        <f>SUM(CZ122,CZ123,CZ124,CZ125,CZ126,CZ127,CZ128,CZ129,CZ130,CZ133,CZ134,CZ136,CZ137)</f>
        <v>0</v>
      </c>
      <c r="EH122" s="96">
        <f>SUM(DA122,DA123,DA124,DA125,DA126,DA127,DA128,DA129,DA130,DA133,DA134,DA136,DA137)</f>
        <v>0</v>
      </c>
      <c r="EI122" s="97" t="s">
        <v>74</v>
      </c>
      <c r="EJ122" s="98">
        <v>521</v>
      </c>
      <c r="EK122" s="39">
        <f>$EJ122*F122</f>
        <v>0</v>
      </c>
      <c r="EL122" s="39">
        <f>$EJ122*G122</f>
        <v>0</v>
      </c>
      <c r="EM122" s="39">
        <f>$EJ122*H122</f>
        <v>0</v>
      </c>
      <c r="EN122" s="39">
        <f>$EJ122*I122</f>
        <v>0</v>
      </c>
      <c r="EO122" s="39">
        <f>$EJ122*J122</f>
        <v>0</v>
      </c>
      <c r="EP122" s="39">
        <f>$EJ122*K122</f>
        <v>0</v>
      </c>
      <c r="EQ122" s="39">
        <f>$EJ122*L122</f>
        <v>0</v>
      </c>
      <c r="ER122" s="39">
        <f>$EJ122*M122</f>
        <v>0</v>
      </c>
      <c r="ES122" s="39">
        <f>$EJ122*N122</f>
        <v>0</v>
      </c>
      <c r="ET122" s="39">
        <f t="shared" ref="ET122:EX137" si="175">$EJ122*O122</f>
        <v>0</v>
      </c>
      <c r="EU122" s="39">
        <f t="shared" si="175"/>
        <v>0</v>
      </c>
      <c r="EV122" s="39">
        <f t="shared" si="175"/>
        <v>0</v>
      </c>
      <c r="EW122" s="39">
        <f t="shared" si="175"/>
        <v>0</v>
      </c>
      <c r="EX122" s="39">
        <f t="shared" si="175"/>
        <v>0</v>
      </c>
      <c r="EY122" s="39">
        <f>SUM(EK122:EX122)</f>
        <v>0</v>
      </c>
      <c r="EZ122" s="39">
        <f>BX122*$EJ122</f>
        <v>0</v>
      </c>
      <c r="FA122" s="39">
        <f>BY122*$EJ122</f>
        <v>0</v>
      </c>
      <c r="FB122" s="39">
        <f>BZ122*$EJ122</f>
        <v>0</v>
      </c>
      <c r="FC122" s="39">
        <f>CA122*$EJ122</f>
        <v>0</v>
      </c>
      <c r="FD122" s="39">
        <f>CB122*$EJ122</f>
        <v>0</v>
      </c>
      <c r="FE122" s="39">
        <f>CC122*$EJ122</f>
        <v>0</v>
      </c>
      <c r="FF122" s="39">
        <f>CD122*$EJ122</f>
        <v>0</v>
      </c>
      <c r="FG122" s="39">
        <f>CE122*$EJ122</f>
        <v>0</v>
      </c>
      <c r="FH122" s="39">
        <f t="shared" ref="FH122:FM137" si="176">CF122*$EJ122</f>
        <v>0</v>
      </c>
      <c r="FI122" s="39">
        <f t="shared" si="176"/>
        <v>0</v>
      </c>
      <c r="FJ122" s="39">
        <f t="shared" si="176"/>
        <v>0</v>
      </c>
      <c r="FK122" s="39">
        <f t="shared" si="176"/>
        <v>0</v>
      </c>
      <c r="FL122" s="39">
        <f t="shared" si="176"/>
        <v>0</v>
      </c>
      <c r="FM122" s="39">
        <f t="shared" si="176"/>
        <v>0</v>
      </c>
      <c r="FN122" s="39">
        <f>SUM(EZ122:FM122)</f>
        <v>0</v>
      </c>
      <c r="FO122" s="39">
        <f>SUM(EZ122:FJ122)</f>
        <v>0</v>
      </c>
      <c r="FS122" s="567" t="s">
        <v>74</v>
      </c>
      <c r="FT122" s="567"/>
      <c r="FU122" s="39">
        <f>U122</f>
        <v>0</v>
      </c>
      <c r="FV122" s="39">
        <f>V122</f>
        <v>0</v>
      </c>
      <c r="FW122" s="39">
        <f>W122</f>
        <v>0</v>
      </c>
      <c r="FX122" s="39">
        <f>X122</f>
        <v>0</v>
      </c>
      <c r="FY122" s="39">
        <f>Y122</f>
        <v>0</v>
      </c>
      <c r="FZ122" s="39">
        <f>Z122</f>
        <v>0</v>
      </c>
      <c r="GA122" s="39">
        <f>AA122</f>
        <v>0</v>
      </c>
      <c r="GB122" s="39">
        <f>AB122</f>
        <v>0</v>
      </c>
      <c r="GC122" s="39">
        <f>AC122</f>
        <v>0</v>
      </c>
      <c r="GD122" s="39">
        <f>AD122</f>
        <v>0</v>
      </c>
      <c r="GE122" s="39">
        <f>AE122</f>
        <v>0</v>
      </c>
      <c r="GF122" s="39">
        <f>AF122</f>
        <v>0</v>
      </c>
      <c r="GG122" s="39">
        <f>AG122</f>
        <v>0</v>
      </c>
      <c r="GH122" s="39">
        <f>AH122</f>
        <v>0</v>
      </c>
      <c r="GI122" s="99">
        <v>0</v>
      </c>
      <c r="GJ122" s="39">
        <f>SUM(FU122:GI122)</f>
        <v>0</v>
      </c>
      <c r="GK122" s="39">
        <f>CM122</f>
        <v>0</v>
      </c>
      <c r="GL122" s="39">
        <f>CN122</f>
        <v>0</v>
      </c>
      <c r="GM122" s="39">
        <f>CO122</f>
        <v>0</v>
      </c>
      <c r="GN122" s="39">
        <f>CP122</f>
        <v>0</v>
      </c>
      <c r="GO122" s="39">
        <f>CQ122</f>
        <v>0</v>
      </c>
      <c r="GP122" s="39">
        <f>CR122</f>
        <v>0</v>
      </c>
      <c r="GQ122" s="39">
        <f>CS122</f>
        <v>0</v>
      </c>
      <c r="GR122" s="39">
        <f>CT122</f>
        <v>0</v>
      </c>
      <c r="GS122" s="39">
        <f>CU122</f>
        <v>0</v>
      </c>
      <c r="GT122" s="39">
        <f>CV122</f>
        <v>0</v>
      </c>
      <c r="GU122" s="39">
        <f>CW122</f>
        <v>0</v>
      </c>
      <c r="GV122" s="39">
        <f>CX122</f>
        <v>0</v>
      </c>
      <c r="GW122" s="39">
        <f>CY122</f>
        <v>0</v>
      </c>
      <c r="GX122" s="39">
        <f>CZ122</f>
        <v>0</v>
      </c>
      <c r="GY122" s="99">
        <v>0</v>
      </c>
      <c r="GZ122" s="39">
        <f>SUM(GK122:GY122)</f>
        <v>0</v>
      </c>
      <c r="HA122" s="39">
        <f>SUM(GK122:GY122)</f>
        <v>0</v>
      </c>
    </row>
    <row r="123" spans="1:209" ht="24" customHeight="1">
      <c r="A123" s="40"/>
      <c r="B123" s="100"/>
      <c r="C123" s="75"/>
      <c r="D123" s="43"/>
      <c r="E123" s="34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01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102"/>
      <c r="AK123" s="102"/>
      <c r="AL123" s="13"/>
      <c r="AM123" s="13"/>
      <c r="AN123" s="13"/>
      <c r="AO123" s="95" t="str">
        <f>IF(AN123=0,"",AN123/AM123)</f>
        <v/>
      </c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40"/>
      <c r="BW123" s="40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101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102"/>
      <c r="DC123" s="13"/>
      <c r="DD123" s="13"/>
      <c r="DE123" s="13"/>
      <c r="DF123" s="13"/>
      <c r="DG123" s="13"/>
      <c r="DH123" s="10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04" t="s">
        <v>75</v>
      </c>
      <c r="EJ123" s="98">
        <v>540</v>
      </c>
      <c r="EK123" s="39">
        <f>$EJ123*F123</f>
        <v>0</v>
      </c>
      <c r="EL123" s="39">
        <f>$EJ123*G123</f>
        <v>0</v>
      </c>
      <c r="EM123" s="39">
        <f>$EJ123*H123</f>
        <v>0</v>
      </c>
      <c r="EN123" s="39">
        <f>$EJ123*I123</f>
        <v>0</v>
      </c>
      <c r="EO123" s="39">
        <f>$EJ123*J123</f>
        <v>0</v>
      </c>
      <c r="EP123" s="39">
        <f>$EJ123*K123</f>
        <v>0</v>
      </c>
      <c r="EQ123" s="39">
        <f>$EJ123*L123</f>
        <v>0</v>
      </c>
      <c r="ER123" s="39">
        <f>$EJ123*M123</f>
        <v>0</v>
      </c>
      <c r="ES123" s="39">
        <f>$EJ123*N123</f>
        <v>0</v>
      </c>
      <c r="ET123" s="39">
        <f t="shared" si="175"/>
        <v>0</v>
      </c>
      <c r="EU123" s="39">
        <f t="shared" si="175"/>
        <v>0</v>
      </c>
      <c r="EV123" s="39">
        <f t="shared" si="175"/>
        <v>0</v>
      </c>
      <c r="EW123" s="39">
        <f t="shared" si="175"/>
        <v>0</v>
      </c>
      <c r="EX123" s="39">
        <f t="shared" si="175"/>
        <v>0</v>
      </c>
      <c r="EY123" s="39">
        <f t="shared" ref="EY123:EY137" si="177">SUM(EK123:EX123)</f>
        <v>0</v>
      </c>
      <c r="EZ123" s="39">
        <f>BX123*$EJ123</f>
        <v>0</v>
      </c>
      <c r="FA123" s="39">
        <f>BY123*$EJ123</f>
        <v>0</v>
      </c>
      <c r="FB123" s="39">
        <f>BZ123*$EJ123</f>
        <v>0</v>
      </c>
      <c r="FC123" s="39">
        <f>CA123*$EJ123</f>
        <v>0</v>
      </c>
      <c r="FD123" s="39">
        <f>CB123*$EJ123</f>
        <v>0</v>
      </c>
      <c r="FE123" s="39">
        <f>CC123*$EJ123</f>
        <v>0</v>
      </c>
      <c r="FF123" s="39">
        <f>CD123*$EJ123</f>
        <v>0</v>
      </c>
      <c r="FG123" s="39">
        <f>CE123*$EJ123</f>
        <v>0</v>
      </c>
      <c r="FH123" s="39">
        <f t="shared" si="176"/>
        <v>0</v>
      </c>
      <c r="FI123" s="39">
        <f t="shared" si="176"/>
        <v>0</v>
      </c>
      <c r="FJ123" s="39">
        <f t="shared" si="176"/>
        <v>0</v>
      </c>
      <c r="FK123" s="39">
        <f t="shared" si="176"/>
        <v>0</v>
      </c>
      <c r="FL123" s="39">
        <f t="shared" si="176"/>
        <v>0</v>
      </c>
      <c r="FM123" s="39">
        <f t="shared" si="176"/>
        <v>0</v>
      </c>
      <c r="FN123" s="39">
        <f t="shared" ref="FN123:FN137" si="178">SUM(EZ123:FM123)</f>
        <v>0</v>
      </c>
      <c r="FO123" s="39">
        <f>SUM(EZ123:FJ123)</f>
        <v>0</v>
      </c>
      <c r="FS123" s="567" t="s">
        <v>75</v>
      </c>
      <c r="FT123" s="567"/>
      <c r="FU123" s="39">
        <f>U123</f>
        <v>0</v>
      </c>
      <c r="FV123" s="39">
        <f>V123</f>
        <v>0</v>
      </c>
      <c r="FW123" s="39">
        <f>W123</f>
        <v>0</v>
      </c>
      <c r="FX123" s="39">
        <f>X123</f>
        <v>0</v>
      </c>
      <c r="FY123" s="39">
        <f>Y123</f>
        <v>0</v>
      </c>
      <c r="FZ123" s="39">
        <f>Z123</f>
        <v>0</v>
      </c>
      <c r="GA123" s="39">
        <f>AA123</f>
        <v>0</v>
      </c>
      <c r="GB123" s="39">
        <f>AB123</f>
        <v>0</v>
      </c>
      <c r="GC123" s="39">
        <f>AC123</f>
        <v>0</v>
      </c>
      <c r="GD123" s="39">
        <f>AD123</f>
        <v>0</v>
      </c>
      <c r="GE123" s="39">
        <f>AE123</f>
        <v>0</v>
      </c>
      <c r="GF123" s="39">
        <f>AF123</f>
        <v>0</v>
      </c>
      <c r="GG123" s="39">
        <f>AG123</f>
        <v>0</v>
      </c>
      <c r="GH123" s="39">
        <f>AH123</f>
        <v>0</v>
      </c>
      <c r="GI123" s="99">
        <v>0</v>
      </c>
      <c r="GJ123" s="39">
        <f>SUM(FU123:GI123)</f>
        <v>0</v>
      </c>
      <c r="GK123" s="39">
        <f>CM123</f>
        <v>0</v>
      </c>
      <c r="GL123" s="39">
        <f>CN123</f>
        <v>0</v>
      </c>
      <c r="GM123" s="39">
        <f>CO123</f>
        <v>0</v>
      </c>
      <c r="GN123" s="39">
        <f>CP123</f>
        <v>0</v>
      </c>
      <c r="GO123" s="39">
        <f>CQ123</f>
        <v>0</v>
      </c>
      <c r="GP123" s="39">
        <f>CR123</f>
        <v>0</v>
      </c>
      <c r="GQ123" s="39">
        <f>CS123</f>
        <v>0</v>
      </c>
      <c r="GR123" s="39">
        <f>CT123</f>
        <v>0</v>
      </c>
      <c r="GS123" s="39">
        <f>CU123</f>
        <v>0</v>
      </c>
      <c r="GT123" s="39">
        <f>CV123</f>
        <v>0</v>
      </c>
      <c r="GU123" s="39">
        <f>CW123</f>
        <v>0</v>
      </c>
      <c r="GV123" s="39">
        <f>CX123</f>
        <v>0</v>
      </c>
      <c r="GW123" s="39">
        <f>CY123</f>
        <v>0</v>
      </c>
      <c r="GX123" s="39">
        <f>CZ123</f>
        <v>0</v>
      </c>
      <c r="GY123" s="99">
        <v>0</v>
      </c>
      <c r="GZ123" s="39">
        <f>SUM(GK123:GY123)</f>
        <v>0</v>
      </c>
      <c r="HA123" s="39">
        <f>SUM(GK123:GY123)</f>
        <v>0</v>
      </c>
    </row>
    <row r="124" spans="1:209" ht="24" customHeight="1">
      <c r="A124" s="30"/>
      <c r="B124" s="93"/>
      <c r="C124" s="33"/>
      <c r="D124" s="33"/>
      <c r="E124" s="34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54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94"/>
      <c r="AK124" s="94"/>
      <c r="AL124" s="568" t="s">
        <v>76</v>
      </c>
      <c r="AM124" s="13">
        <f>SUM(C131,C132,C135)</f>
        <v>0</v>
      </c>
      <c r="AN124" s="13">
        <f>SUM(D131,D132,D135)</f>
        <v>0</v>
      </c>
      <c r="AO124" s="95" t="str">
        <f>IF(AN124=0,"",AN124/AM124)</f>
        <v/>
      </c>
      <c r="AP124" s="13">
        <f>SUM(F131,F132,F135)</f>
        <v>0</v>
      </c>
      <c r="AQ124" s="13">
        <f>SUM(G131,G132,G135)</f>
        <v>0</v>
      </c>
      <c r="AR124" s="13">
        <f>SUM(H131,H132,H135)</f>
        <v>0</v>
      </c>
      <c r="AS124" s="13">
        <f>SUM(I131,I132,I135)</f>
        <v>0</v>
      </c>
      <c r="AT124" s="13">
        <f>SUM(J131,J132,J135)</f>
        <v>0</v>
      </c>
      <c r="AU124" s="13">
        <f>SUM(K131,K132,K135)</f>
        <v>0</v>
      </c>
      <c r="AV124" s="13">
        <f>SUM(L131,L132,L135)</f>
        <v>0</v>
      </c>
      <c r="AW124" s="13">
        <f>SUM(M131,M132,M135)</f>
        <v>0</v>
      </c>
      <c r="AX124" s="13">
        <f>SUM(N131,N132,N135)</f>
        <v>0</v>
      </c>
      <c r="AY124" s="13">
        <f>SUM(O131,O132,O135)</f>
        <v>0</v>
      </c>
      <c r="AZ124" s="13">
        <f>SUM(P131,P132,P135)</f>
        <v>0</v>
      </c>
      <c r="BA124" s="13">
        <f t="shared" ref="BA124:BC124" si="179">SUM(Q131,Q132,Q135)</f>
        <v>0</v>
      </c>
      <c r="BB124" s="13">
        <f t="shared" si="179"/>
        <v>0</v>
      </c>
      <c r="BC124" s="13">
        <f t="shared" si="179"/>
        <v>0</v>
      </c>
      <c r="BD124" s="66">
        <f>SUM(T131,T132,T135)</f>
        <v>0</v>
      </c>
      <c r="BE124" s="13">
        <f>SUM(U131,U132,U135)</f>
        <v>0</v>
      </c>
      <c r="BF124" s="13">
        <f>SUM(V131,V132,V135)</f>
        <v>0</v>
      </c>
      <c r="BG124" s="105">
        <f>SUM(W131,W132,W135)</f>
        <v>0</v>
      </c>
      <c r="BH124" s="13">
        <f>SUM(X131,X132,X135)</f>
        <v>0</v>
      </c>
      <c r="BI124" s="13">
        <f>SUM(Y131,Y132,Y135)</f>
        <v>0</v>
      </c>
      <c r="BJ124" s="13">
        <f>SUM(Z131,Z132,Z135)</f>
        <v>0</v>
      </c>
      <c r="BK124" s="13">
        <f>SUM(AA131,AA132,AA135)</f>
        <v>0</v>
      </c>
      <c r="BL124" s="13">
        <f>SUM(AB131,AB132,AB135)</f>
        <v>0</v>
      </c>
      <c r="BM124" s="13">
        <f>SUM(AC131,AC132,AC135)</f>
        <v>0</v>
      </c>
      <c r="BN124" s="13">
        <f>SUM(AD131,AD132,AD135)</f>
        <v>0</v>
      </c>
      <c r="BO124" s="13">
        <f>SUM(AE131,AE132,AE135)</f>
        <v>0</v>
      </c>
      <c r="BP124" s="13">
        <f>SUM(AF131,AF132,AF135)</f>
        <v>0</v>
      </c>
      <c r="BQ124" s="106">
        <f>SUM(AG131,AG132,AG135)</f>
        <v>0</v>
      </c>
      <c r="BR124" s="106">
        <f>SUM(AH131,AH132,AH135)</f>
        <v>0</v>
      </c>
      <c r="BS124" s="13">
        <f>SUM(AI131,AI132,AI135)</f>
        <v>0</v>
      </c>
      <c r="BT124" s="65" t="e">
        <f>AVERAGE(AJ131,AJ132,AJ135)</f>
        <v>#DIV/0!</v>
      </c>
      <c r="BU124" s="65"/>
      <c r="BV124" s="30"/>
      <c r="BW124" s="30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54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94"/>
      <c r="DC124" s="568" t="s">
        <v>77</v>
      </c>
      <c r="DD124" s="13"/>
      <c r="DE124" s="13">
        <f>SUM(BX131,BX132,BX135)</f>
        <v>0</v>
      </c>
      <c r="DF124" s="13">
        <f>SUM(BY131,BY132,BY135)</f>
        <v>0</v>
      </c>
      <c r="DG124" s="13">
        <f>SUM(BZ131,BZ132,BZ135)</f>
        <v>0</v>
      </c>
      <c r="DH124" s="13">
        <f>SUM(CA131,CA132,CA135)</f>
        <v>0</v>
      </c>
      <c r="DI124" s="13">
        <f>SUM(CB131,CB132,CB135)</f>
        <v>0</v>
      </c>
      <c r="DJ124" s="13">
        <f>SUM(CC131,CC132,CC135)</f>
        <v>0</v>
      </c>
      <c r="DK124" s="13">
        <f>SUM(CD131,CD132,CD135)</f>
        <v>0</v>
      </c>
      <c r="DL124" s="13">
        <f>SUM(CE131,CE132,CE135)</f>
        <v>0</v>
      </c>
      <c r="DM124" s="13">
        <f>SUM(CF131,CF132,CF135)</f>
        <v>0</v>
      </c>
      <c r="DN124" s="13">
        <f>SUM(CG131,CG132,CG135)</f>
        <v>0</v>
      </c>
      <c r="DO124" s="13">
        <f>SUM(CH131,CH132,CH135)</f>
        <v>0</v>
      </c>
      <c r="DP124" s="13">
        <f t="shared" ref="DP124:DR124" si="180">SUM(CI131,CI132,CI135)</f>
        <v>0</v>
      </c>
      <c r="DQ124" s="13">
        <f t="shared" si="180"/>
        <v>0</v>
      </c>
      <c r="DR124" s="13">
        <f t="shared" si="180"/>
        <v>0</v>
      </c>
      <c r="DS124" s="66">
        <f>SUM(CL131,CL132,CL135)</f>
        <v>0</v>
      </c>
      <c r="DT124" s="13">
        <f>SUM(CM131,CM132,CM135)</f>
        <v>0</v>
      </c>
      <c r="DU124" s="13">
        <f>SUM(CN131,CN132,CN135)</f>
        <v>0</v>
      </c>
      <c r="DV124" s="13">
        <f>SUM(CO131,CO132,CO135)</f>
        <v>0</v>
      </c>
      <c r="DW124" s="13">
        <f>SUM(CP131,CP132,CP135)</f>
        <v>0</v>
      </c>
      <c r="DX124" s="13">
        <f>SUM(CQ131,CQ132,CQ135)</f>
        <v>0</v>
      </c>
      <c r="DY124" s="13">
        <f>SUM(CR131,CR132,CR135)</f>
        <v>0</v>
      </c>
      <c r="DZ124" s="13">
        <f>SUM(CS131,CS132,CS135)</f>
        <v>0</v>
      </c>
      <c r="EA124" s="13">
        <f>SUM(CT131,CT132,CT135)</f>
        <v>0</v>
      </c>
      <c r="EB124" s="13">
        <f>SUM(CU131,CU132,CU135)</f>
        <v>0</v>
      </c>
      <c r="EC124" s="13">
        <f>SUM(CV131,CV132,CV135)</f>
        <v>0</v>
      </c>
      <c r="ED124" s="13">
        <f>SUM(CW131,CW132,CW135)</f>
        <v>0</v>
      </c>
      <c r="EE124" s="13">
        <f>SUM(CX131,CX132,CX135)</f>
        <v>0</v>
      </c>
      <c r="EF124" s="13">
        <f>SUM(CY131,CY132,CY135)</f>
        <v>0</v>
      </c>
      <c r="EG124" s="13">
        <f>SUM(CZ131,CZ132,CZ135)</f>
        <v>0</v>
      </c>
      <c r="EH124" s="13">
        <f>SUM(DA131,DA132,DA135)</f>
        <v>0</v>
      </c>
      <c r="EI124" s="97" t="s">
        <v>78</v>
      </c>
      <c r="EJ124" s="98">
        <v>441.24</v>
      </c>
      <c r="EK124" s="39">
        <f>$EJ124*F124</f>
        <v>0</v>
      </c>
      <c r="EL124" s="39">
        <f>$EJ124*G124</f>
        <v>0</v>
      </c>
      <c r="EM124" s="39">
        <f>$EJ124*H124</f>
        <v>0</v>
      </c>
      <c r="EN124" s="39">
        <f>$EJ124*I124</f>
        <v>0</v>
      </c>
      <c r="EO124" s="39">
        <f>$EJ124*J124</f>
        <v>0</v>
      </c>
      <c r="EP124" s="39">
        <f>$EJ124*K124</f>
        <v>0</v>
      </c>
      <c r="EQ124" s="39">
        <f>$EJ124*L124</f>
        <v>0</v>
      </c>
      <c r="ER124" s="39">
        <f>$EJ124*M124</f>
        <v>0</v>
      </c>
      <c r="ES124" s="39">
        <f>$EJ124*N124</f>
        <v>0</v>
      </c>
      <c r="ET124" s="39">
        <f t="shared" si="175"/>
        <v>0</v>
      </c>
      <c r="EU124" s="39">
        <f t="shared" si="175"/>
        <v>0</v>
      </c>
      <c r="EV124" s="39">
        <f t="shared" si="175"/>
        <v>0</v>
      </c>
      <c r="EW124" s="39">
        <f t="shared" si="175"/>
        <v>0</v>
      </c>
      <c r="EX124" s="39">
        <f t="shared" si="175"/>
        <v>0</v>
      </c>
      <c r="EY124" s="39">
        <f t="shared" si="177"/>
        <v>0</v>
      </c>
      <c r="EZ124" s="39">
        <f>BX124*$EJ124</f>
        <v>0</v>
      </c>
      <c r="FA124" s="39">
        <f>BY124*$EJ124</f>
        <v>0</v>
      </c>
      <c r="FB124" s="39">
        <f>BZ124*$EJ124</f>
        <v>0</v>
      </c>
      <c r="FC124" s="39">
        <f>CA124*$EJ124</f>
        <v>0</v>
      </c>
      <c r="FD124" s="39">
        <f>CB124*$EJ124</f>
        <v>0</v>
      </c>
      <c r="FE124" s="39">
        <f>CC124*$EJ124</f>
        <v>0</v>
      </c>
      <c r="FF124" s="39">
        <f>CD124*$EJ124</f>
        <v>0</v>
      </c>
      <c r="FG124" s="39">
        <f>CE124*$EJ124</f>
        <v>0</v>
      </c>
      <c r="FH124" s="39">
        <f t="shared" si="176"/>
        <v>0</v>
      </c>
      <c r="FI124" s="39">
        <f t="shared" si="176"/>
        <v>0</v>
      </c>
      <c r="FJ124" s="39">
        <f t="shared" si="176"/>
        <v>0</v>
      </c>
      <c r="FK124" s="39">
        <f t="shared" si="176"/>
        <v>0</v>
      </c>
      <c r="FL124" s="39">
        <f t="shared" si="176"/>
        <v>0</v>
      </c>
      <c r="FM124" s="39">
        <f t="shared" si="176"/>
        <v>0</v>
      </c>
      <c r="FN124" s="39">
        <f t="shared" si="178"/>
        <v>0</v>
      </c>
      <c r="FO124" s="39">
        <f>SUM(EZ124:FJ124)</f>
        <v>0</v>
      </c>
      <c r="FS124" s="567" t="s">
        <v>78</v>
      </c>
      <c r="FT124" s="567"/>
      <c r="FU124" s="39">
        <f>U124</f>
        <v>0</v>
      </c>
      <c r="FV124" s="39">
        <f>V124</f>
        <v>0</v>
      </c>
      <c r="FW124" s="39">
        <f>W124</f>
        <v>0</v>
      </c>
      <c r="FX124" s="39">
        <f>X124</f>
        <v>0</v>
      </c>
      <c r="FY124" s="39">
        <f>Y124</f>
        <v>0</v>
      </c>
      <c r="FZ124" s="39">
        <f>Z124</f>
        <v>0</v>
      </c>
      <c r="GA124" s="39">
        <f>AA124</f>
        <v>0</v>
      </c>
      <c r="GB124" s="39">
        <f>AB124</f>
        <v>0</v>
      </c>
      <c r="GC124" s="39">
        <f>AC124</f>
        <v>0</v>
      </c>
      <c r="GD124" s="39">
        <f>AD124</f>
        <v>0</v>
      </c>
      <c r="GE124" s="39">
        <f>AE124</f>
        <v>0</v>
      </c>
      <c r="GF124" s="39">
        <f>AF124</f>
        <v>0</v>
      </c>
      <c r="GG124" s="39">
        <f>AG124</f>
        <v>0</v>
      </c>
      <c r="GH124" s="39">
        <f>AH124</f>
        <v>0</v>
      </c>
      <c r="GI124" s="99">
        <v>0</v>
      </c>
      <c r="GJ124" s="39">
        <f>SUM(FU124:GI124)</f>
        <v>0</v>
      </c>
      <c r="GK124" s="39">
        <f>CM124</f>
        <v>0</v>
      </c>
      <c r="GL124" s="39">
        <f>CN124</f>
        <v>0</v>
      </c>
      <c r="GM124" s="39">
        <f>CO124</f>
        <v>0</v>
      </c>
      <c r="GN124" s="39">
        <f>CP124</f>
        <v>0</v>
      </c>
      <c r="GO124" s="39">
        <f>CQ124</f>
        <v>0</v>
      </c>
      <c r="GP124" s="39">
        <f>CR124</f>
        <v>0</v>
      </c>
      <c r="GQ124" s="39">
        <f>CS124</f>
        <v>0</v>
      </c>
      <c r="GR124" s="39">
        <f>CT124</f>
        <v>0</v>
      </c>
      <c r="GS124" s="39">
        <f>CU124</f>
        <v>0</v>
      </c>
      <c r="GT124" s="39">
        <f>CV124</f>
        <v>0</v>
      </c>
      <c r="GU124" s="39">
        <f>CW124</f>
        <v>0</v>
      </c>
      <c r="GV124" s="39">
        <f>CX124</f>
        <v>0</v>
      </c>
      <c r="GW124" s="39">
        <f>CY124</f>
        <v>0</v>
      </c>
      <c r="GX124" s="39">
        <f>CZ124</f>
        <v>0</v>
      </c>
      <c r="GY124" s="99">
        <v>0</v>
      </c>
      <c r="GZ124" s="39">
        <f>SUM(GK124:GY124)</f>
        <v>0</v>
      </c>
      <c r="HA124" s="39">
        <f>SUM(GK124:GY124)</f>
        <v>0</v>
      </c>
    </row>
    <row r="125" spans="1:209" ht="24" customHeight="1">
      <c r="A125" s="40"/>
      <c r="B125" s="100"/>
      <c r="C125" s="75"/>
      <c r="D125" s="43"/>
      <c r="E125" s="34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01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102"/>
      <c r="AK125" s="102"/>
      <c r="AL125" s="56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40"/>
      <c r="BW125" s="40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101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102"/>
      <c r="DC125" s="568"/>
      <c r="DD125" s="13"/>
      <c r="EI125" s="104" t="s">
        <v>79</v>
      </c>
      <c r="EJ125" s="98">
        <v>294.47000000000003</v>
      </c>
      <c r="EK125" s="39">
        <f>$EJ125*F125</f>
        <v>0</v>
      </c>
      <c r="EL125" s="39">
        <f>$EJ125*G125</f>
        <v>0</v>
      </c>
      <c r="EM125" s="39">
        <f>$EJ125*H125</f>
        <v>0</v>
      </c>
      <c r="EN125" s="39">
        <f>$EJ125*I125</f>
        <v>0</v>
      </c>
      <c r="EO125" s="39">
        <f>$EJ125*J125</f>
        <v>0</v>
      </c>
      <c r="EP125" s="39">
        <f>$EJ125*K125</f>
        <v>0</v>
      </c>
      <c r="EQ125" s="39">
        <f>$EJ125*L125</f>
        <v>0</v>
      </c>
      <c r="ER125" s="39">
        <f>$EJ125*M125</f>
        <v>0</v>
      </c>
      <c r="ES125" s="39">
        <f>$EJ125*N125</f>
        <v>0</v>
      </c>
      <c r="ET125" s="39">
        <f t="shared" si="175"/>
        <v>0</v>
      </c>
      <c r="EU125" s="39">
        <f t="shared" si="175"/>
        <v>0</v>
      </c>
      <c r="EV125" s="39">
        <f t="shared" si="175"/>
        <v>0</v>
      </c>
      <c r="EW125" s="39">
        <f t="shared" si="175"/>
        <v>0</v>
      </c>
      <c r="EX125" s="39">
        <f t="shared" si="175"/>
        <v>0</v>
      </c>
      <c r="EY125" s="39">
        <f t="shared" si="177"/>
        <v>0</v>
      </c>
      <c r="EZ125" s="39">
        <f>BX125*$EJ125</f>
        <v>0</v>
      </c>
      <c r="FA125" s="39">
        <f>BY125*$EJ125</f>
        <v>0</v>
      </c>
      <c r="FB125" s="39">
        <f>BZ125*$EJ125</f>
        <v>0</v>
      </c>
      <c r="FC125" s="39">
        <f>CA125*$EJ125</f>
        <v>0</v>
      </c>
      <c r="FD125" s="39">
        <f>CB125*$EJ125</f>
        <v>0</v>
      </c>
      <c r="FE125" s="39">
        <f>CC125*$EJ125</f>
        <v>0</v>
      </c>
      <c r="FF125" s="39">
        <f>CD125*$EJ125</f>
        <v>0</v>
      </c>
      <c r="FG125" s="39">
        <f>CE125*$EJ125</f>
        <v>0</v>
      </c>
      <c r="FH125" s="39">
        <f t="shared" si="176"/>
        <v>0</v>
      </c>
      <c r="FI125" s="39">
        <f t="shared" si="176"/>
        <v>0</v>
      </c>
      <c r="FJ125" s="39">
        <f t="shared" si="176"/>
        <v>0</v>
      </c>
      <c r="FK125" s="39">
        <f t="shared" si="176"/>
        <v>0</v>
      </c>
      <c r="FL125" s="39">
        <f t="shared" si="176"/>
        <v>0</v>
      </c>
      <c r="FM125" s="39">
        <f t="shared" si="176"/>
        <v>0</v>
      </c>
      <c r="FN125" s="39">
        <f t="shared" si="178"/>
        <v>0</v>
      </c>
      <c r="FO125" s="39">
        <f>SUM(EZ125:FJ125)</f>
        <v>0</v>
      </c>
      <c r="FS125" s="567" t="s">
        <v>79</v>
      </c>
      <c r="FT125" s="567"/>
      <c r="FU125" s="39">
        <f>U125</f>
        <v>0</v>
      </c>
      <c r="FV125" s="39">
        <f>V125</f>
        <v>0</v>
      </c>
      <c r="FW125" s="39">
        <f>W125</f>
        <v>0</v>
      </c>
      <c r="FX125" s="39">
        <f>X125</f>
        <v>0</v>
      </c>
      <c r="FY125" s="39">
        <f>Y125</f>
        <v>0</v>
      </c>
      <c r="FZ125" s="39">
        <f>Z125</f>
        <v>0</v>
      </c>
      <c r="GA125" s="39">
        <f>AA125</f>
        <v>0</v>
      </c>
      <c r="GB125" s="39">
        <f>AB125</f>
        <v>0</v>
      </c>
      <c r="GC125" s="39">
        <f>AC125</f>
        <v>0</v>
      </c>
      <c r="GD125" s="39">
        <f>AD125</f>
        <v>0</v>
      </c>
      <c r="GE125" s="39">
        <f>AE125</f>
        <v>0</v>
      </c>
      <c r="GF125" s="39">
        <f>AF125</f>
        <v>0</v>
      </c>
      <c r="GG125" s="39">
        <f>AG125</f>
        <v>0</v>
      </c>
      <c r="GH125" s="39">
        <f>AH125</f>
        <v>0</v>
      </c>
      <c r="GI125" s="99">
        <v>0</v>
      </c>
      <c r="GJ125" s="39">
        <f>SUM(FU125:GI125)</f>
        <v>0</v>
      </c>
      <c r="GK125" s="39">
        <f>CM125</f>
        <v>0</v>
      </c>
      <c r="GL125" s="39">
        <f>CN125</f>
        <v>0</v>
      </c>
      <c r="GM125" s="39">
        <f>CO125</f>
        <v>0</v>
      </c>
      <c r="GN125" s="39">
        <f>CP125</f>
        <v>0</v>
      </c>
      <c r="GO125" s="39">
        <f>CQ125</f>
        <v>0</v>
      </c>
      <c r="GP125" s="39">
        <f>CR125</f>
        <v>0</v>
      </c>
      <c r="GQ125" s="39">
        <f>CS125</f>
        <v>0</v>
      </c>
      <c r="GR125" s="39">
        <f>CT125</f>
        <v>0</v>
      </c>
      <c r="GS125" s="39">
        <f>CU125</f>
        <v>0</v>
      </c>
      <c r="GT125" s="39">
        <f>CV125</f>
        <v>0</v>
      </c>
      <c r="GU125" s="39">
        <f>CW125</f>
        <v>0</v>
      </c>
      <c r="GV125" s="39">
        <f>CX125</f>
        <v>0</v>
      </c>
      <c r="GW125" s="39">
        <f>CY125</f>
        <v>0</v>
      </c>
      <c r="GX125" s="39">
        <f>CZ125</f>
        <v>0</v>
      </c>
      <c r="GY125" s="99">
        <v>0</v>
      </c>
      <c r="GZ125" s="39">
        <f>SUM(GK125:GY125)</f>
        <v>0</v>
      </c>
      <c r="HA125" s="39">
        <f>SUM(GK125:GY125)</f>
        <v>0</v>
      </c>
    </row>
    <row r="126" spans="1:209" ht="24" customHeight="1">
      <c r="A126" s="30"/>
      <c r="B126" s="93"/>
      <c r="C126" s="72"/>
      <c r="D126" s="33"/>
      <c r="E126" s="34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54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94"/>
      <c r="AK126" s="94"/>
      <c r="AL126" s="565" t="e">
        <f>T138/D138</f>
        <v>#DIV/0!</v>
      </c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30"/>
      <c r="BW126" s="30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54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94"/>
      <c r="DC126" s="566" t="e">
        <f>CL138/T138</f>
        <v>#DIV/0!</v>
      </c>
      <c r="DD126" s="13"/>
      <c r="EI126" s="97" t="s">
        <v>80</v>
      </c>
      <c r="EJ126" s="98">
        <v>422</v>
      </c>
      <c r="EK126" s="39">
        <f>$EJ126*F126</f>
        <v>0</v>
      </c>
      <c r="EL126" s="39">
        <f>$EJ126*G126</f>
        <v>0</v>
      </c>
      <c r="EM126" s="39">
        <f>$EJ126*H126</f>
        <v>0</v>
      </c>
      <c r="EN126" s="39">
        <f>$EJ126*I126</f>
        <v>0</v>
      </c>
      <c r="EO126" s="39">
        <f>$EJ126*J126</f>
        <v>0</v>
      </c>
      <c r="EP126" s="39">
        <f>$EJ126*K126</f>
        <v>0</v>
      </c>
      <c r="EQ126" s="39">
        <f>$EJ126*L126</f>
        <v>0</v>
      </c>
      <c r="ER126" s="39">
        <f>$EJ126*M126</f>
        <v>0</v>
      </c>
      <c r="ES126" s="39">
        <f>$EJ126*N126</f>
        <v>0</v>
      </c>
      <c r="ET126" s="39">
        <f t="shared" si="175"/>
        <v>0</v>
      </c>
      <c r="EU126" s="39">
        <f t="shared" si="175"/>
        <v>0</v>
      </c>
      <c r="EV126" s="39">
        <f t="shared" si="175"/>
        <v>0</v>
      </c>
      <c r="EW126" s="39">
        <f t="shared" si="175"/>
        <v>0</v>
      </c>
      <c r="EX126" s="39">
        <f t="shared" si="175"/>
        <v>0</v>
      </c>
      <c r="EY126" s="39">
        <f t="shared" si="177"/>
        <v>0</v>
      </c>
      <c r="EZ126" s="39">
        <f>BX126*$EJ126</f>
        <v>0</v>
      </c>
      <c r="FA126" s="39">
        <f>BY126*$EJ126</f>
        <v>0</v>
      </c>
      <c r="FB126" s="39">
        <f>BZ126*$EJ126</f>
        <v>0</v>
      </c>
      <c r="FC126" s="39">
        <f>CA126*$EJ126</f>
        <v>0</v>
      </c>
      <c r="FD126" s="39">
        <f>CB126*$EJ126</f>
        <v>0</v>
      </c>
      <c r="FE126" s="39">
        <f>CC126*$EJ126</f>
        <v>0</v>
      </c>
      <c r="FF126" s="39">
        <f>CD126*$EJ126</f>
        <v>0</v>
      </c>
      <c r="FG126" s="39">
        <f>CE126*$EJ126</f>
        <v>0</v>
      </c>
      <c r="FH126" s="39">
        <f t="shared" si="176"/>
        <v>0</v>
      </c>
      <c r="FI126" s="39">
        <f t="shared" si="176"/>
        <v>0</v>
      </c>
      <c r="FJ126" s="39">
        <f t="shared" si="176"/>
        <v>0</v>
      </c>
      <c r="FK126" s="39">
        <f t="shared" si="176"/>
        <v>0</v>
      </c>
      <c r="FL126" s="39">
        <f t="shared" si="176"/>
        <v>0</v>
      </c>
      <c r="FM126" s="39">
        <f t="shared" si="176"/>
        <v>0</v>
      </c>
      <c r="FN126" s="39">
        <f t="shared" si="178"/>
        <v>0</v>
      </c>
      <c r="FO126" s="39">
        <f>SUM(EZ126:FJ126)</f>
        <v>0</v>
      </c>
      <c r="FS126" s="567" t="s">
        <v>80</v>
      </c>
      <c r="FT126" s="567"/>
      <c r="FU126" s="39">
        <f>U126</f>
        <v>0</v>
      </c>
      <c r="FV126" s="39">
        <f>V126</f>
        <v>0</v>
      </c>
      <c r="FW126" s="39">
        <f>W126</f>
        <v>0</v>
      </c>
      <c r="FX126" s="39">
        <f>X126</f>
        <v>0</v>
      </c>
      <c r="FY126" s="39">
        <f>Y126</f>
        <v>0</v>
      </c>
      <c r="FZ126" s="39">
        <f>Z126</f>
        <v>0</v>
      </c>
      <c r="GA126" s="39">
        <f>AA126</f>
        <v>0</v>
      </c>
      <c r="GB126" s="39">
        <f>AB126</f>
        <v>0</v>
      </c>
      <c r="GC126" s="39">
        <f>AC126</f>
        <v>0</v>
      </c>
      <c r="GD126" s="39">
        <f>AD126</f>
        <v>0</v>
      </c>
      <c r="GE126" s="39">
        <f>AE126</f>
        <v>0</v>
      </c>
      <c r="GF126" s="39">
        <f>AF126</f>
        <v>0</v>
      </c>
      <c r="GG126" s="39">
        <f>AG126</f>
        <v>0</v>
      </c>
      <c r="GH126" s="39">
        <f>AH126</f>
        <v>0</v>
      </c>
      <c r="GI126" s="99">
        <v>0</v>
      </c>
      <c r="GJ126" s="39">
        <f>SUM(FU126:GI126)</f>
        <v>0</v>
      </c>
      <c r="GK126" s="39">
        <f>CM126</f>
        <v>0</v>
      </c>
      <c r="GL126" s="39">
        <f>CN126</f>
        <v>0</v>
      </c>
      <c r="GM126" s="39">
        <f>CO126</f>
        <v>0</v>
      </c>
      <c r="GN126" s="39">
        <f>CP126</f>
        <v>0</v>
      </c>
      <c r="GO126" s="39">
        <f>CQ126</f>
        <v>0</v>
      </c>
      <c r="GP126" s="39">
        <f>CR126</f>
        <v>0</v>
      </c>
      <c r="GQ126" s="39">
        <f>CS126</f>
        <v>0</v>
      </c>
      <c r="GR126" s="39">
        <f>CT126</f>
        <v>0</v>
      </c>
      <c r="GS126" s="39">
        <f>CU126</f>
        <v>0</v>
      </c>
      <c r="GT126" s="39">
        <f>CV126</f>
        <v>0</v>
      </c>
      <c r="GU126" s="39">
        <f>CW126</f>
        <v>0</v>
      </c>
      <c r="GV126" s="39">
        <f>CX126</f>
        <v>0</v>
      </c>
      <c r="GW126" s="39">
        <f>CY126</f>
        <v>0</v>
      </c>
      <c r="GX126" s="39">
        <f>CZ126</f>
        <v>0</v>
      </c>
      <c r="GY126" s="99">
        <v>0</v>
      </c>
      <c r="GZ126" s="39">
        <f>SUM(GK126:GY126)</f>
        <v>0</v>
      </c>
      <c r="HA126" s="39">
        <f>SUM(GK126:GY126)</f>
        <v>0</v>
      </c>
    </row>
    <row r="127" spans="1:209" ht="24" customHeight="1">
      <c r="A127" s="40"/>
      <c r="B127" s="100"/>
      <c r="C127" s="75"/>
      <c r="D127" s="43"/>
      <c r="E127" s="3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01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102"/>
      <c r="AK127" s="102"/>
      <c r="AL127" s="565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40"/>
      <c r="BW127" s="40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101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102"/>
      <c r="DC127" s="566"/>
      <c r="DD127" s="13"/>
      <c r="EI127" s="104" t="s">
        <v>81</v>
      </c>
      <c r="EJ127" s="98">
        <v>416.19</v>
      </c>
      <c r="EK127" s="39">
        <f>$EJ127*F127</f>
        <v>0</v>
      </c>
      <c r="EL127" s="39">
        <f>$EJ127*G127</f>
        <v>0</v>
      </c>
      <c r="EM127" s="39">
        <f>$EJ127*H127</f>
        <v>0</v>
      </c>
      <c r="EN127" s="39">
        <f>$EJ127*I127</f>
        <v>0</v>
      </c>
      <c r="EO127" s="39">
        <f>$EJ127*J127</f>
        <v>0</v>
      </c>
      <c r="EP127" s="39">
        <f>$EJ127*K127</f>
        <v>0</v>
      </c>
      <c r="EQ127" s="39">
        <f>$EJ127*L127</f>
        <v>0</v>
      </c>
      <c r="ER127" s="39">
        <f>$EJ127*M127</f>
        <v>0</v>
      </c>
      <c r="ES127" s="39">
        <f>$EJ127*N127</f>
        <v>0</v>
      </c>
      <c r="ET127" s="39">
        <f t="shared" si="175"/>
        <v>0</v>
      </c>
      <c r="EU127" s="39">
        <f t="shared" si="175"/>
        <v>0</v>
      </c>
      <c r="EV127" s="39">
        <f t="shared" si="175"/>
        <v>0</v>
      </c>
      <c r="EW127" s="39">
        <f t="shared" si="175"/>
        <v>0</v>
      </c>
      <c r="EX127" s="39">
        <f t="shared" si="175"/>
        <v>0</v>
      </c>
      <c r="EY127" s="39">
        <f t="shared" si="177"/>
        <v>0</v>
      </c>
      <c r="EZ127" s="39">
        <f>BX127*$EJ127</f>
        <v>0</v>
      </c>
      <c r="FA127" s="39">
        <f>BY127*$EJ127</f>
        <v>0</v>
      </c>
      <c r="FB127" s="39">
        <f>BZ127*$EJ127</f>
        <v>0</v>
      </c>
      <c r="FC127" s="39">
        <f>CA127*$EJ127</f>
        <v>0</v>
      </c>
      <c r="FD127" s="39">
        <f>CB127*$EJ127</f>
        <v>0</v>
      </c>
      <c r="FE127" s="39">
        <f>CC127*$EJ127</f>
        <v>0</v>
      </c>
      <c r="FF127" s="39">
        <f>CD127*$EJ127</f>
        <v>0</v>
      </c>
      <c r="FG127" s="39">
        <f>CE127*$EJ127</f>
        <v>0</v>
      </c>
      <c r="FH127" s="39">
        <f t="shared" si="176"/>
        <v>0</v>
      </c>
      <c r="FI127" s="39">
        <f t="shared" si="176"/>
        <v>0</v>
      </c>
      <c r="FJ127" s="39">
        <f t="shared" si="176"/>
        <v>0</v>
      </c>
      <c r="FK127" s="39">
        <f t="shared" si="176"/>
        <v>0</v>
      </c>
      <c r="FL127" s="39">
        <f t="shared" si="176"/>
        <v>0</v>
      </c>
      <c r="FM127" s="39">
        <f t="shared" si="176"/>
        <v>0</v>
      </c>
      <c r="FN127" s="39">
        <f t="shared" si="178"/>
        <v>0</v>
      </c>
      <c r="FO127" s="39">
        <f>SUM(EZ127:FJ127)</f>
        <v>0</v>
      </c>
      <c r="FS127" s="567" t="s">
        <v>81</v>
      </c>
      <c r="FT127" s="567"/>
      <c r="FU127" s="39">
        <f>U127</f>
        <v>0</v>
      </c>
      <c r="FV127" s="39">
        <f>V127</f>
        <v>0</v>
      </c>
      <c r="FW127" s="39">
        <f>W127</f>
        <v>0</v>
      </c>
      <c r="FX127" s="39">
        <f>X127</f>
        <v>0</v>
      </c>
      <c r="FY127" s="39">
        <f>Y127</f>
        <v>0</v>
      </c>
      <c r="FZ127" s="39">
        <f>Z127</f>
        <v>0</v>
      </c>
      <c r="GA127" s="39">
        <f>AA127</f>
        <v>0</v>
      </c>
      <c r="GB127" s="39">
        <f>AB127</f>
        <v>0</v>
      </c>
      <c r="GC127" s="39">
        <f>AC127</f>
        <v>0</v>
      </c>
      <c r="GD127" s="39">
        <f>AD127</f>
        <v>0</v>
      </c>
      <c r="GE127" s="39">
        <f>AE127</f>
        <v>0</v>
      </c>
      <c r="GF127" s="39">
        <f>AF127</f>
        <v>0</v>
      </c>
      <c r="GG127" s="39">
        <f>AG127</f>
        <v>0</v>
      </c>
      <c r="GH127" s="39">
        <f>AH127</f>
        <v>0</v>
      </c>
      <c r="GI127" s="99">
        <v>0</v>
      </c>
      <c r="GJ127" s="39">
        <f>SUM(FU127:GI127)</f>
        <v>0</v>
      </c>
      <c r="GK127" s="39">
        <f>CM127</f>
        <v>0</v>
      </c>
      <c r="GL127" s="39">
        <f>CN127</f>
        <v>0</v>
      </c>
      <c r="GM127" s="39">
        <f>CO127</f>
        <v>0</v>
      </c>
      <c r="GN127" s="39">
        <f>CP127</f>
        <v>0</v>
      </c>
      <c r="GO127" s="39">
        <f>CQ127</f>
        <v>0</v>
      </c>
      <c r="GP127" s="39">
        <f>CR127</f>
        <v>0</v>
      </c>
      <c r="GQ127" s="39">
        <f>CS127</f>
        <v>0</v>
      </c>
      <c r="GR127" s="39">
        <f>CT127</f>
        <v>0</v>
      </c>
      <c r="GS127" s="39">
        <f>CU127</f>
        <v>0</v>
      </c>
      <c r="GT127" s="39">
        <f>CV127</f>
        <v>0</v>
      </c>
      <c r="GU127" s="39">
        <f>CW127</f>
        <v>0</v>
      </c>
      <c r="GV127" s="39">
        <f>CX127</f>
        <v>0</v>
      </c>
      <c r="GW127" s="39">
        <f>CY127</f>
        <v>0</v>
      </c>
      <c r="GX127" s="39">
        <f>CZ127</f>
        <v>0</v>
      </c>
      <c r="GY127" s="99">
        <v>0</v>
      </c>
      <c r="GZ127" s="39">
        <f>SUM(GK127:GY127)</f>
        <v>0</v>
      </c>
      <c r="HA127" s="39">
        <f>SUM(GK127:GY127)</f>
        <v>0</v>
      </c>
    </row>
    <row r="128" spans="1:209" ht="24" customHeight="1">
      <c r="A128" s="30"/>
      <c r="B128" s="93"/>
      <c r="C128" s="33"/>
      <c r="D128" s="33"/>
      <c r="E128" s="34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54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94"/>
      <c r="AK128" s="94"/>
      <c r="AL128" s="568" t="s">
        <v>82</v>
      </c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30"/>
      <c r="BW128" s="30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54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94"/>
      <c r="DC128" s="1"/>
      <c r="DD128" s="13"/>
      <c r="EI128" s="97" t="s">
        <v>83</v>
      </c>
      <c r="EJ128" s="98">
        <v>375</v>
      </c>
      <c r="EK128" s="39">
        <f>$EJ128*F128</f>
        <v>0</v>
      </c>
      <c r="EL128" s="39">
        <f>$EJ128*G128</f>
        <v>0</v>
      </c>
      <c r="EM128" s="39">
        <f>$EJ128*H128</f>
        <v>0</v>
      </c>
      <c r="EN128" s="39">
        <f>$EJ128*I128</f>
        <v>0</v>
      </c>
      <c r="EO128" s="39">
        <f>$EJ128*J128</f>
        <v>0</v>
      </c>
      <c r="EP128" s="39">
        <f>$EJ128*K128</f>
        <v>0</v>
      </c>
      <c r="EQ128" s="39">
        <f>$EJ128*L128</f>
        <v>0</v>
      </c>
      <c r="ER128" s="39">
        <f>$EJ128*M128</f>
        <v>0</v>
      </c>
      <c r="ES128" s="39">
        <f>$EJ128*N128</f>
        <v>0</v>
      </c>
      <c r="ET128" s="39">
        <f t="shared" si="175"/>
        <v>0</v>
      </c>
      <c r="EU128" s="39">
        <f t="shared" si="175"/>
        <v>0</v>
      </c>
      <c r="EV128" s="39">
        <f t="shared" si="175"/>
        <v>0</v>
      </c>
      <c r="EW128" s="39">
        <f t="shared" si="175"/>
        <v>0</v>
      </c>
      <c r="EX128" s="39">
        <f t="shared" si="175"/>
        <v>0</v>
      </c>
      <c r="EY128" s="39">
        <f t="shared" si="177"/>
        <v>0</v>
      </c>
      <c r="EZ128" s="39">
        <f>BX128*$EJ128</f>
        <v>0</v>
      </c>
      <c r="FA128" s="39">
        <f>BY128*$EJ128</f>
        <v>0</v>
      </c>
      <c r="FB128" s="39">
        <f>BZ128*$EJ128</f>
        <v>0</v>
      </c>
      <c r="FC128" s="39">
        <f>CA128*$EJ128</f>
        <v>0</v>
      </c>
      <c r="FD128" s="39">
        <f>CB128*$EJ128</f>
        <v>0</v>
      </c>
      <c r="FE128" s="39">
        <f>CC128*$EJ128</f>
        <v>0</v>
      </c>
      <c r="FF128" s="39">
        <f>CD128*$EJ128</f>
        <v>0</v>
      </c>
      <c r="FG128" s="39">
        <f>CE128*$EJ128</f>
        <v>0</v>
      </c>
      <c r="FH128" s="39">
        <f t="shared" si="176"/>
        <v>0</v>
      </c>
      <c r="FI128" s="39">
        <f t="shared" si="176"/>
        <v>0</v>
      </c>
      <c r="FJ128" s="39">
        <f t="shared" si="176"/>
        <v>0</v>
      </c>
      <c r="FK128" s="39">
        <f t="shared" si="176"/>
        <v>0</v>
      </c>
      <c r="FL128" s="39">
        <f t="shared" si="176"/>
        <v>0</v>
      </c>
      <c r="FM128" s="39">
        <f t="shared" si="176"/>
        <v>0</v>
      </c>
      <c r="FN128" s="39">
        <f t="shared" si="178"/>
        <v>0</v>
      </c>
      <c r="FO128" s="39">
        <f>SUM(EZ128:FJ128)</f>
        <v>0</v>
      </c>
      <c r="FS128" s="567" t="s">
        <v>83</v>
      </c>
      <c r="FT128" s="567"/>
      <c r="FU128" s="39">
        <f>U128</f>
        <v>0</v>
      </c>
      <c r="FV128" s="39">
        <f>V128</f>
        <v>0</v>
      </c>
      <c r="FW128" s="39">
        <f>W128</f>
        <v>0</v>
      </c>
      <c r="FX128" s="39">
        <f>X128</f>
        <v>0</v>
      </c>
      <c r="FY128" s="39">
        <f>Y128</f>
        <v>0</v>
      </c>
      <c r="FZ128" s="39">
        <f>Z128</f>
        <v>0</v>
      </c>
      <c r="GA128" s="39">
        <f>AA128</f>
        <v>0</v>
      </c>
      <c r="GB128" s="39">
        <f>AB128</f>
        <v>0</v>
      </c>
      <c r="GC128" s="39">
        <f>AC128</f>
        <v>0</v>
      </c>
      <c r="GD128" s="39">
        <f>AD128</f>
        <v>0</v>
      </c>
      <c r="GE128" s="39">
        <f>AE128</f>
        <v>0</v>
      </c>
      <c r="GF128" s="39">
        <f>AF128</f>
        <v>0</v>
      </c>
      <c r="GG128" s="39">
        <f>AG128</f>
        <v>0</v>
      </c>
      <c r="GH128" s="39">
        <f>AH128</f>
        <v>0</v>
      </c>
      <c r="GI128" s="99">
        <v>0</v>
      </c>
      <c r="GJ128" s="39">
        <f>SUM(FU128:GI128)</f>
        <v>0</v>
      </c>
      <c r="GK128" s="39">
        <f>CM128</f>
        <v>0</v>
      </c>
      <c r="GL128" s="39">
        <f>CN128</f>
        <v>0</v>
      </c>
      <c r="GM128" s="39">
        <f>CO128</f>
        <v>0</v>
      </c>
      <c r="GN128" s="39">
        <f>CP128</f>
        <v>0</v>
      </c>
      <c r="GO128" s="39">
        <f>CQ128</f>
        <v>0</v>
      </c>
      <c r="GP128" s="39">
        <f>CR128</f>
        <v>0</v>
      </c>
      <c r="GQ128" s="39">
        <f>CS128</f>
        <v>0</v>
      </c>
      <c r="GR128" s="39">
        <f>CT128</f>
        <v>0</v>
      </c>
      <c r="GS128" s="39">
        <f>CU128</f>
        <v>0</v>
      </c>
      <c r="GT128" s="39">
        <f>CV128</f>
        <v>0</v>
      </c>
      <c r="GU128" s="39">
        <f>CW128</f>
        <v>0</v>
      </c>
      <c r="GV128" s="39">
        <f>CX128</f>
        <v>0</v>
      </c>
      <c r="GW128" s="39">
        <f>CY128</f>
        <v>0</v>
      </c>
      <c r="GX128" s="39">
        <f>CZ128</f>
        <v>0</v>
      </c>
      <c r="GY128" s="99">
        <v>0</v>
      </c>
      <c r="GZ128" s="39">
        <f>SUM(GK128:GY128)</f>
        <v>0</v>
      </c>
      <c r="HA128" s="39">
        <f>SUM(GK128:GY128)</f>
        <v>0</v>
      </c>
    </row>
    <row r="129" spans="1:209" ht="24" customHeight="1">
      <c r="A129" s="40"/>
      <c r="B129" s="100"/>
      <c r="C129" s="75"/>
      <c r="D129" s="43"/>
      <c r="E129" s="34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101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102"/>
      <c r="AK129" s="102"/>
      <c r="AL129" s="568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40"/>
      <c r="BW129" s="40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101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102"/>
      <c r="DC129" s="1"/>
      <c r="DD129" s="13"/>
      <c r="EI129" s="104" t="s">
        <v>84</v>
      </c>
      <c r="EJ129" s="98">
        <v>730</v>
      </c>
      <c r="EK129" s="39">
        <f>$EJ129*F129</f>
        <v>0</v>
      </c>
      <c r="EL129" s="39">
        <f>$EJ129*G129</f>
        <v>0</v>
      </c>
      <c r="EM129" s="39">
        <f>$EJ129*H129</f>
        <v>0</v>
      </c>
      <c r="EN129" s="39">
        <f>$EJ129*I129</f>
        <v>0</v>
      </c>
      <c r="EO129" s="39">
        <f>$EJ129*J129</f>
        <v>0</v>
      </c>
      <c r="EP129" s="39">
        <f>$EJ129*K129</f>
        <v>0</v>
      </c>
      <c r="EQ129" s="39">
        <f>$EJ129*L129</f>
        <v>0</v>
      </c>
      <c r="ER129" s="39">
        <f>$EJ129*M129</f>
        <v>0</v>
      </c>
      <c r="ES129" s="39">
        <f>$EJ129*N129</f>
        <v>0</v>
      </c>
      <c r="ET129" s="39">
        <f t="shared" si="175"/>
        <v>0</v>
      </c>
      <c r="EU129" s="39">
        <f t="shared" si="175"/>
        <v>0</v>
      </c>
      <c r="EV129" s="39">
        <f t="shared" si="175"/>
        <v>0</v>
      </c>
      <c r="EW129" s="39">
        <f t="shared" si="175"/>
        <v>0</v>
      </c>
      <c r="EX129" s="39">
        <f t="shared" si="175"/>
        <v>0</v>
      </c>
      <c r="EY129" s="39">
        <f t="shared" si="177"/>
        <v>0</v>
      </c>
      <c r="EZ129" s="39">
        <f>BX129*$EJ129</f>
        <v>0</v>
      </c>
      <c r="FA129" s="39">
        <f>BY129*$EJ129</f>
        <v>0</v>
      </c>
      <c r="FB129" s="39">
        <f>BZ129*$EJ129</f>
        <v>0</v>
      </c>
      <c r="FC129" s="39">
        <f>CA129*$EJ129</f>
        <v>0</v>
      </c>
      <c r="FD129" s="39">
        <f>CB129*$EJ129</f>
        <v>0</v>
      </c>
      <c r="FE129" s="39">
        <f>CC129*$EJ129</f>
        <v>0</v>
      </c>
      <c r="FF129" s="39">
        <f>CD129*$EJ129</f>
        <v>0</v>
      </c>
      <c r="FG129" s="39">
        <f>CE129*$EJ129</f>
        <v>0</v>
      </c>
      <c r="FH129" s="39">
        <f t="shared" si="176"/>
        <v>0</v>
      </c>
      <c r="FI129" s="39">
        <f t="shared" si="176"/>
        <v>0</v>
      </c>
      <c r="FJ129" s="39">
        <f t="shared" si="176"/>
        <v>0</v>
      </c>
      <c r="FK129" s="39">
        <f t="shared" si="176"/>
        <v>0</v>
      </c>
      <c r="FL129" s="39">
        <f t="shared" si="176"/>
        <v>0</v>
      </c>
      <c r="FM129" s="39">
        <f t="shared" si="176"/>
        <v>0</v>
      </c>
      <c r="FN129" s="39">
        <f t="shared" si="178"/>
        <v>0</v>
      </c>
      <c r="FO129" s="39">
        <f>SUM(EZ129:FJ129)</f>
        <v>0</v>
      </c>
      <c r="FS129" s="567" t="s">
        <v>84</v>
      </c>
      <c r="FT129" s="567"/>
      <c r="FU129" s="39">
        <f>U129</f>
        <v>0</v>
      </c>
      <c r="FV129" s="39">
        <f>V129</f>
        <v>0</v>
      </c>
      <c r="FW129" s="39">
        <f>W129</f>
        <v>0</v>
      </c>
      <c r="FX129" s="39">
        <f>X129</f>
        <v>0</v>
      </c>
      <c r="FY129" s="39">
        <f>Y129</f>
        <v>0</v>
      </c>
      <c r="FZ129" s="39">
        <f>Z129</f>
        <v>0</v>
      </c>
      <c r="GA129" s="39">
        <f>AA129</f>
        <v>0</v>
      </c>
      <c r="GB129" s="39">
        <f>AB129</f>
        <v>0</v>
      </c>
      <c r="GC129" s="39">
        <f>AC129</f>
        <v>0</v>
      </c>
      <c r="GD129" s="39">
        <f>AD129</f>
        <v>0</v>
      </c>
      <c r="GE129" s="39">
        <f>AE129</f>
        <v>0</v>
      </c>
      <c r="GF129" s="39">
        <f>AF129</f>
        <v>0</v>
      </c>
      <c r="GG129" s="39">
        <f>AG129</f>
        <v>0</v>
      </c>
      <c r="GH129" s="39">
        <f>AH129</f>
        <v>0</v>
      </c>
      <c r="GI129" s="99">
        <v>0</v>
      </c>
      <c r="GJ129" s="39">
        <f>SUM(FU129:GI129)</f>
        <v>0</v>
      </c>
      <c r="GK129" s="39">
        <f>CM129</f>
        <v>0</v>
      </c>
      <c r="GL129" s="39">
        <f>CN129</f>
        <v>0</v>
      </c>
      <c r="GM129" s="39">
        <f>CO129</f>
        <v>0</v>
      </c>
      <c r="GN129" s="39">
        <f>CP129</f>
        <v>0</v>
      </c>
      <c r="GO129" s="39">
        <f>CQ129</f>
        <v>0</v>
      </c>
      <c r="GP129" s="39">
        <f>CR129</f>
        <v>0</v>
      </c>
      <c r="GQ129" s="39">
        <f>CS129</f>
        <v>0</v>
      </c>
      <c r="GR129" s="39">
        <f>CT129</f>
        <v>0</v>
      </c>
      <c r="GS129" s="39">
        <f>CU129</f>
        <v>0</v>
      </c>
      <c r="GT129" s="39">
        <f>CV129</f>
        <v>0</v>
      </c>
      <c r="GU129" s="39">
        <f>CW129</f>
        <v>0</v>
      </c>
      <c r="GV129" s="39">
        <f>CX129</f>
        <v>0</v>
      </c>
      <c r="GW129" s="39">
        <f>CY129</f>
        <v>0</v>
      </c>
      <c r="GX129" s="39">
        <f>CZ129</f>
        <v>0</v>
      </c>
      <c r="GY129" s="99">
        <v>0</v>
      </c>
      <c r="GZ129" s="39">
        <f>SUM(GK129:GY129)</f>
        <v>0</v>
      </c>
      <c r="HA129" s="39">
        <f>SUM(GK129:GY129)</f>
        <v>0</v>
      </c>
    </row>
    <row r="130" spans="1:209" ht="24" customHeight="1">
      <c r="A130" s="30"/>
      <c r="B130" s="93"/>
      <c r="C130" s="72"/>
      <c r="D130" s="33"/>
      <c r="E130" s="34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54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94"/>
      <c r="AK130" s="94"/>
      <c r="AL130" s="571" t="e">
        <f ca="1">f1390bn139</f>
        <v>#NAME?</v>
      </c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30"/>
      <c r="BW130" s="30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54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94"/>
      <c r="DC130" s="1"/>
      <c r="DD130" s="13"/>
      <c r="EI130" s="97" t="s">
        <v>85</v>
      </c>
      <c r="EJ130" s="98">
        <v>178</v>
      </c>
      <c r="EK130" s="39">
        <f>$EJ130*F130</f>
        <v>0</v>
      </c>
      <c r="EL130" s="39">
        <f>$EJ130*G130</f>
        <v>0</v>
      </c>
      <c r="EM130" s="39">
        <f>$EJ130*H130</f>
        <v>0</v>
      </c>
      <c r="EN130" s="39">
        <f>$EJ130*I130</f>
        <v>0</v>
      </c>
      <c r="EO130" s="39">
        <f>$EJ130*J130</f>
        <v>0</v>
      </c>
      <c r="EP130" s="39">
        <f>$EJ130*K130</f>
        <v>0</v>
      </c>
      <c r="EQ130" s="39">
        <f>$EJ130*L130</f>
        <v>0</v>
      </c>
      <c r="ER130" s="39">
        <f>$EJ130*M130</f>
        <v>0</v>
      </c>
      <c r="ES130" s="39">
        <f>$EJ130*N130</f>
        <v>0</v>
      </c>
      <c r="ET130" s="39">
        <f t="shared" si="175"/>
        <v>0</v>
      </c>
      <c r="EU130" s="39">
        <f t="shared" si="175"/>
        <v>0</v>
      </c>
      <c r="EV130" s="39">
        <f t="shared" si="175"/>
        <v>0</v>
      </c>
      <c r="EW130" s="39">
        <f t="shared" si="175"/>
        <v>0</v>
      </c>
      <c r="EX130" s="39">
        <f t="shared" si="175"/>
        <v>0</v>
      </c>
      <c r="EY130" s="39">
        <f t="shared" si="177"/>
        <v>0</v>
      </c>
      <c r="EZ130" s="39">
        <f>BX130*$EJ130</f>
        <v>0</v>
      </c>
      <c r="FA130" s="39">
        <f>BY130*$EJ130</f>
        <v>0</v>
      </c>
      <c r="FB130" s="39">
        <f>BZ130*$EJ130</f>
        <v>0</v>
      </c>
      <c r="FC130" s="39">
        <f>CA130*$EJ130</f>
        <v>0</v>
      </c>
      <c r="FD130" s="39">
        <f>CB130*$EJ130</f>
        <v>0</v>
      </c>
      <c r="FE130" s="39">
        <f>CC130*$EJ130</f>
        <v>0</v>
      </c>
      <c r="FF130" s="39">
        <f>CD130*$EJ130</f>
        <v>0</v>
      </c>
      <c r="FG130" s="39">
        <f>CE130*$EJ130</f>
        <v>0</v>
      </c>
      <c r="FH130" s="39">
        <f t="shared" si="176"/>
        <v>0</v>
      </c>
      <c r="FI130" s="39">
        <f t="shared" si="176"/>
        <v>0</v>
      </c>
      <c r="FJ130" s="39">
        <f t="shared" si="176"/>
        <v>0</v>
      </c>
      <c r="FK130" s="39">
        <f t="shared" si="176"/>
        <v>0</v>
      </c>
      <c r="FL130" s="39">
        <f t="shared" si="176"/>
        <v>0</v>
      </c>
      <c r="FM130" s="39">
        <f t="shared" si="176"/>
        <v>0</v>
      </c>
      <c r="FN130" s="39">
        <f t="shared" si="178"/>
        <v>0</v>
      </c>
      <c r="FO130" s="39">
        <f>SUM(EZ130:FJ130)</f>
        <v>0</v>
      </c>
      <c r="FS130" s="567" t="s">
        <v>85</v>
      </c>
      <c r="FT130" s="567"/>
      <c r="FU130" s="39">
        <f>U130</f>
        <v>0</v>
      </c>
      <c r="FV130" s="39">
        <f>V130</f>
        <v>0</v>
      </c>
      <c r="FW130" s="39">
        <f>W130</f>
        <v>0</v>
      </c>
      <c r="FX130" s="39">
        <f>X130</f>
        <v>0</v>
      </c>
      <c r="FY130" s="39">
        <f>Y130</f>
        <v>0</v>
      </c>
      <c r="FZ130" s="39">
        <f>Z130</f>
        <v>0</v>
      </c>
      <c r="GA130" s="39">
        <f>AA130</f>
        <v>0</v>
      </c>
      <c r="GB130" s="39">
        <f>AB130</f>
        <v>0</v>
      </c>
      <c r="GC130" s="39">
        <f>AC130</f>
        <v>0</v>
      </c>
      <c r="GD130" s="39">
        <f>AD130</f>
        <v>0</v>
      </c>
      <c r="GE130" s="39">
        <f>AE130</f>
        <v>0</v>
      </c>
      <c r="GF130" s="39">
        <f>AF130</f>
        <v>0</v>
      </c>
      <c r="GG130" s="39">
        <f>AG130</f>
        <v>0</v>
      </c>
      <c r="GH130" s="39">
        <f>AH130</f>
        <v>0</v>
      </c>
      <c r="GI130" s="99">
        <v>0</v>
      </c>
      <c r="GJ130" s="39">
        <f>SUM(FU130:GI130)</f>
        <v>0</v>
      </c>
      <c r="GK130" s="39">
        <f>CM130</f>
        <v>0</v>
      </c>
      <c r="GL130" s="39">
        <f>CN130</f>
        <v>0</v>
      </c>
      <c r="GM130" s="39">
        <f>CO130</f>
        <v>0</v>
      </c>
      <c r="GN130" s="39">
        <f>CP130</f>
        <v>0</v>
      </c>
      <c r="GO130" s="39">
        <f>CQ130</f>
        <v>0</v>
      </c>
      <c r="GP130" s="39">
        <f>CR130</f>
        <v>0</v>
      </c>
      <c r="GQ130" s="39">
        <f>CS130</f>
        <v>0</v>
      </c>
      <c r="GR130" s="39">
        <f>CT130</f>
        <v>0</v>
      </c>
      <c r="GS130" s="39">
        <f>CU130</f>
        <v>0</v>
      </c>
      <c r="GT130" s="39">
        <f>CV130</f>
        <v>0</v>
      </c>
      <c r="GU130" s="39">
        <f>CW130</f>
        <v>0</v>
      </c>
      <c r="GV130" s="39">
        <f>CX130</f>
        <v>0</v>
      </c>
      <c r="GW130" s="39">
        <f>CY130</f>
        <v>0</v>
      </c>
      <c r="GX130" s="39">
        <f>CZ130</f>
        <v>0</v>
      </c>
      <c r="GY130" s="99">
        <v>0</v>
      </c>
      <c r="GZ130" s="39">
        <f>SUM(GK130:GY130)</f>
        <v>0</v>
      </c>
      <c r="HA130" s="39">
        <f>SUM(GK130:GY130)</f>
        <v>0</v>
      </c>
    </row>
    <row r="131" spans="1:209" ht="24" customHeight="1">
      <c r="A131" s="40"/>
      <c r="B131" s="100"/>
      <c r="C131" s="43"/>
      <c r="D131" s="43"/>
      <c r="E131" s="34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101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102"/>
      <c r="AK131" s="102"/>
      <c r="AL131" s="571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40"/>
      <c r="BW131" s="40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101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102"/>
      <c r="DC131" s="1"/>
      <c r="DD131" s="13"/>
      <c r="EI131" s="104" t="s">
        <v>86</v>
      </c>
      <c r="EJ131" s="98">
        <v>263</v>
      </c>
      <c r="EK131" s="39">
        <f>$EJ131*F131</f>
        <v>0</v>
      </c>
      <c r="EL131" s="39">
        <f>$EJ131*G131</f>
        <v>0</v>
      </c>
      <c r="EM131" s="39">
        <f>$EJ131*H131</f>
        <v>0</v>
      </c>
      <c r="EN131" s="39">
        <f>$EJ131*I131</f>
        <v>0</v>
      </c>
      <c r="EO131" s="39">
        <f>$EJ131*J131</f>
        <v>0</v>
      </c>
      <c r="EP131" s="39">
        <f>$EJ131*K131</f>
        <v>0</v>
      </c>
      <c r="EQ131" s="39">
        <f>$EJ131*L131</f>
        <v>0</v>
      </c>
      <c r="ER131" s="39">
        <f>$EJ131*M131</f>
        <v>0</v>
      </c>
      <c r="ES131" s="39">
        <f>$EJ131*N131</f>
        <v>0</v>
      </c>
      <c r="ET131" s="39">
        <f t="shared" si="175"/>
        <v>0</v>
      </c>
      <c r="EU131" s="39">
        <f t="shared" si="175"/>
        <v>0</v>
      </c>
      <c r="EV131" s="39">
        <f t="shared" si="175"/>
        <v>0</v>
      </c>
      <c r="EW131" s="39">
        <f t="shared" si="175"/>
        <v>0</v>
      </c>
      <c r="EX131" s="39">
        <f t="shared" si="175"/>
        <v>0</v>
      </c>
      <c r="EY131" s="39">
        <f t="shared" si="177"/>
        <v>0</v>
      </c>
      <c r="EZ131" s="39">
        <f>BX131*$EJ131</f>
        <v>0</v>
      </c>
      <c r="FA131" s="39">
        <f>BY131*$EJ131</f>
        <v>0</v>
      </c>
      <c r="FB131" s="39">
        <f>BZ131*$EJ131</f>
        <v>0</v>
      </c>
      <c r="FC131" s="39">
        <f>CA131*$EJ131</f>
        <v>0</v>
      </c>
      <c r="FD131" s="39">
        <f>CB131*$EJ131</f>
        <v>0</v>
      </c>
      <c r="FE131" s="39">
        <f>CC131*$EJ131</f>
        <v>0</v>
      </c>
      <c r="FF131" s="39">
        <f>CD131*$EJ131</f>
        <v>0</v>
      </c>
      <c r="FG131" s="39">
        <f>CE131*$EJ131</f>
        <v>0</v>
      </c>
      <c r="FH131" s="39">
        <f t="shared" si="176"/>
        <v>0</v>
      </c>
      <c r="FI131" s="39">
        <f t="shared" si="176"/>
        <v>0</v>
      </c>
      <c r="FJ131" s="39">
        <f t="shared" si="176"/>
        <v>0</v>
      </c>
      <c r="FK131" s="39">
        <f t="shared" si="176"/>
        <v>0</v>
      </c>
      <c r="FL131" s="39">
        <f t="shared" si="176"/>
        <v>0</v>
      </c>
      <c r="FM131" s="39">
        <f t="shared" si="176"/>
        <v>0</v>
      </c>
      <c r="FN131" s="39">
        <f t="shared" si="178"/>
        <v>0</v>
      </c>
      <c r="FO131" s="39">
        <f>SUM(EZ131:FJ131)</f>
        <v>0</v>
      </c>
      <c r="FS131" s="567" t="s">
        <v>86</v>
      </c>
      <c r="FT131" s="567"/>
      <c r="FU131" s="99">
        <v>0</v>
      </c>
      <c r="FV131" s="99">
        <v>0</v>
      </c>
      <c r="FW131" s="39">
        <f>W131</f>
        <v>0</v>
      </c>
      <c r="FX131" s="39">
        <f>X131</f>
        <v>0</v>
      </c>
      <c r="FY131" s="39">
        <f>Y131</f>
        <v>0</v>
      </c>
      <c r="FZ131" s="99">
        <v>0</v>
      </c>
      <c r="GA131" s="99">
        <v>0</v>
      </c>
      <c r="GB131" s="99">
        <v>0</v>
      </c>
      <c r="GC131" s="39">
        <f>AC131</f>
        <v>0</v>
      </c>
      <c r="GD131" s="39">
        <f>AD131</f>
        <v>0</v>
      </c>
      <c r="GE131" s="39">
        <f>AE131</f>
        <v>0</v>
      </c>
      <c r="GF131" s="39">
        <f>AF131</f>
        <v>0</v>
      </c>
      <c r="GG131" s="39">
        <f>AG131</f>
        <v>0</v>
      </c>
      <c r="GH131" s="99">
        <v>0</v>
      </c>
      <c r="GI131" s="39">
        <f>AI131</f>
        <v>0</v>
      </c>
      <c r="GJ131" s="39">
        <f>SUM(FU131:GI131)</f>
        <v>0</v>
      </c>
      <c r="GK131" s="99">
        <v>0</v>
      </c>
      <c r="GL131" s="99">
        <v>0</v>
      </c>
      <c r="GM131" s="39">
        <f>CO131</f>
        <v>0</v>
      </c>
      <c r="GN131" s="39">
        <f>CP131</f>
        <v>0</v>
      </c>
      <c r="GO131" s="39">
        <f>CQ131</f>
        <v>0</v>
      </c>
      <c r="GP131" s="99">
        <v>0</v>
      </c>
      <c r="GQ131" s="99">
        <v>0</v>
      </c>
      <c r="GR131" s="99">
        <v>0</v>
      </c>
      <c r="GS131" s="39">
        <f>CU131</f>
        <v>0</v>
      </c>
      <c r="GT131" s="39">
        <f>CV131</f>
        <v>0</v>
      </c>
      <c r="GU131" s="39">
        <f>CW131</f>
        <v>0</v>
      </c>
      <c r="GV131" s="39">
        <f>CX131</f>
        <v>0</v>
      </c>
      <c r="GW131" s="39">
        <f>CY131</f>
        <v>0</v>
      </c>
      <c r="GX131" s="99">
        <v>0</v>
      </c>
      <c r="GY131" s="39">
        <f>DA131</f>
        <v>0</v>
      </c>
      <c r="GZ131" s="39">
        <f>SUM(GK131:GY131)</f>
        <v>0</v>
      </c>
      <c r="HA131" s="39">
        <f>SUM(GK131:GY131)</f>
        <v>0</v>
      </c>
    </row>
    <row r="132" spans="1:209" ht="24" customHeight="1">
      <c r="A132" s="30"/>
      <c r="B132" s="93"/>
      <c r="C132" s="72"/>
      <c r="D132" s="33"/>
      <c r="E132" s="34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54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94"/>
      <c r="AK132" s="94"/>
      <c r="AL132" s="568" t="s">
        <v>87</v>
      </c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30"/>
      <c r="BW132" s="30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54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94"/>
      <c r="DC132" s="1"/>
      <c r="DD132" s="13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EI132" s="97" t="s">
        <v>88</v>
      </c>
      <c r="EJ132" s="98">
        <v>405</v>
      </c>
      <c r="EK132" s="39">
        <f>$EJ132*F132</f>
        <v>0</v>
      </c>
      <c r="EL132" s="39">
        <f>$EJ132*G132</f>
        <v>0</v>
      </c>
      <c r="EM132" s="39">
        <f>$EJ132*H132</f>
        <v>0</v>
      </c>
      <c r="EN132" s="39">
        <f>$EJ132*I132</f>
        <v>0</v>
      </c>
      <c r="EO132" s="39">
        <f>$EJ132*J132</f>
        <v>0</v>
      </c>
      <c r="EP132" s="39">
        <f>$EJ132*K132</f>
        <v>0</v>
      </c>
      <c r="EQ132" s="39">
        <f>$EJ132*L132</f>
        <v>0</v>
      </c>
      <c r="ER132" s="39">
        <f>$EJ132*M132</f>
        <v>0</v>
      </c>
      <c r="ES132" s="39">
        <f>$EJ132*N132</f>
        <v>0</v>
      </c>
      <c r="ET132" s="39">
        <f t="shared" si="175"/>
        <v>0</v>
      </c>
      <c r="EU132" s="39">
        <f t="shared" si="175"/>
        <v>0</v>
      </c>
      <c r="EV132" s="39">
        <f t="shared" si="175"/>
        <v>0</v>
      </c>
      <c r="EW132" s="39">
        <f t="shared" si="175"/>
        <v>0</v>
      </c>
      <c r="EX132" s="39">
        <f t="shared" si="175"/>
        <v>0</v>
      </c>
      <c r="EY132" s="39">
        <f t="shared" si="177"/>
        <v>0</v>
      </c>
      <c r="EZ132" s="39">
        <f>BX132*$EJ132</f>
        <v>0</v>
      </c>
      <c r="FA132" s="39">
        <f>BY132*$EJ132</f>
        <v>0</v>
      </c>
      <c r="FB132" s="39">
        <f>BZ132*$EJ132</f>
        <v>0</v>
      </c>
      <c r="FC132" s="39">
        <f>CA132*$EJ132</f>
        <v>0</v>
      </c>
      <c r="FD132" s="39">
        <f>CB132*$EJ132</f>
        <v>0</v>
      </c>
      <c r="FE132" s="39">
        <f>CC132*$EJ132</f>
        <v>0</v>
      </c>
      <c r="FF132" s="39">
        <f>CD132*$EJ132</f>
        <v>0</v>
      </c>
      <c r="FG132" s="39">
        <f>CE132*$EJ132</f>
        <v>0</v>
      </c>
      <c r="FH132" s="39">
        <f t="shared" si="176"/>
        <v>0</v>
      </c>
      <c r="FI132" s="39">
        <f t="shared" si="176"/>
        <v>0</v>
      </c>
      <c r="FJ132" s="39">
        <f t="shared" si="176"/>
        <v>0</v>
      </c>
      <c r="FK132" s="39">
        <f t="shared" si="176"/>
        <v>0</v>
      </c>
      <c r="FL132" s="39">
        <f t="shared" si="176"/>
        <v>0</v>
      </c>
      <c r="FM132" s="39">
        <f t="shared" si="176"/>
        <v>0</v>
      </c>
      <c r="FN132" s="39">
        <f t="shared" si="178"/>
        <v>0</v>
      </c>
      <c r="FO132" s="39">
        <f>SUM(EZ132:FJ132)</f>
        <v>0</v>
      </c>
      <c r="FS132" s="567" t="s">
        <v>88</v>
      </c>
      <c r="FT132" s="567"/>
      <c r="FU132" s="99">
        <v>0</v>
      </c>
      <c r="FV132" s="99">
        <v>0</v>
      </c>
      <c r="FW132" s="39">
        <f>W132</f>
        <v>0</v>
      </c>
      <c r="FX132" s="39">
        <f>X132</f>
        <v>0</v>
      </c>
      <c r="FY132" s="39">
        <f>Y132</f>
        <v>0</v>
      </c>
      <c r="FZ132" s="99">
        <v>0</v>
      </c>
      <c r="GA132" s="99">
        <v>0</v>
      </c>
      <c r="GB132" s="99">
        <v>0</v>
      </c>
      <c r="GC132" s="39">
        <f>AC132</f>
        <v>0</v>
      </c>
      <c r="GD132" s="39">
        <f>AD132</f>
        <v>0</v>
      </c>
      <c r="GE132" s="39">
        <f>AE132</f>
        <v>0</v>
      </c>
      <c r="GF132" s="39">
        <f>AF132</f>
        <v>0</v>
      </c>
      <c r="GG132" s="39">
        <f>AG132</f>
        <v>0</v>
      </c>
      <c r="GH132" s="99">
        <v>0</v>
      </c>
      <c r="GI132" s="39">
        <f>AI132</f>
        <v>0</v>
      </c>
      <c r="GJ132" s="39">
        <f>SUM(FU132:GI132)</f>
        <v>0</v>
      </c>
      <c r="GK132" s="99">
        <v>0</v>
      </c>
      <c r="GL132" s="99">
        <v>0</v>
      </c>
      <c r="GM132" s="39">
        <f>CO132</f>
        <v>0</v>
      </c>
      <c r="GN132" s="39">
        <f>CP132</f>
        <v>0</v>
      </c>
      <c r="GO132" s="39">
        <f>CQ132</f>
        <v>0</v>
      </c>
      <c r="GP132" s="99">
        <v>0</v>
      </c>
      <c r="GQ132" s="99">
        <v>0</v>
      </c>
      <c r="GR132" s="99">
        <v>0</v>
      </c>
      <c r="GS132" s="39">
        <f>CU132</f>
        <v>0</v>
      </c>
      <c r="GT132" s="39">
        <f>CV132</f>
        <v>0</v>
      </c>
      <c r="GU132" s="39">
        <f>CW132</f>
        <v>0</v>
      </c>
      <c r="GV132" s="39">
        <f>CX132</f>
        <v>0</v>
      </c>
      <c r="GW132" s="39">
        <f>CY132</f>
        <v>0</v>
      </c>
      <c r="GX132" s="39">
        <f>CZ132</f>
        <v>0</v>
      </c>
      <c r="GY132" s="39">
        <f>DA132</f>
        <v>0</v>
      </c>
      <c r="GZ132" s="39">
        <f>SUM(GK132:GY132)</f>
        <v>0</v>
      </c>
      <c r="HA132" s="39">
        <f>SUM(GK132:GY132)</f>
        <v>0</v>
      </c>
    </row>
    <row r="133" spans="1:209" ht="24" customHeight="1">
      <c r="A133" s="40"/>
      <c r="B133" s="100"/>
      <c r="C133" s="75"/>
      <c r="D133" s="43"/>
      <c r="E133" s="34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01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7"/>
      <c r="AJ133" s="102"/>
      <c r="AK133" s="102"/>
      <c r="AL133" s="568"/>
      <c r="AM133" s="13"/>
      <c r="AN133" s="13"/>
      <c r="AO133" s="65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66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65"/>
      <c r="BU133" s="65"/>
      <c r="BV133" s="40"/>
      <c r="BW133" s="40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101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102"/>
      <c r="DC133" s="1"/>
      <c r="DD133" s="13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50"/>
      <c r="DT133" s="1"/>
      <c r="DU133" s="1"/>
      <c r="EI133" s="104" t="s">
        <v>89</v>
      </c>
      <c r="EJ133" s="98">
        <v>1287</v>
      </c>
      <c r="EK133" s="39">
        <f>$EJ133*F133</f>
        <v>0</v>
      </c>
      <c r="EL133" s="39">
        <f>$EJ133*G133</f>
        <v>0</v>
      </c>
      <c r="EM133" s="39">
        <f>$EJ133*H133</f>
        <v>0</v>
      </c>
      <c r="EN133" s="39">
        <f>$EJ133*I133</f>
        <v>0</v>
      </c>
      <c r="EO133" s="39">
        <f>$EJ133*J133</f>
        <v>0</v>
      </c>
      <c r="EP133" s="39">
        <f>$EJ133*K133</f>
        <v>0</v>
      </c>
      <c r="EQ133" s="39">
        <f>$EJ133*L133</f>
        <v>0</v>
      </c>
      <c r="ER133" s="39">
        <f>$EJ133*M133</f>
        <v>0</v>
      </c>
      <c r="ES133" s="39">
        <f>$EJ133*N133</f>
        <v>0</v>
      </c>
      <c r="ET133" s="39">
        <f t="shared" si="175"/>
        <v>0</v>
      </c>
      <c r="EU133" s="39">
        <f t="shared" si="175"/>
        <v>0</v>
      </c>
      <c r="EV133" s="39">
        <f t="shared" si="175"/>
        <v>0</v>
      </c>
      <c r="EW133" s="39">
        <f t="shared" si="175"/>
        <v>0</v>
      </c>
      <c r="EX133" s="39">
        <f t="shared" si="175"/>
        <v>0</v>
      </c>
      <c r="EY133" s="39">
        <f t="shared" si="177"/>
        <v>0</v>
      </c>
      <c r="EZ133" s="39">
        <f>BX133*$EJ133</f>
        <v>0</v>
      </c>
      <c r="FA133" s="39">
        <f>BY133*$EJ133</f>
        <v>0</v>
      </c>
      <c r="FB133" s="39">
        <f>BZ133*$EJ133</f>
        <v>0</v>
      </c>
      <c r="FC133" s="39">
        <f>CA133*$EJ133</f>
        <v>0</v>
      </c>
      <c r="FD133" s="39">
        <f>CB133*$EJ133</f>
        <v>0</v>
      </c>
      <c r="FE133" s="39">
        <f>CC133*$EJ133</f>
        <v>0</v>
      </c>
      <c r="FF133" s="39">
        <f>CD133*$EJ133</f>
        <v>0</v>
      </c>
      <c r="FG133" s="39">
        <f>CE133*$EJ133</f>
        <v>0</v>
      </c>
      <c r="FH133" s="39">
        <f t="shared" si="176"/>
        <v>0</v>
      </c>
      <c r="FI133" s="39">
        <f t="shared" si="176"/>
        <v>0</v>
      </c>
      <c r="FJ133" s="39">
        <f t="shared" si="176"/>
        <v>0</v>
      </c>
      <c r="FK133" s="39">
        <f t="shared" si="176"/>
        <v>0</v>
      </c>
      <c r="FL133" s="39">
        <f t="shared" si="176"/>
        <v>0</v>
      </c>
      <c r="FM133" s="39">
        <f t="shared" si="176"/>
        <v>0</v>
      </c>
      <c r="FN133" s="39">
        <f t="shared" si="178"/>
        <v>0</v>
      </c>
      <c r="FO133" s="39">
        <f>SUM(EZ133:FJ133)</f>
        <v>0</v>
      </c>
      <c r="FS133" s="567" t="s">
        <v>89</v>
      </c>
      <c r="FT133" s="567"/>
      <c r="FU133" s="99">
        <v>0</v>
      </c>
      <c r="FV133" s="99">
        <v>0</v>
      </c>
      <c r="FW133" s="39">
        <f>W133</f>
        <v>0</v>
      </c>
      <c r="FX133" s="39">
        <f>X133</f>
        <v>0</v>
      </c>
      <c r="FY133" s="39">
        <f>Y133</f>
        <v>0</v>
      </c>
      <c r="FZ133" s="39">
        <f>Z133</f>
        <v>0</v>
      </c>
      <c r="GA133" s="39">
        <f>AA133</f>
        <v>0</v>
      </c>
      <c r="GB133" s="39">
        <f>AB133</f>
        <v>0</v>
      </c>
      <c r="GC133" s="39">
        <f>AC133</f>
        <v>0</v>
      </c>
      <c r="GD133" s="39">
        <f>AD133</f>
        <v>0</v>
      </c>
      <c r="GE133" s="39">
        <f>AE133</f>
        <v>0</v>
      </c>
      <c r="GF133" s="39">
        <f>AF133</f>
        <v>0</v>
      </c>
      <c r="GG133" s="39">
        <f>AG133</f>
        <v>0</v>
      </c>
      <c r="GH133" s="39">
        <f>AH133</f>
        <v>0</v>
      </c>
      <c r="GI133" s="99">
        <v>0</v>
      </c>
      <c r="GJ133" s="39">
        <f>SUM(FU133:GI133)</f>
        <v>0</v>
      </c>
      <c r="GK133" s="99">
        <v>0</v>
      </c>
      <c r="GL133" s="99">
        <v>0</v>
      </c>
      <c r="GM133" s="39">
        <f>CO133</f>
        <v>0</v>
      </c>
      <c r="GN133" s="39">
        <f>CP133</f>
        <v>0</v>
      </c>
      <c r="GO133" s="39">
        <f>CQ133</f>
        <v>0</v>
      </c>
      <c r="GP133" s="39">
        <f>CR133</f>
        <v>0</v>
      </c>
      <c r="GQ133" s="39">
        <f>CS133</f>
        <v>0</v>
      </c>
      <c r="GR133" s="39">
        <f>CT133</f>
        <v>0</v>
      </c>
      <c r="GS133" s="39">
        <f>CU133</f>
        <v>0</v>
      </c>
      <c r="GT133" s="39">
        <f>CV133</f>
        <v>0</v>
      </c>
      <c r="GU133" s="39">
        <f>CW133</f>
        <v>0</v>
      </c>
      <c r="GV133" s="39">
        <f>CX133</f>
        <v>0</v>
      </c>
      <c r="GW133" s="39">
        <f>CY133</f>
        <v>0</v>
      </c>
      <c r="GX133" s="39">
        <f>CZ133</f>
        <v>0</v>
      </c>
      <c r="GY133" s="99">
        <v>0</v>
      </c>
      <c r="GZ133" s="39">
        <f>SUM(GK133:GY133)</f>
        <v>0</v>
      </c>
      <c r="HA133" s="39">
        <f>SUM(GK133:GY133)</f>
        <v>0</v>
      </c>
    </row>
    <row r="134" spans="1:209" ht="24" customHeight="1">
      <c r="A134" s="30"/>
      <c r="B134" s="93"/>
      <c r="C134" s="72"/>
      <c r="D134" s="33"/>
      <c r="E134" s="34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54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94"/>
      <c r="AK134" s="94"/>
      <c r="AL134" s="569" t="e">
        <f ca="1">(AL130/F139)</f>
        <v>#NAME?</v>
      </c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30"/>
      <c r="BW134" s="30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54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94"/>
      <c r="DC134" s="1"/>
      <c r="DD134" s="13"/>
      <c r="EI134" s="97" t="s">
        <v>90</v>
      </c>
      <c r="EJ134" s="98">
        <v>326.07</v>
      </c>
      <c r="EK134" s="39">
        <f>$EJ134*F134</f>
        <v>0</v>
      </c>
      <c r="EL134" s="39">
        <f>$EJ134*G134</f>
        <v>0</v>
      </c>
      <c r="EM134" s="39">
        <f>$EJ134*H134</f>
        <v>0</v>
      </c>
      <c r="EN134" s="39">
        <f>$EJ134*I134</f>
        <v>0</v>
      </c>
      <c r="EO134" s="39">
        <f>$EJ134*J134</f>
        <v>0</v>
      </c>
      <c r="EP134" s="39">
        <f>$EJ134*K134</f>
        <v>0</v>
      </c>
      <c r="EQ134" s="39">
        <f>$EJ134*L134</f>
        <v>0</v>
      </c>
      <c r="ER134" s="39">
        <f>$EJ134*M134</f>
        <v>0</v>
      </c>
      <c r="ES134" s="39">
        <f>$EJ134*N134</f>
        <v>0</v>
      </c>
      <c r="ET134" s="39">
        <f t="shared" si="175"/>
        <v>0</v>
      </c>
      <c r="EU134" s="39">
        <f t="shared" si="175"/>
        <v>0</v>
      </c>
      <c r="EV134" s="39">
        <f t="shared" si="175"/>
        <v>0</v>
      </c>
      <c r="EW134" s="39">
        <f t="shared" si="175"/>
        <v>0</v>
      </c>
      <c r="EX134" s="39">
        <f t="shared" si="175"/>
        <v>0</v>
      </c>
      <c r="EY134" s="39">
        <f t="shared" si="177"/>
        <v>0</v>
      </c>
      <c r="EZ134" s="39">
        <f>BX134*$EJ134</f>
        <v>0</v>
      </c>
      <c r="FA134" s="39">
        <f>BY134*$EJ134</f>
        <v>0</v>
      </c>
      <c r="FB134" s="39">
        <f>BZ134*$EJ134</f>
        <v>0</v>
      </c>
      <c r="FC134" s="39">
        <f>CA134*$EJ134</f>
        <v>0</v>
      </c>
      <c r="FD134" s="39">
        <f>CB134*$EJ134</f>
        <v>0</v>
      </c>
      <c r="FE134" s="39">
        <f>CC134*$EJ134</f>
        <v>0</v>
      </c>
      <c r="FF134" s="39">
        <f>CD134*$EJ134</f>
        <v>0</v>
      </c>
      <c r="FG134" s="39">
        <f>CE134*$EJ134</f>
        <v>0</v>
      </c>
      <c r="FH134" s="39">
        <f t="shared" si="176"/>
        <v>0</v>
      </c>
      <c r="FI134" s="39">
        <f t="shared" si="176"/>
        <v>0</v>
      </c>
      <c r="FJ134" s="39">
        <f t="shared" si="176"/>
        <v>0</v>
      </c>
      <c r="FK134" s="39">
        <f t="shared" si="176"/>
        <v>0</v>
      </c>
      <c r="FL134" s="39">
        <f t="shared" si="176"/>
        <v>0</v>
      </c>
      <c r="FM134" s="39">
        <f t="shared" si="176"/>
        <v>0</v>
      </c>
      <c r="FN134" s="39">
        <f t="shared" si="178"/>
        <v>0</v>
      </c>
      <c r="FO134" s="39">
        <v>0</v>
      </c>
      <c r="FS134" s="567" t="s">
        <v>90</v>
      </c>
      <c r="FT134" s="567"/>
      <c r="FU134" s="99">
        <v>0</v>
      </c>
      <c r="FV134" s="99">
        <v>0</v>
      </c>
      <c r="FW134" s="39">
        <f>W134</f>
        <v>0</v>
      </c>
      <c r="FX134" s="39">
        <f>X134</f>
        <v>0</v>
      </c>
      <c r="FY134" s="39">
        <f>Y134</f>
        <v>0</v>
      </c>
      <c r="FZ134" s="39">
        <f>Z134</f>
        <v>0</v>
      </c>
      <c r="GA134" s="39">
        <f>AA134</f>
        <v>0</v>
      </c>
      <c r="GB134" s="39">
        <f>AB134</f>
        <v>0</v>
      </c>
      <c r="GC134" s="39">
        <f>AC134</f>
        <v>0</v>
      </c>
      <c r="GD134" s="39">
        <f>AD134</f>
        <v>0</v>
      </c>
      <c r="GE134" s="39">
        <f>AE134</f>
        <v>0</v>
      </c>
      <c r="GF134" s="39">
        <f>AF134</f>
        <v>0</v>
      </c>
      <c r="GG134" s="39">
        <f>AG134</f>
        <v>0</v>
      </c>
      <c r="GH134" s="39">
        <f>AH134</f>
        <v>0</v>
      </c>
      <c r="GI134" s="99">
        <v>0</v>
      </c>
      <c r="GJ134" s="39">
        <f>SUM(FU134:GI134)</f>
        <v>0</v>
      </c>
      <c r="GK134" s="99">
        <v>0</v>
      </c>
      <c r="GL134" s="99">
        <v>0</v>
      </c>
      <c r="GM134" s="39">
        <f>CO134</f>
        <v>0</v>
      </c>
      <c r="GN134" s="39">
        <f>CP134</f>
        <v>0</v>
      </c>
      <c r="GO134" s="39">
        <f>CQ134</f>
        <v>0</v>
      </c>
      <c r="GP134" s="39">
        <f>CR134</f>
        <v>0</v>
      </c>
      <c r="GQ134" s="39">
        <f>CS134</f>
        <v>0</v>
      </c>
      <c r="GR134" s="39">
        <f>CT134</f>
        <v>0</v>
      </c>
      <c r="GS134" s="39">
        <f>CU134</f>
        <v>0</v>
      </c>
      <c r="GT134" s="39">
        <f>CV134</f>
        <v>0</v>
      </c>
      <c r="GU134" s="39">
        <f>CW134</f>
        <v>0</v>
      </c>
      <c r="GV134" s="39">
        <f>CX134</f>
        <v>0</v>
      </c>
      <c r="GW134" s="39">
        <f>CY134</f>
        <v>0</v>
      </c>
      <c r="GX134" s="39">
        <f>CZ134</f>
        <v>0</v>
      </c>
      <c r="GY134" s="99">
        <v>0</v>
      </c>
      <c r="GZ134" s="39">
        <f>SUM(GK134:GY134)</f>
        <v>0</v>
      </c>
      <c r="HA134" s="39">
        <f>SUM(GK134:GY134)</f>
        <v>0</v>
      </c>
    </row>
    <row r="135" spans="1:209" ht="31.5" customHeight="1">
      <c r="A135" s="40"/>
      <c r="B135" s="100"/>
      <c r="C135" s="120"/>
      <c r="D135" s="43"/>
      <c r="E135" s="34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101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102"/>
      <c r="AK135" s="102"/>
      <c r="AL135" s="569"/>
      <c r="AM135" s="66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40"/>
      <c r="BW135" s="40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101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102"/>
      <c r="DC135" s="1"/>
      <c r="DD135" s="13"/>
      <c r="EI135" s="104" t="s">
        <v>91</v>
      </c>
      <c r="EJ135" s="98">
        <v>357</v>
      </c>
      <c r="EK135" s="39">
        <f>$EJ135*F135</f>
        <v>0</v>
      </c>
      <c r="EL135" s="39">
        <f>$EJ135*G135</f>
        <v>0</v>
      </c>
      <c r="EM135" s="39">
        <f>$EJ135*H135</f>
        <v>0</v>
      </c>
      <c r="EN135" s="39">
        <f>$EJ135*I135</f>
        <v>0</v>
      </c>
      <c r="EO135" s="39">
        <f>$EJ135*J135</f>
        <v>0</v>
      </c>
      <c r="EP135" s="39">
        <f>$EJ135*K135</f>
        <v>0</v>
      </c>
      <c r="EQ135" s="39">
        <f>$EJ135*L135</f>
        <v>0</v>
      </c>
      <c r="ER135" s="39">
        <f>$EJ135*M135</f>
        <v>0</v>
      </c>
      <c r="ES135" s="39">
        <f>$EJ135*N135</f>
        <v>0</v>
      </c>
      <c r="ET135" s="39">
        <f t="shared" si="175"/>
        <v>0</v>
      </c>
      <c r="EU135" s="39">
        <f t="shared" si="175"/>
        <v>0</v>
      </c>
      <c r="EV135" s="39">
        <f t="shared" si="175"/>
        <v>0</v>
      </c>
      <c r="EW135" s="39">
        <f t="shared" si="175"/>
        <v>0</v>
      </c>
      <c r="EX135" s="39">
        <f t="shared" si="175"/>
        <v>0</v>
      </c>
      <c r="EY135" s="39">
        <f t="shared" si="177"/>
        <v>0</v>
      </c>
      <c r="EZ135" s="39">
        <f>BX135*$EJ135</f>
        <v>0</v>
      </c>
      <c r="FA135" s="39">
        <f>BY135*$EJ135</f>
        <v>0</v>
      </c>
      <c r="FB135" s="39">
        <f>BZ135*$EJ135</f>
        <v>0</v>
      </c>
      <c r="FC135" s="39">
        <f>CA135*$EJ135</f>
        <v>0</v>
      </c>
      <c r="FD135" s="39">
        <f>CB135*$EJ135</f>
        <v>0</v>
      </c>
      <c r="FE135" s="39">
        <f>CC135*$EJ135</f>
        <v>0</v>
      </c>
      <c r="FF135" s="39">
        <f>CD135*$EJ135</f>
        <v>0</v>
      </c>
      <c r="FG135" s="39">
        <f>CE135*$EJ135</f>
        <v>0</v>
      </c>
      <c r="FH135" s="39">
        <f t="shared" si="176"/>
        <v>0</v>
      </c>
      <c r="FI135" s="39">
        <f t="shared" si="176"/>
        <v>0</v>
      </c>
      <c r="FJ135" s="39">
        <f t="shared" si="176"/>
        <v>0</v>
      </c>
      <c r="FK135" s="39">
        <f t="shared" si="176"/>
        <v>0</v>
      </c>
      <c r="FL135" s="39">
        <f t="shared" si="176"/>
        <v>0</v>
      </c>
      <c r="FM135" s="39">
        <f t="shared" si="176"/>
        <v>0</v>
      </c>
      <c r="FN135" s="39">
        <f t="shared" si="178"/>
        <v>0</v>
      </c>
      <c r="FO135" s="39">
        <f>SUM(EZ135:FJ135)</f>
        <v>0</v>
      </c>
      <c r="FS135" s="567" t="s">
        <v>91</v>
      </c>
      <c r="FT135" s="567"/>
      <c r="FU135" s="99">
        <v>0</v>
      </c>
      <c r="FV135" s="99">
        <v>0</v>
      </c>
      <c r="FW135" s="39">
        <f>W135</f>
        <v>0</v>
      </c>
      <c r="FX135" s="39">
        <f>X135</f>
        <v>0</v>
      </c>
      <c r="FY135" s="39">
        <f>Y135</f>
        <v>0</v>
      </c>
      <c r="FZ135" s="99">
        <v>0</v>
      </c>
      <c r="GA135" s="99">
        <v>0</v>
      </c>
      <c r="GB135" s="99">
        <v>0</v>
      </c>
      <c r="GC135" s="39">
        <f>AC135</f>
        <v>0</v>
      </c>
      <c r="GD135" s="39">
        <f>AD135</f>
        <v>0</v>
      </c>
      <c r="GE135" s="39">
        <f>AE135</f>
        <v>0</v>
      </c>
      <c r="GF135" s="39">
        <f>AF135</f>
        <v>0</v>
      </c>
      <c r="GG135" s="39">
        <f>AG135</f>
        <v>0</v>
      </c>
      <c r="GH135" s="99">
        <v>0</v>
      </c>
      <c r="GI135" s="39">
        <f>AI135</f>
        <v>0</v>
      </c>
      <c r="GJ135" s="39">
        <f>SUM(FU135:GI135)</f>
        <v>0</v>
      </c>
      <c r="GK135" s="99">
        <v>0</v>
      </c>
      <c r="GL135" s="99">
        <v>0</v>
      </c>
      <c r="GM135" s="39">
        <f>CO135</f>
        <v>0</v>
      </c>
      <c r="GN135" s="39">
        <f>CP135</f>
        <v>0</v>
      </c>
      <c r="GO135" s="39">
        <f>CQ135</f>
        <v>0</v>
      </c>
      <c r="GP135" s="99">
        <v>0</v>
      </c>
      <c r="GQ135" s="99">
        <v>0</v>
      </c>
      <c r="GR135" s="99">
        <v>0</v>
      </c>
      <c r="GS135" s="39">
        <f>CU135</f>
        <v>0</v>
      </c>
      <c r="GT135" s="39">
        <f>CV135</f>
        <v>0</v>
      </c>
      <c r="GU135" s="39">
        <f>CW135</f>
        <v>0</v>
      </c>
      <c r="GV135" s="39">
        <f>CX135</f>
        <v>0</v>
      </c>
      <c r="GW135" s="39">
        <f>CY135</f>
        <v>0</v>
      </c>
      <c r="GX135" s="99">
        <v>0</v>
      </c>
      <c r="GY135" s="39">
        <f>DA135</f>
        <v>0</v>
      </c>
      <c r="GZ135" s="39">
        <f>SUM(GK135:GY135)</f>
        <v>0</v>
      </c>
      <c r="HA135" s="39">
        <f>SUM(GK135:GY135)</f>
        <v>0</v>
      </c>
    </row>
    <row r="136" spans="1:209" ht="24" customHeight="1">
      <c r="A136" s="30"/>
      <c r="B136" s="93"/>
      <c r="C136" s="72"/>
      <c r="D136" s="33"/>
      <c r="E136" s="34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54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7"/>
      <c r="AJ136" s="94"/>
      <c r="AK136" s="94"/>
      <c r="AL136" s="569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30"/>
      <c r="BW136" s="30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54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94"/>
      <c r="DC136" s="1"/>
      <c r="DD136" s="13"/>
      <c r="EI136" s="97" t="s">
        <v>92</v>
      </c>
      <c r="EJ136" s="98">
        <v>482</v>
      </c>
      <c r="EK136" s="39">
        <f>$EJ136*F136</f>
        <v>0</v>
      </c>
      <c r="EL136" s="39">
        <f>$EJ136*G136</f>
        <v>0</v>
      </c>
      <c r="EM136" s="39">
        <f>$EJ136*H136</f>
        <v>0</v>
      </c>
      <c r="EN136" s="39">
        <f>$EJ136*I136</f>
        <v>0</v>
      </c>
      <c r="EO136" s="39">
        <f>$EJ136*J136</f>
        <v>0</v>
      </c>
      <c r="EP136" s="39">
        <f>$EJ136*K136</f>
        <v>0</v>
      </c>
      <c r="EQ136" s="39">
        <f>$EJ136*L136</f>
        <v>0</v>
      </c>
      <c r="ER136" s="39">
        <f>$EJ136*M136</f>
        <v>0</v>
      </c>
      <c r="ES136" s="39">
        <f>$EJ136*N136</f>
        <v>0</v>
      </c>
      <c r="ET136" s="39">
        <f t="shared" si="175"/>
        <v>0</v>
      </c>
      <c r="EU136" s="39">
        <f t="shared" si="175"/>
        <v>0</v>
      </c>
      <c r="EV136" s="39">
        <f t="shared" si="175"/>
        <v>0</v>
      </c>
      <c r="EW136" s="39">
        <f t="shared" si="175"/>
        <v>0</v>
      </c>
      <c r="EX136" s="39">
        <f t="shared" si="175"/>
        <v>0</v>
      </c>
      <c r="EY136" s="39">
        <f t="shared" si="177"/>
        <v>0</v>
      </c>
      <c r="EZ136" s="39">
        <f>BX136*$EJ136</f>
        <v>0</v>
      </c>
      <c r="FA136" s="39">
        <f>BY136*$EJ136</f>
        <v>0</v>
      </c>
      <c r="FB136" s="39">
        <f>BZ136*$EJ136</f>
        <v>0</v>
      </c>
      <c r="FC136" s="39">
        <f>CA136*$EJ136</f>
        <v>0</v>
      </c>
      <c r="FD136" s="39">
        <f>CB136*$EJ136</f>
        <v>0</v>
      </c>
      <c r="FE136" s="39">
        <f>CC136*$EJ136</f>
        <v>0</v>
      </c>
      <c r="FF136" s="39">
        <f>CD136*$EJ136</f>
        <v>0</v>
      </c>
      <c r="FG136" s="39">
        <f>CE136*$EJ136</f>
        <v>0</v>
      </c>
      <c r="FH136" s="39">
        <f t="shared" si="176"/>
        <v>0</v>
      </c>
      <c r="FI136" s="39">
        <f t="shared" si="176"/>
        <v>0</v>
      </c>
      <c r="FJ136" s="39">
        <f t="shared" si="176"/>
        <v>0</v>
      </c>
      <c r="FK136" s="39">
        <f t="shared" si="176"/>
        <v>0</v>
      </c>
      <c r="FL136" s="39">
        <f t="shared" si="176"/>
        <v>0</v>
      </c>
      <c r="FM136" s="39">
        <f t="shared" si="176"/>
        <v>0</v>
      </c>
      <c r="FN136" s="39">
        <f t="shared" si="178"/>
        <v>0</v>
      </c>
      <c r="FO136" s="39">
        <f>SUM(EZ136:FJ136)</f>
        <v>0</v>
      </c>
      <c r="FS136" s="567" t="s">
        <v>92</v>
      </c>
      <c r="FT136" s="567"/>
      <c r="FU136" s="39">
        <f>U136</f>
        <v>0</v>
      </c>
      <c r="FV136" s="39">
        <f>V136</f>
        <v>0</v>
      </c>
      <c r="FW136" s="39">
        <f>W136</f>
        <v>0</v>
      </c>
      <c r="FX136" s="39">
        <f>X136</f>
        <v>0</v>
      </c>
      <c r="FY136" s="39">
        <f>Y136</f>
        <v>0</v>
      </c>
      <c r="FZ136" s="39">
        <f>Z136</f>
        <v>0</v>
      </c>
      <c r="GA136" s="39">
        <f>AA136</f>
        <v>0</v>
      </c>
      <c r="GB136" s="39">
        <f>AB136</f>
        <v>0</v>
      </c>
      <c r="GC136" s="39">
        <f>AC136</f>
        <v>0</v>
      </c>
      <c r="GD136" s="39">
        <f>AD136</f>
        <v>0</v>
      </c>
      <c r="GE136" s="39">
        <f>AE136</f>
        <v>0</v>
      </c>
      <c r="GF136" s="39">
        <f>AF136</f>
        <v>0</v>
      </c>
      <c r="GG136" s="39">
        <f>AG136</f>
        <v>0</v>
      </c>
      <c r="GH136" s="39">
        <f>AH136</f>
        <v>0</v>
      </c>
      <c r="GI136" s="39">
        <f>AI136</f>
        <v>0</v>
      </c>
      <c r="GJ136" s="39">
        <f>SUM(FU136:GI136)</f>
        <v>0</v>
      </c>
      <c r="GK136" s="39">
        <f>CM136</f>
        <v>0</v>
      </c>
      <c r="GL136" s="39">
        <f>CN136</f>
        <v>0</v>
      </c>
      <c r="GM136" s="39">
        <f>CO136</f>
        <v>0</v>
      </c>
      <c r="GN136" s="39">
        <f>CP136</f>
        <v>0</v>
      </c>
      <c r="GO136" s="39">
        <f>CQ136</f>
        <v>0</v>
      </c>
      <c r="GP136" s="39">
        <f>CR136</f>
        <v>0</v>
      </c>
      <c r="GQ136" s="39">
        <f>CS136</f>
        <v>0</v>
      </c>
      <c r="GR136" s="39">
        <f>CT136</f>
        <v>0</v>
      </c>
      <c r="GS136" s="39">
        <f>CU136</f>
        <v>0</v>
      </c>
      <c r="GT136" s="39">
        <f>CV136</f>
        <v>0</v>
      </c>
      <c r="GU136" s="39">
        <f>CW136</f>
        <v>0</v>
      </c>
      <c r="GV136" s="39">
        <f>CX136</f>
        <v>0</v>
      </c>
      <c r="GW136" s="39">
        <f>CY136</f>
        <v>0</v>
      </c>
      <c r="GX136" s="39">
        <f>CZ136</f>
        <v>0</v>
      </c>
      <c r="GY136" s="99">
        <v>0</v>
      </c>
      <c r="GZ136" s="39">
        <f>SUM(GK136:GY136)</f>
        <v>0</v>
      </c>
      <c r="HA136" s="39">
        <f>SUM(GK136:GY136)</f>
        <v>0</v>
      </c>
    </row>
    <row r="137" spans="1:209" ht="24" customHeight="1">
      <c r="A137" s="40"/>
      <c r="B137" s="100"/>
      <c r="C137" s="120"/>
      <c r="D137" s="43"/>
      <c r="E137" s="34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101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7"/>
      <c r="AJ137" s="102"/>
      <c r="AK137" s="102"/>
      <c r="AL137" s="110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40"/>
      <c r="BW137" s="40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101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102"/>
      <c r="DC137" s="1"/>
      <c r="DD137" s="13"/>
      <c r="EI137" s="104" t="s">
        <v>93</v>
      </c>
      <c r="EJ137" s="98">
        <v>275.36</v>
      </c>
      <c r="EK137" s="39">
        <f>$EJ137*F137</f>
        <v>0</v>
      </c>
      <c r="EL137" s="39">
        <f>$EJ137*G137</f>
        <v>0</v>
      </c>
      <c r="EM137" s="39">
        <f>$EJ137*H137</f>
        <v>0</v>
      </c>
      <c r="EN137" s="39">
        <f>$EJ137*I137</f>
        <v>0</v>
      </c>
      <c r="EO137" s="39">
        <f>$EJ137*J137</f>
        <v>0</v>
      </c>
      <c r="EP137" s="39">
        <f>$EJ137*K137</f>
        <v>0</v>
      </c>
      <c r="EQ137" s="39">
        <f>$EJ137*L137</f>
        <v>0</v>
      </c>
      <c r="ER137" s="39">
        <f>$EJ137*M137</f>
        <v>0</v>
      </c>
      <c r="ES137" s="39">
        <f>$EJ137*N137</f>
        <v>0</v>
      </c>
      <c r="ET137" s="39">
        <f t="shared" si="175"/>
        <v>0</v>
      </c>
      <c r="EU137" s="39">
        <f t="shared" si="175"/>
        <v>0</v>
      </c>
      <c r="EV137" s="39">
        <f t="shared" si="175"/>
        <v>0</v>
      </c>
      <c r="EW137" s="39">
        <f t="shared" si="175"/>
        <v>0</v>
      </c>
      <c r="EX137" s="39">
        <f t="shared" si="175"/>
        <v>0</v>
      </c>
      <c r="EY137" s="39">
        <f t="shared" si="177"/>
        <v>0</v>
      </c>
      <c r="EZ137" s="39">
        <f>BX137*$EJ137</f>
        <v>0</v>
      </c>
      <c r="FA137" s="39">
        <f>BY137*$EJ137</f>
        <v>0</v>
      </c>
      <c r="FB137" s="39">
        <f>BZ137*$EJ137</f>
        <v>0</v>
      </c>
      <c r="FC137" s="39">
        <f>CA137*$EJ137</f>
        <v>0</v>
      </c>
      <c r="FD137" s="39">
        <f>CB137*$EJ137</f>
        <v>0</v>
      </c>
      <c r="FE137" s="39">
        <f>CC137*$EJ137</f>
        <v>0</v>
      </c>
      <c r="FF137" s="39">
        <f>CD137*$EJ137</f>
        <v>0</v>
      </c>
      <c r="FG137" s="39">
        <f>CE137*$EJ137</f>
        <v>0</v>
      </c>
      <c r="FH137" s="39">
        <f t="shared" si="176"/>
        <v>0</v>
      </c>
      <c r="FI137" s="39">
        <f t="shared" si="176"/>
        <v>0</v>
      </c>
      <c r="FJ137" s="39">
        <f t="shared" si="176"/>
        <v>0</v>
      </c>
      <c r="FK137" s="39">
        <f t="shared" si="176"/>
        <v>0</v>
      </c>
      <c r="FL137" s="39">
        <f t="shared" si="176"/>
        <v>0</v>
      </c>
      <c r="FM137" s="39">
        <f t="shared" si="176"/>
        <v>0</v>
      </c>
      <c r="FN137" s="39">
        <f t="shared" si="178"/>
        <v>0</v>
      </c>
      <c r="FO137" s="39">
        <f>SUM(EZ137:FJ137)</f>
        <v>0</v>
      </c>
      <c r="FS137" s="567" t="s">
        <v>93</v>
      </c>
      <c r="FT137" s="567"/>
      <c r="FU137" s="39">
        <f>U137</f>
        <v>0</v>
      </c>
      <c r="FV137" s="39">
        <f>V137</f>
        <v>0</v>
      </c>
      <c r="FW137" s="39">
        <f>W137</f>
        <v>0</v>
      </c>
      <c r="FX137" s="39">
        <f>X137</f>
        <v>0</v>
      </c>
      <c r="FY137" s="39">
        <f>Y137</f>
        <v>0</v>
      </c>
      <c r="FZ137" s="39">
        <f>Z137</f>
        <v>0</v>
      </c>
      <c r="GA137" s="39">
        <f>AA137</f>
        <v>0</v>
      </c>
      <c r="GB137" s="39">
        <f>AB137</f>
        <v>0</v>
      </c>
      <c r="GC137" s="39">
        <f>AC137</f>
        <v>0</v>
      </c>
      <c r="GD137" s="39">
        <f>AD137</f>
        <v>0</v>
      </c>
      <c r="GE137" s="39">
        <f>AE137</f>
        <v>0</v>
      </c>
      <c r="GF137" s="39">
        <f>AF137</f>
        <v>0</v>
      </c>
      <c r="GG137" s="39">
        <f>AG137</f>
        <v>0</v>
      </c>
      <c r="GH137" s="39">
        <f>AH137</f>
        <v>0</v>
      </c>
      <c r="GI137" s="99">
        <v>0</v>
      </c>
      <c r="GJ137" s="39">
        <f>SUM(FU137:GI137)</f>
        <v>0</v>
      </c>
      <c r="GK137" s="39">
        <f>CM137</f>
        <v>0</v>
      </c>
      <c r="GL137" s="39">
        <f>CN137</f>
        <v>0</v>
      </c>
      <c r="GM137" s="39">
        <f>CO137</f>
        <v>0</v>
      </c>
      <c r="GN137" s="39">
        <f>CP137</f>
        <v>0</v>
      </c>
      <c r="GO137" s="39">
        <f>CQ137</f>
        <v>0</v>
      </c>
      <c r="GP137" s="39">
        <f>CR137</f>
        <v>0</v>
      </c>
      <c r="GQ137" s="39">
        <f>CS137</f>
        <v>0</v>
      </c>
      <c r="GR137" s="39">
        <f>CT137</f>
        <v>0</v>
      </c>
      <c r="GS137" s="39">
        <f>CU137</f>
        <v>0</v>
      </c>
      <c r="GT137" s="39">
        <f>CV137</f>
        <v>0</v>
      </c>
      <c r="GU137" s="39">
        <f>CW137</f>
        <v>0</v>
      </c>
      <c r="GV137" s="39">
        <f>CX137</f>
        <v>0</v>
      </c>
      <c r="GW137" s="39">
        <f>CY137</f>
        <v>0</v>
      </c>
      <c r="GX137" s="39">
        <f>CZ137</f>
        <v>0</v>
      </c>
      <c r="GY137" s="99">
        <v>0</v>
      </c>
      <c r="GZ137" s="39">
        <f>SUM(GK137:GY137)</f>
        <v>0</v>
      </c>
      <c r="HA137" s="39">
        <f>SUM(GK137:GY137)</f>
        <v>0</v>
      </c>
    </row>
    <row r="138" spans="1:209" ht="18">
      <c r="A138" s="55"/>
      <c r="B138" s="111" t="s">
        <v>64</v>
      </c>
      <c r="C138" s="123">
        <f>SUM(C122:C137)</f>
        <v>0</v>
      </c>
      <c r="D138" s="58">
        <f>SUM(D122:D137)</f>
        <v>0</v>
      </c>
      <c r="E138" s="44" t="e">
        <f>AVERAGE(D138/C138)</f>
        <v>#DIV/0!</v>
      </c>
      <c r="F138" s="60">
        <f>SUM(F122:F137)</f>
        <v>0</v>
      </c>
      <c r="G138" s="60"/>
      <c r="H138" s="60">
        <f>SUM(H122:H137)</f>
        <v>0</v>
      </c>
      <c r="I138" s="60">
        <f>SUM(I122:I137)</f>
        <v>0</v>
      </c>
      <c r="J138" s="60">
        <f>SUM(J122:J137)</f>
        <v>0</v>
      </c>
      <c r="K138" s="60">
        <f>SUM(K122:K137)</f>
        <v>0</v>
      </c>
      <c r="L138" s="60">
        <f>SUM(L122:L137)</f>
        <v>0</v>
      </c>
      <c r="M138" s="60"/>
      <c r="N138" s="60">
        <f>SUM(N122:N137)</f>
        <v>0</v>
      </c>
      <c r="O138" s="60">
        <f>SUM(O122:O137)</f>
        <v>0</v>
      </c>
      <c r="P138" s="60">
        <f>SUM(P122:P137)</f>
        <v>0</v>
      </c>
      <c r="Q138" s="60"/>
      <c r="R138" s="60"/>
      <c r="S138" s="60"/>
      <c r="T138" s="61">
        <f>SUM(F138:P138)</f>
        <v>0</v>
      </c>
      <c r="U138" s="62">
        <f>SUM(U122:U137)</f>
        <v>0</v>
      </c>
      <c r="V138" s="62">
        <f>SUM(V122:V137)</f>
        <v>0</v>
      </c>
      <c r="W138" s="62">
        <f>SUM(W122:W137)</f>
        <v>0</v>
      </c>
      <c r="X138" s="62">
        <f>SUM(X122:X137)</f>
        <v>0</v>
      </c>
      <c r="Y138" s="62">
        <f>SUM(Y122:Y137)</f>
        <v>0</v>
      </c>
      <c r="Z138" s="62">
        <f>SUM(Z122:Z137)</f>
        <v>0</v>
      </c>
      <c r="AA138" s="62">
        <f>SUM(AA122:AA137)</f>
        <v>0</v>
      </c>
      <c r="AB138" s="62">
        <f>SUM(AB122:AB137)</f>
        <v>0</v>
      </c>
      <c r="AC138" s="62">
        <f>SUM(AC122:AC137)</f>
        <v>0</v>
      </c>
      <c r="AD138" s="62">
        <f>SUM(AD122:AD137)</f>
        <v>0</v>
      </c>
      <c r="AE138" s="62">
        <f>SUM(AE122:AE137)</f>
        <v>0</v>
      </c>
      <c r="AF138" s="62">
        <f>SUM(AF122:AF137)</f>
        <v>0</v>
      </c>
      <c r="AG138" s="62">
        <f>SUM(AG122:AG137)</f>
        <v>0</v>
      </c>
      <c r="AH138" s="62">
        <f>SUM(AH122:AH137)</f>
        <v>0</v>
      </c>
      <c r="AI138" s="62">
        <f>SUM(AI122:AI137)</f>
        <v>0</v>
      </c>
      <c r="AJ138" s="1"/>
      <c r="AK138" s="1"/>
      <c r="AL138" s="1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6" t="s">
        <v>64</v>
      </c>
      <c r="BX138" s="60">
        <f>SUM(BX122:BX137)</f>
        <v>0</v>
      </c>
      <c r="BY138" s="60"/>
      <c r="BZ138" s="60">
        <f>SUM(BZ122:BZ137)</f>
        <v>0</v>
      </c>
      <c r="CA138" s="60">
        <f>SUM(CA122:CA137)</f>
        <v>0</v>
      </c>
      <c r="CB138" s="60">
        <f>SUM(CB122:CB137)</f>
        <v>0</v>
      </c>
      <c r="CC138" s="60">
        <f>SUM(CC122:CC137)</f>
        <v>0</v>
      </c>
      <c r="CD138" s="60">
        <f>SUM(CD122:CD137)</f>
        <v>0</v>
      </c>
      <c r="CE138" s="60"/>
      <c r="CF138" s="60">
        <f>SUM(CF122:CF137)</f>
        <v>0</v>
      </c>
      <c r="CG138" s="60">
        <f>SUM(CG122:CG137)</f>
        <v>0</v>
      </c>
      <c r="CH138" s="60">
        <f>SUM(CH122:CH137)</f>
        <v>0</v>
      </c>
      <c r="CI138" s="60"/>
      <c r="CJ138" s="60"/>
      <c r="CK138" s="60"/>
      <c r="CL138" s="61">
        <f>SUM(BX138:CH138)</f>
        <v>0</v>
      </c>
      <c r="CM138" s="62">
        <f>SUM(CM122:CM137)</f>
        <v>0</v>
      </c>
      <c r="CN138" s="62">
        <f>SUM(CN122:CN137)</f>
        <v>0</v>
      </c>
      <c r="CO138" s="62">
        <f>SUM(CO122:CO137)</f>
        <v>0</v>
      </c>
      <c r="CP138" s="62">
        <f>SUM(CP122:CP137)</f>
        <v>0</v>
      </c>
      <c r="CQ138" s="62">
        <f>SUM(CQ122:CQ137)</f>
        <v>0</v>
      </c>
      <c r="CR138" s="62">
        <f>SUM(CR122:CR137)</f>
        <v>0</v>
      </c>
      <c r="CS138" s="62">
        <f>SUM(CS122:CS137)</f>
        <v>0</v>
      </c>
      <c r="CT138" s="62">
        <f>SUM(CT122:CT137)</f>
        <v>0</v>
      </c>
      <c r="CU138" s="62">
        <f>SUM(CU122:CU137)</f>
        <v>0</v>
      </c>
      <c r="CV138" s="62">
        <f>SUM(CV122:CV137)</f>
        <v>0</v>
      </c>
      <c r="CW138" s="62">
        <f>SUM(CW122:CW137)</f>
        <v>0</v>
      </c>
      <c r="CX138" s="62">
        <f>SUM(CX122:CX137)</f>
        <v>0</v>
      </c>
      <c r="CY138" s="62">
        <f>SUM(CY122:CY137)</f>
        <v>0</v>
      </c>
      <c r="CZ138" s="62">
        <f>SUM(CZ122:CZ137)</f>
        <v>0</v>
      </c>
      <c r="DA138" s="62">
        <f>SUM(DA122:DA137)</f>
        <v>0</v>
      </c>
      <c r="DB138" s="1"/>
      <c r="DC138" s="1"/>
      <c r="DD138" s="1"/>
      <c r="EI138" s="124"/>
      <c r="EJ138" s="2" t="s">
        <v>94</v>
      </c>
      <c r="EK138" s="39">
        <f>EK122+EK123+EK124+EK125+EK126+EK127+EK128+EK129+EK130+EK133+EK134+EK136+EK137</f>
        <v>0</v>
      </c>
      <c r="EL138" s="39">
        <f>EL122+EL123+EL124+EL125+EL126+EL127+EL128+EL129+EL130+EL133+EL134+EL136+EL137</f>
        <v>0</v>
      </c>
      <c r="EM138" s="39">
        <f>EM122+EM123+EM124+EM125+EM126+EM127+EM128+EM129+EM130+EM133+EM134+EM136+EM137</f>
        <v>0</v>
      </c>
      <c r="EN138" s="39">
        <f>EN122+EN123+EN124+EN125+EN126+EN127+EN128+EN129+EN130+EN133+EN134+EN136+EN137</f>
        <v>0</v>
      </c>
      <c r="EO138" s="39">
        <f>EO122+EO123+EO124+EO125+EO126+EO127+EO128+EO129+EO130+EO133+EO134+EO136+EO137</f>
        <v>0</v>
      </c>
      <c r="EP138" s="39">
        <f>EP122+EP123+EP124+EP125+EP126+EP127+EP128+EP129+EP130+EP133+EP134+EP136+EP137</f>
        <v>0</v>
      </c>
      <c r="EQ138" s="39">
        <f>EQ122+EQ123+EQ124+EQ125+EQ126+EQ127+EQ128+EQ129+EQ130+EQ133+EQ134+EQ136+EQ137</f>
        <v>0</v>
      </c>
      <c r="ER138" s="39">
        <f>ER122+ER123+ER124+ER125+ER126+ER127+ER128+ER129+ER130+ER133+ER134+ER136+ER137</f>
        <v>0</v>
      </c>
      <c r="ES138" s="39">
        <f>ES122+ES123+ES124+ES125+ES126+ES127+ES128+ES129+ES130+ES133+ES134+ES136+ES137</f>
        <v>0</v>
      </c>
      <c r="ET138" s="39">
        <f>ET122+ET123+ET124+ET125+ET126+ET127+ET128+ET129+ET130+ET133+ET134+ET136+ET137</f>
        <v>0</v>
      </c>
      <c r="EU138" s="39">
        <f>EU122+EU123+EU124+EU125+EU126+EU127+EU128+EU129+EU130+EU133+EU134+EU136+EU137</f>
        <v>0</v>
      </c>
      <c r="EV138" s="39">
        <f t="shared" ref="EV138:EX138" si="181">EV122+EV123+EV124+EV125+EV126+EV127+EV128+EV129+EV130+EV133+EV134+EV136+EV137</f>
        <v>0</v>
      </c>
      <c r="EW138" s="39">
        <f t="shared" si="181"/>
        <v>0</v>
      </c>
      <c r="EX138" s="39">
        <f t="shared" si="181"/>
        <v>0</v>
      </c>
      <c r="EY138" s="39">
        <f>EY122+EY123+EY124+EY125+EY126+EY127+EY128+EY129+EY130+EY133+EY134+EY136+EY137</f>
        <v>0</v>
      </c>
      <c r="EZ138" s="39">
        <f>EZ122+EZ123+EZ124+EZ125+EZ126+EZ127+EZ128+EZ129+EZ130+EZ133+EZ134+EZ136+EZ137</f>
        <v>0</v>
      </c>
      <c r="FA138" s="39">
        <f>FA122+FA123+FA124+FA125+FA126+FA127+FA128+FA129+FA130+FA133+FA134+FA136+FA137</f>
        <v>0</v>
      </c>
      <c r="FB138" s="39">
        <f>FB122+FB123+FB124+FB125+FB126+FB127+FB128+FB129+FB130+FB133+FB134+FB136+FB137</f>
        <v>0</v>
      </c>
      <c r="FC138" s="39">
        <f>FC122+FC123+FC124+FC125+FC126+FC127+FC128+FC129+FC130+FC133+FC134+FC136+FC137</f>
        <v>0</v>
      </c>
      <c r="FD138" s="39">
        <f>FD122+FD123+FD124+FD125+FD126+FD127+FD128+FD129+FD130+FD133+FD134+FD136+FD137</f>
        <v>0</v>
      </c>
      <c r="FE138" s="39">
        <f>FE122+FE123+FE124+FE125+FE126+FE127+FE128+FE129+FE130+FE133+FE134+FE136+FE137</f>
        <v>0</v>
      </c>
      <c r="FF138" s="39">
        <f>FF122+FF123+FF124+FF125+FF126+FF127+FF128+FF129+FF130+FF133+FF134+FF136+FF137</f>
        <v>0</v>
      </c>
      <c r="FG138" s="39">
        <f>FG122+FG123+FG124+FG125+FG126+FG127+FG128+FG129+FG130+FG133+FG134+FG136+FG137</f>
        <v>0</v>
      </c>
      <c r="FH138" s="39">
        <f>FH122+FH123+FH124+FH125+FH126+FH127+FH128+FH129+FH130+FH133+FH134+FH136+FH137</f>
        <v>0</v>
      </c>
      <c r="FI138" s="39">
        <f>FI122+FI123+FI124+FI125+FI126+FI127+FI128+FI129+FI130+FI133+FI134+FI136+FI137</f>
        <v>0</v>
      </c>
      <c r="FJ138" s="39">
        <f>FJ122+FJ123+FJ124+FJ125+FJ126+FJ127+FJ128+FJ129+FJ130+FJ133+FJ134+FJ136+FJ137</f>
        <v>0</v>
      </c>
      <c r="FK138" s="39">
        <f t="shared" ref="FK138:FM138" si="182">FK122+FK123+FK124+FK125+FK126+FK127+FK128+FK129+FK130+FK133+FK134+FK136+FK137</f>
        <v>0</v>
      </c>
      <c r="FL138" s="39">
        <f t="shared" si="182"/>
        <v>0</v>
      </c>
      <c r="FM138" s="39">
        <f t="shared" si="182"/>
        <v>0</v>
      </c>
      <c r="FN138" s="39">
        <f>FN122+FN123+FN124+FN125+FN126+FN127+FN128+FN129+FN130+FN133+FN134+FN136+FN137</f>
        <v>0</v>
      </c>
      <c r="FS138" s="564" t="s">
        <v>94</v>
      </c>
      <c r="FT138" s="564"/>
      <c r="FU138" s="39">
        <f>FU122+FU123+FU124+FU125+FU126+FU127+FU128+FU129+FU130+FU133+FU134+FU136+FU137</f>
        <v>0</v>
      </c>
      <c r="FV138" s="39">
        <f>FV122+FV123+FV124+FV125+FV126+FV127+FV128+FV129+FV130+FV133+FV134+FV136+FV137</f>
        <v>0</v>
      </c>
      <c r="FW138" s="39">
        <f>FW122+FW123+FW124+FW125+FW126+FW127+FW128+FW129+FW130+FW133+FW134+FW136+FW137</f>
        <v>0</v>
      </c>
      <c r="FX138" s="39">
        <f>FX122+FX123+FX124+FX125+FX126+FX127+FX128+FX129+FX130+FX133+FX134+FX136+FX137</f>
        <v>0</v>
      </c>
      <c r="FY138" s="39">
        <f>FY122+FY123+FY124+FY125+FY126+FY127+FY128+FY129+FY130+FY133+FY134+FY136+FY137</f>
        <v>0</v>
      </c>
      <c r="FZ138" s="39">
        <f>FZ122+FZ123+FZ124+FZ125+FZ126+FZ127+FZ128+FZ129+FZ130+FZ133+FZ134+FZ136+FZ137</f>
        <v>0</v>
      </c>
      <c r="GA138" s="39">
        <f>GA122+GA123+GA124+GA125+GA126+GA127+GA128+GA129+GA130+GA133+GA134+GA136+GA137</f>
        <v>0</v>
      </c>
      <c r="GB138" s="39">
        <f>GB122+GB123+GB124+GB125+GB126+GB127+GB128+GB129+GB130+GB133+GB134+GB136+GB137</f>
        <v>0</v>
      </c>
      <c r="GC138" s="39">
        <f>GC122+GC123+GC124+GC125+GC126+GC127+GC128+GC129+GC130+GC133+GC134+GC136+GC137</f>
        <v>0</v>
      </c>
      <c r="GD138" s="39">
        <f>GD122+GD123+GD124+GD125+GD126+GD127+GD128+GD129+GD130+GD133+GD134+GD136+GD137</f>
        <v>0</v>
      </c>
      <c r="GE138" s="39">
        <f>GE122+GE123+GE124+GE125+GE126+GE127+GE128+GE129+GE130+GE133+GE134+GE136+GE137</f>
        <v>0</v>
      </c>
      <c r="GF138" s="39">
        <f>GF122+GF123+GF124+GF125+GF126+GF127+GF128+GF129+GF130+GF133+GF134+GF136+GF137</f>
        <v>0</v>
      </c>
      <c r="GG138" s="39">
        <f>GG122+GG123+GG124+GG125+GG126+GG127+GG128+GG129+GG130+GG133+GG134+GG136+GG137</f>
        <v>0</v>
      </c>
      <c r="GH138" s="39">
        <f>GH122+GH123+GH124+GH125+GH126+GH127+GH128+GH129+GH130+GH133+GH134+GH136+GH137</f>
        <v>0</v>
      </c>
      <c r="GI138" s="39">
        <f>GI122+GI123+GI124+GI125+GI126+GI127+GI128+GI129+GI130+GI133+GI134+GI136+GI137</f>
        <v>0</v>
      </c>
      <c r="GJ138" s="39">
        <f>GJ122+GJ123+GJ124+GJ125+GJ126+GJ127+GJ128+GJ129+GJ130+GJ133+GJ134+GJ136+GJ137</f>
        <v>0</v>
      </c>
      <c r="GK138" s="39">
        <f>GK122+GK123+GK124+GK125+GK126+GK127+GK128+GK129+GK130+GK133+GK134+GK136+GK137</f>
        <v>0</v>
      </c>
      <c r="GL138" s="39">
        <f>GL122+GL123+GL124+GL125+GL126+GL127+GL128+GL129+GL130+GL133+GL134+GL136+GL137</f>
        <v>0</v>
      </c>
      <c r="GM138" s="39">
        <f>GM122+GM123+GM124+GM125+GM126+GM127+GM128+GM129+GM130+GM133+GM134+GM136+GM137</f>
        <v>0</v>
      </c>
      <c r="GN138" s="39">
        <f>GN122+GN123+GN124+GN125+GN126+GN127+GN128+GN129+GN130+GN133+GN134+GN136+GN137</f>
        <v>0</v>
      </c>
      <c r="GO138" s="39">
        <f>GO122+GO123+GO124+GO125+GO126+GO127+GO128+GO129+GO130+GO133+GO134+GO136+GO137</f>
        <v>0</v>
      </c>
      <c r="GP138" s="39">
        <f>GP122+GP123+GP124+GP125+GP126+GP127+GP128+GP129+GP130+GP133+GP134+GP136+GP137</f>
        <v>0</v>
      </c>
      <c r="GQ138" s="39">
        <f>GQ122+GQ123+GQ124+GQ125+GQ126+GQ127+GQ128+GQ129+GQ130+GQ133+GQ134+GQ136+GQ137</f>
        <v>0</v>
      </c>
      <c r="GR138" s="39">
        <f>GR122+GR123+GR124+GR125+GR126+GR127+GR128+GR129+GR130+GR133+GR134+GR136+GR137</f>
        <v>0</v>
      </c>
      <c r="GS138" s="39">
        <f>GS122+GS123+GS124+GS125+GS126+GS127+GS128+GS129+GS130+GS133+GS134+GS136+GS137</f>
        <v>0</v>
      </c>
      <c r="GT138" s="39">
        <f>GT122+GT123+GT124+GT125+GT126+GT127+GT128+GT129+GT130+GT133+GT134+GT136+GT137</f>
        <v>0</v>
      </c>
      <c r="GU138" s="39">
        <f>GU122+GU123+GU124+GU125+GU126+GU127+GU128+GU129+GU130+GU133+GU134+GU136+GU137</f>
        <v>0</v>
      </c>
      <c r="GV138" s="39">
        <f>GV122+GV123+GV124+GV125+GV126+GV127+GV128+GV129+GV130+GV133+GV134+GV136+GV137</f>
        <v>0</v>
      </c>
      <c r="GW138" s="39">
        <f>GW122+GW123+GW124+GW125+GW126+GW127+GW128+GW129+GW130+GW133+GW134+GW136+GW137</f>
        <v>0</v>
      </c>
      <c r="GX138" s="39">
        <f>GX122+GX123+GX124+GX125+GX126+GX127+GX128+GX129+GX130+GX133+GX134+GX136+GX137</f>
        <v>0</v>
      </c>
      <c r="GY138" s="39">
        <f>GY122+GY123+GY124+GY125+GY126+GY127+GY128+GY129+GY130+GY133+GY134+GY136+GY137</f>
        <v>0</v>
      </c>
      <c r="GZ138" s="39">
        <f>GZ122+GZ123+GZ124+GZ125+GZ126+GZ127+GZ128+GZ129+GZ130+GZ133+GZ134+GZ136+GZ137</f>
        <v>0</v>
      </c>
    </row>
    <row r="139" spans="1:209" ht="24" customHeight="1">
      <c r="A139" s="13"/>
      <c r="B139" s="112"/>
      <c r="C139" s="555" t="s">
        <v>65</v>
      </c>
      <c r="D139" s="555"/>
      <c r="E139" s="555"/>
      <c r="F139" s="556">
        <f>SUM(T122:T137)</f>
        <v>0</v>
      </c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"/>
      <c r="BX139" s="556">
        <f>SUM(CL122:CL137)</f>
        <v>0</v>
      </c>
      <c r="BY139" s="556"/>
      <c r="BZ139" s="556"/>
      <c r="CA139" s="556"/>
      <c r="CB139" s="556"/>
      <c r="CC139" s="556"/>
      <c r="CD139" s="556"/>
      <c r="CE139" s="556"/>
      <c r="CF139" s="556"/>
      <c r="CG139" s="556"/>
      <c r="CH139" s="556"/>
      <c r="CI139" s="556"/>
      <c r="CJ139" s="556"/>
      <c r="CK139" s="556"/>
      <c r="CL139" s="556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EJ139" s="2" t="s">
        <v>95</v>
      </c>
      <c r="EK139" s="39">
        <f>EK131+EK132+EK135</f>
        <v>0</v>
      </c>
      <c r="EL139" s="39">
        <f>EL131+EL132+EL135</f>
        <v>0</v>
      </c>
      <c r="EM139" s="39">
        <f>EM131+EM132+EM135</f>
        <v>0</v>
      </c>
      <c r="EN139" s="39">
        <f>EN131+EN132+EN135</f>
        <v>0</v>
      </c>
      <c r="EO139" s="39">
        <f>EO131+EO132+EO135</f>
        <v>0</v>
      </c>
      <c r="EP139" s="39">
        <f>EP131+EP132+EP135</f>
        <v>0</v>
      </c>
      <c r="EQ139" s="39">
        <f>EQ131+EQ132+EQ135</f>
        <v>0</v>
      </c>
      <c r="ER139" s="39">
        <f>ER131+ER132+ER135</f>
        <v>0</v>
      </c>
      <c r="ES139" s="39">
        <f>ES131+ES132+ES135</f>
        <v>0</v>
      </c>
      <c r="ET139" s="39">
        <f>ET131+ET132+ET135</f>
        <v>0</v>
      </c>
      <c r="EU139" s="39">
        <f>EU131+EU132+EU135</f>
        <v>0</v>
      </c>
      <c r="EV139" s="39">
        <f t="shared" ref="EV139:EX139" si="183">EV131+EV132+EV135</f>
        <v>0</v>
      </c>
      <c r="EW139" s="39">
        <f t="shared" si="183"/>
        <v>0</v>
      </c>
      <c r="EX139" s="39">
        <f t="shared" si="183"/>
        <v>0</v>
      </c>
      <c r="EY139" s="39">
        <f>EY131+EY132+EY135</f>
        <v>0</v>
      </c>
      <c r="EZ139" s="39">
        <f>EZ131+EZ132+EZ135</f>
        <v>0</v>
      </c>
      <c r="FA139" s="39">
        <f>FA131+FA132+FA135</f>
        <v>0</v>
      </c>
      <c r="FB139" s="39">
        <f>FB131+FB132+FB135</f>
        <v>0</v>
      </c>
      <c r="FC139" s="39">
        <f>FC131+FC132+FC135</f>
        <v>0</v>
      </c>
      <c r="FD139" s="39">
        <f>FD131+FD132+FD135</f>
        <v>0</v>
      </c>
      <c r="FE139" s="39">
        <f>FE131+FE132+FE135</f>
        <v>0</v>
      </c>
      <c r="FF139" s="39">
        <f>FF131+FF132+FF135</f>
        <v>0</v>
      </c>
      <c r="FG139" s="39">
        <f>FG131+FG132+FG135</f>
        <v>0</v>
      </c>
      <c r="FH139" s="39">
        <f>FH131+FH132+FH135</f>
        <v>0</v>
      </c>
      <c r="FI139" s="39">
        <f>FI131+FI132+FI135</f>
        <v>0</v>
      </c>
      <c r="FJ139" s="39">
        <f>FJ131+FJ132+FJ135</f>
        <v>0</v>
      </c>
      <c r="FK139" s="39">
        <f t="shared" ref="FK139:FM139" si="184">FK131+FK132+FK135</f>
        <v>0</v>
      </c>
      <c r="FL139" s="39">
        <f t="shared" si="184"/>
        <v>0</v>
      </c>
      <c r="FM139" s="39">
        <f t="shared" si="184"/>
        <v>0</v>
      </c>
      <c r="FN139" s="39">
        <f>FN131+FN132+FN135</f>
        <v>0</v>
      </c>
      <c r="FS139" s="564" t="s">
        <v>95</v>
      </c>
      <c r="FT139" s="564"/>
      <c r="FU139" s="39">
        <f>FU131+FU132+FU135</f>
        <v>0</v>
      </c>
      <c r="FV139" s="39">
        <f>FV131+FV132+FV135</f>
        <v>0</v>
      </c>
      <c r="FW139" s="39">
        <f>FW131+FW132+FW135</f>
        <v>0</v>
      </c>
      <c r="FX139" s="39">
        <f>FX131+FX132+FX135</f>
        <v>0</v>
      </c>
      <c r="FY139" s="39">
        <f>FY131+FY132+FY135</f>
        <v>0</v>
      </c>
      <c r="FZ139" s="39">
        <f>FZ131+FZ132+FZ135</f>
        <v>0</v>
      </c>
      <c r="GA139" s="39">
        <f>GA131+GA132+GA135</f>
        <v>0</v>
      </c>
      <c r="GB139" s="39">
        <f>GB131+GB132+GB135</f>
        <v>0</v>
      </c>
      <c r="GC139" s="39">
        <f>GC131+GC132+GC135</f>
        <v>0</v>
      </c>
      <c r="GD139" s="39">
        <f>GD131+GD132+GD135</f>
        <v>0</v>
      </c>
      <c r="GE139" s="39">
        <f>GE131+GE132+GE135</f>
        <v>0</v>
      </c>
      <c r="GF139" s="39">
        <f>GF131+GF132+GF135</f>
        <v>0</v>
      </c>
      <c r="GG139" s="39">
        <f>GG131+GG132+GG135</f>
        <v>0</v>
      </c>
      <c r="GH139" s="39">
        <f>GH131+GH132+GH135</f>
        <v>0</v>
      </c>
      <c r="GI139" s="39">
        <f>GI131+GI132+GI135</f>
        <v>0</v>
      </c>
      <c r="GJ139" s="39">
        <f>GJ131+GJ132+GJ135</f>
        <v>0</v>
      </c>
      <c r="GK139" s="39">
        <f>GK131+GK132+GK135</f>
        <v>0</v>
      </c>
      <c r="GL139" s="39">
        <f>GL131+GL132+GL135</f>
        <v>0</v>
      </c>
      <c r="GM139" s="39">
        <f>GM131+GM132+GM135</f>
        <v>0</v>
      </c>
      <c r="GN139" s="39">
        <f>GN131+GN132+GN135</f>
        <v>0</v>
      </c>
      <c r="GO139" s="39">
        <f>GO131+GO132+GO135</f>
        <v>0</v>
      </c>
      <c r="GP139" s="39">
        <f>GP131+GP132+GP135</f>
        <v>0</v>
      </c>
      <c r="GQ139" s="39">
        <f>GQ131+GQ132+GQ135</f>
        <v>0</v>
      </c>
      <c r="GR139" s="39">
        <f>GR131+GR132+GR135</f>
        <v>0</v>
      </c>
      <c r="GS139" s="39">
        <f>GS131+GS132+GS135</f>
        <v>0</v>
      </c>
      <c r="GT139" s="39">
        <f>GT131+GT132+GT135</f>
        <v>0</v>
      </c>
      <c r="GU139" s="39">
        <f>GU131+GU132+GU135</f>
        <v>0</v>
      </c>
      <c r="GV139" s="39">
        <f>GV131+GV132+GV135</f>
        <v>0</v>
      </c>
      <c r="GW139" s="39">
        <f>GW131+GW132+GW135</f>
        <v>0</v>
      </c>
      <c r="GX139" s="39">
        <f>GX131+GX132+GX135</f>
        <v>0</v>
      </c>
      <c r="GY139" s="39">
        <f>GY131+GY132+GY135</f>
        <v>0</v>
      </c>
      <c r="GZ139" s="39">
        <f>GZ131+GZ132+GZ135</f>
        <v>0</v>
      </c>
    </row>
    <row r="140" spans="1:209">
      <c r="A140" s="1"/>
      <c r="B140" s="11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</row>
    <row r="141" spans="1:209">
      <c r="A141" s="1"/>
      <c r="B141" s="11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</row>
    <row r="142" spans="1:209">
      <c r="A142" s="13"/>
      <c r="B142" s="113"/>
      <c r="C142" s="14"/>
      <c r="D142" s="17"/>
      <c r="E142" s="17"/>
      <c r="F142" s="562" t="s">
        <v>7</v>
      </c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3" t="s">
        <v>8</v>
      </c>
      <c r="V142" s="563"/>
      <c r="W142" s="563"/>
      <c r="X142" s="563"/>
      <c r="Y142" s="563"/>
      <c r="Z142" s="563"/>
      <c r="AA142" s="563"/>
      <c r="AB142" s="563"/>
      <c r="AC142" s="563"/>
      <c r="AD142" s="563"/>
      <c r="AE142" s="563"/>
      <c r="AF142" s="563"/>
      <c r="AG142" s="563"/>
      <c r="AH142" s="563"/>
      <c r="AI142" s="563"/>
      <c r="AJ142" s="563"/>
      <c r="AK142" s="56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562" t="s">
        <v>7</v>
      </c>
      <c r="BY142" s="562"/>
      <c r="BZ142" s="562"/>
      <c r="CA142" s="562"/>
      <c r="CB142" s="562"/>
      <c r="CC142" s="562"/>
      <c r="CD142" s="562"/>
      <c r="CE142" s="562"/>
      <c r="CF142" s="562"/>
      <c r="CG142" s="562"/>
      <c r="CH142" s="562"/>
      <c r="CI142" s="562"/>
      <c r="CJ142" s="562"/>
      <c r="CK142" s="562"/>
      <c r="CL142" s="562"/>
      <c r="CM142" s="563" t="s">
        <v>8</v>
      </c>
      <c r="CN142" s="563"/>
      <c r="CO142" s="563"/>
      <c r="CP142" s="563"/>
      <c r="CQ142" s="563"/>
      <c r="CR142" s="563"/>
      <c r="CS142" s="563"/>
      <c r="CT142" s="563"/>
      <c r="CU142" s="563"/>
      <c r="CV142" s="563"/>
      <c r="CW142" s="563"/>
      <c r="CX142" s="563"/>
      <c r="CY142" s="563"/>
      <c r="CZ142" s="563"/>
      <c r="DA142" s="563"/>
      <c r="DB142" s="13"/>
      <c r="DC142" s="13"/>
      <c r="DD142" s="13"/>
      <c r="EK142" s="564" t="s">
        <v>70</v>
      </c>
      <c r="EL142" s="564"/>
      <c r="EM142" s="564"/>
      <c r="EN142" s="564"/>
      <c r="EO142" s="564"/>
      <c r="EP142" s="564"/>
      <c r="EQ142" s="564"/>
      <c r="ER142" s="564"/>
      <c r="ES142" s="564"/>
      <c r="ET142" s="564"/>
      <c r="EU142" s="564"/>
      <c r="EV142" s="89"/>
      <c r="EW142" s="89"/>
      <c r="EX142" s="89"/>
    </row>
    <row r="143" spans="1:209" ht="270">
      <c r="A143" s="125" t="s">
        <v>96</v>
      </c>
      <c r="B143" s="90" t="s">
        <v>72</v>
      </c>
      <c r="C143" s="21" t="s">
        <v>11</v>
      </c>
      <c r="D143" s="22" t="s">
        <v>12</v>
      </c>
      <c r="E143" s="22" t="s">
        <v>13</v>
      </c>
      <c r="F143" s="23" t="s">
        <v>14</v>
      </c>
      <c r="G143" s="23" t="s">
        <v>15</v>
      </c>
      <c r="H143" s="23" t="s">
        <v>16</v>
      </c>
      <c r="I143" s="24" t="s">
        <v>17</v>
      </c>
      <c r="J143" s="24" t="s">
        <v>18</v>
      </c>
      <c r="K143" s="24" t="s">
        <v>19</v>
      </c>
      <c r="L143" s="24" t="s">
        <v>20</v>
      </c>
      <c r="M143" s="24" t="s">
        <v>21</v>
      </c>
      <c r="N143" s="24" t="s">
        <v>22</v>
      </c>
      <c r="O143" s="24" t="s">
        <v>23</v>
      </c>
      <c r="P143" s="24" t="s">
        <v>24</v>
      </c>
      <c r="Q143" s="24" t="s">
        <v>25</v>
      </c>
      <c r="R143" s="24" t="s">
        <v>26</v>
      </c>
      <c r="S143" s="24" t="s">
        <v>27</v>
      </c>
      <c r="T143" s="25" t="s">
        <v>28</v>
      </c>
      <c r="U143" s="26" t="s">
        <v>29</v>
      </c>
      <c r="V143" s="26" t="s">
        <v>30</v>
      </c>
      <c r="W143" s="26" t="s">
        <v>31</v>
      </c>
      <c r="X143" s="26" t="s">
        <v>32</v>
      </c>
      <c r="Y143" s="26" t="s">
        <v>33</v>
      </c>
      <c r="Z143" s="26" t="s">
        <v>34</v>
      </c>
      <c r="AA143" s="26" t="s">
        <v>35</v>
      </c>
      <c r="AB143" s="26" t="s">
        <v>36</v>
      </c>
      <c r="AC143" s="26" t="s">
        <v>37</v>
      </c>
      <c r="AD143" s="26" t="s">
        <v>38</v>
      </c>
      <c r="AE143" s="26" t="s">
        <v>39</v>
      </c>
      <c r="AF143" s="26" t="s">
        <v>40</v>
      </c>
      <c r="AG143" s="26" t="s">
        <v>41</v>
      </c>
      <c r="AH143" s="26" t="s">
        <v>42</v>
      </c>
      <c r="AI143" s="26" t="s">
        <v>43</v>
      </c>
      <c r="AJ143" s="26" t="s">
        <v>44</v>
      </c>
      <c r="AK143" s="26" t="s">
        <v>45</v>
      </c>
      <c r="AL143" s="55"/>
      <c r="AM143" s="22" t="s">
        <v>11</v>
      </c>
      <c r="AN143" s="22" t="s">
        <v>12</v>
      </c>
      <c r="AO143" s="22" t="s">
        <v>13</v>
      </c>
      <c r="AP143" s="23" t="s">
        <v>14</v>
      </c>
      <c r="AQ143" s="23" t="s">
        <v>15</v>
      </c>
      <c r="AR143" s="23" t="s">
        <v>16</v>
      </c>
      <c r="AS143" s="24" t="s">
        <v>17</v>
      </c>
      <c r="AT143" s="24" t="s">
        <v>18</v>
      </c>
      <c r="AU143" s="24" t="s">
        <v>19</v>
      </c>
      <c r="AV143" s="24" t="s">
        <v>20</v>
      </c>
      <c r="AW143" s="24" t="s">
        <v>21</v>
      </c>
      <c r="AX143" s="24" t="s">
        <v>22</v>
      </c>
      <c r="AY143" s="24" t="s">
        <v>23</v>
      </c>
      <c r="AZ143" s="24" t="s">
        <v>24</v>
      </c>
      <c r="BA143" s="24" t="s">
        <v>25</v>
      </c>
      <c r="BB143" s="24" t="s">
        <v>26</v>
      </c>
      <c r="BC143" s="24" t="s">
        <v>27</v>
      </c>
      <c r="BD143" s="25" t="s">
        <v>28</v>
      </c>
      <c r="BE143" s="26" t="s">
        <v>29</v>
      </c>
      <c r="BF143" s="26" t="s">
        <v>30</v>
      </c>
      <c r="BG143" s="26" t="s">
        <v>31</v>
      </c>
      <c r="BH143" s="26" t="s">
        <v>32</v>
      </c>
      <c r="BI143" s="26" t="s">
        <v>33</v>
      </c>
      <c r="BJ143" s="26" t="s">
        <v>34</v>
      </c>
      <c r="BK143" s="26" t="s">
        <v>35</v>
      </c>
      <c r="BL143" s="26" t="s">
        <v>36</v>
      </c>
      <c r="BM143" s="26" t="s">
        <v>37</v>
      </c>
      <c r="BN143" s="26" t="s">
        <v>38</v>
      </c>
      <c r="BO143" s="26" t="s">
        <v>39</v>
      </c>
      <c r="BP143" s="26" t="s">
        <v>40</v>
      </c>
      <c r="BQ143" s="26" t="s">
        <v>41</v>
      </c>
      <c r="BR143" s="26" t="s">
        <v>42</v>
      </c>
      <c r="BS143" s="26" t="s">
        <v>43</v>
      </c>
      <c r="BT143" s="26" t="s">
        <v>44</v>
      </c>
      <c r="BU143" s="26" t="s">
        <v>45</v>
      </c>
      <c r="BV143" s="19" t="s">
        <v>50</v>
      </c>
      <c r="BW143" s="91" t="s">
        <v>68</v>
      </c>
      <c r="BX143" s="23" t="s">
        <v>14</v>
      </c>
      <c r="BY143" s="23" t="s">
        <v>15</v>
      </c>
      <c r="BZ143" s="23" t="s">
        <v>16</v>
      </c>
      <c r="CA143" s="24" t="s">
        <v>17</v>
      </c>
      <c r="CB143" s="24" t="s">
        <v>18</v>
      </c>
      <c r="CC143" s="24" t="s">
        <v>19</v>
      </c>
      <c r="CD143" s="24" t="s">
        <v>20</v>
      </c>
      <c r="CE143" s="24" t="s">
        <v>21</v>
      </c>
      <c r="CF143" s="24" t="s">
        <v>22</v>
      </c>
      <c r="CG143" s="24" t="s">
        <v>23</v>
      </c>
      <c r="CH143" s="24" t="s">
        <v>24</v>
      </c>
      <c r="CI143" s="24" t="s">
        <v>25</v>
      </c>
      <c r="CJ143" s="24" t="s">
        <v>26</v>
      </c>
      <c r="CK143" s="24" t="s">
        <v>27</v>
      </c>
      <c r="CL143" s="25" t="s">
        <v>28</v>
      </c>
      <c r="CM143" s="26" t="s">
        <v>29</v>
      </c>
      <c r="CN143" s="26" t="s">
        <v>30</v>
      </c>
      <c r="CO143" s="26" t="s">
        <v>31</v>
      </c>
      <c r="CP143" s="26" t="s">
        <v>32</v>
      </c>
      <c r="CQ143" s="26" t="s">
        <v>33</v>
      </c>
      <c r="CR143" s="26" t="s">
        <v>34</v>
      </c>
      <c r="CS143" s="26" t="s">
        <v>35</v>
      </c>
      <c r="CT143" s="26" t="s">
        <v>36</v>
      </c>
      <c r="CU143" s="26" t="s">
        <v>37</v>
      </c>
      <c r="CV143" s="26" t="s">
        <v>38</v>
      </c>
      <c r="CW143" s="26" t="s">
        <v>39</v>
      </c>
      <c r="CX143" s="26" t="s">
        <v>40</v>
      </c>
      <c r="CY143" s="26" t="s">
        <v>41</v>
      </c>
      <c r="CZ143" s="26" t="s">
        <v>42</v>
      </c>
      <c r="DA143" s="26" t="s">
        <v>43</v>
      </c>
      <c r="DB143" s="91" t="s">
        <v>44</v>
      </c>
      <c r="DC143" s="13"/>
      <c r="DD143" s="13"/>
      <c r="DE143" s="23" t="s">
        <v>14</v>
      </c>
      <c r="DF143" s="23" t="s">
        <v>15</v>
      </c>
      <c r="DG143" s="23" t="s">
        <v>16</v>
      </c>
      <c r="DH143" s="24" t="s">
        <v>17</v>
      </c>
      <c r="DI143" s="24" t="s">
        <v>18</v>
      </c>
      <c r="DJ143" s="24" t="s">
        <v>19</v>
      </c>
      <c r="DK143" s="24" t="s">
        <v>20</v>
      </c>
      <c r="DL143" s="24" t="s">
        <v>21</v>
      </c>
      <c r="DM143" s="24" t="s">
        <v>22</v>
      </c>
      <c r="DN143" s="24" t="s">
        <v>23</v>
      </c>
      <c r="DO143" s="24" t="s">
        <v>24</v>
      </c>
      <c r="DP143" s="24" t="s">
        <v>25</v>
      </c>
      <c r="DQ143" s="24" t="s">
        <v>26</v>
      </c>
      <c r="DR143" s="24" t="s">
        <v>27</v>
      </c>
      <c r="DS143" s="25" t="s">
        <v>28</v>
      </c>
      <c r="DT143" s="26" t="s">
        <v>29</v>
      </c>
      <c r="DU143" s="26" t="s">
        <v>30</v>
      </c>
      <c r="DV143" s="26" t="s">
        <v>31</v>
      </c>
      <c r="DW143" s="26" t="s">
        <v>32</v>
      </c>
      <c r="DX143" s="26" t="s">
        <v>33</v>
      </c>
      <c r="DY143" s="26" t="s">
        <v>34</v>
      </c>
      <c r="DZ143" s="26" t="s">
        <v>35</v>
      </c>
      <c r="EA143" s="26" t="s">
        <v>36</v>
      </c>
      <c r="EB143" s="26" t="s">
        <v>37</v>
      </c>
      <c r="EC143" s="26" t="s">
        <v>38</v>
      </c>
      <c r="ED143" s="26" t="s">
        <v>39</v>
      </c>
      <c r="EE143" s="26" t="s">
        <v>40</v>
      </c>
      <c r="EF143" s="26" t="s">
        <v>41</v>
      </c>
      <c r="EG143" s="26" t="s">
        <v>42</v>
      </c>
      <c r="EH143" s="26" t="s">
        <v>43</v>
      </c>
      <c r="EK143" s="27" t="s">
        <v>14</v>
      </c>
      <c r="EL143" s="27" t="s">
        <v>15</v>
      </c>
      <c r="EM143" s="27" t="s">
        <v>16</v>
      </c>
      <c r="EN143" s="28" t="s">
        <v>17</v>
      </c>
      <c r="EO143" s="28" t="s">
        <v>18</v>
      </c>
      <c r="EP143" s="28" t="s">
        <v>19</v>
      </c>
      <c r="EQ143" s="28" t="s">
        <v>20</v>
      </c>
      <c r="ER143" s="28" t="s">
        <v>21</v>
      </c>
      <c r="ES143" s="28" t="s">
        <v>22</v>
      </c>
      <c r="ET143" s="28" t="s">
        <v>23</v>
      </c>
      <c r="EU143" s="28" t="s">
        <v>24</v>
      </c>
      <c r="EV143" s="29" t="s">
        <v>25</v>
      </c>
      <c r="EW143" s="29" t="s">
        <v>26</v>
      </c>
      <c r="EX143" s="29" t="s">
        <v>27</v>
      </c>
      <c r="EZ143" s="27" t="s">
        <v>14</v>
      </c>
      <c r="FA143" s="27" t="s">
        <v>15</v>
      </c>
      <c r="FB143" s="27" t="s">
        <v>16</v>
      </c>
      <c r="FC143" s="28" t="s">
        <v>17</v>
      </c>
      <c r="FD143" s="28" t="s">
        <v>18</v>
      </c>
      <c r="FE143" s="28" t="s">
        <v>19</v>
      </c>
      <c r="FF143" s="28" t="s">
        <v>20</v>
      </c>
      <c r="FG143" s="28" t="s">
        <v>21</v>
      </c>
      <c r="FH143" s="28" t="s">
        <v>22</v>
      </c>
      <c r="FI143" s="28" t="s">
        <v>23</v>
      </c>
      <c r="FJ143" s="28" t="s">
        <v>24</v>
      </c>
      <c r="FK143" s="29" t="s">
        <v>25</v>
      </c>
      <c r="FL143" s="29" t="s">
        <v>26</v>
      </c>
      <c r="FM143" s="29" t="s">
        <v>27</v>
      </c>
      <c r="FS143" s="92"/>
      <c r="FU143" s="27" t="s">
        <v>29</v>
      </c>
      <c r="FV143" s="27" t="s">
        <v>30</v>
      </c>
      <c r="FW143" s="28" t="s">
        <v>31</v>
      </c>
      <c r="FX143" s="28" t="s">
        <v>32</v>
      </c>
      <c r="FY143" s="28" t="s">
        <v>33</v>
      </c>
      <c r="FZ143" s="28" t="s">
        <v>34</v>
      </c>
      <c r="GA143" s="28" t="s">
        <v>35</v>
      </c>
      <c r="GB143" s="28" t="s">
        <v>36</v>
      </c>
      <c r="GC143" s="28" t="s">
        <v>37</v>
      </c>
      <c r="GD143" s="28" t="s">
        <v>38</v>
      </c>
      <c r="GE143" s="28" t="s">
        <v>39</v>
      </c>
      <c r="GF143" s="28" t="s">
        <v>40</v>
      </c>
      <c r="GG143" s="28" t="s">
        <v>41</v>
      </c>
      <c r="GH143" s="28" t="s">
        <v>42</v>
      </c>
      <c r="GI143" s="28" t="s">
        <v>73</v>
      </c>
      <c r="GK143" s="27" t="s">
        <v>29</v>
      </c>
      <c r="GL143" s="27" t="s">
        <v>30</v>
      </c>
      <c r="GM143" s="28" t="s">
        <v>31</v>
      </c>
      <c r="GN143" s="28" t="s">
        <v>32</v>
      </c>
      <c r="GO143" s="28" t="s">
        <v>33</v>
      </c>
      <c r="GP143" s="28" t="s">
        <v>34</v>
      </c>
      <c r="GQ143" s="28" t="s">
        <v>35</v>
      </c>
      <c r="GR143" s="28" t="s">
        <v>36</v>
      </c>
      <c r="GS143" s="28" t="s">
        <v>37</v>
      </c>
      <c r="GT143" s="28" t="s">
        <v>38</v>
      </c>
      <c r="GU143" s="28" t="s">
        <v>39</v>
      </c>
      <c r="GV143" s="28" t="s">
        <v>40</v>
      </c>
      <c r="GW143" s="28" t="s">
        <v>41</v>
      </c>
      <c r="GX143" s="28" t="s">
        <v>42</v>
      </c>
      <c r="GY143" s="28" t="s">
        <v>73</v>
      </c>
    </row>
    <row r="144" spans="1:209" ht="24" customHeight="1">
      <c r="A144" s="126"/>
      <c r="B144" s="127"/>
      <c r="C144" s="72"/>
      <c r="D144" s="128"/>
      <c r="E144" s="34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35"/>
      <c r="R144" s="35"/>
      <c r="S144" s="35"/>
      <c r="T144" s="54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1"/>
      <c r="AK144" s="132"/>
      <c r="AL144" s="13"/>
      <c r="AM144" s="13">
        <f>SUM(C144,C145,C146,C147,C148,C149,C150,C151,C152,C155,C156,C158,C159)</f>
        <v>0</v>
      </c>
      <c r="AN144" s="13">
        <f>SUM(D144,D145,D146,D147,D148,D149,D150,D151,D152,D155,D156,D158,D159)</f>
        <v>0</v>
      </c>
      <c r="AO144" s="95" t="str">
        <f>IF(AN144=0,"",AN144/AM144)</f>
        <v/>
      </c>
      <c r="AP144" s="96">
        <f>SUM(F144,F145,F146,F147,F148,F149,F150,F151,F152,F155,F156,F158,F159)</f>
        <v>0</v>
      </c>
      <c r="AQ144" s="96">
        <f>SUM(G144,G145,G146,G147,G148,G149,G150,G151,G152,G155,G156,G158,G159)</f>
        <v>0</v>
      </c>
      <c r="AR144" s="96">
        <f>SUM(H144,H145,H146,H147,H148,H149,H150,H151,H152,H155,H156,H158,H159)</f>
        <v>0</v>
      </c>
      <c r="AS144" s="96">
        <f>SUM(I144,I145,I146,I147,I148,I149,I150,I151,I152,I155,I156,I158,I159)</f>
        <v>0</v>
      </c>
      <c r="AT144" s="96">
        <f>SUM(J144,J145,J146,J147,J148,J149,J150,J151,J152,J155,J156,J158,J159)</f>
        <v>0</v>
      </c>
      <c r="AU144" s="96">
        <f>SUM(K144,K145,K146,K147,K148,K149,K150,K151,K152,K155,K156,K158,K159)</f>
        <v>0</v>
      </c>
      <c r="AV144" s="96">
        <f>SUM(L144,L145,L146,L147,L148,L149,L150,L151,L152,L155,L156,L158,L159)</f>
        <v>0</v>
      </c>
      <c r="AW144" s="96">
        <f>SUM(M144,M145,M146,M147,M148,M149,M150,M151,M152,M155,M156,M158,M159)</f>
        <v>0</v>
      </c>
      <c r="AX144" s="96">
        <f>SUM(N144,N145,N146,N147,N148,N149,N150,N151,N152,N155,N156,N158,N159)</f>
        <v>0</v>
      </c>
      <c r="AY144" s="96">
        <f>SUM(O144,O145,O146,O147,O148,O149,O150,O151,O152,O155,O156,O158,O159)</f>
        <v>0</v>
      </c>
      <c r="AZ144" s="96">
        <f>SUM(P144,P145,P146,P147,P148,P149,P150,P151,P152,P155,P156,P158,P159)</f>
        <v>0</v>
      </c>
      <c r="BA144" s="96">
        <f t="shared" ref="BA144:BC144" si="185">SUM(Q144,Q145,Q146,Q147,Q148,Q149,Q150,Q151,Q152,Q155,Q156,Q158,Q159)</f>
        <v>0</v>
      </c>
      <c r="BB144" s="96">
        <f t="shared" si="185"/>
        <v>0</v>
      </c>
      <c r="BC144" s="96">
        <f t="shared" si="185"/>
        <v>0</v>
      </c>
      <c r="BD144" s="66">
        <f>SUM(T144,T145,T146,T147,T148,T149,T150,T151,T152,T155,T156,T158,T159)</f>
        <v>0</v>
      </c>
      <c r="BE144" s="13">
        <f>SUM(U144,U145,U146,U147,U148,U149,U150,U151,U152,U155,U156,U158,U159)</f>
        <v>0</v>
      </c>
      <c r="BF144" s="13">
        <f>SUM(V144,V145,V146,V147,V148,V149,V150,V151,V152,V155,V156,V158,V159)</f>
        <v>0</v>
      </c>
      <c r="BG144" s="13">
        <f>SUM(W144,W145,W146,W147,W148,W149,W150,W151,W152,W155,W156,W158,W159)</f>
        <v>0</v>
      </c>
      <c r="BH144" s="13">
        <f>SUM(X144,X145,X146,X147,X148,X149,X150,X151,X152,X155,X156,X158,X159)</f>
        <v>0</v>
      </c>
      <c r="BI144" s="13">
        <f>SUM(Y144,Y145,Y146,Y147,Y148,Y149,Y150,Y151,Y152,Y155,Y156,Y158,Y159)</f>
        <v>0</v>
      </c>
      <c r="BJ144" s="13">
        <f>SUM(Z144,Z145,Z146,Z147,Z148,Z149,Z150,Z151,Z152,Z155,Z156,Z158,Z159)</f>
        <v>0</v>
      </c>
      <c r="BK144" s="13">
        <f>SUM(AA144,AA145,AA146,AA147,AA148,AA149,AA150,AA151,AA152,AA155,AA156,AA158,AA159)</f>
        <v>0</v>
      </c>
      <c r="BL144" s="13">
        <f>SUM(AB144,AB145,AB146,AB147,AB148,AB149,AB150,AB151,AB152,AB155,AB156,AB158,AB159)</f>
        <v>0</v>
      </c>
      <c r="BM144" s="13">
        <f>SUM(AC144,AC145,AC146,AC147,AC148,AC149,AC150,AC151,AC152,AC155,AC156,AC158,AC159)</f>
        <v>0</v>
      </c>
      <c r="BN144" s="13">
        <f>SUM(AD144,AD145,AD146,AD147,AD148,AD149,AD150,AD151,AD152,AD155,AD156,AD158,AD159)</f>
        <v>0</v>
      </c>
      <c r="BO144" s="13">
        <f>SUM(AE144,AE145,AE146,AE147,AE148,AE149,AE150,AE151,AE152,AE155,AE156,AE158,AE159)</f>
        <v>0</v>
      </c>
      <c r="BP144" s="13">
        <f>SUM(AF144,AF145,AF146,AF147,AF148,AF149,AF150,AF151,AF152,AF155,AF156,AF158,AF159)</f>
        <v>0</v>
      </c>
      <c r="BQ144" s="13">
        <f>SUM(AG144,AG145,AG146,AG147,AG148,AG149,AG150,AG151,AG152,AG155,AG156,AG158,AG159)</f>
        <v>0</v>
      </c>
      <c r="BR144" s="13">
        <f>SUM(AH144,AH145,AH146,AH147,AH148,AH149,AH150,AH151,AH152,AH155,AH156,AH158,AH159)</f>
        <v>0</v>
      </c>
      <c r="BS144" s="13">
        <f>SUM(AI144,AI145,AI146,AI147,AI148,AI149,AI150,AI151,AI152,AI155,AI156,AI158,AI159)</f>
        <v>0</v>
      </c>
      <c r="BT144" s="13">
        <f>SUM(AJ144,AJ145,AJ146,AJ147,AJ148,AJ149,AJ150,AJ151,AJ152,AJ155,AJ156,AJ158,AJ159)</f>
        <v>0</v>
      </c>
      <c r="BU144" s="13">
        <f>SUM(AK144,AK145,AK146,AK147,AK148,AK149,AK150,AK151,AK152,AK155,AK156,AK158,AK159)</f>
        <v>0</v>
      </c>
      <c r="BV144" s="30"/>
      <c r="BW144" s="30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3"/>
      <c r="CL144" s="134"/>
      <c r="CM144" s="135"/>
      <c r="CN144" s="135"/>
      <c r="CO144" s="135"/>
      <c r="CP144" s="135"/>
      <c r="CQ144" s="135"/>
      <c r="CR144" s="135"/>
      <c r="CS144" s="135"/>
      <c r="CT144" s="135"/>
      <c r="CU144" s="135"/>
      <c r="CV144" s="135"/>
      <c r="CW144" s="135"/>
      <c r="CX144" s="135"/>
      <c r="CY144" s="135"/>
      <c r="CZ144" s="135"/>
      <c r="DA144" s="136"/>
      <c r="DB144" s="94"/>
      <c r="DC144" s="13"/>
      <c r="DD144" s="13" t="e">
        <f>(DD138/BZ150)</f>
        <v>#DIV/0!</v>
      </c>
      <c r="DE144" s="96">
        <f>SUM(BX144,BX145,BX146,BX147,BX148,BX149,BX150,BX151,BX152,BX155,BX156,BX158,BX159)</f>
        <v>0</v>
      </c>
      <c r="DF144" s="96">
        <f>SUM(BY144,BY145,BY146,BY147,BY148,BY149,BY150,BY151,BY152,BY155,BY156,BY158,BY159)</f>
        <v>0</v>
      </c>
      <c r="DG144" s="96">
        <f>SUM(BZ144,BZ145,BZ146,BZ147,BZ148,BZ149,BZ150,BZ151,BZ152,BZ155,BZ156,BZ158,BZ159)</f>
        <v>0</v>
      </c>
      <c r="DH144" s="96">
        <f>SUM(CA144,CA145,CA146,CA147,CA148,CA149,CA150,CA151,CA152,CA155,CA156,CA158,CA159)</f>
        <v>0</v>
      </c>
      <c r="DI144" s="96">
        <f>SUM(CB144,CB145,CB146,CB147,CB148,CB149,CB150,CB151,CB152,CB155,CB156,CB158,CB159)</f>
        <v>0</v>
      </c>
      <c r="DJ144" s="96">
        <f>SUM(CC144,CC145,CC146,CC147,CC148,CC149,CC150,CC151,CC152,CC155,CC156,CC158,CC159)</f>
        <v>0</v>
      </c>
      <c r="DK144" s="96">
        <f>SUM(CD144,CD145,CD146,CD147,CD148,CD149,CD150,CD151,CD152,CD155,CD156,CD158,CD159)</f>
        <v>0</v>
      </c>
      <c r="DL144" s="96">
        <f>SUM(CE144,CE145,CE146,CE147,CE148,CE149,CE150,CE151,CE152,CE155,CE156,CE158,CE159)</f>
        <v>0</v>
      </c>
      <c r="DM144" s="96">
        <f>SUM(CF144,CF145,CF146,CF147,CF148,CF149,CF150,CF151,CF152,CF155,CF156,CF158,CF159)</f>
        <v>0</v>
      </c>
      <c r="DN144" s="96">
        <f>SUM(CG144,CG145,CG146,CG147,CG148,CG149,CG150,CG151,CG152,CG155,CG156,CG158,CG159)</f>
        <v>0</v>
      </c>
      <c r="DO144" s="96">
        <f>SUM(CH144,CH145,CH146,CH147,CH148,CH149,CH150,CH151,CH152,CH155,CH156,CH158,CH159)</f>
        <v>0</v>
      </c>
      <c r="DP144" s="96">
        <f t="shared" ref="DP144:DR144" si="186">SUM(CI144,CI145,CI146,CI147,CI148,CI149,CI150,CI151,CI152,CI155,CI156,CI158,CI159)</f>
        <v>0</v>
      </c>
      <c r="DQ144" s="96">
        <f t="shared" si="186"/>
        <v>0</v>
      </c>
      <c r="DR144" s="96">
        <f t="shared" si="186"/>
        <v>0</v>
      </c>
      <c r="DS144" s="66">
        <f>SUM(CL144,CL145,CL146,CL147,CL148,CL149,CL150,CL151,CL152,CL155,CL156,CL158,CL159)</f>
        <v>0</v>
      </c>
      <c r="DT144" s="96">
        <f>SUM(CM144,CM145,CM146,CM147,CM148,CM149,CM150,CM151,CM152,CM155,CM156,CM158,CM159)</f>
        <v>0</v>
      </c>
      <c r="DU144" s="96">
        <f>SUM(CN144,CN145,CN146,CN147,CN148,CN149,CN150,CN151,CN152,CN155,CN156,CN158,CN159)</f>
        <v>0</v>
      </c>
      <c r="DV144" s="96">
        <f>SUM(CO144,CO145,CO146,CO147,CO148,CO149,CO150,CO151,CO152,CO155,CO156,CO158,CO159)</f>
        <v>0</v>
      </c>
      <c r="DW144" s="96">
        <f>SUM(CP144,CP145,CP146,CP147,CP148,CP149,CP150,CP151,CP152,CP155,CP156,CP158,CP159)</f>
        <v>0</v>
      </c>
      <c r="DX144" s="96">
        <f>SUM(CQ144,CQ145,CQ146,CQ147,CQ148,CQ149,CQ150,CQ151,CQ152,CQ155,CQ156,CQ158,CQ159)</f>
        <v>0</v>
      </c>
      <c r="DY144" s="96">
        <f>SUM(CR144,CR145,CR146,CR147,CR148,CR149,CR150,CR151,CR152,CR155,CR156,CR158,CR159)</f>
        <v>0</v>
      </c>
      <c r="DZ144" s="96">
        <f>SUM(CS144,CS145,CS146,CS147,CS148,CS149,CS150,CS151,CS152,CS155,CS156,CS158,CS159)</f>
        <v>0</v>
      </c>
      <c r="EA144" s="96">
        <f>SUM(CT144,CT145,CT146,CT147,CT148,CT149,CT150,CT151,CT152,CT155,CT156,CT158,CT159)</f>
        <v>0</v>
      </c>
      <c r="EB144" s="96">
        <f>SUM(CU144,CU145,CU146,CU147,CU148,CU149,CU150,CU151,CU152,CU155,CU156,CU158,CU159)</f>
        <v>0</v>
      </c>
      <c r="EC144" s="96">
        <f>SUM(CV144,CV145,CV146,CV147,CV148,CV149,CV150,CV151,CV152,CV155,CV156,CV158,CV159)</f>
        <v>0</v>
      </c>
      <c r="ED144" s="96">
        <f>SUM(CW144,CW145,CW146,CW147,CW148,CW149,CW150,CW151,CW152,CW155,CW156,CW158,CW159)</f>
        <v>0</v>
      </c>
      <c r="EE144" s="96">
        <f>SUM(CX144,CX145,CX146,CX147,CX148,CX149,CX150,CX151,CX152,CX155,CX156,CX158,CX159)</f>
        <v>0</v>
      </c>
      <c r="EF144" s="96">
        <f>SUM(CY144,CY145,CY146,CY147,CY148,CY149,CY150,CY151,CY152,CY155,CY156,CY158,CY159)</f>
        <v>0</v>
      </c>
      <c r="EG144" s="96">
        <f>SUM(CZ144,CZ145,CZ146,CZ147,CZ148,CZ149,CZ150,CZ151,CZ152,CZ155,CZ156,CZ158,CZ159)</f>
        <v>0</v>
      </c>
      <c r="EH144" s="96">
        <f>SUM(DA144,DA145,DA146,DA147,DA148,DA149,DA150,DA151,DA152,DA155,DA156,DA158,DA159)</f>
        <v>0</v>
      </c>
      <c r="EI144" s="97" t="s">
        <v>74</v>
      </c>
      <c r="EJ144" s="98">
        <v>521</v>
      </c>
      <c r="EK144" s="39">
        <f>$EJ144*F144</f>
        <v>0</v>
      </c>
      <c r="EL144" s="39">
        <f>$EJ144*G144</f>
        <v>0</v>
      </c>
      <c r="EM144" s="39">
        <f>$EJ144*H144</f>
        <v>0</v>
      </c>
      <c r="EN144" s="39">
        <f>$EJ144*I144</f>
        <v>0</v>
      </c>
      <c r="EO144" s="39">
        <f>$EJ144*J144</f>
        <v>0</v>
      </c>
      <c r="EP144" s="39">
        <f>$EJ144*K144</f>
        <v>0</v>
      </c>
      <c r="EQ144" s="39">
        <f>$EJ144*L144</f>
        <v>0</v>
      </c>
      <c r="ER144" s="39">
        <f>$EJ144*M144</f>
        <v>0</v>
      </c>
      <c r="ES144" s="39">
        <f t="shared" ref="ES144:EX159" si="187">$EJ144*N144</f>
        <v>0</v>
      </c>
      <c r="ET144" s="39">
        <f t="shared" si="187"/>
        <v>0</v>
      </c>
      <c r="EU144" s="39">
        <f t="shared" si="187"/>
        <v>0</v>
      </c>
      <c r="EV144" s="39">
        <f t="shared" si="187"/>
        <v>0</v>
      </c>
      <c r="EW144" s="39">
        <f t="shared" si="187"/>
        <v>0</v>
      </c>
      <c r="EX144" s="39">
        <f t="shared" si="187"/>
        <v>0</v>
      </c>
      <c r="EY144" s="39">
        <f>SUM(EK144:EX144)</f>
        <v>0</v>
      </c>
      <c r="EZ144" s="39">
        <f>BX144*$EJ144</f>
        <v>0</v>
      </c>
      <c r="FA144" s="39">
        <f>BY144*$EJ144</f>
        <v>0</v>
      </c>
      <c r="FB144" s="39">
        <f>BZ144*$EJ144</f>
        <v>0</v>
      </c>
      <c r="FC144" s="39">
        <f>CA144*$EJ144</f>
        <v>0</v>
      </c>
      <c r="FD144" s="39">
        <f>CB144*$EJ144</f>
        <v>0</v>
      </c>
      <c r="FE144" s="39">
        <f>CC144*$EJ144</f>
        <v>0</v>
      </c>
      <c r="FF144" s="39">
        <f>CD144*$EJ144</f>
        <v>0</v>
      </c>
      <c r="FG144" s="39">
        <f>CE144*$EJ144</f>
        <v>0</v>
      </c>
      <c r="FH144" s="39">
        <f>CF144*$EJ144</f>
        <v>0</v>
      </c>
      <c r="FI144" s="39">
        <f t="shared" ref="FI144:FM159" si="188">CG144*$EJ144</f>
        <v>0</v>
      </c>
      <c r="FJ144" s="39">
        <f t="shared" si="188"/>
        <v>0</v>
      </c>
      <c r="FK144" s="39">
        <f t="shared" si="188"/>
        <v>0</v>
      </c>
      <c r="FL144" s="39">
        <f t="shared" si="188"/>
        <v>0</v>
      </c>
      <c r="FM144" s="39">
        <f t="shared" si="188"/>
        <v>0</v>
      </c>
      <c r="FN144" s="39">
        <f>SUM(EZ144:FM144)</f>
        <v>0</v>
      </c>
      <c r="FO144" s="39">
        <f>SUM(EZ144:FJ144)</f>
        <v>0</v>
      </c>
      <c r="FS144" s="567" t="s">
        <v>74</v>
      </c>
      <c r="FT144" s="567"/>
      <c r="FU144" s="39">
        <f>U144</f>
        <v>0</v>
      </c>
      <c r="FV144" s="39">
        <f>V144</f>
        <v>0</v>
      </c>
      <c r="FW144" s="39">
        <f>W144</f>
        <v>0</v>
      </c>
      <c r="FX144" s="39">
        <f>X144</f>
        <v>0</v>
      </c>
      <c r="FY144" s="39">
        <f>Y144</f>
        <v>0</v>
      </c>
      <c r="FZ144" s="39">
        <f>Z144</f>
        <v>0</v>
      </c>
      <c r="GA144" s="39">
        <f>AA144</f>
        <v>0</v>
      </c>
      <c r="GB144" s="39">
        <f>AB144</f>
        <v>0</v>
      </c>
      <c r="GC144" s="39">
        <f>AC144</f>
        <v>0</v>
      </c>
      <c r="GD144" s="39">
        <f>AD144</f>
        <v>0</v>
      </c>
      <c r="GE144" s="39">
        <f>AE144</f>
        <v>0</v>
      </c>
      <c r="GF144" s="39">
        <f>AF144</f>
        <v>0</v>
      </c>
      <c r="GG144" s="39">
        <f>AG144</f>
        <v>0</v>
      </c>
      <c r="GH144" s="39">
        <f>AH144</f>
        <v>0</v>
      </c>
      <c r="GI144" s="99">
        <v>0</v>
      </c>
      <c r="GJ144" s="39">
        <f>SUM(FU144:GI144)</f>
        <v>0</v>
      </c>
      <c r="GK144" s="39">
        <f>CM144</f>
        <v>0</v>
      </c>
      <c r="GL144" s="39">
        <f>CN144</f>
        <v>0</v>
      </c>
      <c r="GM144" s="39">
        <f>CO144</f>
        <v>0</v>
      </c>
      <c r="GN144" s="39">
        <f>CP144</f>
        <v>0</v>
      </c>
      <c r="GO144" s="39">
        <f>CQ144</f>
        <v>0</v>
      </c>
      <c r="GP144" s="39">
        <f>CR144</f>
        <v>0</v>
      </c>
      <c r="GQ144" s="39">
        <f>CS144</f>
        <v>0</v>
      </c>
      <c r="GR144" s="39">
        <f>CT144</f>
        <v>0</v>
      </c>
      <c r="GS144" s="39">
        <f>CU144</f>
        <v>0</v>
      </c>
      <c r="GT144" s="39">
        <f>CV144</f>
        <v>0</v>
      </c>
      <c r="GU144" s="39">
        <f>CW144</f>
        <v>0</v>
      </c>
      <c r="GV144" s="39">
        <f>CX144</f>
        <v>0</v>
      </c>
      <c r="GW144" s="39">
        <f>CY144</f>
        <v>0</v>
      </c>
      <c r="GX144" s="39">
        <f>CZ144</f>
        <v>0</v>
      </c>
      <c r="GY144" s="99">
        <v>0</v>
      </c>
      <c r="GZ144" s="39">
        <f>SUM(GK144:GY144)</f>
        <v>0</v>
      </c>
      <c r="HA144" s="39">
        <f>SUM(GK144:GY144)</f>
        <v>0</v>
      </c>
    </row>
    <row r="145" spans="1:209" ht="24" customHeight="1">
      <c r="A145" s="137"/>
      <c r="B145" s="138"/>
      <c r="C145" s="75"/>
      <c r="D145" s="139"/>
      <c r="E145" s="34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1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3"/>
      <c r="AK145" s="132"/>
      <c r="AL145" s="13"/>
      <c r="AM145" s="13"/>
      <c r="AN145" s="13"/>
      <c r="AO145" s="95" t="str">
        <f>IF(AN145=0,"",AN145/AM145)</f>
        <v/>
      </c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40"/>
      <c r="BW145" s="40"/>
      <c r="BX145" s="144"/>
      <c r="BY145" s="144"/>
      <c r="BZ145" s="144"/>
      <c r="CA145" s="144"/>
      <c r="CB145" s="144"/>
      <c r="CC145" s="144"/>
      <c r="CD145" s="144"/>
      <c r="CE145" s="144"/>
      <c r="CF145" s="144"/>
      <c r="CG145" s="144"/>
      <c r="CH145" s="144"/>
      <c r="CI145" s="144"/>
      <c r="CJ145" s="144"/>
      <c r="CK145" s="144"/>
      <c r="CL145" s="145"/>
      <c r="CM145" s="146"/>
      <c r="CN145" s="146"/>
      <c r="CO145" s="146"/>
      <c r="CP145" s="146"/>
      <c r="CQ145" s="146"/>
      <c r="CR145" s="146"/>
      <c r="CS145" s="146"/>
      <c r="CT145" s="146"/>
      <c r="CU145" s="146"/>
      <c r="CV145" s="146"/>
      <c r="CW145" s="146"/>
      <c r="CX145" s="146"/>
      <c r="CY145" s="146"/>
      <c r="CZ145" s="146"/>
      <c r="DA145" s="147"/>
      <c r="DB145" s="102"/>
      <c r="DC145" s="13"/>
      <c r="DD145" s="13"/>
      <c r="DE145" s="13"/>
      <c r="DF145" s="13"/>
      <c r="DG145" s="13"/>
      <c r="DH145" s="10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04" t="s">
        <v>75</v>
      </c>
      <c r="EJ145" s="98">
        <v>540</v>
      </c>
      <c r="EK145" s="39">
        <f>$EJ145*F145</f>
        <v>0</v>
      </c>
      <c r="EL145" s="39">
        <f>$EJ145*G145</f>
        <v>0</v>
      </c>
      <c r="EM145" s="39">
        <f>$EJ145*H145</f>
        <v>0</v>
      </c>
      <c r="EN145" s="39">
        <f>$EJ145*I145</f>
        <v>0</v>
      </c>
      <c r="EO145" s="39">
        <f>$EJ145*J145</f>
        <v>0</v>
      </c>
      <c r="EP145" s="39">
        <f>$EJ145*K145</f>
        <v>0</v>
      </c>
      <c r="EQ145" s="39">
        <f>$EJ145*L145</f>
        <v>0</v>
      </c>
      <c r="ER145" s="39">
        <f>$EJ145*M145</f>
        <v>0</v>
      </c>
      <c r="ES145" s="39">
        <f t="shared" si="187"/>
        <v>0</v>
      </c>
      <c r="ET145" s="39">
        <f t="shared" si="187"/>
        <v>0</v>
      </c>
      <c r="EU145" s="39">
        <f t="shared" si="187"/>
        <v>0</v>
      </c>
      <c r="EV145" s="39">
        <f t="shared" si="187"/>
        <v>0</v>
      </c>
      <c r="EW145" s="39">
        <f t="shared" si="187"/>
        <v>0</v>
      </c>
      <c r="EX145" s="39">
        <f t="shared" si="187"/>
        <v>0</v>
      </c>
      <c r="EY145" s="39">
        <f t="shared" ref="EY145:EY159" si="189">SUM(EK145:EX145)</f>
        <v>0</v>
      </c>
      <c r="EZ145" s="39">
        <f>BX145*$EJ145</f>
        <v>0</v>
      </c>
      <c r="FA145" s="39">
        <f>BY145*$EJ145</f>
        <v>0</v>
      </c>
      <c r="FB145" s="39">
        <f>BZ145*$EJ145</f>
        <v>0</v>
      </c>
      <c r="FC145" s="39">
        <f>CA145*$EJ145</f>
        <v>0</v>
      </c>
      <c r="FD145" s="39">
        <f>CB145*$EJ145</f>
        <v>0</v>
      </c>
      <c r="FE145" s="39">
        <f>CC145*$EJ145</f>
        <v>0</v>
      </c>
      <c r="FF145" s="39">
        <f>CD145*$EJ145</f>
        <v>0</v>
      </c>
      <c r="FG145" s="39">
        <f>CE145*$EJ145</f>
        <v>0</v>
      </c>
      <c r="FH145" s="39">
        <f>CF145*$EJ145</f>
        <v>0</v>
      </c>
      <c r="FI145" s="39">
        <f t="shared" si="188"/>
        <v>0</v>
      </c>
      <c r="FJ145" s="39">
        <f t="shared" si="188"/>
        <v>0</v>
      </c>
      <c r="FK145" s="39">
        <f t="shared" si="188"/>
        <v>0</v>
      </c>
      <c r="FL145" s="39">
        <f t="shared" si="188"/>
        <v>0</v>
      </c>
      <c r="FM145" s="39">
        <f t="shared" si="188"/>
        <v>0</v>
      </c>
      <c r="FN145" s="39">
        <f t="shared" ref="FN145:FN159" si="190">SUM(EZ145:FM145)</f>
        <v>0</v>
      </c>
      <c r="FO145" s="39">
        <f>SUM(EZ145:FJ145)</f>
        <v>0</v>
      </c>
      <c r="FS145" s="567" t="s">
        <v>75</v>
      </c>
      <c r="FT145" s="567"/>
      <c r="FU145" s="39">
        <f>U145</f>
        <v>0</v>
      </c>
      <c r="FV145" s="39">
        <f>V145</f>
        <v>0</v>
      </c>
      <c r="FW145" s="39">
        <f>W145</f>
        <v>0</v>
      </c>
      <c r="FX145" s="39">
        <f>X145</f>
        <v>0</v>
      </c>
      <c r="FY145" s="39">
        <f>Y145</f>
        <v>0</v>
      </c>
      <c r="FZ145" s="39">
        <f>Z145</f>
        <v>0</v>
      </c>
      <c r="GA145" s="39">
        <f>AA145</f>
        <v>0</v>
      </c>
      <c r="GB145" s="39">
        <f>AB145</f>
        <v>0</v>
      </c>
      <c r="GC145" s="39">
        <f>AC145</f>
        <v>0</v>
      </c>
      <c r="GD145" s="39">
        <f>AD145</f>
        <v>0</v>
      </c>
      <c r="GE145" s="39">
        <f>AE145</f>
        <v>0</v>
      </c>
      <c r="GF145" s="39">
        <f>AF145</f>
        <v>0</v>
      </c>
      <c r="GG145" s="39">
        <f>AG145</f>
        <v>0</v>
      </c>
      <c r="GH145" s="39">
        <f>AH145</f>
        <v>0</v>
      </c>
      <c r="GI145" s="99">
        <v>0</v>
      </c>
      <c r="GJ145" s="39">
        <f>SUM(FU145:GI145)</f>
        <v>0</v>
      </c>
      <c r="GK145" s="39">
        <f>CM145</f>
        <v>0</v>
      </c>
      <c r="GL145" s="39">
        <f>CN145</f>
        <v>0</v>
      </c>
      <c r="GM145" s="39">
        <f>CO145</f>
        <v>0</v>
      </c>
      <c r="GN145" s="39">
        <f>CP145</f>
        <v>0</v>
      </c>
      <c r="GO145" s="39">
        <f>CQ145</f>
        <v>0</v>
      </c>
      <c r="GP145" s="39">
        <f>CR145</f>
        <v>0</v>
      </c>
      <c r="GQ145" s="39">
        <f>CS145</f>
        <v>0</v>
      </c>
      <c r="GR145" s="39">
        <f>CT145</f>
        <v>0</v>
      </c>
      <c r="GS145" s="39">
        <f>CU145</f>
        <v>0</v>
      </c>
      <c r="GT145" s="39">
        <f>CV145</f>
        <v>0</v>
      </c>
      <c r="GU145" s="39">
        <f>CW145</f>
        <v>0</v>
      </c>
      <c r="GV145" s="39">
        <f>CX145</f>
        <v>0</v>
      </c>
      <c r="GW145" s="39">
        <f>CY145</f>
        <v>0</v>
      </c>
      <c r="GX145" s="39">
        <f>CZ145</f>
        <v>0</v>
      </c>
      <c r="GY145" s="99">
        <v>0</v>
      </c>
      <c r="GZ145" s="39">
        <f>SUM(GK145:GY145)</f>
        <v>0</v>
      </c>
      <c r="HA145" s="39">
        <f>SUM(GK145:GY145)</f>
        <v>0</v>
      </c>
    </row>
    <row r="146" spans="1:209" ht="24" customHeight="1">
      <c r="A146" s="126"/>
      <c r="B146" s="127"/>
      <c r="C146" s="72"/>
      <c r="D146" s="128"/>
      <c r="E146" s="34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48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1"/>
      <c r="AK146" s="132"/>
      <c r="AL146" s="568" t="s">
        <v>76</v>
      </c>
      <c r="AM146" s="13">
        <f>SUM(C153,C154,C157)</f>
        <v>0</v>
      </c>
      <c r="AN146" s="13">
        <f>SUM(D153,D154,D157)</f>
        <v>0</v>
      </c>
      <c r="AO146" s="95" t="str">
        <f>IF(AN146=0,"",AN146/AM146)</f>
        <v/>
      </c>
      <c r="AP146" s="13">
        <f>SUM(F153,F154,F157)</f>
        <v>0</v>
      </c>
      <c r="AQ146" s="13">
        <f>SUM(G153,G154,G157)</f>
        <v>0</v>
      </c>
      <c r="AR146" s="13">
        <f>SUM(H153,H154,H157)</f>
        <v>0</v>
      </c>
      <c r="AS146" s="13">
        <f>SUM(I153,I154,I157)</f>
        <v>0</v>
      </c>
      <c r="AT146" s="13">
        <f>SUM(J153,J154,J157)</f>
        <v>0</v>
      </c>
      <c r="AU146" s="13">
        <f>SUM(K153,K154,K157)</f>
        <v>0</v>
      </c>
      <c r="AV146" s="13">
        <f>SUM(L153,L154,L157)</f>
        <v>0</v>
      </c>
      <c r="AW146" s="13">
        <f>SUM(M153,M154,M157)</f>
        <v>0</v>
      </c>
      <c r="AX146" s="13">
        <f>SUM(N153,N154,N157)</f>
        <v>0</v>
      </c>
      <c r="AY146" s="13">
        <f>SUM(O153,O154,O157)</f>
        <v>0</v>
      </c>
      <c r="AZ146" s="13">
        <f>SUM(P153,P154,P157)</f>
        <v>0</v>
      </c>
      <c r="BA146" s="13">
        <f t="shared" ref="BA146:BC146" si="191">SUM(Q153,Q154,Q157)</f>
        <v>0</v>
      </c>
      <c r="BB146" s="13">
        <f t="shared" si="191"/>
        <v>0</v>
      </c>
      <c r="BC146" s="13">
        <f t="shared" si="191"/>
        <v>0</v>
      </c>
      <c r="BD146" s="66">
        <f>SUM(T153,T154,T157)</f>
        <v>0</v>
      </c>
      <c r="BE146" s="13">
        <f>SUM(U153,U154,U157)</f>
        <v>0</v>
      </c>
      <c r="BF146" s="13">
        <f>SUM(V153,V154,V157)</f>
        <v>0</v>
      </c>
      <c r="BG146" s="105">
        <f>SUM(W153,W154,W157)</f>
        <v>0</v>
      </c>
      <c r="BH146" s="13">
        <f>SUM(X153,X154,X157)</f>
        <v>0</v>
      </c>
      <c r="BI146" s="13">
        <f>SUM(Y153,Y154,Y157)</f>
        <v>0</v>
      </c>
      <c r="BJ146" s="13">
        <f>SUM(Z153,Z154,Z157)</f>
        <v>0</v>
      </c>
      <c r="BK146" s="13">
        <f>SUM(AA153,AA154,AA157)</f>
        <v>0</v>
      </c>
      <c r="BL146" s="13">
        <f>SUM(AB153,AB154,AB157)</f>
        <v>0</v>
      </c>
      <c r="BM146" s="13">
        <f>SUM(AC153,AC154,AC157)</f>
        <v>0</v>
      </c>
      <c r="BN146" s="13">
        <f>SUM(AD153,AD154,AD157)</f>
        <v>0</v>
      </c>
      <c r="BO146" s="13">
        <f>SUM(AE153,AE154,AE157)</f>
        <v>0</v>
      </c>
      <c r="BP146" s="13">
        <f>SUM(AF153,AF154,AF157)</f>
        <v>0</v>
      </c>
      <c r="BQ146" s="106">
        <f>SUM(AG153,AG154,AG157)</f>
        <v>0</v>
      </c>
      <c r="BR146" s="106">
        <f>SUM(AH153,AH154,AH157)</f>
        <v>0</v>
      </c>
      <c r="BS146" s="13">
        <f>SUM(AI153,AI154,AI157)</f>
        <v>0</v>
      </c>
      <c r="BT146" s="65" t="e">
        <f>AVERAGE(AJ153,AJ154,AJ157)</f>
        <v>#DIV/0!</v>
      </c>
      <c r="BU146" s="65"/>
      <c r="BV146" s="30"/>
      <c r="BW146" s="30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  <c r="CH146" s="133"/>
      <c r="CI146" s="133"/>
      <c r="CJ146" s="133"/>
      <c r="CK146" s="133"/>
      <c r="CL146" s="134"/>
      <c r="CM146" s="135"/>
      <c r="CN146" s="135"/>
      <c r="CO146" s="135"/>
      <c r="CP146" s="135"/>
      <c r="CQ146" s="135"/>
      <c r="CR146" s="135"/>
      <c r="CS146" s="135"/>
      <c r="CT146" s="135"/>
      <c r="CU146" s="135"/>
      <c r="CV146" s="135"/>
      <c r="CW146" s="135"/>
      <c r="CX146" s="135"/>
      <c r="CY146" s="135"/>
      <c r="CZ146" s="135"/>
      <c r="DA146" s="136"/>
      <c r="DB146" s="94"/>
      <c r="DC146" s="568" t="s">
        <v>77</v>
      </c>
      <c r="DD146" s="13"/>
      <c r="DE146" s="13">
        <f>SUM(BX153,BX154,BX157)</f>
        <v>0</v>
      </c>
      <c r="DF146" s="13">
        <f>SUM(BY153,BY154,BY157)</f>
        <v>0</v>
      </c>
      <c r="DG146" s="13">
        <f>SUM(BZ153,BZ154,BZ157)</f>
        <v>0</v>
      </c>
      <c r="DH146" s="13">
        <f>SUM(CA153,CA154,CA157)</f>
        <v>0</v>
      </c>
      <c r="DI146" s="13">
        <f>SUM(CB153,CB154,CB157)</f>
        <v>0</v>
      </c>
      <c r="DJ146" s="13">
        <f>SUM(CC153,CC154,CC157)</f>
        <v>0</v>
      </c>
      <c r="DK146" s="13">
        <f>SUM(CD153,CD154,CD157)</f>
        <v>0</v>
      </c>
      <c r="DL146" s="13">
        <f>SUM(CE153,CE154,CE157)</f>
        <v>0</v>
      </c>
      <c r="DM146" s="13">
        <f>SUM(CF153,CF154,CF157)</f>
        <v>0</v>
      </c>
      <c r="DN146" s="13">
        <f>SUM(CG153,CG154,CG157)</f>
        <v>0</v>
      </c>
      <c r="DO146" s="13">
        <f>SUM(CH153,CH154,CH157)</f>
        <v>0</v>
      </c>
      <c r="DP146" s="13">
        <f t="shared" ref="DP146:DR146" si="192">SUM(CI153,CI154,CI157)</f>
        <v>0</v>
      </c>
      <c r="DQ146" s="13">
        <f t="shared" si="192"/>
        <v>0</v>
      </c>
      <c r="DR146" s="13">
        <f t="shared" si="192"/>
        <v>0</v>
      </c>
      <c r="DS146" s="66">
        <f>SUM(CL153,CL154,CL157)</f>
        <v>0</v>
      </c>
      <c r="DT146" s="13">
        <f>SUM(CM153,CM154,CM157)</f>
        <v>0</v>
      </c>
      <c r="DU146" s="13">
        <f>SUM(CN153,CN154,CN157)</f>
        <v>0</v>
      </c>
      <c r="DV146" s="13">
        <f>SUM(CO153,CO154,CO157)</f>
        <v>0</v>
      </c>
      <c r="DW146" s="13">
        <f>SUM(CP153,CP154,CP157)</f>
        <v>0</v>
      </c>
      <c r="DX146" s="13">
        <f>SUM(CQ153,CQ154,CQ157)</f>
        <v>0</v>
      </c>
      <c r="DY146" s="13">
        <f>SUM(CR153,CR154,CR157)</f>
        <v>0</v>
      </c>
      <c r="DZ146" s="13">
        <f>SUM(CS153,CS154,CS157)</f>
        <v>0</v>
      </c>
      <c r="EA146" s="13">
        <f>SUM(CT153,CT154,CT157)</f>
        <v>0</v>
      </c>
      <c r="EB146" s="13">
        <f>SUM(CU153,CU154,CU157)</f>
        <v>0</v>
      </c>
      <c r="EC146" s="13">
        <f>SUM(CV153,CV154,CV157)</f>
        <v>0</v>
      </c>
      <c r="ED146" s="13">
        <f>SUM(CW153,CW154,CW157)</f>
        <v>0</v>
      </c>
      <c r="EE146" s="13">
        <f>SUM(CX153,CX154,CX157)</f>
        <v>0</v>
      </c>
      <c r="EF146" s="13">
        <f>SUM(CY153,CY154,CY157)</f>
        <v>0</v>
      </c>
      <c r="EG146" s="13">
        <f>SUM(CZ153,CZ154,CZ157)</f>
        <v>0</v>
      </c>
      <c r="EH146" s="13">
        <f>SUM(DA153,DA154,DA157)</f>
        <v>0</v>
      </c>
      <c r="EI146" s="97" t="s">
        <v>78</v>
      </c>
      <c r="EJ146" s="98">
        <v>441.24</v>
      </c>
      <c r="EK146" s="39">
        <f>$EJ146*F146</f>
        <v>0</v>
      </c>
      <c r="EL146" s="39">
        <f>$EJ146*G146</f>
        <v>0</v>
      </c>
      <c r="EM146" s="39">
        <f>$EJ146*H146</f>
        <v>0</v>
      </c>
      <c r="EN146" s="39">
        <f>$EJ146*I146</f>
        <v>0</v>
      </c>
      <c r="EO146" s="39">
        <f>$EJ146*J146</f>
        <v>0</v>
      </c>
      <c r="EP146" s="39">
        <f>$EJ146*K146</f>
        <v>0</v>
      </c>
      <c r="EQ146" s="39">
        <f>$EJ146*L146</f>
        <v>0</v>
      </c>
      <c r="ER146" s="39">
        <f>$EJ146*M146</f>
        <v>0</v>
      </c>
      <c r="ES146" s="39">
        <f t="shared" si="187"/>
        <v>0</v>
      </c>
      <c r="ET146" s="39">
        <f t="shared" si="187"/>
        <v>0</v>
      </c>
      <c r="EU146" s="39">
        <f t="shared" si="187"/>
        <v>0</v>
      </c>
      <c r="EV146" s="39">
        <f t="shared" si="187"/>
        <v>0</v>
      </c>
      <c r="EW146" s="39">
        <f t="shared" si="187"/>
        <v>0</v>
      </c>
      <c r="EX146" s="39">
        <f t="shared" si="187"/>
        <v>0</v>
      </c>
      <c r="EY146" s="39">
        <f t="shared" si="189"/>
        <v>0</v>
      </c>
      <c r="EZ146" s="39">
        <f>BX146*$EJ146</f>
        <v>0</v>
      </c>
      <c r="FA146" s="39">
        <f>BY146*$EJ146</f>
        <v>0</v>
      </c>
      <c r="FB146" s="39">
        <f>BZ146*$EJ146</f>
        <v>0</v>
      </c>
      <c r="FC146" s="39">
        <f>CA146*$EJ146</f>
        <v>0</v>
      </c>
      <c r="FD146" s="39">
        <f>CB146*$EJ146</f>
        <v>0</v>
      </c>
      <c r="FE146" s="39">
        <f>CC146*$EJ146</f>
        <v>0</v>
      </c>
      <c r="FF146" s="39">
        <f>CD146*$EJ146</f>
        <v>0</v>
      </c>
      <c r="FG146" s="39">
        <f>CE146*$EJ146</f>
        <v>0</v>
      </c>
      <c r="FH146" s="39">
        <f>CF146*$EJ146</f>
        <v>0</v>
      </c>
      <c r="FI146" s="39">
        <f t="shared" si="188"/>
        <v>0</v>
      </c>
      <c r="FJ146" s="39">
        <f t="shared" si="188"/>
        <v>0</v>
      </c>
      <c r="FK146" s="39">
        <f t="shared" si="188"/>
        <v>0</v>
      </c>
      <c r="FL146" s="39">
        <f t="shared" si="188"/>
        <v>0</v>
      </c>
      <c r="FM146" s="39">
        <f t="shared" si="188"/>
        <v>0</v>
      </c>
      <c r="FN146" s="39">
        <f t="shared" si="190"/>
        <v>0</v>
      </c>
      <c r="FO146" s="39">
        <f>SUM(EZ146:FJ146)</f>
        <v>0</v>
      </c>
      <c r="FS146" s="567" t="s">
        <v>78</v>
      </c>
      <c r="FT146" s="567"/>
      <c r="FU146" s="39">
        <f>U146</f>
        <v>0</v>
      </c>
      <c r="FV146" s="39">
        <f>V146</f>
        <v>0</v>
      </c>
      <c r="FW146" s="39">
        <f>W146</f>
        <v>0</v>
      </c>
      <c r="FX146" s="39">
        <f>X146</f>
        <v>0</v>
      </c>
      <c r="FY146" s="39">
        <f>Y146</f>
        <v>0</v>
      </c>
      <c r="FZ146" s="39">
        <f>Z146</f>
        <v>0</v>
      </c>
      <c r="GA146" s="39">
        <f>AA146</f>
        <v>0</v>
      </c>
      <c r="GB146" s="39">
        <f>AB146</f>
        <v>0</v>
      </c>
      <c r="GC146" s="39">
        <f>AC146</f>
        <v>0</v>
      </c>
      <c r="GD146" s="39">
        <f>AD146</f>
        <v>0</v>
      </c>
      <c r="GE146" s="39">
        <f>AE146</f>
        <v>0</v>
      </c>
      <c r="GF146" s="39">
        <f>AF146</f>
        <v>0</v>
      </c>
      <c r="GG146" s="39">
        <f>AG146</f>
        <v>0</v>
      </c>
      <c r="GH146" s="39">
        <f>AH146</f>
        <v>0</v>
      </c>
      <c r="GI146" s="99">
        <v>0</v>
      </c>
      <c r="GJ146" s="39">
        <f>SUM(FU146:GI146)</f>
        <v>0</v>
      </c>
      <c r="GK146" s="39">
        <f>CM146</f>
        <v>0</v>
      </c>
      <c r="GL146" s="39">
        <f>CN146</f>
        <v>0</v>
      </c>
      <c r="GM146" s="39">
        <f>CO146</f>
        <v>0</v>
      </c>
      <c r="GN146" s="39">
        <f>CP146</f>
        <v>0</v>
      </c>
      <c r="GO146" s="39">
        <f>CQ146</f>
        <v>0</v>
      </c>
      <c r="GP146" s="39">
        <f>CR146</f>
        <v>0</v>
      </c>
      <c r="GQ146" s="39">
        <f>CS146</f>
        <v>0</v>
      </c>
      <c r="GR146" s="39">
        <f>CT146</f>
        <v>0</v>
      </c>
      <c r="GS146" s="39">
        <f>CU146</f>
        <v>0</v>
      </c>
      <c r="GT146" s="39">
        <f>CV146</f>
        <v>0</v>
      </c>
      <c r="GU146" s="39">
        <f>CW146</f>
        <v>0</v>
      </c>
      <c r="GV146" s="39">
        <f>CX146</f>
        <v>0</v>
      </c>
      <c r="GW146" s="39">
        <f>CY146</f>
        <v>0</v>
      </c>
      <c r="GX146" s="39">
        <f>CZ146</f>
        <v>0</v>
      </c>
      <c r="GY146" s="99">
        <v>0</v>
      </c>
      <c r="GZ146" s="39">
        <f>SUM(GK146:GY146)</f>
        <v>0</v>
      </c>
      <c r="HA146" s="39">
        <f>SUM(GK146:GY146)</f>
        <v>0</v>
      </c>
    </row>
    <row r="147" spans="1:209" ht="24" customHeight="1">
      <c r="A147" s="137"/>
      <c r="B147" s="138"/>
      <c r="C147" s="75"/>
      <c r="D147" s="139"/>
      <c r="E147" s="34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1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3"/>
      <c r="AK147" s="132"/>
      <c r="AL147" s="568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40"/>
      <c r="BW147" s="40"/>
      <c r="BX147" s="144"/>
      <c r="BY147" s="144"/>
      <c r="BZ147" s="144"/>
      <c r="CA147" s="144"/>
      <c r="CB147" s="144"/>
      <c r="CC147" s="144"/>
      <c r="CD147" s="144"/>
      <c r="CE147" s="144"/>
      <c r="CF147" s="144"/>
      <c r="CG147" s="144"/>
      <c r="CH147" s="144"/>
      <c r="CI147" s="144"/>
      <c r="CJ147" s="144"/>
      <c r="CK147" s="144"/>
      <c r="CL147" s="145"/>
      <c r="CM147" s="146"/>
      <c r="CN147" s="146"/>
      <c r="CO147" s="146"/>
      <c r="CP147" s="146"/>
      <c r="CQ147" s="146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7"/>
      <c r="DB147" s="102"/>
      <c r="DC147" s="568"/>
      <c r="DD147" s="13"/>
      <c r="EI147" s="104" t="s">
        <v>79</v>
      </c>
      <c r="EJ147" s="98">
        <v>294.47000000000003</v>
      </c>
      <c r="EK147" s="39">
        <f>$EJ147*F147</f>
        <v>0</v>
      </c>
      <c r="EL147" s="39">
        <f>$EJ147*G147</f>
        <v>0</v>
      </c>
      <c r="EM147" s="39">
        <f>$EJ147*H147</f>
        <v>0</v>
      </c>
      <c r="EN147" s="39">
        <f>$EJ147*I147</f>
        <v>0</v>
      </c>
      <c r="EO147" s="39">
        <f>$EJ147*J147</f>
        <v>0</v>
      </c>
      <c r="EP147" s="39">
        <f>$EJ147*K147</f>
        <v>0</v>
      </c>
      <c r="EQ147" s="39">
        <f>$EJ147*L147</f>
        <v>0</v>
      </c>
      <c r="ER147" s="39">
        <f>$EJ147*M147</f>
        <v>0</v>
      </c>
      <c r="ES147" s="39">
        <f t="shared" si="187"/>
        <v>0</v>
      </c>
      <c r="ET147" s="39">
        <f t="shared" si="187"/>
        <v>0</v>
      </c>
      <c r="EU147" s="39">
        <f t="shared" si="187"/>
        <v>0</v>
      </c>
      <c r="EV147" s="39">
        <f t="shared" si="187"/>
        <v>0</v>
      </c>
      <c r="EW147" s="39">
        <f t="shared" si="187"/>
        <v>0</v>
      </c>
      <c r="EX147" s="39">
        <f t="shared" si="187"/>
        <v>0</v>
      </c>
      <c r="EY147" s="39">
        <f t="shared" si="189"/>
        <v>0</v>
      </c>
      <c r="EZ147" s="39">
        <f>BX147*$EJ147</f>
        <v>0</v>
      </c>
      <c r="FA147" s="39">
        <f>BY147*$EJ147</f>
        <v>0</v>
      </c>
      <c r="FB147" s="39">
        <f>BZ147*$EJ147</f>
        <v>0</v>
      </c>
      <c r="FC147" s="39">
        <f>CA147*$EJ147</f>
        <v>0</v>
      </c>
      <c r="FD147" s="39">
        <f>CB147*$EJ147</f>
        <v>0</v>
      </c>
      <c r="FE147" s="39">
        <f>CC147*$EJ147</f>
        <v>0</v>
      </c>
      <c r="FF147" s="39">
        <f>CD147*$EJ147</f>
        <v>0</v>
      </c>
      <c r="FG147" s="39">
        <f>CE147*$EJ147</f>
        <v>0</v>
      </c>
      <c r="FH147" s="39">
        <f>CF147*$EJ147</f>
        <v>0</v>
      </c>
      <c r="FI147" s="39">
        <f t="shared" si="188"/>
        <v>0</v>
      </c>
      <c r="FJ147" s="39">
        <f t="shared" si="188"/>
        <v>0</v>
      </c>
      <c r="FK147" s="39">
        <f t="shared" si="188"/>
        <v>0</v>
      </c>
      <c r="FL147" s="39">
        <f t="shared" si="188"/>
        <v>0</v>
      </c>
      <c r="FM147" s="39">
        <f t="shared" si="188"/>
        <v>0</v>
      </c>
      <c r="FN147" s="39">
        <f t="shared" si="190"/>
        <v>0</v>
      </c>
      <c r="FO147" s="39">
        <f>SUM(EZ147:FJ147)</f>
        <v>0</v>
      </c>
      <c r="FS147" s="567" t="s">
        <v>79</v>
      </c>
      <c r="FT147" s="567"/>
      <c r="FU147" s="39">
        <f>U147</f>
        <v>0</v>
      </c>
      <c r="FV147" s="39">
        <f>V147</f>
        <v>0</v>
      </c>
      <c r="FW147" s="39">
        <f>W147</f>
        <v>0</v>
      </c>
      <c r="FX147" s="39">
        <f>X147</f>
        <v>0</v>
      </c>
      <c r="FY147" s="39">
        <f>Y147</f>
        <v>0</v>
      </c>
      <c r="FZ147" s="39">
        <f>Z147</f>
        <v>0</v>
      </c>
      <c r="GA147" s="39">
        <f>AA147</f>
        <v>0</v>
      </c>
      <c r="GB147" s="39">
        <f>AB147</f>
        <v>0</v>
      </c>
      <c r="GC147" s="39">
        <f>AC147</f>
        <v>0</v>
      </c>
      <c r="GD147" s="39">
        <f>AD147</f>
        <v>0</v>
      </c>
      <c r="GE147" s="39">
        <f>AE147</f>
        <v>0</v>
      </c>
      <c r="GF147" s="39">
        <f>AF147</f>
        <v>0</v>
      </c>
      <c r="GG147" s="39">
        <f>AG147</f>
        <v>0</v>
      </c>
      <c r="GH147" s="39">
        <f>AH147</f>
        <v>0</v>
      </c>
      <c r="GI147" s="99">
        <v>0</v>
      </c>
      <c r="GJ147" s="39">
        <f>SUM(FU147:GI147)</f>
        <v>0</v>
      </c>
      <c r="GK147" s="39">
        <f>CM147</f>
        <v>0</v>
      </c>
      <c r="GL147" s="39">
        <f>CN147</f>
        <v>0</v>
      </c>
      <c r="GM147" s="39">
        <f>CO147</f>
        <v>0</v>
      </c>
      <c r="GN147" s="39">
        <f>CP147</f>
        <v>0</v>
      </c>
      <c r="GO147" s="39">
        <f>CQ147</f>
        <v>0</v>
      </c>
      <c r="GP147" s="39">
        <f>CR147</f>
        <v>0</v>
      </c>
      <c r="GQ147" s="39">
        <f>CS147</f>
        <v>0</v>
      </c>
      <c r="GR147" s="39">
        <f>CT147</f>
        <v>0</v>
      </c>
      <c r="GS147" s="39">
        <f>CU147</f>
        <v>0</v>
      </c>
      <c r="GT147" s="39">
        <f>CV147</f>
        <v>0</v>
      </c>
      <c r="GU147" s="39">
        <f>CW147</f>
        <v>0</v>
      </c>
      <c r="GV147" s="39">
        <f>CX147</f>
        <v>0</v>
      </c>
      <c r="GW147" s="39">
        <f>CY147</f>
        <v>0</v>
      </c>
      <c r="GX147" s="39">
        <f>CZ147</f>
        <v>0</v>
      </c>
      <c r="GY147" s="99">
        <v>0</v>
      </c>
      <c r="GZ147" s="39">
        <f>SUM(GK147:GY147)</f>
        <v>0</v>
      </c>
      <c r="HA147" s="39">
        <f>SUM(GK147:GY147)</f>
        <v>0</v>
      </c>
    </row>
    <row r="148" spans="1:209" ht="24" customHeight="1">
      <c r="A148" s="126"/>
      <c r="B148" s="127"/>
      <c r="C148" s="72"/>
      <c r="D148" s="128"/>
      <c r="E148" s="34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48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1"/>
      <c r="AK148" s="132"/>
      <c r="AL148" s="565" t="e">
        <f>T160/D160</f>
        <v>#DIV/0!</v>
      </c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30"/>
      <c r="BW148" s="30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/>
      <c r="CK148" s="133"/>
      <c r="CL148" s="134"/>
      <c r="CM148" s="135"/>
      <c r="CN148" s="135"/>
      <c r="CO148" s="135"/>
      <c r="CP148" s="135"/>
      <c r="CQ148" s="135"/>
      <c r="CR148" s="135"/>
      <c r="CS148" s="135"/>
      <c r="CT148" s="135"/>
      <c r="CU148" s="135"/>
      <c r="CV148" s="135"/>
      <c r="CW148" s="135"/>
      <c r="CX148" s="135"/>
      <c r="CY148" s="135"/>
      <c r="CZ148" s="135"/>
      <c r="DA148" s="136"/>
      <c r="DB148" s="94"/>
      <c r="DC148" s="566" t="e">
        <f>CL160/T160</f>
        <v>#DIV/0!</v>
      </c>
      <c r="DD148" s="13"/>
      <c r="EI148" s="97" t="s">
        <v>80</v>
      </c>
      <c r="EJ148" s="98">
        <v>422</v>
      </c>
      <c r="EK148" s="39">
        <f>$EJ148*F148</f>
        <v>0</v>
      </c>
      <c r="EL148" s="39">
        <f>$EJ148*G148</f>
        <v>0</v>
      </c>
      <c r="EM148" s="39">
        <f>$EJ148*H148</f>
        <v>0</v>
      </c>
      <c r="EN148" s="39">
        <f>$EJ148*I148</f>
        <v>0</v>
      </c>
      <c r="EO148" s="39">
        <f>$EJ148*J148</f>
        <v>0</v>
      </c>
      <c r="EP148" s="39">
        <f>$EJ148*K148</f>
        <v>0</v>
      </c>
      <c r="EQ148" s="39">
        <f>$EJ148*L148</f>
        <v>0</v>
      </c>
      <c r="ER148" s="39">
        <f>$EJ148*M148</f>
        <v>0</v>
      </c>
      <c r="ES148" s="39">
        <f t="shared" si="187"/>
        <v>0</v>
      </c>
      <c r="ET148" s="39">
        <f t="shared" si="187"/>
        <v>0</v>
      </c>
      <c r="EU148" s="39">
        <f t="shared" si="187"/>
        <v>0</v>
      </c>
      <c r="EV148" s="39">
        <f t="shared" si="187"/>
        <v>0</v>
      </c>
      <c r="EW148" s="39">
        <f t="shared" si="187"/>
        <v>0</v>
      </c>
      <c r="EX148" s="39">
        <f t="shared" si="187"/>
        <v>0</v>
      </c>
      <c r="EY148" s="39">
        <f t="shared" si="189"/>
        <v>0</v>
      </c>
      <c r="EZ148" s="39">
        <f>BX148*$EJ148</f>
        <v>0</v>
      </c>
      <c r="FA148" s="39">
        <f>BY148*$EJ148</f>
        <v>0</v>
      </c>
      <c r="FB148" s="39">
        <f>BZ148*$EJ148</f>
        <v>0</v>
      </c>
      <c r="FC148" s="39">
        <f>CA148*$EJ148</f>
        <v>0</v>
      </c>
      <c r="FD148" s="39">
        <f>CB148*$EJ148</f>
        <v>0</v>
      </c>
      <c r="FE148" s="39">
        <f>CC148*$EJ148</f>
        <v>0</v>
      </c>
      <c r="FF148" s="39">
        <f>CD148*$EJ148</f>
        <v>0</v>
      </c>
      <c r="FG148" s="39">
        <f>CE148*$EJ148</f>
        <v>0</v>
      </c>
      <c r="FH148" s="39">
        <f>CF148*$EJ148</f>
        <v>0</v>
      </c>
      <c r="FI148" s="39">
        <f t="shared" si="188"/>
        <v>0</v>
      </c>
      <c r="FJ148" s="39">
        <f t="shared" si="188"/>
        <v>0</v>
      </c>
      <c r="FK148" s="39">
        <f t="shared" si="188"/>
        <v>0</v>
      </c>
      <c r="FL148" s="39">
        <f t="shared" si="188"/>
        <v>0</v>
      </c>
      <c r="FM148" s="39">
        <f t="shared" si="188"/>
        <v>0</v>
      </c>
      <c r="FN148" s="39">
        <f t="shared" si="190"/>
        <v>0</v>
      </c>
      <c r="FO148" s="39">
        <f>SUM(EZ148:FJ148)</f>
        <v>0</v>
      </c>
      <c r="FS148" s="567" t="s">
        <v>80</v>
      </c>
      <c r="FT148" s="567"/>
      <c r="FU148" s="39">
        <f>U148</f>
        <v>0</v>
      </c>
      <c r="FV148" s="39">
        <f>V148</f>
        <v>0</v>
      </c>
      <c r="FW148" s="39">
        <f>W148</f>
        <v>0</v>
      </c>
      <c r="FX148" s="39">
        <f>X148</f>
        <v>0</v>
      </c>
      <c r="FY148" s="39">
        <f>Y148</f>
        <v>0</v>
      </c>
      <c r="FZ148" s="39">
        <f>Z148</f>
        <v>0</v>
      </c>
      <c r="GA148" s="39">
        <f>AA148</f>
        <v>0</v>
      </c>
      <c r="GB148" s="39">
        <f>AB148</f>
        <v>0</v>
      </c>
      <c r="GC148" s="39">
        <f>AC148</f>
        <v>0</v>
      </c>
      <c r="GD148" s="39">
        <f>AD148</f>
        <v>0</v>
      </c>
      <c r="GE148" s="39">
        <f>AE148</f>
        <v>0</v>
      </c>
      <c r="GF148" s="39">
        <f>AF148</f>
        <v>0</v>
      </c>
      <c r="GG148" s="39">
        <f>AG148</f>
        <v>0</v>
      </c>
      <c r="GH148" s="39">
        <f>AH148</f>
        <v>0</v>
      </c>
      <c r="GI148" s="99">
        <v>0</v>
      </c>
      <c r="GJ148" s="39">
        <f>SUM(FU148:GI148)</f>
        <v>0</v>
      </c>
      <c r="GK148" s="39">
        <f>CM148</f>
        <v>0</v>
      </c>
      <c r="GL148" s="39">
        <f>CN148</f>
        <v>0</v>
      </c>
      <c r="GM148" s="39">
        <f>CO148</f>
        <v>0</v>
      </c>
      <c r="GN148" s="39">
        <f>CP148</f>
        <v>0</v>
      </c>
      <c r="GO148" s="39">
        <f>CQ148</f>
        <v>0</v>
      </c>
      <c r="GP148" s="39">
        <f>CR148</f>
        <v>0</v>
      </c>
      <c r="GQ148" s="39">
        <f>CS148</f>
        <v>0</v>
      </c>
      <c r="GR148" s="39">
        <f>CT148</f>
        <v>0</v>
      </c>
      <c r="GS148" s="39">
        <f>CU148</f>
        <v>0</v>
      </c>
      <c r="GT148" s="39">
        <f>CV148</f>
        <v>0</v>
      </c>
      <c r="GU148" s="39">
        <f>CW148</f>
        <v>0</v>
      </c>
      <c r="GV148" s="39">
        <f>CX148</f>
        <v>0</v>
      </c>
      <c r="GW148" s="39">
        <f>CY148</f>
        <v>0</v>
      </c>
      <c r="GX148" s="39">
        <f>CZ148</f>
        <v>0</v>
      </c>
      <c r="GY148" s="99">
        <v>0</v>
      </c>
      <c r="GZ148" s="39">
        <f>SUM(GK148:GY148)</f>
        <v>0</v>
      </c>
      <c r="HA148" s="39">
        <f>SUM(GK148:GY148)</f>
        <v>0</v>
      </c>
    </row>
    <row r="149" spans="1:209" ht="24" customHeight="1">
      <c r="A149" s="137"/>
      <c r="B149" s="138"/>
      <c r="C149" s="75"/>
      <c r="D149" s="139"/>
      <c r="E149" s="34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1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3"/>
      <c r="AK149" s="132"/>
      <c r="AL149" s="565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40"/>
      <c r="BW149" s="40"/>
      <c r="BX149" s="144"/>
      <c r="BY149" s="144"/>
      <c r="BZ149" s="144"/>
      <c r="CA149" s="144"/>
      <c r="CB149" s="144"/>
      <c r="CC149" s="144"/>
      <c r="CD149" s="144"/>
      <c r="CE149" s="144"/>
      <c r="CF149" s="144"/>
      <c r="CG149" s="144"/>
      <c r="CH149" s="144"/>
      <c r="CI149" s="144"/>
      <c r="CJ149" s="144"/>
      <c r="CK149" s="144"/>
      <c r="CL149" s="145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7"/>
      <c r="DB149" s="102"/>
      <c r="DC149" s="566"/>
      <c r="DD149" s="13"/>
      <c r="EI149" s="104" t="s">
        <v>81</v>
      </c>
      <c r="EJ149" s="98">
        <v>416.19</v>
      </c>
      <c r="EK149" s="39">
        <f>$EJ149*F149</f>
        <v>0</v>
      </c>
      <c r="EL149" s="39">
        <f>$EJ149*G149</f>
        <v>0</v>
      </c>
      <c r="EM149" s="39">
        <f>$EJ149*H149</f>
        <v>0</v>
      </c>
      <c r="EN149" s="39">
        <f>$EJ149*I149</f>
        <v>0</v>
      </c>
      <c r="EO149" s="39">
        <f>$EJ149*J149</f>
        <v>0</v>
      </c>
      <c r="EP149" s="39">
        <f>$EJ149*K149</f>
        <v>0</v>
      </c>
      <c r="EQ149" s="39">
        <f>$EJ149*L149</f>
        <v>0</v>
      </c>
      <c r="ER149" s="39">
        <f>$EJ149*M149</f>
        <v>0</v>
      </c>
      <c r="ES149" s="39">
        <f t="shared" si="187"/>
        <v>0</v>
      </c>
      <c r="ET149" s="39">
        <f t="shared" si="187"/>
        <v>0</v>
      </c>
      <c r="EU149" s="39">
        <f t="shared" si="187"/>
        <v>0</v>
      </c>
      <c r="EV149" s="39">
        <f t="shared" si="187"/>
        <v>0</v>
      </c>
      <c r="EW149" s="39">
        <f t="shared" si="187"/>
        <v>0</v>
      </c>
      <c r="EX149" s="39">
        <f t="shared" si="187"/>
        <v>0</v>
      </c>
      <c r="EY149" s="39">
        <f t="shared" si="189"/>
        <v>0</v>
      </c>
      <c r="EZ149" s="39">
        <f>BX149*$EJ149</f>
        <v>0</v>
      </c>
      <c r="FA149" s="39">
        <f>BY149*$EJ149</f>
        <v>0</v>
      </c>
      <c r="FB149" s="39">
        <f>BZ149*$EJ149</f>
        <v>0</v>
      </c>
      <c r="FC149" s="39">
        <f>CA149*$EJ149</f>
        <v>0</v>
      </c>
      <c r="FD149" s="39">
        <f>CB149*$EJ149</f>
        <v>0</v>
      </c>
      <c r="FE149" s="39">
        <f>CC149*$EJ149</f>
        <v>0</v>
      </c>
      <c r="FF149" s="39">
        <f>CD149*$EJ149</f>
        <v>0</v>
      </c>
      <c r="FG149" s="39">
        <f>CE149*$EJ149</f>
        <v>0</v>
      </c>
      <c r="FH149" s="39">
        <f>CF149*$EJ149</f>
        <v>0</v>
      </c>
      <c r="FI149" s="39">
        <f t="shared" si="188"/>
        <v>0</v>
      </c>
      <c r="FJ149" s="39">
        <f t="shared" si="188"/>
        <v>0</v>
      </c>
      <c r="FK149" s="39">
        <f t="shared" si="188"/>
        <v>0</v>
      </c>
      <c r="FL149" s="39">
        <f t="shared" si="188"/>
        <v>0</v>
      </c>
      <c r="FM149" s="39">
        <f t="shared" si="188"/>
        <v>0</v>
      </c>
      <c r="FN149" s="39">
        <f t="shared" si="190"/>
        <v>0</v>
      </c>
      <c r="FO149" s="39">
        <f>SUM(EZ149:FJ149)</f>
        <v>0</v>
      </c>
      <c r="FS149" s="567" t="s">
        <v>81</v>
      </c>
      <c r="FT149" s="567"/>
      <c r="FU149" s="39">
        <f>U149</f>
        <v>0</v>
      </c>
      <c r="FV149" s="39">
        <f>V149</f>
        <v>0</v>
      </c>
      <c r="FW149" s="39">
        <f>W149</f>
        <v>0</v>
      </c>
      <c r="FX149" s="39">
        <f>X149</f>
        <v>0</v>
      </c>
      <c r="FY149" s="39">
        <f>Y149</f>
        <v>0</v>
      </c>
      <c r="FZ149" s="39">
        <f>Z149</f>
        <v>0</v>
      </c>
      <c r="GA149" s="39">
        <f>AA149</f>
        <v>0</v>
      </c>
      <c r="GB149" s="39">
        <f>AB149</f>
        <v>0</v>
      </c>
      <c r="GC149" s="39">
        <f>AC149</f>
        <v>0</v>
      </c>
      <c r="GD149" s="39">
        <f>AD149</f>
        <v>0</v>
      </c>
      <c r="GE149" s="39">
        <f>AE149</f>
        <v>0</v>
      </c>
      <c r="GF149" s="39">
        <f>AF149</f>
        <v>0</v>
      </c>
      <c r="GG149" s="39">
        <f>AG149</f>
        <v>0</v>
      </c>
      <c r="GH149" s="39">
        <f>AH149</f>
        <v>0</v>
      </c>
      <c r="GI149" s="99">
        <v>0</v>
      </c>
      <c r="GJ149" s="39">
        <f>SUM(FU149:GI149)</f>
        <v>0</v>
      </c>
      <c r="GK149" s="39">
        <f>CM149</f>
        <v>0</v>
      </c>
      <c r="GL149" s="39">
        <f>CN149</f>
        <v>0</v>
      </c>
      <c r="GM149" s="39">
        <f>CO149</f>
        <v>0</v>
      </c>
      <c r="GN149" s="39">
        <f>CP149</f>
        <v>0</v>
      </c>
      <c r="GO149" s="39">
        <f>CQ149</f>
        <v>0</v>
      </c>
      <c r="GP149" s="39">
        <f>CR149</f>
        <v>0</v>
      </c>
      <c r="GQ149" s="39">
        <f>CS149</f>
        <v>0</v>
      </c>
      <c r="GR149" s="39">
        <f>CT149</f>
        <v>0</v>
      </c>
      <c r="GS149" s="39">
        <f>CU149</f>
        <v>0</v>
      </c>
      <c r="GT149" s="39">
        <f>CV149</f>
        <v>0</v>
      </c>
      <c r="GU149" s="39">
        <f>CW149</f>
        <v>0</v>
      </c>
      <c r="GV149" s="39">
        <f>CX149</f>
        <v>0</v>
      </c>
      <c r="GW149" s="39">
        <f>CY149</f>
        <v>0</v>
      </c>
      <c r="GX149" s="39">
        <f>CZ149</f>
        <v>0</v>
      </c>
      <c r="GY149" s="99">
        <v>0</v>
      </c>
      <c r="GZ149" s="39">
        <f>SUM(GK149:GY149)</f>
        <v>0</v>
      </c>
      <c r="HA149" s="39">
        <f>SUM(GK149:GY149)</f>
        <v>0</v>
      </c>
    </row>
    <row r="150" spans="1:209" ht="24" customHeight="1">
      <c r="A150" s="126"/>
      <c r="B150" s="127"/>
      <c r="C150" s="72"/>
      <c r="D150" s="128"/>
      <c r="E150" s="34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48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1"/>
      <c r="AK150" s="132"/>
      <c r="AL150" s="568" t="s">
        <v>82</v>
      </c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30"/>
      <c r="BW150" s="30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4"/>
      <c r="CM150" s="135"/>
      <c r="CN150" s="135"/>
      <c r="CO150" s="135"/>
      <c r="CP150" s="135"/>
      <c r="CQ150" s="135"/>
      <c r="CR150" s="135"/>
      <c r="CS150" s="135"/>
      <c r="CT150" s="135"/>
      <c r="CU150" s="135"/>
      <c r="CV150" s="135"/>
      <c r="CW150" s="135"/>
      <c r="CX150" s="135"/>
      <c r="CY150" s="135"/>
      <c r="CZ150" s="135"/>
      <c r="DA150" s="136"/>
      <c r="DB150" s="94"/>
      <c r="DC150" s="1"/>
      <c r="DD150" s="13"/>
      <c r="EI150" s="97" t="s">
        <v>83</v>
      </c>
      <c r="EJ150" s="98">
        <v>375</v>
      </c>
      <c r="EK150" s="39">
        <f>$EJ150*F150</f>
        <v>0</v>
      </c>
      <c r="EL150" s="39">
        <f>$EJ150*G150</f>
        <v>0</v>
      </c>
      <c r="EM150" s="39">
        <f>$EJ150*H150</f>
        <v>0</v>
      </c>
      <c r="EN150" s="39">
        <f>$EJ150*I150</f>
        <v>0</v>
      </c>
      <c r="EO150" s="39">
        <f>$EJ150*J150</f>
        <v>0</v>
      </c>
      <c r="EP150" s="39">
        <f>$EJ150*K150</f>
        <v>0</v>
      </c>
      <c r="EQ150" s="39">
        <f>$EJ150*L150</f>
        <v>0</v>
      </c>
      <c r="ER150" s="39">
        <f>$EJ150*M150</f>
        <v>0</v>
      </c>
      <c r="ES150" s="39">
        <f t="shared" si="187"/>
        <v>0</v>
      </c>
      <c r="ET150" s="39">
        <f t="shared" si="187"/>
        <v>0</v>
      </c>
      <c r="EU150" s="39">
        <f t="shared" si="187"/>
        <v>0</v>
      </c>
      <c r="EV150" s="39">
        <f t="shared" si="187"/>
        <v>0</v>
      </c>
      <c r="EW150" s="39">
        <f t="shared" si="187"/>
        <v>0</v>
      </c>
      <c r="EX150" s="39">
        <f t="shared" si="187"/>
        <v>0</v>
      </c>
      <c r="EY150" s="39">
        <f t="shared" si="189"/>
        <v>0</v>
      </c>
      <c r="EZ150" s="39">
        <f>BX150*$EJ150</f>
        <v>0</v>
      </c>
      <c r="FA150" s="39">
        <f>BY150*$EJ150</f>
        <v>0</v>
      </c>
      <c r="FB150" s="39">
        <f>BZ150*$EJ150</f>
        <v>0</v>
      </c>
      <c r="FC150" s="39">
        <f>CA150*$EJ150</f>
        <v>0</v>
      </c>
      <c r="FD150" s="39">
        <f>CB150*$EJ150</f>
        <v>0</v>
      </c>
      <c r="FE150" s="39">
        <f>CC150*$EJ150</f>
        <v>0</v>
      </c>
      <c r="FF150" s="39">
        <f>CD150*$EJ150</f>
        <v>0</v>
      </c>
      <c r="FG150" s="39">
        <f>CE150*$EJ150</f>
        <v>0</v>
      </c>
      <c r="FH150" s="39">
        <f>CF150*$EJ150</f>
        <v>0</v>
      </c>
      <c r="FI150" s="39">
        <f t="shared" si="188"/>
        <v>0</v>
      </c>
      <c r="FJ150" s="39">
        <f t="shared" si="188"/>
        <v>0</v>
      </c>
      <c r="FK150" s="39">
        <f t="shared" si="188"/>
        <v>0</v>
      </c>
      <c r="FL150" s="39">
        <f t="shared" si="188"/>
        <v>0</v>
      </c>
      <c r="FM150" s="39">
        <f t="shared" si="188"/>
        <v>0</v>
      </c>
      <c r="FN150" s="39">
        <f t="shared" si="190"/>
        <v>0</v>
      </c>
      <c r="FO150" s="39">
        <f>SUM(EZ150:FJ150)</f>
        <v>0</v>
      </c>
      <c r="FS150" s="567" t="s">
        <v>83</v>
      </c>
      <c r="FT150" s="567"/>
      <c r="FU150" s="39">
        <f>U150</f>
        <v>0</v>
      </c>
      <c r="FV150" s="39">
        <f>V150</f>
        <v>0</v>
      </c>
      <c r="FW150" s="39">
        <f>W150</f>
        <v>0</v>
      </c>
      <c r="FX150" s="39">
        <f>X150</f>
        <v>0</v>
      </c>
      <c r="FY150" s="39">
        <f>Y150</f>
        <v>0</v>
      </c>
      <c r="FZ150" s="39">
        <f>Z150</f>
        <v>0</v>
      </c>
      <c r="GA150" s="39">
        <f>AA150</f>
        <v>0</v>
      </c>
      <c r="GB150" s="39">
        <f>AB150</f>
        <v>0</v>
      </c>
      <c r="GC150" s="39">
        <f>AC150</f>
        <v>0</v>
      </c>
      <c r="GD150" s="39">
        <f>AD150</f>
        <v>0</v>
      </c>
      <c r="GE150" s="39">
        <f>AE150</f>
        <v>0</v>
      </c>
      <c r="GF150" s="39">
        <f>AF150</f>
        <v>0</v>
      </c>
      <c r="GG150" s="39">
        <f>AG150</f>
        <v>0</v>
      </c>
      <c r="GH150" s="39">
        <f>AH150</f>
        <v>0</v>
      </c>
      <c r="GI150" s="99">
        <v>0</v>
      </c>
      <c r="GJ150" s="39">
        <f>SUM(FU150:GI150)</f>
        <v>0</v>
      </c>
      <c r="GK150" s="39">
        <f>CM150</f>
        <v>0</v>
      </c>
      <c r="GL150" s="39">
        <f>CN150</f>
        <v>0</v>
      </c>
      <c r="GM150" s="39">
        <f>CO150</f>
        <v>0</v>
      </c>
      <c r="GN150" s="39">
        <f>CP150</f>
        <v>0</v>
      </c>
      <c r="GO150" s="39">
        <f>CQ150</f>
        <v>0</v>
      </c>
      <c r="GP150" s="39">
        <f>CR150</f>
        <v>0</v>
      </c>
      <c r="GQ150" s="39">
        <f>CS150</f>
        <v>0</v>
      </c>
      <c r="GR150" s="39">
        <f>CT150</f>
        <v>0</v>
      </c>
      <c r="GS150" s="39">
        <f>CU150</f>
        <v>0</v>
      </c>
      <c r="GT150" s="39">
        <f>CV150</f>
        <v>0</v>
      </c>
      <c r="GU150" s="39">
        <f>CW150</f>
        <v>0</v>
      </c>
      <c r="GV150" s="39">
        <f>CX150</f>
        <v>0</v>
      </c>
      <c r="GW150" s="39">
        <f>CY150</f>
        <v>0</v>
      </c>
      <c r="GX150" s="39">
        <f>CZ150</f>
        <v>0</v>
      </c>
      <c r="GY150" s="99">
        <v>0</v>
      </c>
      <c r="GZ150" s="39">
        <f>SUM(GK150:GY150)</f>
        <v>0</v>
      </c>
      <c r="HA150" s="39">
        <f>SUM(GK150:GY150)</f>
        <v>0</v>
      </c>
    </row>
    <row r="151" spans="1:209" ht="24" customHeight="1">
      <c r="A151" s="137"/>
      <c r="B151" s="138"/>
      <c r="C151" s="75"/>
      <c r="D151" s="139"/>
      <c r="E151" s="34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1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3"/>
      <c r="AK151" s="132"/>
      <c r="AL151" s="568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40"/>
      <c r="BW151" s="40"/>
      <c r="BX151" s="144"/>
      <c r="BY151" s="144"/>
      <c r="BZ151" s="144"/>
      <c r="CA151" s="144"/>
      <c r="CB151" s="144"/>
      <c r="CC151" s="144"/>
      <c r="CD151" s="144"/>
      <c r="CE151" s="144"/>
      <c r="CF151" s="144"/>
      <c r="CG151" s="144"/>
      <c r="CH151" s="144"/>
      <c r="CI151" s="144"/>
      <c r="CJ151" s="144"/>
      <c r="CK151" s="144"/>
      <c r="CL151" s="145"/>
      <c r="CM151" s="146"/>
      <c r="CN151" s="146"/>
      <c r="CO151" s="146"/>
      <c r="CP151" s="146"/>
      <c r="CQ151" s="146"/>
      <c r="CR151" s="146"/>
      <c r="CS151" s="146"/>
      <c r="CT151" s="146"/>
      <c r="CU151" s="146"/>
      <c r="CV151" s="146"/>
      <c r="CW151" s="146"/>
      <c r="CX151" s="146"/>
      <c r="CY151" s="146"/>
      <c r="CZ151" s="146"/>
      <c r="DA151" s="147"/>
      <c r="DB151" s="102"/>
      <c r="DC151" s="1"/>
      <c r="DD151" s="13"/>
      <c r="EI151" s="104" t="s">
        <v>84</v>
      </c>
      <c r="EJ151" s="98">
        <v>730</v>
      </c>
      <c r="EK151" s="39">
        <f>$EJ151*F151</f>
        <v>0</v>
      </c>
      <c r="EL151" s="39">
        <f>$EJ151*G151</f>
        <v>0</v>
      </c>
      <c r="EM151" s="39">
        <f>$EJ151*H151</f>
        <v>0</v>
      </c>
      <c r="EN151" s="39">
        <f>$EJ151*I151</f>
        <v>0</v>
      </c>
      <c r="EO151" s="39">
        <f>$EJ151*J151</f>
        <v>0</v>
      </c>
      <c r="EP151" s="39">
        <f>$EJ151*K151</f>
        <v>0</v>
      </c>
      <c r="EQ151" s="39">
        <f>$EJ151*L151</f>
        <v>0</v>
      </c>
      <c r="ER151" s="39">
        <f>$EJ151*M151</f>
        <v>0</v>
      </c>
      <c r="ES151" s="39">
        <f t="shared" si="187"/>
        <v>0</v>
      </c>
      <c r="ET151" s="39">
        <f t="shared" si="187"/>
        <v>0</v>
      </c>
      <c r="EU151" s="39">
        <f t="shared" si="187"/>
        <v>0</v>
      </c>
      <c r="EV151" s="39">
        <f t="shared" si="187"/>
        <v>0</v>
      </c>
      <c r="EW151" s="39">
        <f t="shared" si="187"/>
        <v>0</v>
      </c>
      <c r="EX151" s="39">
        <f t="shared" si="187"/>
        <v>0</v>
      </c>
      <c r="EY151" s="39">
        <f t="shared" si="189"/>
        <v>0</v>
      </c>
      <c r="EZ151" s="39">
        <f>BX151*$EJ151</f>
        <v>0</v>
      </c>
      <c r="FA151" s="39">
        <f>BY151*$EJ151</f>
        <v>0</v>
      </c>
      <c r="FB151" s="39">
        <f>BZ151*$EJ151</f>
        <v>0</v>
      </c>
      <c r="FC151" s="39">
        <f>CA151*$EJ151</f>
        <v>0</v>
      </c>
      <c r="FD151" s="39">
        <f>CB151*$EJ151</f>
        <v>0</v>
      </c>
      <c r="FE151" s="39">
        <f>CC151*$EJ151</f>
        <v>0</v>
      </c>
      <c r="FF151" s="39">
        <f>CD151*$EJ151</f>
        <v>0</v>
      </c>
      <c r="FG151" s="39">
        <f>CE151*$EJ151</f>
        <v>0</v>
      </c>
      <c r="FH151" s="39">
        <f>CF151*$EJ151</f>
        <v>0</v>
      </c>
      <c r="FI151" s="39">
        <f t="shared" si="188"/>
        <v>0</v>
      </c>
      <c r="FJ151" s="39">
        <f t="shared" si="188"/>
        <v>0</v>
      </c>
      <c r="FK151" s="39">
        <f t="shared" si="188"/>
        <v>0</v>
      </c>
      <c r="FL151" s="39">
        <f t="shared" si="188"/>
        <v>0</v>
      </c>
      <c r="FM151" s="39">
        <f t="shared" si="188"/>
        <v>0</v>
      </c>
      <c r="FN151" s="39">
        <f t="shared" si="190"/>
        <v>0</v>
      </c>
      <c r="FO151" s="39">
        <f>SUM(EZ151:FJ151)</f>
        <v>0</v>
      </c>
      <c r="FS151" s="567" t="s">
        <v>84</v>
      </c>
      <c r="FT151" s="567"/>
      <c r="FU151" s="39">
        <f>U151</f>
        <v>0</v>
      </c>
      <c r="FV151" s="39">
        <f>V151</f>
        <v>0</v>
      </c>
      <c r="FW151" s="39">
        <f>W151</f>
        <v>0</v>
      </c>
      <c r="FX151" s="39">
        <f>X151</f>
        <v>0</v>
      </c>
      <c r="FY151" s="39">
        <f>Y151</f>
        <v>0</v>
      </c>
      <c r="FZ151" s="39">
        <f>Z151</f>
        <v>0</v>
      </c>
      <c r="GA151" s="39">
        <f>AA151</f>
        <v>0</v>
      </c>
      <c r="GB151" s="39">
        <f>AB151</f>
        <v>0</v>
      </c>
      <c r="GC151" s="39">
        <f>AC151</f>
        <v>0</v>
      </c>
      <c r="GD151" s="39">
        <f>AD151</f>
        <v>0</v>
      </c>
      <c r="GE151" s="39">
        <f>AE151</f>
        <v>0</v>
      </c>
      <c r="GF151" s="39">
        <f>AF151</f>
        <v>0</v>
      </c>
      <c r="GG151" s="39">
        <f>AG151</f>
        <v>0</v>
      </c>
      <c r="GH151" s="39">
        <f>AH151</f>
        <v>0</v>
      </c>
      <c r="GI151" s="99">
        <v>0</v>
      </c>
      <c r="GJ151" s="39">
        <f>SUM(FU151:GI151)</f>
        <v>0</v>
      </c>
      <c r="GK151" s="39">
        <f>CM151</f>
        <v>0</v>
      </c>
      <c r="GL151" s="39">
        <f>CN151</f>
        <v>0</v>
      </c>
      <c r="GM151" s="39">
        <f>CO151</f>
        <v>0</v>
      </c>
      <c r="GN151" s="39">
        <f>CP151</f>
        <v>0</v>
      </c>
      <c r="GO151" s="39">
        <f>CQ151</f>
        <v>0</v>
      </c>
      <c r="GP151" s="39">
        <f>CR151</f>
        <v>0</v>
      </c>
      <c r="GQ151" s="39">
        <f>CS151</f>
        <v>0</v>
      </c>
      <c r="GR151" s="39">
        <f>CT151</f>
        <v>0</v>
      </c>
      <c r="GS151" s="39">
        <f>CU151</f>
        <v>0</v>
      </c>
      <c r="GT151" s="39">
        <f>CV151</f>
        <v>0</v>
      </c>
      <c r="GU151" s="39">
        <f>CW151</f>
        <v>0</v>
      </c>
      <c r="GV151" s="39">
        <f>CX151</f>
        <v>0</v>
      </c>
      <c r="GW151" s="39">
        <f>CY151</f>
        <v>0</v>
      </c>
      <c r="GX151" s="39">
        <f>CZ151</f>
        <v>0</v>
      </c>
      <c r="GY151" s="99">
        <v>0</v>
      </c>
      <c r="GZ151" s="39">
        <f>SUM(GK151:GY151)</f>
        <v>0</v>
      </c>
      <c r="HA151" s="39">
        <f>SUM(GK151:GY151)</f>
        <v>0</v>
      </c>
    </row>
    <row r="152" spans="1:209" ht="24" customHeight="1">
      <c r="A152" s="126"/>
      <c r="B152" s="127"/>
      <c r="C152" s="72"/>
      <c r="D152" s="128"/>
      <c r="E152" s="34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48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43"/>
      <c r="AK152" s="132"/>
      <c r="AL152" s="571" t="e">
        <f ca="1">f1610bn161</f>
        <v>#NAME?</v>
      </c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30"/>
      <c r="BW152" s="30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4"/>
      <c r="CM152" s="135"/>
      <c r="CN152" s="135"/>
      <c r="CO152" s="135"/>
      <c r="CP152" s="135"/>
      <c r="CQ152" s="135"/>
      <c r="CR152" s="135"/>
      <c r="CS152" s="135"/>
      <c r="CT152" s="135"/>
      <c r="CU152" s="135"/>
      <c r="CV152" s="135"/>
      <c r="CW152" s="135"/>
      <c r="CX152" s="135"/>
      <c r="CY152" s="135"/>
      <c r="CZ152" s="135"/>
      <c r="DA152" s="136"/>
      <c r="DB152" s="94"/>
      <c r="DC152" s="1"/>
      <c r="DD152" s="13"/>
      <c r="EI152" s="97" t="s">
        <v>85</v>
      </c>
      <c r="EJ152" s="98">
        <v>178</v>
      </c>
      <c r="EK152" s="39">
        <f>$EJ152*F152</f>
        <v>0</v>
      </c>
      <c r="EL152" s="39">
        <f>$EJ152*G152</f>
        <v>0</v>
      </c>
      <c r="EM152" s="39">
        <f>$EJ152*H152</f>
        <v>0</v>
      </c>
      <c r="EN152" s="39">
        <f>$EJ152*I152</f>
        <v>0</v>
      </c>
      <c r="EO152" s="39">
        <f>$EJ152*J152</f>
        <v>0</v>
      </c>
      <c r="EP152" s="39">
        <f>$EJ152*K152</f>
        <v>0</v>
      </c>
      <c r="EQ152" s="39">
        <f>$EJ152*L152</f>
        <v>0</v>
      </c>
      <c r="ER152" s="39">
        <f>$EJ152*M152</f>
        <v>0</v>
      </c>
      <c r="ES152" s="39">
        <f t="shared" si="187"/>
        <v>0</v>
      </c>
      <c r="ET152" s="39">
        <f t="shared" si="187"/>
        <v>0</v>
      </c>
      <c r="EU152" s="39">
        <f t="shared" si="187"/>
        <v>0</v>
      </c>
      <c r="EV152" s="39">
        <f t="shared" si="187"/>
        <v>0</v>
      </c>
      <c r="EW152" s="39">
        <f t="shared" si="187"/>
        <v>0</v>
      </c>
      <c r="EX152" s="39">
        <f t="shared" si="187"/>
        <v>0</v>
      </c>
      <c r="EY152" s="39">
        <f t="shared" si="189"/>
        <v>0</v>
      </c>
      <c r="EZ152" s="39">
        <f>BX152*$EJ152</f>
        <v>0</v>
      </c>
      <c r="FA152" s="39">
        <f>BY152*$EJ152</f>
        <v>0</v>
      </c>
      <c r="FB152" s="39">
        <f>BZ152*$EJ152</f>
        <v>0</v>
      </c>
      <c r="FC152" s="39">
        <f>CA152*$EJ152</f>
        <v>0</v>
      </c>
      <c r="FD152" s="39">
        <f>CB152*$EJ152</f>
        <v>0</v>
      </c>
      <c r="FE152" s="39">
        <f>CC152*$EJ152</f>
        <v>0</v>
      </c>
      <c r="FF152" s="39">
        <f>CD152*$EJ152</f>
        <v>0</v>
      </c>
      <c r="FG152" s="39">
        <f>CE152*$EJ152</f>
        <v>0</v>
      </c>
      <c r="FH152" s="39">
        <f>CF152*$EJ152</f>
        <v>0</v>
      </c>
      <c r="FI152" s="39">
        <f t="shared" si="188"/>
        <v>0</v>
      </c>
      <c r="FJ152" s="39">
        <f t="shared" si="188"/>
        <v>0</v>
      </c>
      <c r="FK152" s="39">
        <f t="shared" si="188"/>
        <v>0</v>
      </c>
      <c r="FL152" s="39">
        <f t="shared" si="188"/>
        <v>0</v>
      </c>
      <c r="FM152" s="39">
        <f t="shared" si="188"/>
        <v>0</v>
      </c>
      <c r="FN152" s="39">
        <f t="shared" si="190"/>
        <v>0</v>
      </c>
      <c r="FO152" s="39">
        <f>SUM(EZ152:FJ152)</f>
        <v>0</v>
      </c>
      <c r="FS152" s="567" t="s">
        <v>85</v>
      </c>
      <c r="FT152" s="567"/>
      <c r="FU152" s="39">
        <f>U152</f>
        <v>0</v>
      </c>
      <c r="FV152" s="39">
        <f>V152</f>
        <v>0</v>
      </c>
      <c r="FW152" s="39">
        <f>W152</f>
        <v>0</v>
      </c>
      <c r="FX152" s="39">
        <f>X152</f>
        <v>0</v>
      </c>
      <c r="FY152" s="39">
        <f>Y152</f>
        <v>0</v>
      </c>
      <c r="FZ152" s="39">
        <f>Z152</f>
        <v>0</v>
      </c>
      <c r="GA152" s="39">
        <f>AA152</f>
        <v>0</v>
      </c>
      <c r="GB152" s="39">
        <f>AB152</f>
        <v>0</v>
      </c>
      <c r="GC152" s="39">
        <f>AC152</f>
        <v>0</v>
      </c>
      <c r="GD152" s="39">
        <f>AD152</f>
        <v>0</v>
      </c>
      <c r="GE152" s="39">
        <f>AE152</f>
        <v>0</v>
      </c>
      <c r="GF152" s="39">
        <f>AF152</f>
        <v>0</v>
      </c>
      <c r="GG152" s="39">
        <f>AG152</f>
        <v>0</v>
      </c>
      <c r="GH152" s="39">
        <f>AH152</f>
        <v>0</v>
      </c>
      <c r="GI152" s="99">
        <v>0</v>
      </c>
      <c r="GJ152" s="39">
        <f>SUM(FU152:GI152)</f>
        <v>0</v>
      </c>
      <c r="GK152" s="39">
        <f>CM152</f>
        <v>0</v>
      </c>
      <c r="GL152" s="39">
        <f>CN152</f>
        <v>0</v>
      </c>
      <c r="GM152" s="39">
        <f>CO152</f>
        <v>0</v>
      </c>
      <c r="GN152" s="39">
        <f>CP152</f>
        <v>0</v>
      </c>
      <c r="GO152" s="39">
        <f>CQ152</f>
        <v>0</v>
      </c>
      <c r="GP152" s="39">
        <f>CR152</f>
        <v>0</v>
      </c>
      <c r="GQ152" s="39">
        <f>CS152</f>
        <v>0</v>
      </c>
      <c r="GR152" s="39">
        <f>CT152</f>
        <v>0</v>
      </c>
      <c r="GS152" s="39">
        <f>CU152</f>
        <v>0</v>
      </c>
      <c r="GT152" s="39">
        <f>CV152</f>
        <v>0</v>
      </c>
      <c r="GU152" s="39">
        <f>CW152</f>
        <v>0</v>
      </c>
      <c r="GV152" s="39">
        <f>CX152</f>
        <v>0</v>
      </c>
      <c r="GW152" s="39">
        <f>CY152</f>
        <v>0</v>
      </c>
      <c r="GX152" s="39">
        <f>CZ152</f>
        <v>0</v>
      </c>
      <c r="GY152" s="99">
        <v>0</v>
      </c>
      <c r="GZ152" s="39">
        <f>SUM(GK152:GY152)</f>
        <v>0</v>
      </c>
      <c r="HA152" s="39">
        <f>SUM(GK152:GY152)</f>
        <v>0</v>
      </c>
    </row>
    <row r="153" spans="1:209" ht="24" customHeight="1">
      <c r="A153" s="137"/>
      <c r="B153" s="138"/>
      <c r="C153" s="120"/>
      <c r="D153" s="139"/>
      <c r="E153" s="34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1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3"/>
      <c r="AK153" s="132"/>
      <c r="AL153" s="571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40"/>
      <c r="BW153" s="40"/>
      <c r="BX153" s="144"/>
      <c r="BY153" s="144"/>
      <c r="BZ153" s="144"/>
      <c r="CA153" s="144"/>
      <c r="CB153" s="144"/>
      <c r="CC153" s="144"/>
      <c r="CD153" s="144"/>
      <c r="CE153" s="144"/>
      <c r="CF153" s="144"/>
      <c r="CG153" s="144"/>
      <c r="CH153" s="144"/>
      <c r="CI153" s="144"/>
      <c r="CJ153" s="144"/>
      <c r="CK153" s="144"/>
      <c r="CL153" s="145"/>
      <c r="CM153" s="146"/>
      <c r="CN153" s="146"/>
      <c r="CO153" s="146"/>
      <c r="CP153" s="146"/>
      <c r="CQ153" s="146"/>
      <c r="CR153" s="146"/>
      <c r="CS153" s="146"/>
      <c r="CT153" s="146"/>
      <c r="CU153" s="146"/>
      <c r="CV153" s="146"/>
      <c r="CW153" s="146"/>
      <c r="CX153" s="146"/>
      <c r="CY153" s="146"/>
      <c r="CZ153" s="146"/>
      <c r="DA153" s="147"/>
      <c r="DB153" s="102"/>
      <c r="DC153" s="1"/>
      <c r="DD153" s="13"/>
      <c r="EI153" s="104" t="s">
        <v>86</v>
      </c>
      <c r="EJ153" s="98">
        <v>263</v>
      </c>
      <c r="EK153" s="39">
        <f>$EJ153*F153</f>
        <v>0</v>
      </c>
      <c r="EL153" s="39">
        <f>$EJ153*G153</f>
        <v>0</v>
      </c>
      <c r="EM153" s="39">
        <f>$EJ153*H153</f>
        <v>0</v>
      </c>
      <c r="EN153" s="39">
        <f>$EJ153*I153</f>
        <v>0</v>
      </c>
      <c r="EO153" s="39">
        <f>$EJ153*J153</f>
        <v>0</v>
      </c>
      <c r="EP153" s="39">
        <f>$EJ153*K153</f>
        <v>0</v>
      </c>
      <c r="EQ153" s="39">
        <f>$EJ153*L153</f>
        <v>0</v>
      </c>
      <c r="ER153" s="39">
        <f>$EJ153*M153</f>
        <v>0</v>
      </c>
      <c r="ES153" s="39">
        <f t="shared" si="187"/>
        <v>0</v>
      </c>
      <c r="ET153" s="39">
        <f t="shared" si="187"/>
        <v>0</v>
      </c>
      <c r="EU153" s="39">
        <f t="shared" si="187"/>
        <v>0</v>
      </c>
      <c r="EV153" s="39">
        <f t="shared" si="187"/>
        <v>0</v>
      </c>
      <c r="EW153" s="39">
        <f t="shared" si="187"/>
        <v>0</v>
      </c>
      <c r="EX153" s="39">
        <f t="shared" si="187"/>
        <v>0</v>
      </c>
      <c r="EY153" s="39">
        <f t="shared" si="189"/>
        <v>0</v>
      </c>
      <c r="EZ153" s="39">
        <f>BX153*$EJ153</f>
        <v>0</v>
      </c>
      <c r="FA153" s="39">
        <f>BY153*$EJ153</f>
        <v>0</v>
      </c>
      <c r="FB153" s="39">
        <f>BZ153*$EJ153</f>
        <v>0</v>
      </c>
      <c r="FC153" s="39">
        <f>CA153*$EJ153</f>
        <v>0</v>
      </c>
      <c r="FD153" s="39">
        <f>CB153*$EJ153</f>
        <v>0</v>
      </c>
      <c r="FE153" s="39">
        <f>CC153*$EJ153</f>
        <v>0</v>
      </c>
      <c r="FF153" s="39">
        <f>CD153*$EJ153</f>
        <v>0</v>
      </c>
      <c r="FG153" s="39">
        <f>CE153*$EJ153</f>
        <v>0</v>
      </c>
      <c r="FH153" s="39">
        <f>CF153*$EJ153</f>
        <v>0</v>
      </c>
      <c r="FI153" s="39">
        <f t="shared" si="188"/>
        <v>0</v>
      </c>
      <c r="FJ153" s="39">
        <f t="shared" si="188"/>
        <v>0</v>
      </c>
      <c r="FK153" s="39">
        <f t="shared" si="188"/>
        <v>0</v>
      </c>
      <c r="FL153" s="39">
        <f t="shared" si="188"/>
        <v>0</v>
      </c>
      <c r="FM153" s="39">
        <f t="shared" si="188"/>
        <v>0</v>
      </c>
      <c r="FN153" s="39">
        <f t="shared" si="190"/>
        <v>0</v>
      </c>
      <c r="FO153" s="39">
        <f>SUM(EZ153:FJ153)</f>
        <v>0</v>
      </c>
      <c r="FS153" s="567" t="s">
        <v>86</v>
      </c>
      <c r="FT153" s="567"/>
      <c r="FU153" s="99">
        <v>0</v>
      </c>
      <c r="FV153" s="99">
        <v>0</v>
      </c>
      <c r="FW153" s="39">
        <f>W153</f>
        <v>0</v>
      </c>
      <c r="FX153" s="39">
        <f>X153</f>
        <v>0</v>
      </c>
      <c r="FY153" s="39">
        <f>Y153</f>
        <v>0</v>
      </c>
      <c r="FZ153" s="99">
        <v>0</v>
      </c>
      <c r="GA153" s="99">
        <v>0</v>
      </c>
      <c r="GB153" s="99">
        <v>0</v>
      </c>
      <c r="GC153" s="39">
        <f>AC153</f>
        <v>0</v>
      </c>
      <c r="GD153" s="39">
        <f>AD153</f>
        <v>0</v>
      </c>
      <c r="GE153" s="39">
        <f>AE153</f>
        <v>0</v>
      </c>
      <c r="GF153" s="39">
        <f>AF153</f>
        <v>0</v>
      </c>
      <c r="GG153" s="39">
        <f>AG153</f>
        <v>0</v>
      </c>
      <c r="GH153" s="99">
        <v>0</v>
      </c>
      <c r="GI153" s="39">
        <f>AI153</f>
        <v>0</v>
      </c>
      <c r="GJ153" s="39">
        <f>SUM(FU153:GI153)</f>
        <v>0</v>
      </c>
      <c r="GK153" s="99">
        <v>0</v>
      </c>
      <c r="GL153" s="99">
        <v>0</v>
      </c>
      <c r="GM153" s="39">
        <f>CO153</f>
        <v>0</v>
      </c>
      <c r="GN153" s="39">
        <f>CP153</f>
        <v>0</v>
      </c>
      <c r="GO153" s="39">
        <f>CQ153</f>
        <v>0</v>
      </c>
      <c r="GP153" s="99">
        <v>0</v>
      </c>
      <c r="GQ153" s="99">
        <v>0</v>
      </c>
      <c r="GR153" s="99">
        <v>0</v>
      </c>
      <c r="GS153" s="39">
        <f>CU153</f>
        <v>0</v>
      </c>
      <c r="GT153" s="39">
        <f>CV153</f>
        <v>0</v>
      </c>
      <c r="GU153" s="39">
        <f>CW153</f>
        <v>0</v>
      </c>
      <c r="GV153" s="39">
        <f>CX153</f>
        <v>0</v>
      </c>
      <c r="GW153" s="39">
        <f>CY153</f>
        <v>0</v>
      </c>
      <c r="GX153" s="99">
        <v>0</v>
      </c>
      <c r="GY153" s="39">
        <f>DA153</f>
        <v>0</v>
      </c>
      <c r="GZ153" s="39">
        <f>SUM(GK153:GY153)</f>
        <v>0</v>
      </c>
      <c r="HA153" s="39">
        <f>SUM(GK153:GY153)</f>
        <v>0</v>
      </c>
    </row>
    <row r="154" spans="1:209" ht="24" customHeight="1">
      <c r="A154" s="126"/>
      <c r="B154" s="127"/>
      <c r="C154" s="109"/>
      <c r="D154" s="128"/>
      <c r="E154" s="34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48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1"/>
      <c r="AK154" s="132"/>
      <c r="AL154" s="568" t="s">
        <v>87</v>
      </c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30"/>
      <c r="BW154" s="30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4"/>
      <c r="CM154" s="135"/>
      <c r="CN154" s="135"/>
      <c r="CO154" s="135"/>
      <c r="CP154" s="135"/>
      <c r="CQ154" s="135"/>
      <c r="CR154" s="135"/>
      <c r="CS154" s="135"/>
      <c r="CT154" s="135"/>
      <c r="CU154" s="135"/>
      <c r="CV154" s="135"/>
      <c r="CW154" s="135"/>
      <c r="CX154" s="135"/>
      <c r="CY154" s="135"/>
      <c r="CZ154" s="135"/>
      <c r="DA154" s="136"/>
      <c r="DB154" s="94"/>
      <c r="DC154" s="1"/>
      <c r="DD154" s="13"/>
      <c r="EI154" s="97" t="s">
        <v>88</v>
      </c>
      <c r="EJ154" s="98">
        <v>405</v>
      </c>
      <c r="EK154" s="39">
        <f>$EJ154*F154</f>
        <v>0</v>
      </c>
      <c r="EL154" s="39">
        <f>$EJ154*G154</f>
        <v>0</v>
      </c>
      <c r="EM154" s="39">
        <f>$EJ154*H154</f>
        <v>0</v>
      </c>
      <c r="EN154" s="39">
        <f>$EJ154*I154</f>
        <v>0</v>
      </c>
      <c r="EO154" s="39">
        <f>$EJ154*J154</f>
        <v>0</v>
      </c>
      <c r="EP154" s="39">
        <f>$EJ154*K154</f>
        <v>0</v>
      </c>
      <c r="EQ154" s="39">
        <f>$EJ154*L154</f>
        <v>0</v>
      </c>
      <c r="ER154" s="39">
        <f>$EJ154*M154</f>
        <v>0</v>
      </c>
      <c r="ES154" s="39">
        <f t="shared" si="187"/>
        <v>0</v>
      </c>
      <c r="ET154" s="39">
        <f t="shared" si="187"/>
        <v>0</v>
      </c>
      <c r="EU154" s="39">
        <f t="shared" si="187"/>
        <v>0</v>
      </c>
      <c r="EV154" s="39">
        <f t="shared" si="187"/>
        <v>0</v>
      </c>
      <c r="EW154" s="39">
        <f t="shared" si="187"/>
        <v>0</v>
      </c>
      <c r="EX154" s="39">
        <f t="shared" si="187"/>
        <v>0</v>
      </c>
      <c r="EY154" s="39">
        <f t="shared" si="189"/>
        <v>0</v>
      </c>
      <c r="EZ154" s="39">
        <f>BX154*$EJ154</f>
        <v>0</v>
      </c>
      <c r="FA154" s="39">
        <f>BY154*$EJ154</f>
        <v>0</v>
      </c>
      <c r="FB154" s="39">
        <f>BZ154*$EJ154</f>
        <v>0</v>
      </c>
      <c r="FC154" s="39">
        <f>CA154*$EJ154</f>
        <v>0</v>
      </c>
      <c r="FD154" s="39">
        <f>CB154*$EJ154</f>
        <v>0</v>
      </c>
      <c r="FE154" s="39">
        <f>CC154*$EJ154</f>
        <v>0</v>
      </c>
      <c r="FF154" s="39">
        <f>CD154*$EJ154</f>
        <v>0</v>
      </c>
      <c r="FG154" s="39">
        <f>CE154*$EJ154</f>
        <v>0</v>
      </c>
      <c r="FH154" s="39">
        <f>CF154*$EJ154</f>
        <v>0</v>
      </c>
      <c r="FI154" s="39">
        <f t="shared" si="188"/>
        <v>0</v>
      </c>
      <c r="FJ154" s="39">
        <f t="shared" si="188"/>
        <v>0</v>
      </c>
      <c r="FK154" s="39">
        <f t="shared" si="188"/>
        <v>0</v>
      </c>
      <c r="FL154" s="39">
        <f t="shared" si="188"/>
        <v>0</v>
      </c>
      <c r="FM154" s="39">
        <f t="shared" si="188"/>
        <v>0</v>
      </c>
      <c r="FN154" s="39">
        <f t="shared" si="190"/>
        <v>0</v>
      </c>
      <c r="FO154" s="39">
        <f>SUM(EZ154:FJ154)</f>
        <v>0</v>
      </c>
      <c r="FS154" s="567" t="s">
        <v>88</v>
      </c>
      <c r="FT154" s="567"/>
      <c r="FU154" s="99">
        <v>0</v>
      </c>
      <c r="FV154" s="99">
        <v>0</v>
      </c>
      <c r="FW154" s="39">
        <f>W154</f>
        <v>0</v>
      </c>
      <c r="FX154" s="39">
        <f>X154</f>
        <v>0</v>
      </c>
      <c r="FY154" s="39">
        <f>Y154</f>
        <v>0</v>
      </c>
      <c r="FZ154" s="99">
        <v>0</v>
      </c>
      <c r="GA154" s="99">
        <v>0</v>
      </c>
      <c r="GB154" s="99">
        <v>0</v>
      </c>
      <c r="GC154" s="39">
        <f>AC154</f>
        <v>0</v>
      </c>
      <c r="GD154" s="39">
        <f>AD154</f>
        <v>0</v>
      </c>
      <c r="GE154" s="39">
        <f>AE154</f>
        <v>0</v>
      </c>
      <c r="GF154" s="39">
        <f>AF154</f>
        <v>0</v>
      </c>
      <c r="GG154" s="39">
        <f>AG154</f>
        <v>0</v>
      </c>
      <c r="GH154" s="99">
        <v>0</v>
      </c>
      <c r="GI154" s="39">
        <f>AI154</f>
        <v>0</v>
      </c>
      <c r="GJ154" s="39">
        <f>SUM(FU154:GI154)</f>
        <v>0</v>
      </c>
      <c r="GK154" s="99">
        <v>0</v>
      </c>
      <c r="GL154" s="99">
        <v>0</v>
      </c>
      <c r="GM154" s="39">
        <f>CO154</f>
        <v>0</v>
      </c>
      <c r="GN154" s="39">
        <f>CP154</f>
        <v>0</v>
      </c>
      <c r="GO154" s="39">
        <f>CQ154</f>
        <v>0</v>
      </c>
      <c r="GP154" s="99">
        <v>0</v>
      </c>
      <c r="GQ154" s="99">
        <v>0</v>
      </c>
      <c r="GR154" s="99">
        <v>0</v>
      </c>
      <c r="GS154" s="39">
        <f>CU154</f>
        <v>0</v>
      </c>
      <c r="GT154" s="39">
        <f>CV154</f>
        <v>0</v>
      </c>
      <c r="GU154" s="39">
        <f>CW154</f>
        <v>0</v>
      </c>
      <c r="GV154" s="39">
        <f>CX154</f>
        <v>0</v>
      </c>
      <c r="GW154" s="39">
        <f>CY154</f>
        <v>0</v>
      </c>
      <c r="GX154" s="39">
        <f>CZ154</f>
        <v>0</v>
      </c>
      <c r="GY154" s="39">
        <f>DA154</f>
        <v>0</v>
      </c>
      <c r="GZ154" s="39">
        <f>SUM(GK154:GY154)</f>
        <v>0</v>
      </c>
      <c r="HA154" s="39">
        <f>SUM(GK154:GY154)</f>
        <v>0</v>
      </c>
    </row>
    <row r="155" spans="1:209" ht="24" customHeight="1">
      <c r="A155" s="137"/>
      <c r="B155" s="138"/>
      <c r="C155" s="75"/>
      <c r="D155" s="139"/>
      <c r="E155" s="34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1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3"/>
      <c r="AK155" s="132"/>
      <c r="AL155" s="568"/>
      <c r="AM155" s="13"/>
      <c r="AN155" s="13"/>
      <c r="AO155" s="65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66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65"/>
      <c r="BU155" s="65"/>
      <c r="BV155" s="40"/>
      <c r="BW155" s="40"/>
      <c r="BX155" s="144"/>
      <c r="BY155" s="144"/>
      <c r="BZ155" s="144"/>
      <c r="CA155" s="144"/>
      <c r="CB155" s="144"/>
      <c r="CC155" s="144"/>
      <c r="CD155" s="144"/>
      <c r="CE155" s="144"/>
      <c r="CF155" s="144"/>
      <c r="CG155" s="144"/>
      <c r="CH155" s="144"/>
      <c r="CI155" s="144"/>
      <c r="CJ155" s="144"/>
      <c r="CK155" s="144"/>
      <c r="CL155" s="145"/>
      <c r="CM155" s="146"/>
      <c r="CN155" s="146"/>
      <c r="CO155" s="146"/>
      <c r="CP155" s="146"/>
      <c r="CQ155" s="146"/>
      <c r="CR155" s="146"/>
      <c r="CS155" s="146"/>
      <c r="CT155" s="146"/>
      <c r="CU155" s="146"/>
      <c r="CV155" s="146"/>
      <c r="CW155" s="146"/>
      <c r="CX155" s="146"/>
      <c r="CY155" s="146"/>
      <c r="CZ155" s="146"/>
      <c r="DA155" s="147"/>
      <c r="DB155" s="102"/>
      <c r="DC155" s="1"/>
      <c r="DD155" s="13"/>
      <c r="DS155" s="108"/>
      <c r="EI155" s="104" t="s">
        <v>89</v>
      </c>
      <c r="EJ155" s="98">
        <v>1287</v>
      </c>
      <c r="EK155" s="39">
        <f>$EJ155*F155</f>
        <v>0</v>
      </c>
      <c r="EL155" s="39">
        <f>$EJ155*G155</f>
        <v>0</v>
      </c>
      <c r="EM155" s="39">
        <f>$EJ155*H155</f>
        <v>0</v>
      </c>
      <c r="EN155" s="39">
        <f>$EJ155*I155</f>
        <v>0</v>
      </c>
      <c r="EO155" s="39">
        <f>$EJ155*J155</f>
        <v>0</v>
      </c>
      <c r="EP155" s="39">
        <f>$EJ155*K155</f>
        <v>0</v>
      </c>
      <c r="EQ155" s="39">
        <f>$EJ155*L155</f>
        <v>0</v>
      </c>
      <c r="ER155" s="39">
        <f>$EJ155*M155</f>
        <v>0</v>
      </c>
      <c r="ES155" s="39">
        <f t="shared" si="187"/>
        <v>0</v>
      </c>
      <c r="ET155" s="39">
        <f t="shared" si="187"/>
        <v>0</v>
      </c>
      <c r="EU155" s="39">
        <f t="shared" si="187"/>
        <v>0</v>
      </c>
      <c r="EV155" s="39">
        <f t="shared" si="187"/>
        <v>0</v>
      </c>
      <c r="EW155" s="39">
        <f t="shared" si="187"/>
        <v>0</v>
      </c>
      <c r="EX155" s="39">
        <f t="shared" si="187"/>
        <v>0</v>
      </c>
      <c r="EY155" s="39">
        <f t="shared" si="189"/>
        <v>0</v>
      </c>
      <c r="EZ155" s="39">
        <f>BX155*$EJ155</f>
        <v>0</v>
      </c>
      <c r="FA155" s="39">
        <f>BY155*$EJ155</f>
        <v>0</v>
      </c>
      <c r="FB155" s="39">
        <f>BZ155*$EJ155</f>
        <v>0</v>
      </c>
      <c r="FC155" s="39">
        <f>CA155*$EJ155</f>
        <v>0</v>
      </c>
      <c r="FD155" s="39">
        <f>CB155*$EJ155</f>
        <v>0</v>
      </c>
      <c r="FE155" s="39">
        <f>CC155*$EJ155</f>
        <v>0</v>
      </c>
      <c r="FF155" s="39">
        <f>CD155*$EJ155</f>
        <v>0</v>
      </c>
      <c r="FG155" s="39">
        <f>CE155*$EJ155</f>
        <v>0</v>
      </c>
      <c r="FH155" s="39">
        <f>CF155*$EJ155</f>
        <v>0</v>
      </c>
      <c r="FI155" s="39">
        <f t="shared" si="188"/>
        <v>0</v>
      </c>
      <c r="FJ155" s="39">
        <f t="shared" si="188"/>
        <v>0</v>
      </c>
      <c r="FK155" s="39">
        <f t="shared" si="188"/>
        <v>0</v>
      </c>
      <c r="FL155" s="39">
        <f t="shared" si="188"/>
        <v>0</v>
      </c>
      <c r="FM155" s="39">
        <f t="shared" si="188"/>
        <v>0</v>
      </c>
      <c r="FN155" s="39">
        <f t="shared" si="190"/>
        <v>0</v>
      </c>
      <c r="FO155" s="39">
        <f>SUM(EZ155:FJ155)</f>
        <v>0</v>
      </c>
      <c r="FS155" s="567" t="s">
        <v>89</v>
      </c>
      <c r="FT155" s="567"/>
      <c r="FU155" s="99">
        <v>0</v>
      </c>
      <c r="FV155" s="99">
        <v>0</v>
      </c>
      <c r="FW155" s="39">
        <f>W155</f>
        <v>0</v>
      </c>
      <c r="FX155" s="39">
        <f>X155</f>
        <v>0</v>
      </c>
      <c r="FY155" s="39">
        <f>Y155</f>
        <v>0</v>
      </c>
      <c r="FZ155" s="39">
        <f>Z155</f>
        <v>0</v>
      </c>
      <c r="GA155" s="39">
        <f>AA155</f>
        <v>0</v>
      </c>
      <c r="GB155" s="39">
        <f>AB155</f>
        <v>0</v>
      </c>
      <c r="GC155" s="39">
        <f>AC155</f>
        <v>0</v>
      </c>
      <c r="GD155" s="39">
        <f>AD155</f>
        <v>0</v>
      </c>
      <c r="GE155" s="39">
        <f>AE155</f>
        <v>0</v>
      </c>
      <c r="GF155" s="39">
        <f>AF155</f>
        <v>0</v>
      </c>
      <c r="GG155" s="39">
        <f>AG155</f>
        <v>0</v>
      </c>
      <c r="GH155" s="39">
        <f>AH155</f>
        <v>0</v>
      </c>
      <c r="GI155" s="99">
        <v>0</v>
      </c>
      <c r="GJ155" s="39">
        <f>SUM(FU155:GI155)</f>
        <v>0</v>
      </c>
      <c r="GK155" s="99">
        <v>0</v>
      </c>
      <c r="GL155" s="99">
        <v>0</v>
      </c>
      <c r="GM155" s="39">
        <f>CO155</f>
        <v>0</v>
      </c>
      <c r="GN155" s="39">
        <f>CP155</f>
        <v>0</v>
      </c>
      <c r="GO155" s="39">
        <f>CQ155</f>
        <v>0</v>
      </c>
      <c r="GP155" s="39">
        <f>CR155</f>
        <v>0</v>
      </c>
      <c r="GQ155" s="39">
        <f>CS155</f>
        <v>0</v>
      </c>
      <c r="GR155" s="39">
        <f>CT155</f>
        <v>0</v>
      </c>
      <c r="GS155" s="39">
        <f>CU155</f>
        <v>0</v>
      </c>
      <c r="GT155" s="39">
        <f>CV155</f>
        <v>0</v>
      </c>
      <c r="GU155" s="39">
        <f>CW155</f>
        <v>0</v>
      </c>
      <c r="GV155" s="39">
        <f>CX155</f>
        <v>0</v>
      </c>
      <c r="GW155" s="39">
        <f>CY155</f>
        <v>0</v>
      </c>
      <c r="GX155" s="39">
        <f>CZ155</f>
        <v>0</v>
      </c>
      <c r="GY155" s="99">
        <v>0</v>
      </c>
      <c r="GZ155" s="39">
        <f>SUM(GK155:GY155)</f>
        <v>0</v>
      </c>
      <c r="HA155" s="39">
        <f>SUM(GK155:GY155)</f>
        <v>0</v>
      </c>
    </row>
    <row r="156" spans="1:209" ht="24" customHeight="1">
      <c r="A156" s="126"/>
      <c r="B156" s="127"/>
      <c r="C156" s="72"/>
      <c r="D156" s="128"/>
      <c r="E156" s="34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48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1"/>
      <c r="AK156" s="132"/>
      <c r="AL156" s="569" t="e">
        <f ca="1">(AL152/F161)</f>
        <v>#NAME?</v>
      </c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30"/>
      <c r="BW156" s="30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4"/>
      <c r="CM156" s="135"/>
      <c r="CN156" s="135"/>
      <c r="CO156" s="135"/>
      <c r="CP156" s="135"/>
      <c r="CQ156" s="135"/>
      <c r="CR156" s="135"/>
      <c r="CS156" s="135"/>
      <c r="CT156" s="135"/>
      <c r="CU156" s="135"/>
      <c r="CV156" s="135"/>
      <c r="CW156" s="135"/>
      <c r="CX156" s="135"/>
      <c r="CY156" s="135"/>
      <c r="CZ156" s="135"/>
      <c r="DA156" s="136"/>
      <c r="DB156" s="94"/>
      <c r="DC156" s="1"/>
      <c r="DD156" s="13"/>
      <c r="EI156" s="97" t="s">
        <v>90</v>
      </c>
      <c r="EJ156" s="98">
        <v>326.07</v>
      </c>
      <c r="EK156" s="39">
        <f>$EJ156*F156</f>
        <v>0</v>
      </c>
      <c r="EL156" s="39">
        <f>$EJ156*G156</f>
        <v>0</v>
      </c>
      <c r="EM156" s="39">
        <f>$EJ156*H156</f>
        <v>0</v>
      </c>
      <c r="EN156" s="39">
        <f>$EJ156*I156</f>
        <v>0</v>
      </c>
      <c r="EO156" s="39">
        <f>$EJ156*J156</f>
        <v>0</v>
      </c>
      <c r="EP156" s="39">
        <f>$EJ156*K156</f>
        <v>0</v>
      </c>
      <c r="EQ156" s="39">
        <f>$EJ156*L156</f>
        <v>0</v>
      </c>
      <c r="ER156" s="39">
        <f>$EJ156*M156</f>
        <v>0</v>
      </c>
      <c r="ES156" s="39">
        <f t="shared" si="187"/>
        <v>0</v>
      </c>
      <c r="ET156" s="39">
        <f t="shared" si="187"/>
        <v>0</v>
      </c>
      <c r="EU156" s="39">
        <f t="shared" si="187"/>
        <v>0</v>
      </c>
      <c r="EV156" s="39">
        <f t="shared" si="187"/>
        <v>0</v>
      </c>
      <c r="EW156" s="39">
        <f t="shared" si="187"/>
        <v>0</v>
      </c>
      <c r="EX156" s="39">
        <f t="shared" si="187"/>
        <v>0</v>
      </c>
      <c r="EY156" s="39">
        <f t="shared" si="189"/>
        <v>0</v>
      </c>
      <c r="EZ156" s="39">
        <f>BX156*$EJ156</f>
        <v>0</v>
      </c>
      <c r="FA156" s="39">
        <f>BY156*$EJ156</f>
        <v>0</v>
      </c>
      <c r="FB156" s="39">
        <f>BZ156*$EJ156</f>
        <v>0</v>
      </c>
      <c r="FC156" s="39">
        <f>CA156*$EJ156</f>
        <v>0</v>
      </c>
      <c r="FD156" s="39">
        <f>CB156*$EJ156</f>
        <v>0</v>
      </c>
      <c r="FE156" s="39">
        <f>CC156*$EJ156</f>
        <v>0</v>
      </c>
      <c r="FF156" s="39">
        <f>CD156*$EJ156</f>
        <v>0</v>
      </c>
      <c r="FG156" s="39">
        <f>CE156*$EJ156</f>
        <v>0</v>
      </c>
      <c r="FH156" s="39">
        <f>CF156*$EJ156</f>
        <v>0</v>
      </c>
      <c r="FI156" s="39">
        <f t="shared" si="188"/>
        <v>0</v>
      </c>
      <c r="FJ156" s="39">
        <f t="shared" si="188"/>
        <v>0</v>
      </c>
      <c r="FK156" s="39">
        <f t="shared" si="188"/>
        <v>0</v>
      </c>
      <c r="FL156" s="39">
        <f t="shared" si="188"/>
        <v>0</v>
      </c>
      <c r="FM156" s="39">
        <f t="shared" si="188"/>
        <v>0</v>
      </c>
      <c r="FN156" s="39">
        <f t="shared" si="190"/>
        <v>0</v>
      </c>
      <c r="FO156" s="39">
        <f>SUM(EZ156:FJ156)</f>
        <v>0</v>
      </c>
      <c r="FS156" s="567" t="s">
        <v>90</v>
      </c>
      <c r="FT156" s="567"/>
      <c r="FU156" s="99">
        <v>0</v>
      </c>
      <c r="FV156" s="99">
        <v>0</v>
      </c>
      <c r="FW156" s="39">
        <f>W156</f>
        <v>0</v>
      </c>
      <c r="FX156" s="39">
        <f>X156</f>
        <v>0</v>
      </c>
      <c r="FY156" s="39">
        <f>Y156</f>
        <v>0</v>
      </c>
      <c r="FZ156" s="39">
        <f>Z156</f>
        <v>0</v>
      </c>
      <c r="GA156" s="39">
        <f>AA156</f>
        <v>0</v>
      </c>
      <c r="GB156" s="39">
        <f>AB156</f>
        <v>0</v>
      </c>
      <c r="GC156" s="39">
        <f>AC156</f>
        <v>0</v>
      </c>
      <c r="GD156" s="39">
        <f>AD156</f>
        <v>0</v>
      </c>
      <c r="GE156" s="39">
        <f>AE156</f>
        <v>0</v>
      </c>
      <c r="GF156" s="39">
        <f>AF156</f>
        <v>0</v>
      </c>
      <c r="GG156" s="39">
        <f>AG156</f>
        <v>0</v>
      </c>
      <c r="GH156" s="39">
        <f>AH156</f>
        <v>0</v>
      </c>
      <c r="GI156" s="99">
        <v>0</v>
      </c>
      <c r="GJ156" s="39">
        <f>SUM(FU156:GI156)</f>
        <v>0</v>
      </c>
      <c r="GK156" s="99">
        <v>0</v>
      </c>
      <c r="GL156" s="99">
        <v>0</v>
      </c>
      <c r="GM156" s="39">
        <f>CO156</f>
        <v>0</v>
      </c>
      <c r="GN156" s="39">
        <f>CP156</f>
        <v>0</v>
      </c>
      <c r="GO156" s="39">
        <f>CQ156</f>
        <v>0</v>
      </c>
      <c r="GP156" s="39">
        <f>CR156</f>
        <v>0</v>
      </c>
      <c r="GQ156" s="39">
        <f>CS156</f>
        <v>0</v>
      </c>
      <c r="GR156" s="39">
        <f>CT156</f>
        <v>0</v>
      </c>
      <c r="GS156" s="39">
        <f>CU156</f>
        <v>0</v>
      </c>
      <c r="GT156" s="39">
        <f>CV156</f>
        <v>0</v>
      </c>
      <c r="GU156" s="39">
        <f>CW156</f>
        <v>0</v>
      </c>
      <c r="GV156" s="39">
        <f>CX156</f>
        <v>0</v>
      </c>
      <c r="GW156" s="39">
        <f>CY156</f>
        <v>0</v>
      </c>
      <c r="GX156" s="39">
        <f>CZ156</f>
        <v>0</v>
      </c>
      <c r="GY156" s="99">
        <v>0</v>
      </c>
      <c r="GZ156" s="39">
        <f>SUM(GK156:GY156)</f>
        <v>0</v>
      </c>
      <c r="HA156" s="39">
        <f>SUM(GK156:GY156)</f>
        <v>0</v>
      </c>
    </row>
    <row r="157" spans="1:209" ht="24" customHeight="1">
      <c r="A157" s="149"/>
      <c r="B157" s="150"/>
      <c r="C157" s="120"/>
      <c r="D157" s="139"/>
      <c r="E157" s="34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1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3"/>
      <c r="AK157" s="132"/>
      <c r="AL157" s="569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40"/>
      <c r="BW157" s="40"/>
      <c r="BX157" s="146"/>
      <c r="BY157" s="146"/>
      <c r="BZ157" s="146"/>
      <c r="CA157" s="146"/>
      <c r="CB157" s="146"/>
      <c r="CC157" s="146"/>
      <c r="CD157" s="146"/>
      <c r="CE157" s="146"/>
      <c r="CF157" s="146"/>
      <c r="CG157" s="146"/>
      <c r="CH157" s="146"/>
      <c r="CI157" s="146"/>
      <c r="CJ157" s="146"/>
      <c r="CK157" s="146"/>
      <c r="CL157" s="145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6"/>
      <c r="CX157" s="146"/>
      <c r="CY157" s="146"/>
      <c r="CZ157" s="146"/>
      <c r="DA157" s="146"/>
      <c r="DB157" s="102"/>
      <c r="DC157" s="1"/>
      <c r="DD157" s="13"/>
      <c r="EI157" s="104" t="s">
        <v>91</v>
      </c>
      <c r="EJ157" s="98">
        <v>357</v>
      </c>
      <c r="EK157" s="39">
        <f>$EJ157*F157</f>
        <v>0</v>
      </c>
      <c r="EL157" s="39">
        <f>$EJ157*G157</f>
        <v>0</v>
      </c>
      <c r="EM157" s="39">
        <f>$EJ157*H157</f>
        <v>0</v>
      </c>
      <c r="EN157" s="39">
        <f>$EJ157*I157</f>
        <v>0</v>
      </c>
      <c r="EO157" s="39">
        <f>$EJ157*J157</f>
        <v>0</v>
      </c>
      <c r="EP157" s="39">
        <f>$EJ157*K157</f>
        <v>0</v>
      </c>
      <c r="EQ157" s="39">
        <f>$EJ157*L157</f>
        <v>0</v>
      </c>
      <c r="ER157" s="39">
        <f>$EJ157*M157</f>
        <v>0</v>
      </c>
      <c r="ES157" s="39">
        <f t="shared" si="187"/>
        <v>0</v>
      </c>
      <c r="ET157" s="39">
        <f t="shared" si="187"/>
        <v>0</v>
      </c>
      <c r="EU157" s="39">
        <f t="shared" si="187"/>
        <v>0</v>
      </c>
      <c r="EV157" s="39">
        <f t="shared" si="187"/>
        <v>0</v>
      </c>
      <c r="EW157" s="39">
        <f t="shared" si="187"/>
        <v>0</v>
      </c>
      <c r="EX157" s="39">
        <f t="shared" si="187"/>
        <v>0</v>
      </c>
      <c r="EY157" s="39">
        <f t="shared" si="189"/>
        <v>0</v>
      </c>
      <c r="EZ157" s="39">
        <f>BX157*$EJ157</f>
        <v>0</v>
      </c>
      <c r="FA157" s="39">
        <f>BY157*$EJ157</f>
        <v>0</v>
      </c>
      <c r="FB157" s="39">
        <f>BZ157*$EJ157</f>
        <v>0</v>
      </c>
      <c r="FC157" s="39">
        <f>CA157*$EJ157</f>
        <v>0</v>
      </c>
      <c r="FD157" s="39">
        <f>CB157*$EJ157</f>
        <v>0</v>
      </c>
      <c r="FE157" s="39">
        <f>CC157*$EJ157</f>
        <v>0</v>
      </c>
      <c r="FF157" s="39">
        <f>CD157*$EJ157</f>
        <v>0</v>
      </c>
      <c r="FG157" s="39">
        <f>CE157*$EJ157</f>
        <v>0</v>
      </c>
      <c r="FH157" s="39">
        <f>CF157*$EJ157</f>
        <v>0</v>
      </c>
      <c r="FI157" s="39">
        <f t="shared" si="188"/>
        <v>0</v>
      </c>
      <c r="FJ157" s="39">
        <f t="shared" si="188"/>
        <v>0</v>
      </c>
      <c r="FK157" s="39">
        <f t="shared" si="188"/>
        <v>0</v>
      </c>
      <c r="FL157" s="39">
        <f t="shared" si="188"/>
        <v>0</v>
      </c>
      <c r="FM157" s="39">
        <f t="shared" si="188"/>
        <v>0</v>
      </c>
      <c r="FN157" s="39">
        <f t="shared" si="190"/>
        <v>0</v>
      </c>
      <c r="FO157" s="39">
        <f>SUM(EZ157:FJ157)</f>
        <v>0</v>
      </c>
      <c r="FS157" s="567" t="s">
        <v>91</v>
      </c>
      <c r="FT157" s="567"/>
      <c r="FU157" s="99">
        <v>0</v>
      </c>
      <c r="FV157" s="99">
        <v>0</v>
      </c>
      <c r="FW157" s="39">
        <f>W157</f>
        <v>0</v>
      </c>
      <c r="FX157" s="39">
        <f>X157</f>
        <v>0</v>
      </c>
      <c r="FY157" s="39">
        <f>Y157</f>
        <v>0</v>
      </c>
      <c r="FZ157" s="99">
        <v>0</v>
      </c>
      <c r="GA157" s="99">
        <v>0</v>
      </c>
      <c r="GB157" s="99">
        <v>0</v>
      </c>
      <c r="GC157" s="39">
        <f>AC157</f>
        <v>0</v>
      </c>
      <c r="GD157" s="39">
        <f>AD157</f>
        <v>0</v>
      </c>
      <c r="GE157" s="39">
        <f>AE157</f>
        <v>0</v>
      </c>
      <c r="GF157" s="39">
        <f>AF157</f>
        <v>0</v>
      </c>
      <c r="GG157" s="39">
        <f>AG157</f>
        <v>0</v>
      </c>
      <c r="GH157" s="99">
        <v>0</v>
      </c>
      <c r="GI157" s="39">
        <f>AI157</f>
        <v>0</v>
      </c>
      <c r="GJ157" s="39">
        <f>SUM(FU157:GI157)</f>
        <v>0</v>
      </c>
      <c r="GK157" s="99">
        <v>0</v>
      </c>
      <c r="GL157" s="99">
        <v>0</v>
      </c>
      <c r="GM157" s="39">
        <f>CO157</f>
        <v>0</v>
      </c>
      <c r="GN157" s="39">
        <f>CP157</f>
        <v>0</v>
      </c>
      <c r="GO157" s="39">
        <f>CQ157</f>
        <v>0</v>
      </c>
      <c r="GP157" s="99">
        <v>0</v>
      </c>
      <c r="GQ157" s="99">
        <v>0</v>
      </c>
      <c r="GR157" s="99">
        <v>0</v>
      </c>
      <c r="GS157" s="39">
        <f>CU157</f>
        <v>0</v>
      </c>
      <c r="GT157" s="39">
        <f>CV157</f>
        <v>0</v>
      </c>
      <c r="GU157" s="39">
        <f>CW157</f>
        <v>0</v>
      </c>
      <c r="GV157" s="39">
        <f>CX157</f>
        <v>0</v>
      </c>
      <c r="GW157" s="39">
        <f>CY157</f>
        <v>0</v>
      </c>
      <c r="GX157" s="99">
        <v>0</v>
      </c>
      <c r="GY157" s="39">
        <f>DA157</f>
        <v>0</v>
      </c>
      <c r="GZ157" s="39">
        <f>SUM(GK157:GY157)</f>
        <v>0</v>
      </c>
      <c r="HA157" s="39">
        <f>SUM(GK157:GY157)</f>
        <v>0</v>
      </c>
    </row>
    <row r="158" spans="1:209" ht="24" customHeight="1">
      <c r="A158" s="151"/>
      <c r="B158" s="152"/>
      <c r="C158" s="72"/>
      <c r="D158" s="128"/>
      <c r="E158" s="34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48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1"/>
      <c r="AK158" s="132"/>
      <c r="AL158" s="569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30"/>
      <c r="BW158" s="30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4"/>
      <c r="CM158" s="135"/>
      <c r="CN158" s="135"/>
      <c r="CO158" s="135"/>
      <c r="CP158" s="135"/>
      <c r="CQ158" s="135"/>
      <c r="CR158" s="135"/>
      <c r="CS158" s="135"/>
      <c r="CT158" s="135"/>
      <c r="CU158" s="135"/>
      <c r="CV158" s="135"/>
      <c r="CW158" s="135"/>
      <c r="CX158" s="135"/>
      <c r="CY158" s="135"/>
      <c r="CZ158" s="135"/>
      <c r="DA158" s="136"/>
      <c r="DB158" s="94"/>
      <c r="DC158" s="1"/>
      <c r="DD158" s="13"/>
      <c r="EI158" s="97" t="s">
        <v>92</v>
      </c>
      <c r="EJ158" s="98">
        <v>482</v>
      </c>
      <c r="EK158" s="39">
        <f>$EJ158*F158</f>
        <v>0</v>
      </c>
      <c r="EL158" s="39">
        <f>$EJ158*G158</f>
        <v>0</v>
      </c>
      <c r="EM158" s="39">
        <f>$EJ158*H158</f>
        <v>0</v>
      </c>
      <c r="EN158" s="39">
        <f>$EJ158*I158</f>
        <v>0</v>
      </c>
      <c r="EO158" s="39">
        <f>$EJ158*J158</f>
        <v>0</v>
      </c>
      <c r="EP158" s="39">
        <f>$EJ158*K158</f>
        <v>0</v>
      </c>
      <c r="EQ158" s="39">
        <f>$EJ158*L158</f>
        <v>0</v>
      </c>
      <c r="ER158" s="39">
        <f>$EJ158*M158</f>
        <v>0</v>
      </c>
      <c r="ES158" s="39">
        <f t="shared" si="187"/>
        <v>0</v>
      </c>
      <c r="ET158" s="39">
        <f t="shared" si="187"/>
        <v>0</v>
      </c>
      <c r="EU158" s="39">
        <f t="shared" si="187"/>
        <v>0</v>
      </c>
      <c r="EV158" s="39">
        <f t="shared" si="187"/>
        <v>0</v>
      </c>
      <c r="EW158" s="39">
        <f t="shared" si="187"/>
        <v>0</v>
      </c>
      <c r="EX158" s="39">
        <f t="shared" si="187"/>
        <v>0</v>
      </c>
      <c r="EY158" s="39">
        <f t="shared" si="189"/>
        <v>0</v>
      </c>
      <c r="EZ158" s="39">
        <f>BX158*$EJ158</f>
        <v>0</v>
      </c>
      <c r="FA158" s="39">
        <f>BY158*$EJ158</f>
        <v>0</v>
      </c>
      <c r="FB158" s="39">
        <f>BZ158*$EJ158</f>
        <v>0</v>
      </c>
      <c r="FC158" s="39">
        <f>CA158*$EJ158</f>
        <v>0</v>
      </c>
      <c r="FD158" s="39">
        <f>CB158*$EJ158</f>
        <v>0</v>
      </c>
      <c r="FE158" s="39">
        <f>CC158*$EJ158</f>
        <v>0</v>
      </c>
      <c r="FF158" s="39">
        <f>CD158*$EJ158</f>
        <v>0</v>
      </c>
      <c r="FG158" s="39">
        <f>CE158*$EJ158</f>
        <v>0</v>
      </c>
      <c r="FH158" s="39">
        <f>CF158*$EJ158</f>
        <v>0</v>
      </c>
      <c r="FI158" s="39">
        <f t="shared" si="188"/>
        <v>0</v>
      </c>
      <c r="FJ158" s="39">
        <f t="shared" si="188"/>
        <v>0</v>
      </c>
      <c r="FK158" s="39">
        <f t="shared" si="188"/>
        <v>0</v>
      </c>
      <c r="FL158" s="39">
        <f t="shared" si="188"/>
        <v>0</v>
      </c>
      <c r="FM158" s="39">
        <f t="shared" si="188"/>
        <v>0</v>
      </c>
      <c r="FN158" s="39">
        <f t="shared" si="190"/>
        <v>0</v>
      </c>
      <c r="FO158" s="39">
        <f>SUM(EZ158:FJ158)</f>
        <v>0</v>
      </c>
      <c r="FS158" s="567" t="s">
        <v>92</v>
      </c>
      <c r="FT158" s="567"/>
      <c r="FU158" s="39">
        <f>U158</f>
        <v>0</v>
      </c>
      <c r="FV158" s="39">
        <f>V158</f>
        <v>0</v>
      </c>
      <c r="FW158" s="39">
        <f>W158</f>
        <v>0</v>
      </c>
      <c r="FX158" s="39">
        <f>X158</f>
        <v>0</v>
      </c>
      <c r="FY158" s="39">
        <f>Y158</f>
        <v>0</v>
      </c>
      <c r="FZ158" s="39">
        <f>Z158</f>
        <v>0</v>
      </c>
      <c r="GA158" s="39">
        <f>AA158</f>
        <v>0</v>
      </c>
      <c r="GB158" s="39">
        <f>AB158</f>
        <v>0</v>
      </c>
      <c r="GC158" s="39">
        <f>AC158</f>
        <v>0</v>
      </c>
      <c r="GD158" s="39">
        <f>AD158</f>
        <v>0</v>
      </c>
      <c r="GE158" s="39">
        <f>AE158</f>
        <v>0</v>
      </c>
      <c r="GF158" s="39">
        <f>AF158</f>
        <v>0</v>
      </c>
      <c r="GG158" s="39">
        <f>AG158</f>
        <v>0</v>
      </c>
      <c r="GH158" s="39">
        <f>AH158</f>
        <v>0</v>
      </c>
      <c r="GI158" s="39">
        <f>AI158</f>
        <v>0</v>
      </c>
      <c r="GJ158" s="39">
        <f>SUM(FU158:GI158)</f>
        <v>0</v>
      </c>
      <c r="GK158" s="39">
        <f>CM158</f>
        <v>0</v>
      </c>
      <c r="GL158" s="39">
        <f>CN158</f>
        <v>0</v>
      </c>
      <c r="GM158" s="39">
        <f>CO158</f>
        <v>0</v>
      </c>
      <c r="GN158" s="39">
        <f>CP158</f>
        <v>0</v>
      </c>
      <c r="GO158" s="39">
        <f>CQ158</f>
        <v>0</v>
      </c>
      <c r="GP158" s="39">
        <f>CR158</f>
        <v>0</v>
      </c>
      <c r="GQ158" s="39">
        <f>CS158</f>
        <v>0</v>
      </c>
      <c r="GR158" s="39">
        <f>CT158</f>
        <v>0</v>
      </c>
      <c r="GS158" s="39">
        <f>CU158</f>
        <v>0</v>
      </c>
      <c r="GT158" s="39">
        <f>CV158</f>
        <v>0</v>
      </c>
      <c r="GU158" s="39">
        <f>CW158</f>
        <v>0</v>
      </c>
      <c r="GV158" s="39">
        <f>CX158</f>
        <v>0</v>
      </c>
      <c r="GW158" s="39">
        <f>CY158</f>
        <v>0</v>
      </c>
      <c r="GX158" s="39">
        <f>CZ158</f>
        <v>0</v>
      </c>
      <c r="GY158" s="99">
        <v>0</v>
      </c>
      <c r="GZ158" s="39">
        <f>SUM(GK158:GY158)</f>
        <v>0</v>
      </c>
      <c r="HA158" s="39">
        <f>SUM(GK158:GY158)</f>
        <v>0</v>
      </c>
    </row>
    <row r="159" spans="1:209" ht="24" customHeight="1">
      <c r="A159" s="149"/>
      <c r="B159" s="150"/>
      <c r="C159" s="75"/>
      <c r="D159" s="139"/>
      <c r="E159" s="34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1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3"/>
      <c r="AK159" s="132"/>
      <c r="AL159" s="110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40"/>
      <c r="BW159" s="40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  <c r="CI159" s="144"/>
      <c r="CJ159" s="144"/>
      <c r="CK159" s="144"/>
      <c r="CL159" s="145"/>
      <c r="CM159" s="146"/>
      <c r="CN159" s="146"/>
      <c r="CO159" s="146"/>
      <c r="CP159" s="146"/>
      <c r="CQ159" s="146"/>
      <c r="CR159" s="146"/>
      <c r="CS159" s="146"/>
      <c r="CT159" s="146"/>
      <c r="CU159" s="146"/>
      <c r="CV159" s="146"/>
      <c r="CW159" s="146"/>
      <c r="CX159" s="146"/>
      <c r="CY159" s="146"/>
      <c r="CZ159" s="146"/>
      <c r="DA159" s="147"/>
      <c r="DB159" s="102"/>
      <c r="DC159" s="1"/>
      <c r="DD159" s="13"/>
      <c r="EI159" s="104" t="s">
        <v>93</v>
      </c>
      <c r="EJ159" s="98">
        <v>275.36</v>
      </c>
      <c r="EK159" s="39">
        <f>$EJ159*F159</f>
        <v>0</v>
      </c>
      <c r="EL159" s="39">
        <f>$EJ159*G159</f>
        <v>0</v>
      </c>
      <c r="EM159" s="39">
        <f>$EJ159*H159</f>
        <v>0</v>
      </c>
      <c r="EN159" s="39">
        <f>$EJ159*I159</f>
        <v>0</v>
      </c>
      <c r="EO159" s="39">
        <f>$EJ159*J159</f>
        <v>0</v>
      </c>
      <c r="EP159" s="39">
        <f>$EJ159*K159</f>
        <v>0</v>
      </c>
      <c r="EQ159" s="39">
        <f>$EJ159*L159</f>
        <v>0</v>
      </c>
      <c r="ER159" s="39">
        <f>$EJ159*M159</f>
        <v>0</v>
      </c>
      <c r="ES159" s="39">
        <f t="shared" si="187"/>
        <v>0</v>
      </c>
      <c r="ET159" s="39">
        <f t="shared" si="187"/>
        <v>0</v>
      </c>
      <c r="EU159" s="39">
        <f t="shared" si="187"/>
        <v>0</v>
      </c>
      <c r="EV159" s="39">
        <f t="shared" si="187"/>
        <v>0</v>
      </c>
      <c r="EW159" s="39">
        <f t="shared" si="187"/>
        <v>0</v>
      </c>
      <c r="EX159" s="39">
        <f t="shared" si="187"/>
        <v>0</v>
      </c>
      <c r="EY159" s="39">
        <f t="shared" si="189"/>
        <v>0</v>
      </c>
      <c r="EZ159" s="39">
        <f>BX159*$EJ159</f>
        <v>0</v>
      </c>
      <c r="FA159" s="39">
        <f>BY159*$EJ159</f>
        <v>0</v>
      </c>
      <c r="FB159" s="39">
        <f>BZ159*$EJ159</f>
        <v>0</v>
      </c>
      <c r="FC159" s="39">
        <f>CA159*$EJ159</f>
        <v>0</v>
      </c>
      <c r="FD159" s="39">
        <f>CB159*$EJ159</f>
        <v>0</v>
      </c>
      <c r="FE159" s="39">
        <f>CC159*$EJ159</f>
        <v>0</v>
      </c>
      <c r="FF159" s="39">
        <f>CD159*$EJ159</f>
        <v>0</v>
      </c>
      <c r="FG159" s="39">
        <f>CE159*$EJ159</f>
        <v>0</v>
      </c>
      <c r="FH159" s="39">
        <f>CF159*$EJ159</f>
        <v>0</v>
      </c>
      <c r="FI159" s="39">
        <f t="shared" si="188"/>
        <v>0</v>
      </c>
      <c r="FJ159" s="39">
        <f t="shared" si="188"/>
        <v>0</v>
      </c>
      <c r="FK159" s="39">
        <f t="shared" si="188"/>
        <v>0</v>
      </c>
      <c r="FL159" s="39">
        <f t="shared" si="188"/>
        <v>0</v>
      </c>
      <c r="FM159" s="39">
        <f t="shared" si="188"/>
        <v>0</v>
      </c>
      <c r="FN159" s="39">
        <f t="shared" si="190"/>
        <v>0</v>
      </c>
      <c r="FO159" s="39">
        <f>SUM(EZ159:FJ159)</f>
        <v>0</v>
      </c>
      <c r="FS159" s="567" t="s">
        <v>93</v>
      </c>
      <c r="FT159" s="567"/>
      <c r="FU159" s="39">
        <f>U159</f>
        <v>0</v>
      </c>
      <c r="FV159" s="39">
        <f>V159</f>
        <v>0</v>
      </c>
      <c r="FW159" s="39">
        <f>W159</f>
        <v>0</v>
      </c>
      <c r="FX159" s="39">
        <f>X159</f>
        <v>0</v>
      </c>
      <c r="FY159" s="39">
        <f>Y159</f>
        <v>0</v>
      </c>
      <c r="FZ159" s="39">
        <f>Z159</f>
        <v>0</v>
      </c>
      <c r="GA159" s="39">
        <f>AA159</f>
        <v>0</v>
      </c>
      <c r="GB159" s="39">
        <f>AB159</f>
        <v>0</v>
      </c>
      <c r="GC159" s="39">
        <f>AC159</f>
        <v>0</v>
      </c>
      <c r="GD159" s="39">
        <f>AD159</f>
        <v>0</v>
      </c>
      <c r="GE159" s="39">
        <f>AE159</f>
        <v>0</v>
      </c>
      <c r="GF159" s="39">
        <f>AF159</f>
        <v>0</v>
      </c>
      <c r="GG159" s="39">
        <f>AG159</f>
        <v>0</v>
      </c>
      <c r="GH159" s="39">
        <f>AH159</f>
        <v>0</v>
      </c>
      <c r="GI159" s="99">
        <v>0</v>
      </c>
      <c r="GJ159" s="39">
        <f>SUM(FU159:GI159)</f>
        <v>0</v>
      </c>
      <c r="GK159" s="39">
        <f>CM159</f>
        <v>0</v>
      </c>
      <c r="GL159" s="39">
        <f>CN159</f>
        <v>0</v>
      </c>
      <c r="GM159" s="39">
        <f>CO159</f>
        <v>0</v>
      </c>
      <c r="GN159" s="39">
        <f>CP159</f>
        <v>0</v>
      </c>
      <c r="GO159" s="39">
        <f>CQ159</f>
        <v>0</v>
      </c>
      <c r="GP159" s="39">
        <f>CR159</f>
        <v>0</v>
      </c>
      <c r="GQ159" s="39">
        <f>CS159</f>
        <v>0</v>
      </c>
      <c r="GR159" s="39">
        <f>CT159</f>
        <v>0</v>
      </c>
      <c r="GS159" s="39">
        <f>CU159</f>
        <v>0</v>
      </c>
      <c r="GT159" s="39">
        <f>CV159</f>
        <v>0</v>
      </c>
      <c r="GU159" s="39">
        <f>CW159</f>
        <v>0</v>
      </c>
      <c r="GV159" s="39">
        <f>CX159</f>
        <v>0</v>
      </c>
      <c r="GW159" s="39">
        <f>CY159</f>
        <v>0</v>
      </c>
      <c r="GX159" s="39">
        <f>CZ159</f>
        <v>0</v>
      </c>
      <c r="GY159" s="99">
        <v>0</v>
      </c>
      <c r="GZ159" s="39">
        <f>SUM(GK159:GY159)</f>
        <v>0</v>
      </c>
      <c r="HA159" s="39">
        <f>SUM(GK159:GY159)</f>
        <v>0</v>
      </c>
    </row>
    <row r="160" spans="1:209" ht="18">
      <c r="A160" s="55"/>
      <c r="B160" s="111" t="s">
        <v>64</v>
      </c>
      <c r="C160" s="115">
        <f>SUM(C144:C159)</f>
        <v>0</v>
      </c>
      <c r="D160" s="58">
        <f>SUM(D144:D159)</f>
        <v>0</v>
      </c>
      <c r="E160" s="59" t="e">
        <f>AVERAGE(D160/C160)</f>
        <v>#DIV/0!</v>
      </c>
      <c r="F160" s="60">
        <f>SUM(F144:F159)</f>
        <v>0</v>
      </c>
      <c r="G160" s="60"/>
      <c r="H160" s="60">
        <f>SUM(H144:H159)</f>
        <v>0</v>
      </c>
      <c r="I160" s="60">
        <f>SUM(I144:I159)</f>
        <v>0</v>
      </c>
      <c r="J160" s="60">
        <f>SUM(J144:J159)</f>
        <v>0</v>
      </c>
      <c r="K160" s="60">
        <f>SUM(K144:K159)</f>
        <v>0</v>
      </c>
      <c r="L160" s="60">
        <f>SUM(L144:L159)</f>
        <v>0</v>
      </c>
      <c r="M160" s="60"/>
      <c r="N160" s="60">
        <f>SUM(N144:N159)</f>
        <v>0</v>
      </c>
      <c r="O160" s="60">
        <f>SUM(O144:O159)</f>
        <v>0</v>
      </c>
      <c r="P160" s="60">
        <f>SUM(P144:P159)</f>
        <v>0</v>
      </c>
      <c r="Q160" s="60"/>
      <c r="R160" s="60"/>
      <c r="S160" s="60"/>
      <c r="T160" s="61">
        <f>SUM(F160:P160)</f>
        <v>0</v>
      </c>
      <c r="U160" s="62">
        <f>SUM(U144:U159)</f>
        <v>0</v>
      </c>
      <c r="V160" s="62">
        <f>SUM(V144:V159)</f>
        <v>0</v>
      </c>
      <c r="W160" s="62">
        <f>SUM(W144:W159)</f>
        <v>0</v>
      </c>
      <c r="X160" s="62">
        <f>SUM(X144:X159)</f>
        <v>0</v>
      </c>
      <c r="Y160" s="62">
        <f>SUM(Y144:Y159)</f>
        <v>0</v>
      </c>
      <c r="Z160" s="62">
        <f>SUM(Z144:Z159)</f>
        <v>0</v>
      </c>
      <c r="AA160" s="62">
        <f>SUM(AA144:AA159)</f>
        <v>0</v>
      </c>
      <c r="AB160" s="62">
        <f>SUM(AB144:AB159)</f>
        <v>0</v>
      </c>
      <c r="AC160" s="62">
        <f>SUM(AC144:AC159)</f>
        <v>0</v>
      </c>
      <c r="AD160" s="62">
        <f>SUM(AD144:AD159)</f>
        <v>0</v>
      </c>
      <c r="AE160" s="62">
        <f>SUM(AE144:AE159)</f>
        <v>0</v>
      </c>
      <c r="AF160" s="62">
        <f>SUM(AF144:AF159)</f>
        <v>0</v>
      </c>
      <c r="AG160" s="62">
        <f>SUM(AG144:AG159)</f>
        <v>0</v>
      </c>
      <c r="AH160" s="62">
        <f>SUM(AH144:AH159)</f>
        <v>0</v>
      </c>
      <c r="AI160" s="62">
        <f>SUM(AI144:AI159)</f>
        <v>0</v>
      </c>
      <c r="AJ160" s="1"/>
      <c r="AK160" s="1"/>
      <c r="AL160" s="1"/>
      <c r="AM160" s="55" t="e">
        <f ca="1">g1720bo172</f>
        <v>#NAME?</v>
      </c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6" t="s">
        <v>64</v>
      </c>
      <c r="BX160" s="60">
        <f>SUM(BX144:BX159)</f>
        <v>0</v>
      </c>
      <c r="BY160" s="60"/>
      <c r="BZ160" s="60">
        <f>SUM(BZ144:BZ159)</f>
        <v>0</v>
      </c>
      <c r="CA160" s="60">
        <f>SUM(CA144:CA159)</f>
        <v>0</v>
      </c>
      <c r="CB160" s="60">
        <f>SUM(CB144:CB159)</f>
        <v>0</v>
      </c>
      <c r="CC160" s="60">
        <f>SUM(CC144:CC159)</f>
        <v>0</v>
      </c>
      <c r="CD160" s="60">
        <f>SUM(CD144:CD159)</f>
        <v>0</v>
      </c>
      <c r="CE160" s="60"/>
      <c r="CF160" s="60">
        <f>SUM(CF144:CF159)</f>
        <v>0</v>
      </c>
      <c r="CG160" s="60">
        <f>SUM(CG144:CG159)</f>
        <v>0</v>
      </c>
      <c r="CH160" s="60">
        <f>SUM(CH144:CH159)</f>
        <v>0</v>
      </c>
      <c r="CI160" s="60"/>
      <c r="CJ160" s="60"/>
      <c r="CK160" s="60"/>
      <c r="CL160" s="61">
        <f>SUM(BX160:CH160)</f>
        <v>0</v>
      </c>
      <c r="CM160" s="62">
        <f>SUM(CM144:CM159)</f>
        <v>0</v>
      </c>
      <c r="CN160" s="62">
        <f>SUM(CN144:CN159)</f>
        <v>0</v>
      </c>
      <c r="CO160" s="62">
        <f>SUM(CO144:CO159)</f>
        <v>0</v>
      </c>
      <c r="CP160" s="62">
        <f>SUM(CP144:CP159)</f>
        <v>0</v>
      </c>
      <c r="CQ160" s="62">
        <f>SUM(CQ144:CQ159)</f>
        <v>0</v>
      </c>
      <c r="CR160" s="62">
        <f>SUM(CR144:CR159)</f>
        <v>0</v>
      </c>
      <c r="CS160" s="62">
        <f>SUM(CS144:CS159)</f>
        <v>0</v>
      </c>
      <c r="CT160" s="62">
        <f>SUM(CT144:CT159)</f>
        <v>0</v>
      </c>
      <c r="CU160" s="62">
        <f>SUM(CU144:CU159)</f>
        <v>0</v>
      </c>
      <c r="CV160" s="62">
        <f>SUM(CV144:CV159)</f>
        <v>0</v>
      </c>
      <c r="CW160" s="62">
        <f>SUM(CW144:CW159)</f>
        <v>0</v>
      </c>
      <c r="CX160" s="62">
        <f>SUM(CX144:CX159)</f>
        <v>0</v>
      </c>
      <c r="CY160" s="62">
        <f>SUM(CY144:CY159)</f>
        <v>0</v>
      </c>
      <c r="CZ160" s="62">
        <f>SUM(CZ144:CZ159)</f>
        <v>0</v>
      </c>
      <c r="DA160" s="62">
        <f>SUM(DA144:DA159)</f>
        <v>0</v>
      </c>
      <c r="DB160" s="1"/>
      <c r="DC160" s="1"/>
      <c r="DD160" s="1"/>
      <c r="EJ160" s="2" t="s">
        <v>94</v>
      </c>
      <c r="EK160" s="39">
        <f>EK144+EK145+EK146+EK147+EK148+EK149+EK150+EK151+EK152+EK155+EK156+EK158+EK159</f>
        <v>0</v>
      </c>
      <c r="EL160" s="39">
        <f>EL144+EL145+EL146+EL147+EL148+EL149+EL150+EL151+EL152+EL155+EL156+EL158+EL159</f>
        <v>0</v>
      </c>
      <c r="EM160" s="39">
        <f>EM144+EM145+EM146+EM147+EM148+EM149+EM150+EM151+EM152+EM155+EM156+EM158+EM159</f>
        <v>0</v>
      </c>
      <c r="EN160" s="39">
        <f>EN144+EN145+EN146+EN147+EN148+EN149+EN150+EN151+EN152+EN155+EN156+EN158+EN159</f>
        <v>0</v>
      </c>
      <c r="EO160" s="39">
        <f>EO144+EO145+EO146+EO147+EO148+EO149+EO150+EO151+EO152+EO155+EO156+EO158+EO159</f>
        <v>0</v>
      </c>
      <c r="EP160" s="39">
        <f>EP144+EP145+EP146+EP147+EP148+EP149+EP150+EP151+EP152+EP155+EP156+EP158+EP159</f>
        <v>0</v>
      </c>
      <c r="EQ160" s="39">
        <f>EQ144+EQ145+EQ146+EQ147+EQ148+EQ149+EQ150+EQ151+EQ152+EQ155+EQ156+EQ158+EQ159</f>
        <v>0</v>
      </c>
      <c r="ER160" s="39">
        <f>ER144+ER145+ER146+ER147+ER148+ER149+ER150+ER151+ER152+ER155+ER156+ER158+ER159</f>
        <v>0</v>
      </c>
      <c r="ES160" s="39">
        <f>ES144+ES145+ES146+ES147+ES148+ES149+ES150+ES151+ES152+ES155+ES156+ES158+ES159</f>
        <v>0</v>
      </c>
      <c r="ET160" s="39">
        <f>ET144+ET145+ET146+ET147+ET148+ET149+ET150+ET151+ET152+ET155+ET156+ET158+ET159</f>
        <v>0</v>
      </c>
      <c r="EU160" s="39">
        <f>EU144+EU145+EU146+EU147+EU148+EU149+EU150+EU151+EU152+EU155+EU156+EU158+EU159</f>
        <v>0</v>
      </c>
      <c r="EV160" s="39">
        <f t="shared" ref="EV160:EX160" si="193">EV144+EV145+EV146+EV147+EV148+EV149+EV150+EV151+EV152+EV155+EV156+EV158+EV159</f>
        <v>0</v>
      </c>
      <c r="EW160" s="39">
        <f t="shared" si="193"/>
        <v>0</v>
      </c>
      <c r="EX160" s="39">
        <f t="shared" si="193"/>
        <v>0</v>
      </c>
      <c r="EY160" s="39">
        <f>EY144+EY145+EY146+EY147+EY148+EY149+EY150+EY151+EY152+EY155+EY156+EY158+EY159</f>
        <v>0</v>
      </c>
      <c r="EZ160" s="39">
        <f>EZ144+EZ145+EZ146+EZ147+EZ148+EZ149+EZ150+EZ151+EZ152+EZ155+EZ156+EZ158+EZ159</f>
        <v>0</v>
      </c>
      <c r="FA160" s="39">
        <f>FA144+FA145+FA146+FA147+FA148+FA149+FA150+FA151+FA152+FA155+FA156+FA158+FA159</f>
        <v>0</v>
      </c>
      <c r="FB160" s="39">
        <f>FB144+FB145+FB146+FB147+FB148+FB149+FB150+FB151+FB152+FB155+FB156+FB158+FB159</f>
        <v>0</v>
      </c>
      <c r="FC160" s="39">
        <f>FC144+FC145+FC146+FC147+FC148+FC149+FC150+FC151+FC152+FC155+FC156+FC158+FC159</f>
        <v>0</v>
      </c>
      <c r="FD160" s="39">
        <f>FD144+FD145+FD146+FD147+FD148+FD149+FD150+FD151+FD152+FD155+FD156+FD158+FD159</f>
        <v>0</v>
      </c>
      <c r="FE160" s="39">
        <f>FE144+FE145+FE146+FE147+FE148+FE149+FE150+FE151+FE152+FE155+FE156+FE158+FE159</f>
        <v>0</v>
      </c>
      <c r="FF160" s="39">
        <f>FF144+FF145+FF146+FF147+FF148+FF149+FF150+FF151+FF152+FF155+FF156+FF158+FF159</f>
        <v>0</v>
      </c>
      <c r="FG160" s="39">
        <f>FG144+FG145+FG146+FG147+FG148+FG149+FG150+FG151+FG152+FG155+FG156+FG158+FG159</f>
        <v>0</v>
      </c>
      <c r="FH160" s="39">
        <f>FH144+FH145+FH146+FH147+FH148+FH149+FH150+FH151+FH152+FH155+FH156+FH158+FH159</f>
        <v>0</v>
      </c>
      <c r="FI160" s="39">
        <f>FI144+FI145+FI146+FI147+FI148+FI149+FI150+FI151+FI152+FI155+FI156+FI158+FI159</f>
        <v>0</v>
      </c>
      <c r="FJ160" s="39">
        <f>FJ144+FJ145+FJ146+FJ147+FJ148+FJ149+FJ150+FJ151+FJ152+FJ155+FJ156+FJ158+FJ159</f>
        <v>0</v>
      </c>
      <c r="FK160" s="39">
        <f t="shared" ref="FK160:FM160" si="194">FK144+FK145+FK146+FK147+FK148+FK149+FK150+FK151+FK152+FK155+FK156+FK158+FK159</f>
        <v>0</v>
      </c>
      <c r="FL160" s="39">
        <f t="shared" si="194"/>
        <v>0</v>
      </c>
      <c r="FM160" s="39">
        <f t="shared" si="194"/>
        <v>0</v>
      </c>
      <c r="FN160" s="39">
        <f>FN144+FN145+FN146+FN147+FN148+FN149+FN150+FN151+FN152+FN155+FN156+FN158+FN159</f>
        <v>0</v>
      </c>
      <c r="FS160" s="564" t="s">
        <v>94</v>
      </c>
      <c r="FT160" s="564"/>
      <c r="FU160" s="39">
        <f>FU144+FU145+FU146+FU147+FU148+FU149+FU150+FU151+FU152+FU155+FU156+FU158+FU159</f>
        <v>0</v>
      </c>
      <c r="FV160" s="39">
        <f>FV144+FV145+FV146+FV147+FV148+FV149+FV150+FV151+FV152+FV155+FV156+FV158+FV159</f>
        <v>0</v>
      </c>
      <c r="FW160" s="39">
        <f>FW144+FW145+FW146+FW147+FW148+FW149+FW150+FW151+FW152+FW155+FW156+FW158+FW159</f>
        <v>0</v>
      </c>
      <c r="FX160" s="39">
        <f>FX144+FX145+FX146+FX147+FX148+FX149+FX150+FX151+FX152+FX155+FX156+FX158+FX159</f>
        <v>0</v>
      </c>
      <c r="FY160" s="39">
        <f>FY144+FY145+FY146+FY147+FY148+FY149+FY150+FY151+FY152+FY155+FY156+FY158+FY159</f>
        <v>0</v>
      </c>
      <c r="FZ160" s="39">
        <f>FZ144+FZ145+FZ146+FZ147+FZ148+FZ149+FZ150+FZ151+FZ152+FZ155+FZ156+FZ158+FZ159</f>
        <v>0</v>
      </c>
      <c r="GA160" s="39">
        <f>GA144+GA145+GA146+GA147+GA148+GA149+GA150+GA151+GA152+GA155+GA156+GA158+GA159</f>
        <v>0</v>
      </c>
      <c r="GB160" s="39">
        <f>GB144+GB145+GB146+GB147+GB148+GB149+GB150+GB151+GB152+GB155+GB156+GB158+GB159</f>
        <v>0</v>
      </c>
      <c r="GC160" s="39">
        <f>GC144+GC145+GC146+GC147+GC148+GC149+GC150+GC151+GC152+GC155+GC156+GC158+GC159</f>
        <v>0</v>
      </c>
      <c r="GD160" s="39">
        <f>GD144+GD145+GD146+GD147+GD148+GD149+GD150+GD151+GD152+GD155+GD156+GD158+GD159</f>
        <v>0</v>
      </c>
      <c r="GE160" s="39">
        <f>GE144+GE145+GE146+GE147+GE148+GE149+GE150+GE151+GE152+GE155+GE156+GE158+GE159</f>
        <v>0</v>
      </c>
      <c r="GF160" s="39">
        <f>GF144+GF145+GF146+GF147+GF148+GF149+GF150+GF151+GF152+GF155+GF156+GF158+GF159</f>
        <v>0</v>
      </c>
      <c r="GG160" s="39">
        <f>GG144+GG145+GG146+GG147+GG148+GG149+GG150+GG151+GG152+GG155+GG156+GG158+GG159</f>
        <v>0</v>
      </c>
      <c r="GH160" s="39">
        <f>GH144+GH145+GH146+GH147+GH148+GH149+GH150+GH151+GH152+GH155+GH156+GH158+GH159</f>
        <v>0</v>
      </c>
      <c r="GI160" s="39">
        <f>GI144+GI145+GI146+GI147+GI148+GI149+GI150+GI151+GI152+GI155+GI156+GI158+GI159</f>
        <v>0</v>
      </c>
      <c r="GJ160" s="39">
        <f>GJ144+GJ145+GJ146+GJ147+GJ148+GJ149+GJ150+GJ151+GJ152+GJ155+GJ156+GJ158+GJ159</f>
        <v>0</v>
      </c>
      <c r="GK160" s="39">
        <f>GK144+GK145+GK146+GK147+GK148+GK149+GK150+GK151+GK152+GK155+GK156+GK158+GK159</f>
        <v>0</v>
      </c>
      <c r="GL160" s="39">
        <f>GL144+GL145+GL146+GL147+GL148+GL149+GL150+GL151+GL152+GL155+GL156+GL158+GL159</f>
        <v>0</v>
      </c>
      <c r="GM160" s="39">
        <f>GM144+GM145+GM146+GM147+GM148+GM149+GM150+GM151+GM152+GM155+GM156+GM158+GM159</f>
        <v>0</v>
      </c>
      <c r="GN160" s="39">
        <f>GN144+GN145+GN146+GN147+GN148+GN149+GN150+GN151+GN152+GN155+GN156+GN158+GN159</f>
        <v>0</v>
      </c>
      <c r="GO160" s="39">
        <f>GO144+GO145+GO146+GO147+GO148+GO149+GO150+GO151+GO152+GO155+GO156+GO158+GO159</f>
        <v>0</v>
      </c>
      <c r="GP160" s="39">
        <f>GP144+GP145+GP146+GP147+GP148+GP149+GP150+GP151+GP152+GP155+GP156+GP158+GP159</f>
        <v>0</v>
      </c>
      <c r="GQ160" s="39">
        <f>GQ144+GQ145+GQ146+GQ147+GQ148+GQ149+GQ150+GQ151+GQ152+GQ155+GQ156+GQ158+GQ159</f>
        <v>0</v>
      </c>
      <c r="GR160" s="39">
        <f>GR144+GR145+GR146+GR147+GR148+GR149+GR150+GR151+GR152+GR155+GR156+GR158+GR159</f>
        <v>0</v>
      </c>
      <c r="GS160" s="39">
        <f>GS144+GS145+GS146+GS147+GS148+GS149+GS150+GS151+GS152+GS155+GS156+GS158+GS159</f>
        <v>0</v>
      </c>
      <c r="GT160" s="39">
        <f>GT144+GT145+GT146+GT147+GT148+GT149+GT150+GT151+GT152+GT155+GT156+GT158+GT159</f>
        <v>0</v>
      </c>
      <c r="GU160" s="39">
        <f>GU144+GU145+GU146+GU147+GU148+GU149+GU150+GU151+GU152+GU155+GU156+GU158+GU159</f>
        <v>0</v>
      </c>
      <c r="GV160" s="39">
        <f>GV144+GV145+GV146+GV147+GV148+GV149+GV150+GV151+GV152+GV155+GV156+GV158+GV159</f>
        <v>0</v>
      </c>
      <c r="GW160" s="39">
        <f>GW144+GW145+GW146+GW147+GW148+GW149+GW150+GW151+GW152+GW155+GW156+GW158+GW159</f>
        <v>0</v>
      </c>
      <c r="GX160" s="39">
        <f>GX144+GX145+GX146+GX147+GX148+GX149+GX150+GX151+GX152+GX155+GX156+GX158+GX159</f>
        <v>0</v>
      </c>
      <c r="GY160" s="39">
        <f>GY144+GY145+GY146+GY147+GY148+GY149+GY150+GY151+GY152+GY155+GY156+GY158+GY159</f>
        <v>0</v>
      </c>
      <c r="GZ160" s="39">
        <f>GZ144+GZ145+GZ146+GZ147+GZ148+GZ149+GZ150+GZ151+GZ152+GZ155+GZ156+GZ158+GZ159</f>
        <v>0</v>
      </c>
    </row>
    <row r="161" spans="1:209" ht="24" customHeight="1">
      <c r="A161" s="13"/>
      <c r="B161" s="112"/>
      <c r="C161" s="555" t="s">
        <v>65</v>
      </c>
      <c r="D161" s="555"/>
      <c r="E161" s="555"/>
      <c r="F161" s="556">
        <f>SUM(T144:T159)</f>
        <v>0</v>
      </c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"/>
      <c r="BX161" s="556">
        <f>SUM(CL144:CL159)</f>
        <v>0</v>
      </c>
      <c r="BY161" s="556"/>
      <c r="BZ161" s="556"/>
      <c r="CA161" s="556"/>
      <c r="CB161" s="556"/>
      <c r="CC161" s="556"/>
      <c r="CD161" s="556"/>
      <c r="CE161" s="556"/>
      <c r="CF161" s="556"/>
      <c r="CG161" s="556"/>
      <c r="CH161" s="556"/>
      <c r="CI161" s="556"/>
      <c r="CJ161" s="556"/>
      <c r="CK161" s="556"/>
      <c r="CL161" s="556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EI161" s="124"/>
      <c r="EJ161" s="2" t="s">
        <v>95</v>
      </c>
      <c r="EK161" s="39">
        <f>EK153+EK154+EK157</f>
        <v>0</v>
      </c>
      <c r="EL161" s="39">
        <f>EL153+EL154+EL157</f>
        <v>0</v>
      </c>
      <c r="EM161" s="39">
        <f>EM153+EM154+EM157</f>
        <v>0</v>
      </c>
      <c r="EN161" s="39">
        <f>EN153+EN154+EN157</f>
        <v>0</v>
      </c>
      <c r="EO161" s="39">
        <f>EO153+EO154+EO157</f>
        <v>0</v>
      </c>
      <c r="EP161" s="39">
        <f>EP153+EP154+EP157</f>
        <v>0</v>
      </c>
      <c r="EQ161" s="39">
        <f>EQ153+EQ154+EQ157</f>
        <v>0</v>
      </c>
      <c r="ER161" s="39">
        <f>ER153+ER154+ER157</f>
        <v>0</v>
      </c>
      <c r="ES161" s="39">
        <f>ES153+ES154+ES157</f>
        <v>0</v>
      </c>
      <c r="ET161" s="39">
        <f>ET153+ET154+ET157</f>
        <v>0</v>
      </c>
      <c r="EU161" s="39">
        <f>EU153+EU154+EU157</f>
        <v>0</v>
      </c>
      <c r="EV161" s="39">
        <f t="shared" ref="EV161:EX161" si="195">EV153+EV154+EV157</f>
        <v>0</v>
      </c>
      <c r="EW161" s="39">
        <f t="shared" si="195"/>
        <v>0</v>
      </c>
      <c r="EX161" s="39">
        <f t="shared" si="195"/>
        <v>0</v>
      </c>
      <c r="EY161" s="39">
        <f>EY153+EY154+EY157</f>
        <v>0</v>
      </c>
      <c r="EZ161" s="39">
        <f>EZ153+EZ154+EZ157</f>
        <v>0</v>
      </c>
      <c r="FA161" s="39">
        <f>FA153+FA154+FA157</f>
        <v>0</v>
      </c>
      <c r="FB161" s="39">
        <f>FB153+FB154+FB157</f>
        <v>0</v>
      </c>
      <c r="FC161" s="39">
        <f>FC153+FC154+FC157</f>
        <v>0</v>
      </c>
      <c r="FD161" s="39">
        <f>FD153+FD154+FD157</f>
        <v>0</v>
      </c>
      <c r="FE161" s="39">
        <f>FE153+FE154+FE157</f>
        <v>0</v>
      </c>
      <c r="FF161" s="39">
        <f>FF153+FF154+FF157</f>
        <v>0</v>
      </c>
      <c r="FG161" s="39">
        <f>FG153+FG154+FG157</f>
        <v>0</v>
      </c>
      <c r="FH161" s="39">
        <f>FH153+FH154+FH157</f>
        <v>0</v>
      </c>
      <c r="FI161" s="39">
        <f>FI153+FI154+FI157</f>
        <v>0</v>
      </c>
      <c r="FJ161" s="39">
        <f>FJ153+FJ154+FJ157</f>
        <v>0</v>
      </c>
      <c r="FK161" s="39">
        <f t="shared" ref="FK161:FM161" si="196">FK153+FK154+FK157</f>
        <v>0</v>
      </c>
      <c r="FL161" s="39">
        <f t="shared" si="196"/>
        <v>0</v>
      </c>
      <c r="FM161" s="39">
        <f t="shared" si="196"/>
        <v>0</v>
      </c>
      <c r="FN161" s="39">
        <f>FN153+FN154+FN157</f>
        <v>0</v>
      </c>
      <c r="FS161" s="564" t="s">
        <v>95</v>
      </c>
      <c r="FT161" s="564"/>
      <c r="FU161" s="39">
        <f>FU153+FU154+FU157</f>
        <v>0</v>
      </c>
      <c r="FV161" s="39">
        <f>FV153+FV154+FV157</f>
        <v>0</v>
      </c>
      <c r="FW161" s="39">
        <f>FW153+FW154+FW157</f>
        <v>0</v>
      </c>
      <c r="FX161" s="39">
        <f>FX153+FX154+FX157</f>
        <v>0</v>
      </c>
      <c r="FY161" s="39">
        <f>FY153+FY154+FY157</f>
        <v>0</v>
      </c>
      <c r="FZ161" s="39">
        <f>FZ153+FZ154+FZ157</f>
        <v>0</v>
      </c>
      <c r="GA161" s="39">
        <f>GA153+GA154+GA157</f>
        <v>0</v>
      </c>
      <c r="GB161" s="39">
        <f>GB153+GB154+GB157</f>
        <v>0</v>
      </c>
      <c r="GC161" s="39">
        <f>GC153+GC154+GC157</f>
        <v>0</v>
      </c>
      <c r="GD161" s="39">
        <f>GD153+GD154+GD157</f>
        <v>0</v>
      </c>
      <c r="GE161" s="39">
        <f>GE153+GE154+GE157</f>
        <v>0</v>
      </c>
      <c r="GF161" s="39">
        <f>GF153+GF154+GF157</f>
        <v>0</v>
      </c>
      <c r="GG161" s="39">
        <f>GG153+GG154+GG157</f>
        <v>0</v>
      </c>
      <c r="GH161" s="39">
        <f>GH153+GH154+GH157</f>
        <v>0</v>
      </c>
      <c r="GI161" s="39">
        <f>GI153+GI154+GI157</f>
        <v>0</v>
      </c>
      <c r="GJ161" s="39">
        <f>GJ153+GJ154+GJ157</f>
        <v>0</v>
      </c>
      <c r="GK161" s="39">
        <f>GK153+GK154+GK157</f>
        <v>0</v>
      </c>
      <c r="GL161" s="39">
        <f>GL153+GL154+GL157</f>
        <v>0</v>
      </c>
      <c r="GM161" s="39">
        <f>GM153+GM154+GM157</f>
        <v>0</v>
      </c>
      <c r="GN161" s="39">
        <f>GN153+GN154+GN157</f>
        <v>0</v>
      </c>
      <c r="GO161" s="39">
        <f>GO153+GO154+GO157</f>
        <v>0</v>
      </c>
      <c r="GP161" s="39">
        <f>GP153+GP154+GP157</f>
        <v>0</v>
      </c>
      <c r="GQ161" s="39">
        <f>GQ153+GQ154+GQ157</f>
        <v>0</v>
      </c>
      <c r="GR161" s="39">
        <f>GR153+GR154+GR157</f>
        <v>0</v>
      </c>
      <c r="GS161" s="39">
        <f>GS153+GS154+GS157</f>
        <v>0</v>
      </c>
      <c r="GT161" s="39">
        <f>GT153+GT154+GT157</f>
        <v>0</v>
      </c>
      <c r="GU161" s="39">
        <f>GU153+GU154+GU157</f>
        <v>0</v>
      </c>
      <c r="GV161" s="39">
        <f>GV153+GV154+GV157</f>
        <v>0</v>
      </c>
      <c r="GW161" s="39">
        <f>GW153+GW154+GW157</f>
        <v>0</v>
      </c>
      <c r="GX161" s="39">
        <f>GX153+GX154+GX157</f>
        <v>0</v>
      </c>
      <c r="GY161" s="39">
        <f>GY153+GY154+GY157</f>
        <v>0</v>
      </c>
      <c r="GZ161" s="39">
        <f>GZ153+GZ154+GZ157</f>
        <v>0</v>
      </c>
    </row>
    <row r="162" spans="1:209">
      <c r="A162" s="1"/>
      <c r="B162" s="11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</row>
    <row r="163" spans="1:209">
      <c r="A163" s="1"/>
      <c r="B163" s="11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</row>
    <row r="164" spans="1:209">
      <c r="A164" s="13"/>
      <c r="B164" s="153"/>
      <c r="C164" s="14"/>
      <c r="D164" s="17"/>
      <c r="E164" s="17"/>
      <c r="F164" s="562" t="s">
        <v>7</v>
      </c>
      <c r="G164" s="562"/>
      <c r="H164" s="562"/>
      <c r="I164" s="562"/>
      <c r="J164" s="562"/>
      <c r="K164" s="562"/>
      <c r="L164" s="562"/>
      <c r="M164" s="562"/>
      <c r="N164" s="562"/>
      <c r="O164" s="562"/>
      <c r="P164" s="562"/>
      <c r="Q164" s="562"/>
      <c r="R164" s="562"/>
      <c r="S164" s="562"/>
      <c r="T164" s="562"/>
      <c r="U164" s="563" t="s">
        <v>8</v>
      </c>
      <c r="V164" s="563"/>
      <c r="W164" s="563"/>
      <c r="X164" s="563"/>
      <c r="Y164" s="563"/>
      <c r="Z164" s="563"/>
      <c r="AA164" s="563"/>
      <c r="AB164" s="563"/>
      <c r="AC164" s="563"/>
      <c r="AD164" s="563"/>
      <c r="AE164" s="563"/>
      <c r="AF164" s="563"/>
      <c r="AG164" s="563"/>
      <c r="AH164" s="563"/>
      <c r="AI164" s="563"/>
      <c r="AJ164" s="563"/>
      <c r="AK164" s="56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562" t="s">
        <v>7</v>
      </c>
      <c r="BY164" s="562"/>
      <c r="BZ164" s="562"/>
      <c r="CA164" s="562"/>
      <c r="CB164" s="562"/>
      <c r="CC164" s="562"/>
      <c r="CD164" s="562"/>
      <c r="CE164" s="562"/>
      <c r="CF164" s="562"/>
      <c r="CG164" s="562"/>
      <c r="CH164" s="562"/>
      <c r="CI164" s="562"/>
      <c r="CJ164" s="562"/>
      <c r="CK164" s="562"/>
      <c r="CL164" s="562"/>
      <c r="CM164" s="563" t="s">
        <v>8</v>
      </c>
      <c r="CN164" s="563"/>
      <c r="CO164" s="563"/>
      <c r="CP164" s="563"/>
      <c r="CQ164" s="563"/>
      <c r="CR164" s="563"/>
      <c r="CS164" s="563"/>
      <c r="CT164" s="563"/>
      <c r="CU164" s="563"/>
      <c r="CV164" s="563"/>
      <c r="CW164" s="563"/>
      <c r="CX164" s="563"/>
      <c r="CY164" s="563"/>
      <c r="CZ164" s="563"/>
      <c r="DA164" s="563"/>
      <c r="DB164" s="13"/>
      <c r="DC164" s="13"/>
      <c r="DD164" s="13"/>
      <c r="EK164" s="564" t="s">
        <v>70</v>
      </c>
      <c r="EL164" s="564"/>
      <c r="EM164" s="564"/>
      <c r="EN164" s="564"/>
      <c r="EO164" s="564"/>
      <c r="EP164" s="564"/>
      <c r="EQ164" s="564"/>
      <c r="ER164" s="564"/>
      <c r="ES164" s="564"/>
      <c r="ET164" s="564"/>
      <c r="EU164" s="564"/>
      <c r="EV164" s="89"/>
      <c r="EW164" s="89"/>
      <c r="EX164" s="89"/>
    </row>
    <row r="165" spans="1:209" ht="270">
      <c r="A165" s="19" t="s">
        <v>51</v>
      </c>
      <c r="B165" s="90" t="s">
        <v>72</v>
      </c>
      <c r="C165" s="21" t="s">
        <v>11</v>
      </c>
      <c r="D165" s="22" t="s">
        <v>12</v>
      </c>
      <c r="E165" s="22" t="s">
        <v>13</v>
      </c>
      <c r="F165" s="23" t="s">
        <v>14</v>
      </c>
      <c r="G165" s="23" t="s">
        <v>15</v>
      </c>
      <c r="H165" s="23" t="s">
        <v>16</v>
      </c>
      <c r="I165" s="24" t="s">
        <v>17</v>
      </c>
      <c r="J165" s="24" t="s">
        <v>18</v>
      </c>
      <c r="K165" s="24" t="s">
        <v>19</v>
      </c>
      <c r="L165" s="24" t="s">
        <v>20</v>
      </c>
      <c r="M165" s="24" t="s">
        <v>21</v>
      </c>
      <c r="N165" s="24" t="s">
        <v>22</v>
      </c>
      <c r="O165" s="24" t="s">
        <v>23</v>
      </c>
      <c r="P165" s="24" t="s">
        <v>24</v>
      </c>
      <c r="Q165" s="24" t="s">
        <v>25</v>
      </c>
      <c r="R165" s="24" t="s">
        <v>26</v>
      </c>
      <c r="S165" s="24" t="s">
        <v>27</v>
      </c>
      <c r="T165" s="25" t="s">
        <v>28</v>
      </c>
      <c r="U165" s="26" t="s">
        <v>29</v>
      </c>
      <c r="V165" s="26" t="s">
        <v>30</v>
      </c>
      <c r="W165" s="26" t="s">
        <v>31</v>
      </c>
      <c r="X165" s="26" t="s">
        <v>32</v>
      </c>
      <c r="Y165" s="26" t="s">
        <v>33</v>
      </c>
      <c r="Z165" s="26" t="s">
        <v>34</v>
      </c>
      <c r="AA165" s="26" t="s">
        <v>35</v>
      </c>
      <c r="AB165" s="26" t="s">
        <v>36</v>
      </c>
      <c r="AC165" s="26" t="s">
        <v>37</v>
      </c>
      <c r="AD165" s="26" t="s">
        <v>38</v>
      </c>
      <c r="AE165" s="26" t="s">
        <v>39</v>
      </c>
      <c r="AF165" s="26" t="s">
        <v>40</v>
      </c>
      <c r="AG165" s="26" t="s">
        <v>41</v>
      </c>
      <c r="AH165" s="26" t="s">
        <v>42</v>
      </c>
      <c r="AI165" s="26" t="s">
        <v>43</v>
      </c>
      <c r="AJ165" s="26" t="s">
        <v>44</v>
      </c>
      <c r="AK165" s="26" t="s">
        <v>45</v>
      </c>
      <c r="AL165" s="55"/>
      <c r="AM165" s="22" t="s">
        <v>11</v>
      </c>
      <c r="AN165" s="22" t="s">
        <v>12</v>
      </c>
      <c r="AO165" s="22" t="s">
        <v>13</v>
      </c>
      <c r="AP165" s="23" t="s">
        <v>14</v>
      </c>
      <c r="AQ165" s="23" t="s">
        <v>15</v>
      </c>
      <c r="AR165" s="23" t="s">
        <v>16</v>
      </c>
      <c r="AS165" s="24" t="s">
        <v>17</v>
      </c>
      <c r="AT165" s="24" t="s">
        <v>18</v>
      </c>
      <c r="AU165" s="24" t="s">
        <v>19</v>
      </c>
      <c r="AV165" s="24" t="s">
        <v>20</v>
      </c>
      <c r="AW165" s="24" t="s">
        <v>21</v>
      </c>
      <c r="AX165" s="24" t="s">
        <v>22</v>
      </c>
      <c r="AY165" s="24" t="s">
        <v>23</v>
      </c>
      <c r="AZ165" s="24" t="s">
        <v>24</v>
      </c>
      <c r="BA165" s="24" t="s">
        <v>25</v>
      </c>
      <c r="BB165" s="24" t="s">
        <v>26</v>
      </c>
      <c r="BC165" s="24" t="s">
        <v>27</v>
      </c>
      <c r="BD165" s="25" t="s">
        <v>28</v>
      </c>
      <c r="BE165" s="26" t="s">
        <v>29</v>
      </c>
      <c r="BF165" s="26" t="s">
        <v>30</v>
      </c>
      <c r="BG165" s="26" t="s">
        <v>31</v>
      </c>
      <c r="BH165" s="26" t="s">
        <v>32</v>
      </c>
      <c r="BI165" s="26" t="s">
        <v>33</v>
      </c>
      <c r="BJ165" s="26" t="s">
        <v>34</v>
      </c>
      <c r="BK165" s="26" t="s">
        <v>35</v>
      </c>
      <c r="BL165" s="26" t="s">
        <v>36</v>
      </c>
      <c r="BM165" s="26" t="s">
        <v>37</v>
      </c>
      <c r="BN165" s="26" t="s">
        <v>38</v>
      </c>
      <c r="BO165" s="26" t="s">
        <v>39</v>
      </c>
      <c r="BP165" s="26" t="s">
        <v>40</v>
      </c>
      <c r="BQ165" s="26" t="s">
        <v>41</v>
      </c>
      <c r="BR165" s="26" t="s">
        <v>42</v>
      </c>
      <c r="BS165" s="26" t="s">
        <v>43</v>
      </c>
      <c r="BT165" s="26" t="s">
        <v>44</v>
      </c>
      <c r="BU165" s="26" t="s">
        <v>45</v>
      </c>
      <c r="BV165" s="19" t="s">
        <v>51</v>
      </c>
      <c r="BW165" s="91" t="s">
        <v>68</v>
      </c>
      <c r="BX165" s="23" t="s">
        <v>14</v>
      </c>
      <c r="BY165" s="23" t="s">
        <v>15</v>
      </c>
      <c r="BZ165" s="23" t="s">
        <v>16</v>
      </c>
      <c r="CA165" s="24" t="s">
        <v>17</v>
      </c>
      <c r="CB165" s="24" t="s">
        <v>18</v>
      </c>
      <c r="CC165" s="24" t="s">
        <v>19</v>
      </c>
      <c r="CD165" s="24" t="s">
        <v>20</v>
      </c>
      <c r="CE165" s="24" t="s">
        <v>21</v>
      </c>
      <c r="CF165" s="24" t="s">
        <v>22</v>
      </c>
      <c r="CG165" s="24" t="s">
        <v>23</v>
      </c>
      <c r="CH165" s="24" t="s">
        <v>24</v>
      </c>
      <c r="CI165" s="24" t="s">
        <v>25</v>
      </c>
      <c r="CJ165" s="24" t="s">
        <v>26</v>
      </c>
      <c r="CK165" s="24" t="s">
        <v>27</v>
      </c>
      <c r="CL165" s="25" t="s">
        <v>28</v>
      </c>
      <c r="CM165" s="26" t="s">
        <v>29</v>
      </c>
      <c r="CN165" s="26" t="s">
        <v>30</v>
      </c>
      <c r="CO165" s="26" t="s">
        <v>31</v>
      </c>
      <c r="CP165" s="26" t="s">
        <v>32</v>
      </c>
      <c r="CQ165" s="26" t="s">
        <v>33</v>
      </c>
      <c r="CR165" s="26" t="s">
        <v>34</v>
      </c>
      <c r="CS165" s="26" t="s">
        <v>35</v>
      </c>
      <c r="CT165" s="26" t="s">
        <v>36</v>
      </c>
      <c r="CU165" s="26" t="s">
        <v>37</v>
      </c>
      <c r="CV165" s="26" t="s">
        <v>38</v>
      </c>
      <c r="CW165" s="26" t="s">
        <v>39</v>
      </c>
      <c r="CX165" s="26" t="s">
        <v>40</v>
      </c>
      <c r="CY165" s="26" t="s">
        <v>41</v>
      </c>
      <c r="CZ165" s="26" t="s">
        <v>42</v>
      </c>
      <c r="DA165" s="26" t="s">
        <v>43</v>
      </c>
      <c r="DB165" s="91" t="s">
        <v>44</v>
      </c>
      <c r="DC165" s="13"/>
      <c r="DD165" s="13"/>
      <c r="DE165" s="23" t="s">
        <v>14</v>
      </c>
      <c r="DF165" s="23" t="s">
        <v>15</v>
      </c>
      <c r="DG165" s="23" t="s">
        <v>16</v>
      </c>
      <c r="DH165" s="24" t="s">
        <v>17</v>
      </c>
      <c r="DI165" s="24" t="s">
        <v>18</v>
      </c>
      <c r="DJ165" s="24" t="s">
        <v>19</v>
      </c>
      <c r="DK165" s="24" t="s">
        <v>20</v>
      </c>
      <c r="DL165" s="24" t="s">
        <v>21</v>
      </c>
      <c r="DM165" s="24" t="s">
        <v>22</v>
      </c>
      <c r="DN165" s="24" t="s">
        <v>23</v>
      </c>
      <c r="DO165" s="24" t="s">
        <v>24</v>
      </c>
      <c r="DP165" s="24" t="s">
        <v>25</v>
      </c>
      <c r="DQ165" s="24" t="s">
        <v>26</v>
      </c>
      <c r="DR165" s="24" t="s">
        <v>27</v>
      </c>
      <c r="DS165" s="25" t="s">
        <v>28</v>
      </c>
      <c r="DT165" s="26" t="s">
        <v>29</v>
      </c>
      <c r="DU165" s="26" t="s">
        <v>30</v>
      </c>
      <c r="DV165" s="26" t="s">
        <v>31</v>
      </c>
      <c r="DW165" s="26" t="s">
        <v>32</v>
      </c>
      <c r="DX165" s="26" t="s">
        <v>33</v>
      </c>
      <c r="DY165" s="26" t="s">
        <v>34</v>
      </c>
      <c r="DZ165" s="26" t="s">
        <v>35</v>
      </c>
      <c r="EA165" s="26" t="s">
        <v>36</v>
      </c>
      <c r="EB165" s="26" t="s">
        <v>37</v>
      </c>
      <c r="EC165" s="26" t="s">
        <v>38</v>
      </c>
      <c r="ED165" s="26" t="s">
        <v>39</v>
      </c>
      <c r="EE165" s="26" t="s">
        <v>40</v>
      </c>
      <c r="EF165" s="26" t="s">
        <v>41</v>
      </c>
      <c r="EG165" s="26" t="s">
        <v>42</v>
      </c>
      <c r="EH165" s="26" t="s">
        <v>43</v>
      </c>
      <c r="EK165" s="27" t="s">
        <v>14</v>
      </c>
      <c r="EL165" s="27" t="s">
        <v>15</v>
      </c>
      <c r="EM165" s="27" t="s">
        <v>16</v>
      </c>
      <c r="EN165" s="28" t="s">
        <v>17</v>
      </c>
      <c r="EO165" s="28" t="s">
        <v>18</v>
      </c>
      <c r="EP165" s="28" t="s">
        <v>19</v>
      </c>
      <c r="EQ165" s="28" t="s">
        <v>20</v>
      </c>
      <c r="ER165" s="28" t="s">
        <v>21</v>
      </c>
      <c r="ES165" s="28" t="s">
        <v>22</v>
      </c>
      <c r="ET165" s="28" t="s">
        <v>23</v>
      </c>
      <c r="EU165" s="28" t="s">
        <v>24</v>
      </c>
      <c r="EV165" s="29" t="s">
        <v>25</v>
      </c>
      <c r="EW165" s="29" t="s">
        <v>26</v>
      </c>
      <c r="EX165" s="29" t="s">
        <v>27</v>
      </c>
      <c r="EZ165" s="27" t="s">
        <v>14</v>
      </c>
      <c r="FA165" s="27" t="s">
        <v>15</v>
      </c>
      <c r="FB165" s="27" t="s">
        <v>16</v>
      </c>
      <c r="FC165" s="28" t="s">
        <v>17</v>
      </c>
      <c r="FD165" s="28" t="s">
        <v>18</v>
      </c>
      <c r="FE165" s="28" t="s">
        <v>19</v>
      </c>
      <c r="FF165" s="28" t="s">
        <v>20</v>
      </c>
      <c r="FG165" s="28" t="s">
        <v>21</v>
      </c>
      <c r="FH165" s="28" t="s">
        <v>22</v>
      </c>
      <c r="FI165" s="28" t="s">
        <v>23</v>
      </c>
      <c r="FJ165" s="28" t="s">
        <v>24</v>
      </c>
      <c r="FK165" s="29" t="s">
        <v>25</v>
      </c>
      <c r="FL165" s="29" t="s">
        <v>26</v>
      </c>
      <c r="FM165" s="29" t="s">
        <v>27</v>
      </c>
      <c r="FS165" s="92"/>
      <c r="FU165" s="27" t="s">
        <v>29</v>
      </c>
      <c r="FV165" s="27" t="s">
        <v>30</v>
      </c>
      <c r="FW165" s="28" t="s">
        <v>31</v>
      </c>
      <c r="FX165" s="28" t="s">
        <v>32</v>
      </c>
      <c r="FY165" s="28" t="s">
        <v>33</v>
      </c>
      <c r="FZ165" s="28" t="s">
        <v>34</v>
      </c>
      <c r="GA165" s="28" t="s">
        <v>35</v>
      </c>
      <c r="GB165" s="28" t="s">
        <v>36</v>
      </c>
      <c r="GC165" s="28" t="s">
        <v>37</v>
      </c>
      <c r="GD165" s="28" t="s">
        <v>38</v>
      </c>
      <c r="GE165" s="28" t="s">
        <v>39</v>
      </c>
      <c r="GF165" s="28" t="s">
        <v>40</v>
      </c>
      <c r="GG165" s="28" t="s">
        <v>41</v>
      </c>
      <c r="GH165" s="28" t="s">
        <v>42</v>
      </c>
      <c r="GI165" s="28" t="s">
        <v>73</v>
      </c>
      <c r="GK165" s="27" t="s">
        <v>29</v>
      </c>
      <c r="GL165" s="27" t="s">
        <v>30</v>
      </c>
      <c r="GM165" s="28" t="s">
        <v>31</v>
      </c>
      <c r="GN165" s="28" t="s">
        <v>32</v>
      </c>
      <c r="GO165" s="28" t="s">
        <v>33</v>
      </c>
      <c r="GP165" s="28" t="s">
        <v>34</v>
      </c>
      <c r="GQ165" s="28" t="s">
        <v>35</v>
      </c>
      <c r="GR165" s="28" t="s">
        <v>36</v>
      </c>
      <c r="GS165" s="28" t="s">
        <v>37</v>
      </c>
      <c r="GT165" s="28" t="s">
        <v>38</v>
      </c>
      <c r="GU165" s="28" t="s">
        <v>39</v>
      </c>
      <c r="GV165" s="28" t="s">
        <v>40</v>
      </c>
      <c r="GW165" s="28" t="s">
        <v>41</v>
      </c>
      <c r="GX165" s="28" t="s">
        <v>42</v>
      </c>
      <c r="GY165" s="28" t="s">
        <v>73</v>
      </c>
    </row>
    <row r="166" spans="1:209" ht="22.5" customHeight="1">
      <c r="A166" s="30"/>
      <c r="B166" s="93"/>
      <c r="C166" s="72"/>
      <c r="D166" s="33"/>
      <c r="E166" s="34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54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94"/>
      <c r="AK166" s="94"/>
      <c r="AL166" s="13"/>
      <c r="AM166" s="13">
        <f>SUM(C166,C167,C168,C169,C170,C171,C172,C173,C174,C177,C178,C180,C181)</f>
        <v>0</v>
      </c>
      <c r="AN166" s="13">
        <f>SUM(D166,D167,D168,D169,D170,D171,D172,D173,D174,D177,D178,D180,D181)</f>
        <v>0</v>
      </c>
      <c r="AO166" s="95" t="str">
        <f>IF(AN166=0,"",AN166/AM166)</f>
        <v/>
      </c>
      <c r="AP166" s="96">
        <f>SUM(F166,F167,F168,F169,F170,F171,F172,F173,F174,F177,F178,F180,F181)</f>
        <v>0</v>
      </c>
      <c r="AQ166" s="96">
        <f>SUM(G166,G167,G168,G169,G170,G171,G172,G173,G174,G177,G178,G180,G181)</f>
        <v>0</v>
      </c>
      <c r="AR166" s="96">
        <f>SUM(H166,H167,H168,H169,H170,H171,H172,H173,H174,H177,H178,H180,H181)</f>
        <v>0</v>
      </c>
      <c r="AS166" s="96">
        <f>SUM(I166,I167,I168,I169,I170,I171,I172,I173,I174,I177,I178,I180,I181)</f>
        <v>0</v>
      </c>
      <c r="AT166" s="96">
        <f>SUM(J166,J167,J168,J169,J170,J171,J172,J173,J174,J177,J178,J180,J181)</f>
        <v>0</v>
      </c>
      <c r="AU166" s="96">
        <f>SUM(K166,K167,K168,K169,K170,K171,K172,K173,K174,K177,K178,K180,K181)</f>
        <v>0</v>
      </c>
      <c r="AV166" s="96">
        <f>SUM(L166,L167,L168,L169,L170,L171,L172,L173,L174,L177,L178,L180,L181)</f>
        <v>0</v>
      </c>
      <c r="AW166" s="96">
        <f>SUM(M166,M167,M168,M169,M170,M171,M172,M173,M174,M177,M178,M180,M181)</f>
        <v>0</v>
      </c>
      <c r="AX166" s="96">
        <f>SUM(N166,N167,N168,N169,N170,N171,N172,N173,N174,N177,N178,N180,N181)</f>
        <v>0</v>
      </c>
      <c r="AY166" s="96">
        <f>SUM(O166,O167,O168,O169,O170,O171,O172,O173,O174,O177,O178,O180,O181)</f>
        <v>0</v>
      </c>
      <c r="AZ166" s="96">
        <f>SUM(P166,P167,P168,P169,P170,P171,P172,P173,P174,P177,P178,P180,P181)</f>
        <v>0</v>
      </c>
      <c r="BA166" s="96">
        <f t="shared" ref="BA166:BC166" si="197">SUM(Q166,Q167,Q168,Q169,Q170,Q171,Q172,Q173,Q174,Q177,Q178,Q180,Q181)</f>
        <v>0</v>
      </c>
      <c r="BB166" s="96">
        <f t="shared" si="197"/>
        <v>0</v>
      </c>
      <c r="BC166" s="96">
        <f t="shared" si="197"/>
        <v>0</v>
      </c>
      <c r="BD166" s="66">
        <f>SUM(T166,T167,T168,T169,T170,T171,T172,T173,T174,T177,T178,T180,T181)</f>
        <v>0</v>
      </c>
      <c r="BE166" s="13">
        <f>SUM(U166,U167,U168,U169,U170,U171,U172,U173,U174,U177,U178,U180,U181)</f>
        <v>0</v>
      </c>
      <c r="BF166" s="13">
        <f>SUM(V166,V167,V168,V169,V170,V171,V172,V173,V174,V177,V178,V180,V181)</f>
        <v>0</v>
      </c>
      <c r="BG166" s="13">
        <f>SUM(W166,W167,W168,W169,W170,W171,W172,W173,W174,W177,W178,W180,W181)</f>
        <v>0</v>
      </c>
      <c r="BH166" s="13">
        <f>SUM(X166,X167,X168,X169,X170,X171,X172,X173,X174,X177,X178,X180,X181)</f>
        <v>0</v>
      </c>
      <c r="BI166" s="13">
        <f>SUM(Y166,Y167,Y168,Y169,Y170,Y171,Y172,Y173,Y174,Y177,Y178,Y180,Y181)</f>
        <v>0</v>
      </c>
      <c r="BJ166" s="13">
        <f>SUM(Z166,Z167,Z168,Z169,Z170,Z171,Z172,Z173,Z174,Z177,Z178,Z180,Z181)</f>
        <v>0</v>
      </c>
      <c r="BK166" s="13">
        <f>SUM(AA166,AA167,AA168,AA169,AA170,AA171,AA172,AA173,AA174,AA177,AA178,AA180,AA181)</f>
        <v>0</v>
      </c>
      <c r="BL166" s="13">
        <f>SUM(AB166,AB167,AB168,AB169,AB170,AB171,AB172,AB173,AB174,AB177,AB178,AB180,AB181)</f>
        <v>0</v>
      </c>
      <c r="BM166" s="13">
        <f>SUM(AC166,AC167,AC168,AC169,AC170,AC171,AC172,AC173,AC174,AC177,AC178,AC180,AC181)</f>
        <v>0</v>
      </c>
      <c r="BN166" s="13">
        <f>SUM(AD166,AD167,AD168,AD169,AD170,AD171,AD172,AD173,AD174,AD177,AD178,AD180,AD181)</f>
        <v>0</v>
      </c>
      <c r="BO166" s="13">
        <f>SUM(AE166,AE167,AE168,AE169,AE170,AE171,AE172,AE173,AE174,AE177,AE178,AE180,AE181)</f>
        <v>0</v>
      </c>
      <c r="BP166" s="13">
        <f>SUM(AF166,AF167,AF168,AF169,AF170,AF171,AF172,AF173,AF174,AF177,AF178,AF180,AF181)</f>
        <v>0</v>
      </c>
      <c r="BQ166" s="13">
        <f>SUM(AG166,AG167,AG168,AG169,AG170,AG171,AG172,AG173,AG174,AG177,AG178,AG180,AG181)</f>
        <v>0</v>
      </c>
      <c r="BR166" s="13">
        <f>SUM(AH166,AH167,AH168,AH169,AH170,AH171,AH172,AH173,AH174,AH177,AH178,AH180,AH181)</f>
        <v>0</v>
      </c>
      <c r="BS166" s="13">
        <f>SUM(AI166,AI167,AI168,AI169,AI170,AI171,AI172,AI173,AI174,AI177,AI178,AI180,AI181)</f>
        <v>0</v>
      </c>
      <c r="BT166" s="13">
        <f>SUM(AJ166,AJ167,AJ168,AJ169,AJ170,AJ171,AJ172,AJ173,AJ174,AJ177,AJ178,AJ180,AJ181)</f>
        <v>0</v>
      </c>
      <c r="BU166" s="13">
        <f>SUM(AK166,AK167,AK168,AK169,AK170,AK171,AK172,AK173,AK174,AK177,AK178,AK180,AK181)</f>
        <v>0</v>
      </c>
      <c r="BV166" s="30"/>
      <c r="BW166" s="30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6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94"/>
      <c r="DC166" s="13"/>
      <c r="DD166" s="13" t="e">
        <f>(DD160/BZ172)</f>
        <v>#DIV/0!</v>
      </c>
      <c r="DE166" s="96">
        <f>SUM(BX166,BX167,BX168,BX169,BX170,BX171,BX172,BX173,BX174,BX177,BX178,BX180,BX181)</f>
        <v>0</v>
      </c>
      <c r="DF166" s="96">
        <f>SUM(BY166,BY167,BY168,BY169,BY170,BY171,BY172,BY173,BY174,BY177,BY178,BY180,BY181)</f>
        <v>0</v>
      </c>
      <c r="DG166" s="96">
        <f>SUM(BZ166,BZ167,BZ168,BZ169,BZ170,BZ171,BZ172,BZ173,BZ174,BZ177,BZ178,BZ180,BZ181)</f>
        <v>0</v>
      </c>
      <c r="DH166" s="96">
        <f>SUM(CA166,CA167,CA168,CA169,CA170,CA171,CA172,CA173,CA174,CA177,CA178,CA180,CA181)</f>
        <v>0</v>
      </c>
      <c r="DI166" s="96">
        <f>SUM(CB166,CB167,CB168,CB169,CB170,CB171,CB172,CB173,CB174,CB177,CB178,CB180,CB181)</f>
        <v>0</v>
      </c>
      <c r="DJ166" s="96">
        <f>SUM(CC166,CC167,CC168,CC169,CC170,CC171,CC172,CC173,CC174,CC177,CC178,CC180,CC181)</f>
        <v>0</v>
      </c>
      <c r="DK166" s="96">
        <f>SUM(CD166,CD167,CD168,CD169,CD170,CD171,CD172,CD173,CD174,CD177,CD178,CD180,CD181)</f>
        <v>0</v>
      </c>
      <c r="DL166" s="96">
        <f>SUM(CE166,CE167,CE168,CE169,CE170,CE171,CE172,CE173,CE174,CE177,CE178,CE180,CE181)</f>
        <v>0</v>
      </c>
      <c r="DM166" s="96">
        <f>SUM(CF166,CF167,CF168,CF169,CF170,CF171,CF172,CF173,CF174,CF177,CF178,CF180,CF181)</f>
        <v>0</v>
      </c>
      <c r="DN166" s="96">
        <f>SUM(CG166,CG167,CG168,CG169,CG170,CG171,CG172,CG173,CG174,CG177,CG178,CG180,CG181)</f>
        <v>0</v>
      </c>
      <c r="DO166" s="96">
        <f>SUM(CH166,CH167,CH168,CH169,CH170,CH171,CH172,CH173,CH174,CH177,CH178,CH180,CH181)</f>
        <v>0</v>
      </c>
      <c r="DP166" s="96">
        <f t="shared" ref="DP166:DR166" si="198">SUM(CI166,CI167,CI168,CI169,CI170,CI171,CI172,CI173,CI174,CI177,CI178,CI180,CI181)</f>
        <v>0</v>
      </c>
      <c r="DQ166" s="96">
        <f t="shared" si="198"/>
        <v>0</v>
      </c>
      <c r="DR166" s="96">
        <f t="shared" si="198"/>
        <v>0</v>
      </c>
      <c r="DS166" s="66">
        <f>SUM(CL166,CL167,CL168,CL169,CL170,CL171,CL172,CL173,CL174,CL177,CL178,CL180,CL181)</f>
        <v>0</v>
      </c>
      <c r="DT166" s="96">
        <f>SUM(CM166,CM167,CM168,CM169,CM170,CM171,CM172,CM173,CM174,CM177,CM178,CM180,CM181)</f>
        <v>0</v>
      </c>
      <c r="DU166" s="96">
        <f>SUM(CN166,CN167,CN168,CN169,CN170,CN171,CN172,CN173,CN174,CN177,CN178,CN180,CN181)</f>
        <v>0</v>
      </c>
      <c r="DV166" s="96">
        <f>SUM(CO166,CO167,CO168,CO169,CO170,CO171,CO172,CO173,CO174,CO177,CO178,CO180,CO181)</f>
        <v>0</v>
      </c>
      <c r="DW166" s="96">
        <f>SUM(CP166,CP167,CP168,CP169,CP170,CP171,CP172,CP173,CP174,CP177,CP178,CP180,CP181)</f>
        <v>0</v>
      </c>
      <c r="DX166" s="96">
        <f>SUM(CQ166,CQ167,CQ168,CQ169,CQ170,CQ171,CQ172,CQ173,CQ174,CQ177,CQ178,CQ180,CQ181)</f>
        <v>0</v>
      </c>
      <c r="DY166" s="96">
        <f>SUM(CR166,CR167,CR168,CR169,CR170,CR171,CR172,CR173,CR174,CR177,CR178,CR180,CR181)</f>
        <v>0</v>
      </c>
      <c r="DZ166" s="96">
        <f>SUM(CS166,CS167,CS168,CS169,CS170,CS171,CS172,CS173,CS174,CS177,CS178,CS180,CS181)</f>
        <v>0</v>
      </c>
      <c r="EA166" s="96">
        <f>SUM(CT166,CT167,CT168,CT169,CT170,CT171,CT172,CT173,CT174,CT177,CT178,CT180,CT181)</f>
        <v>0</v>
      </c>
      <c r="EB166" s="96">
        <f>SUM(CU166,CU167,CU168,CU169,CU170,CU171,CU172,CU173,CU174,CU177,CU178,CU180,CU181)</f>
        <v>0</v>
      </c>
      <c r="EC166" s="96">
        <f>SUM(CV166,CV167,CV168,CV169,CV170,CV171,CV172,CV173,CV174,CV177,CV178,CV180,CV181)</f>
        <v>0</v>
      </c>
      <c r="ED166" s="96">
        <f>SUM(CW166,CW167,CW168,CW169,CW170,CW171,CW172,CW173,CW174,CW177,CW178,CW180,CW181)</f>
        <v>0</v>
      </c>
      <c r="EE166" s="96">
        <f>SUM(CX166,CX167,CX168,CX169,CX170,CX171,CX172,CX173,CX174,CX177,CX178,CX180,CX181)</f>
        <v>0</v>
      </c>
      <c r="EF166" s="96">
        <f>SUM(CY166,CY167,CY168,CY169,CY170,CY171,CY172,CY173,CY174,CY177,CY178,CY180,CY181)</f>
        <v>0</v>
      </c>
      <c r="EG166" s="96">
        <f>SUM(CZ166,CZ167,CZ168,CZ169,CZ170,CZ171,CZ172,CZ173,CZ174,CZ177,CZ178,CZ180,CZ181)</f>
        <v>0</v>
      </c>
      <c r="EH166" s="96">
        <f>SUM(DA166,DA167,DA168,DA169,DA170,DA171,DA172,DA173,DA174,DA177,DA178,DA180,DA181)</f>
        <v>0</v>
      </c>
      <c r="EI166" s="97" t="s">
        <v>74</v>
      </c>
      <c r="EJ166" s="98">
        <v>521</v>
      </c>
      <c r="EK166" s="39">
        <f>$EJ166*F166</f>
        <v>0</v>
      </c>
      <c r="EL166" s="39">
        <f>$EJ166*G166</f>
        <v>0</v>
      </c>
      <c r="EM166" s="39">
        <f>$EJ166*H166</f>
        <v>0</v>
      </c>
      <c r="EN166" s="39">
        <f>$EJ166*I166</f>
        <v>0</v>
      </c>
      <c r="EO166" s="39">
        <f>$EJ166*J166</f>
        <v>0</v>
      </c>
      <c r="EP166" s="39">
        <f>$EJ166*K166</f>
        <v>0</v>
      </c>
      <c r="EQ166" s="39">
        <f>$EJ166*L166</f>
        <v>0</v>
      </c>
      <c r="ER166" s="39">
        <f>$EJ166*M166</f>
        <v>0</v>
      </c>
      <c r="ES166" s="39">
        <f t="shared" ref="ES166:EX181" si="199">$EJ166*N166</f>
        <v>0</v>
      </c>
      <c r="ET166" s="39">
        <f t="shared" si="199"/>
        <v>0</v>
      </c>
      <c r="EU166" s="39">
        <f t="shared" si="199"/>
        <v>0</v>
      </c>
      <c r="EV166" s="39">
        <f t="shared" si="199"/>
        <v>0</v>
      </c>
      <c r="EW166" s="39">
        <f t="shared" si="199"/>
        <v>0</v>
      </c>
      <c r="EX166" s="39">
        <f t="shared" si="199"/>
        <v>0</v>
      </c>
      <c r="EY166" s="39">
        <f>SUM(EK166:EX166)</f>
        <v>0</v>
      </c>
      <c r="EZ166" s="39">
        <f>BX166*$EJ166</f>
        <v>0</v>
      </c>
      <c r="FA166" s="39">
        <f>BY166*$EJ166</f>
        <v>0</v>
      </c>
      <c r="FB166" s="39">
        <f>BZ166*$EJ166</f>
        <v>0</v>
      </c>
      <c r="FC166" s="39">
        <f>CA166*$EJ166</f>
        <v>0</v>
      </c>
      <c r="FD166" s="39">
        <f>CB166*$EJ166</f>
        <v>0</v>
      </c>
      <c r="FE166" s="39">
        <f>CC166*$EJ166</f>
        <v>0</v>
      </c>
      <c r="FF166" s="39">
        <f>CD166*$EJ166</f>
        <v>0</v>
      </c>
      <c r="FG166" s="39">
        <f>CE166*$EJ166</f>
        <v>0</v>
      </c>
      <c r="FH166" s="39">
        <f t="shared" ref="FH166:FM181" si="200">CF166*$EJ166</f>
        <v>0</v>
      </c>
      <c r="FI166" s="39">
        <f t="shared" si="200"/>
        <v>0</v>
      </c>
      <c r="FJ166" s="39">
        <f t="shared" si="200"/>
        <v>0</v>
      </c>
      <c r="FK166" s="39">
        <f t="shared" si="200"/>
        <v>0</v>
      </c>
      <c r="FL166" s="39">
        <f t="shared" si="200"/>
        <v>0</v>
      </c>
      <c r="FM166" s="39">
        <f t="shared" si="200"/>
        <v>0</v>
      </c>
      <c r="FN166" s="39">
        <f>SUM(EZ166:FM166)</f>
        <v>0</v>
      </c>
      <c r="FO166" s="39">
        <f>SUM(EZ166:FJ166)</f>
        <v>0</v>
      </c>
      <c r="FS166" s="567" t="s">
        <v>74</v>
      </c>
      <c r="FT166" s="567"/>
      <c r="FU166" s="39">
        <f>U166</f>
        <v>0</v>
      </c>
      <c r="FV166" s="39">
        <f>V166</f>
        <v>0</v>
      </c>
      <c r="FW166" s="39">
        <f>W166</f>
        <v>0</v>
      </c>
      <c r="FX166" s="39">
        <f>X166</f>
        <v>0</v>
      </c>
      <c r="FY166" s="39">
        <f>Y166</f>
        <v>0</v>
      </c>
      <c r="FZ166" s="39">
        <f>Z166</f>
        <v>0</v>
      </c>
      <c r="GA166" s="39">
        <f>AA166</f>
        <v>0</v>
      </c>
      <c r="GB166" s="39">
        <f>AB166</f>
        <v>0</v>
      </c>
      <c r="GC166" s="39">
        <f>AC166</f>
        <v>0</v>
      </c>
      <c r="GD166" s="39">
        <f>AD166</f>
        <v>0</v>
      </c>
      <c r="GE166" s="39">
        <f>AE166</f>
        <v>0</v>
      </c>
      <c r="GF166" s="39">
        <f>AF166</f>
        <v>0</v>
      </c>
      <c r="GG166" s="39">
        <f>AG166</f>
        <v>0</v>
      </c>
      <c r="GH166" s="39">
        <f>AH166</f>
        <v>0</v>
      </c>
      <c r="GI166" s="99">
        <v>0</v>
      </c>
      <c r="GJ166" s="39">
        <f>SUM(FU166:GI166)</f>
        <v>0</v>
      </c>
      <c r="GK166" s="39">
        <f>CM166</f>
        <v>0</v>
      </c>
      <c r="GL166" s="39">
        <f>CN166</f>
        <v>0</v>
      </c>
      <c r="GM166" s="39">
        <f>CO166</f>
        <v>0</v>
      </c>
      <c r="GN166" s="39">
        <f>CP166</f>
        <v>0</v>
      </c>
      <c r="GO166" s="39">
        <f>CQ166</f>
        <v>0</v>
      </c>
      <c r="GP166" s="39">
        <f>CR166</f>
        <v>0</v>
      </c>
      <c r="GQ166" s="39">
        <f>CS166</f>
        <v>0</v>
      </c>
      <c r="GR166" s="39">
        <f>CT166</f>
        <v>0</v>
      </c>
      <c r="GS166" s="39">
        <f>CU166</f>
        <v>0</v>
      </c>
      <c r="GT166" s="39">
        <f>CV166</f>
        <v>0</v>
      </c>
      <c r="GU166" s="39">
        <f>CW166</f>
        <v>0</v>
      </c>
      <c r="GV166" s="39">
        <f>CX166</f>
        <v>0</v>
      </c>
      <c r="GW166" s="39">
        <f>CY166</f>
        <v>0</v>
      </c>
      <c r="GX166" s="39">
        <f>CZ166</f>
        <v>0</v>
      </c>
      <c r="GY166" s="99">
        <v>0</v>
      </c>
      <c r="GZ166" s="39">
        <f>SUM(GK166:GY166)</f>
        <v>0</v>
      </c>
      <c r="HA166" s="39">
        <f>SUM(GK166:GY166)</f>
        <v>0</v>
      </c>
    </row>
    <row r="167" spans="1:209" ht="22.5" customHeight="1">
      <c r="A167" s="40"/>
      <c r="B167" s="100"/>
      <c r="C167" s="75"/>
      <c r="D167" s="43"/>
      <c r="E167" s="34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6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102"/>
      <c r="AK167" s="102"/>
      <c r="AL167" s="13"/>
      <c r="AM167" s="13"/>
      <c r="AN167" s="13"/>
      <c r="AO167" s="95" t="str">
        <f>IF(AN167=0,"",AN167/AM167)</f>
        <v/>
      </c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40"/>
      <c r="BW167" s="40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6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102"/>
      <c r="DC167" s="13"/>
      <c r="DD167" s="13"/>
      <c r="DE167" s="13"/>
      <c r="DF167" s="13"/>
      <c r="DG167" s="13"/>
      <c r="DH167" s="10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04" t="s">
        <v>75</v>
      </c>
      <c r="EJ167" s="98">
        <v>540</v>
      </c>
      <c r="EK167" s="39">
        <f>$EJ167*F167</f>
        <v>0</v>
      </c>
      <c r="EL167" s="39">
        <f>$EJ167*G167</f>
        <v>0</v>
      </c>
      <c r="EM167" s="39">
        <f>$EJ167*H167</f>
        <v>0</v>
      </c>
      <c r="EN167" s="39">
        <f>$EJ167*I167</f>
        <v>0</v>
      </c>
      <c r="EO167" s="39">
        <f>$EJ167*J167</f>
        <v>0</v>
      </c>
      <c r="EP167" s="39">
        <f>$EJ167*K167</f>
        <v>0</v>
      </c>
      <c r="EQ167" s="39">
        <f>$EJ167*L167</f>
        <v>0</v>
      </c>
      <c r="ER167" s="39">
        <f>$EJ167*M167</f>
        <v>0</v>
      </c>
      <c r="ES167" s="39">
        <f t="shared" si="199"/>
        <v>0</v>
      </c>
      <c r="ET167" s="39">
        <f t="shared" si="199"/>
        <v>0</v>
      </c>
      <c r="EU167" s="39">
        <f t="shared" si="199"/>
        <v>0</v>
      </c>
      <c r="EV167" s="39">
        <f t="shared" si="199"/>
        <v>0</v>
      </c>
      <c r="EW167" s="39">
        <f t="shared" si="199"/>
        <v>0</v>
      </c>
      <c r="EX167" s="39">
        <f t="shared" si="199"/>
        <v>0</v>
      </c>
      <c r="EY167" s="39">
        <f t="shared" ref="EY167:EY181" si="201">SUM(EK167:EX167)</f>
        <v>0</v>
      </c>
      <c r="EZ167" s="39">
        <f>BX167*$EJ167</f>
        <v>0</v>
      </c>
      <c r="FA167" s="39">
        <f>BY167*$EJ167</f>
        <v>0</v>
      </c>
      <c r="FB167" s="39">
        <f>BZ167*$EJ167</f>
        <v>0</v>
      </c>
      <c r="FC167" s="39">
        <f>CA167*$EJ167</f>
        <v>0</v>
      </c>
      <c r="FD167" s="39">
        <f>CB167*$EJ167</f>
        <v>0</v>
      </c>
      <c r="FE167" s="39">
        <f>CC167*$EJ167</f>
        <v>0</v>
      </c>
      <c r="FF167" s="39">
        <f>CD167*$EJ167</f>
        <v>0</v>
      </c>
      <c r="FG167" s="39">
        <f>CE167*$EJ167</f>
        <v>0</v>
      </c>
      <c r="FH167" s="39">
        <f t="shared" si="200"/>
        <v>0</v>
      </c>
      <c r="FI167" s="39">
        <f t="shared" si="200"/>
        <v>0</v>
      </c>
      <c r="FJ167" s="39">
        <f t="shared" si="200"/>
        <v>0</v>
      </c>
      <c r="FK167" s="39">
        <f t="shared" si="200"/>
        <v>0</v>
      </c>
      <c r="FL167" s="39">
        <f t="shared" si="200"/>
        <v>0</v>
      </c>
      <c r="FM167" s="39">
        <f t="shared" si="200"/>
        <v>0</v>
      </c>
      <c r="FN167" s="39">
        <f t="shared" ref="FN167:FN181" si="202">SUM(EZ167:FM167)</f>
        <v>0</v>
      </c>
      <c r="FO167" s="39">
        <f>SUM(EZ167:FJ167)</f>
        <v>0</v>
      </c>
      <c r="FS167" s="567" t="s">
        <v>75</v>
      </c>
      <c r="FT167" s="567"/>
      <c r="FU167" s="39">
        <f>U167</f>
        <v>0</v>
      </c>
      <c r="FV167" s="39">
        <f>V167</f>
        <v>0</v>
      </c>
      <c r="FW167" s="39">
        <f>W167</f>
        <v>0</v>
      </c>
      <c r="FX167" s="39">
        <f>X167</f>
        <v>0</v>
      </c>
      <c r="FY167" s="39">
        <f>Y167</f>
        <v>0</v>
      </c>
      <c r="FZ167" s="39">
        <f>Z167</f>
        <v>0</v>
      </c>
      <c r="GA167" s="39">
        <f>AA167</f>
        <v>0</v>
      </c>
      <c r="GB167" s="39">
        <f>AB167</f>
        <v>0</v>
      </c>
      <c r="GC167" s="39">
        <f>AC167</f>
        <v>0</v>
      </c>
      <c r="GD167" s="39">
        <f>AD167</f>
        <v>0</v>
      </c>
      <c r="GE167" s="39">
        <f>AE167</f>
        <v>0</v>
      </c>
      <c r="GF167" s="39">
        <f>AF167</f>
        <v>0</v>
      </c>
      <c r="GG167" s="39">
        <f>AG167</f>
        <v>0</v>
      </c>
      <c r="GH167" s="39">
        <f>AH167</f>
        <v>0</v>
      </c>
      <c r="GI167" s="99">
        <v>0</v>
      </c>
      <c r="GJ167" s="39">
        <f>SUM(FU167:GI167)</f>
        <v>0</v>
      </c>
      <c r="GK167" s="39">
        <f>CM167</f>
        <v>0</v>
      </c>
      <c r="GL167" s="39">
        <f>CN167</f>
        <v>0</v>
      </c>
      <c r="GM167" s="39">
        <f>CO167</f>
        <v>0</v>
      </c>
      <c r="GN167" s="39">
        <f>CP167</f>
        <v>0</v>
      </c>
      <c r="GO167" s="39">
        <f>CQ167</f>
        <v>0</v>
      </c>
      <c r="GP167" s="39">
        <f>CR167</f>
        <v>0</v>
      </c>
      <c r="GQ167" s="39">
        <f>CS167</f>
        <v>0</v>
      </c>
      <c r="GR167" s="39">
        <f>CT167</f>
        <v>0</v>
      </c>
      <c r="GS167" s="39">
        <f>CU167</f>
        <v>0</v>
      </c>
      <c r="GT167" s="39">
        <f>CV167</f>
        <v>0</v>
      </c>
      <c r="GU167" s="39">
        <f>CW167</f>
        <v>0</v>
      </c>
      <c r="GV167" s="39">
        <f>CX167</f>
        <v>0</v>
      </c>
      <c r="GW167" s="39">
        <f>CY167</f>
        <v>0</v>
      </c>
      <c r="GX167" s="39">
        <f>CZ167</f>
        <v>0</v>
      </c>
      <c r="GY167" s="99">
        <v>0</v>
      </c>
      <c r="GZ167" s="39">
        <f>SUM(GK167:GY167)</f>
        <v>0</v>
      </c>
      <c r="HA167" s="39">
        <f>SUM(GK167:GY167)</f>
        <v>0</v>
      </c>
    </row>
    <row r="168" spans="1:209" ht="22.5" customHeight="1">
      <c r="A168" s="30"/>
      <c r="B168" s="93"/>
      <c r="C168" s="72"/>
      <c r="D168" s="33"/>
      <c r="E168" s="34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6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94"/>
      <c r="AK168" s="94"/>
      <c r="AL168" s="568" t="s">
        <v>76</v>
      </c>
      <c r="AM168" s="13">
        <f>SUM(C175,C176,C179)</f>
        <v>0</v>
      </c>
      <c r="AN168" s="13">
        <f>SUM(D175,D176,D179)</f>
        <v>0</v>
      </c>
      <c r="AO168" s="95" t="str">
        <f>IF(AN168=0,"",AN168/AM168)</f>
        <v/>
      </c>
      <c r="AP168" s="13">
        <f>SUM(F175,F176,F179)</f>
        <v>0</v>
      </c>
      <c r="AQ168" s="13">
        <f>SUM(G175,G176,G179)</f>
        <v>0</v>
      </c>
      <c r="AR168" s="13">
        <f>SUM(H175,H176,H179)</f>
        <v>0</v>
      </c>
      <c r="AS168" s="13">
        <f>SUM(I175,I176,I179)</f>
        <v>0</v>
      </c>
      <c r="AT168" s="13">
        <f>SUM(J175,J176,J179)</f>
        <v>0</v>
      </c>
      <c r="AU168" s="13">
        <f>SUM(K175,K176,K179)</f>
        <v>0</v>
      </c>
      <c r="AV168" s="13">
        <f>SUM(L175,L176,L179)</f>
        <v>0</v>
      </c>
      <c r="AW168" s="13">
        <f>SUM(M175,M176,M179)</f>
        <v>0</v>
      </c>
      <c r="AX168" s="13">
        <f>SUM(N175,N176,N179)</f>
        <v>0</v>
      </c>
      <c r="AY168" s="13">
        <f>SUM(O175,O176,O179)</f>
        <v>0</v>
      </c>
      <c r="AZ168" s="13">
        <f>SUM(P175,P176,P179)</f>
        <v>0</v>
      </c>
      <c r="BA168" s="13">
        <f t="shared" ref="BA168:BC168" si="203">SUM(Q175,Q176,Q179)</f>
        <v>0</v>
      </c>
      <c r="BB168" s="13">
        <f t="shared" si="203"/>
        <v>0</v>
      </c>
      <c r="BC168" s="13">
        <f t="shared" si="203"/>
        <v>0</v>
      </c>
      <c r="BD168" s="66">
        <f>SUM(T175,T176,T179)</f>
        <v>0</v>
      </c>
      <c r="BE168" s="13">
        <f>SUM(U175,U176,U179)</f>
        <v>0</v>
      </c>
      <c r="BF168" s="13">
        <f>SUM(V175,V176,V179)</f>
        <v>0</v>
      </c>
      <c r="BG168" s="105">
        <f>SUM(W175,W176,W179)</f>
        <v>0</v>
      </c>
      <c r="BH168" s="13">
        <f>SUM(X175,X176,X179)</f>
        <v>0</v>
      </c>
      <c r="BI168" s="13">
        <f>SUM(Y175,Y176,Y179)</f>
        <v>0</v>
      </c>
      <c r="BJ168" s="13">
        <f>SUM(Z175,Z176,Z179)</f>
        <v>0</v>
      </c>
      <c r="BK168" s="13">
        <f>SUM(AA175,AA176,AA179)</f>
        <v>0</v>
      </c>
      <c r="BL168" s="13">
        <f>SUM(AB175,AB176,AB179)</f>
        <v>0</v>
      </c>
      <c r="BM168" s="13">
        <f>SUM(AC175,AC176,AC179)</f>
        <v>0</v>
      </c>
      <c r="BN168" s="13">
        <f>SUM(AD175,AD176,AD179)</f>
        <v>0</v>
      </c>
      <c r="BO168" s="13">
        <f>SUM(AE175,AE176,AE179)</f>
        <v>0</v>
      </c>
      <c r="BP168" s="13">
        <f>SUM(AF175,AF176,AF179)</f>
        <v>0</v>
      </c>
      <c r="BQ168" s="106">
        <f>SUM(AG175,AG176,AG179)</f>
        <v>0</v>
      </c>
      <c r="BR168" s="106">
        <f>SUM(AH175,AH176,AH179)</f>
        <v>0</v>
      </c>
      <c r="BS168" s="13">
        <f>SUM(AI175,AI176,AI179)</f>
        <v>0</v>
      </c>
      <c r="BT168" s="65" t="e">
        <f>AVERAGE(AJ175,AJ176,AJ179)</f>
        <v>#DIV/0!</v>
      </c>
      <c r="BU168" s="65"/>
      <c r="BV168" s="30"/>
      <c r="BW168" s="30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6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94"/>
      <c r="DC168" s="13"/>
      <c r="DD168" s="13"/>
      <c r="DE168" s="13">
        <f>SUM(BX175,BX176,BX179)</f>
        <v>0</v>
      </c>
      <c r="DF168" s="13">
        <f>SUM(BY175,BY176,BY179)</f>
        <v>0</v>
      </c>
      <c r="DG168" s="13">
        <f>SUM(BZ175,BZ176,BZ179)</f>
        <v>0</v>
      </c>
      <c r="DH168" s="13">
        <f>SUM(CA175,CA176,CA179)</f>
        <v>0</v>
      </c>
      <c r="DI168" s="13">
        <f>SUM(CB175,CB176,CB179)</f>
        <v>0</v>
      </c>
      <c r="DJ168" s="13">
        <f>SUM(CC175,CC176,CC179)</f>
        <v>0</v>
      </c>
      <c r="DK168" s="13">
        <f>SUM(CD175,CD176,CD179)</f>
        <v>0</v>
      </c>
      <c r="DL168" s="13">
        <f>SUM(CE175,CE176,CE179)</f>
        <v>0</v>
      </c>
      <c r="DM168" s="13">
        <f>SUM(CF175,CF176,CF179)</f>
        <v>0</v>
      </c>
      <c r="DN168" s="13">
        <f>SUM(CG175,CG176,CG179)</f>
        <v>0</v>
      </c>
      <c r="DO168" s="13">
        <f>SUM(CH175,CH176,CH179)</f>
        <v>0</v>
      </c>
      <c r="DP168" s="13">
        <f t="shared" ref="DP168:DR168" si="204">SUM(CI175,CI176,CI179)</f>
        <v>0</v>
      </c>
      <c r="DQ168" s="13">
        <f t="shared" si="204"/>
        <v>0</v>
      </c>
      <c r="DR168" s="13">
        <f t="shared" si="204"/>
        <v>0</v>
      </c>
      <c r="DS168" s="66">
        <f>SUM(CL175,CL176,CL179)</f>
        <v>0</v>
      </c>
      <c r="DT168" s="13">
        <f>SUM(CM175,CM176,CM179)</f>
        <v>0</v>
      </c>
      <c r="DU168" s="13">
        <f>SUM(CN175,CN176,CN179)</f>
        <v>0</v>
      </c>
      <c r="DV168" s="13">
        <f>SUM(CO175,CO176,CO179)</f>
        <v>0</v>
      </c>
      <c r="DW168" s="13">
        <f>SUM(CP175,CP176,CP179)</f>
        <v>0</v>
      </c>
      <c r="DX168" s="13">
        <f>SUM(CQ175,CQ176,CQ179)</f>
        <v>0</v>
      </c>
      <c r="DY168" s="13">
        <f>SUM(CR175,CR176,CR179)</f>
        <v>0</v>
      </c>
      <c r="DZ168" s="13">
        <f>SUM(CS175,CS176,CS179)</f>
        <v>0</v>
      </c>
      <c r="EA168" s="13">
        <f>SUM(CT175,CT176,CT179)</f>
        <v>0</v>
      </c>
      <c r="EB168" s="13">
        <f>SUM(CU175,CU176,CU179)</f>
        <v>0</v>
      </c>
      <c r="EC168" s="13">
        <f>SUM(CV175,CV176,CV179)</f>
        <v>0</v>
      </c>
      <c r="ED168" s="13">
        <f>SUM(CW175,CW176,CW179)</f>
        <v>0</v>
      </c>
      <c r="EE168" s="13">
        <f>SUM(CX175,CX176,CX179)</f>
        <v>0</v>
      </c>
      <c r="EF168" s="13">
        <f>SUM(CY175,CY176,CY179)</f>
        <v>0</v>
      </c>
      <c r="EG168" s="13">
        <f>SUM(CZ175,CZ176,CZ179)</f>
        <v>0</v>
      </c>
      <c r="EH168" s="13">
        <f>SUM(DA175,DA176,DA179)</f>
        <v>0</v>
      </c>
      <c r="EI168" s="97" t="s">
        <v>78</v>
      </c>
      <c r="EJ168" s="98">
        <v>441.24</v>
      </c>
      <c r="EK168" s="39">
        <f>$EJ168*F168</f>
        <v>0</v>
      </c>
      <c r="EL168" s="39">
        <f>$EJ168*G168</f>
        <v>0</v>
      </c>
      <c r="EM168" s="39">
        <f>$EJ168*H168</f>
        <v>0</v>
      </c>
      <c r="EN168" s="39">
        <f>$EJ168*I168</f>
        <v>0</v>
      </c>
      <c r="EO168" s="39">
        <f>$EJ168*J168</f>
        <v>0</v>
      </c>
      <c r="EP168" s="39">
        <f>$EJ168*K168</f>
        <v>0</v>
      </c>
      <c r="EQ168" s="39">
        <f>$EJ168*L168</f>
        <v>0</v>
      </c>
      <c r="ER168" s="39">
        <f>$EJ168*M168</f>
        <v>0</v>
      </c>
      <c r="ES168" s="39">
        <f t="shared" si="199"/>
        <v>0</v>
      </c>
      <c r="ET168" s="39">
        <f t="shared" si="199"/>
        <v>0</v>
      </c>
      <c r="EU168" s="39">
        <f t="shared" si="199"/>
        <v>0</v>
      </c>
      <c r="EV168" s="39">
        <f t="shared" si="199"/>
        <v>0</v>
      </c>
      <c r="EW168" s="39">
        <f t="shared" si="199"/>
        <v>0</v>
      </c>
      <c r="EX168" s="39">
        <f t="shared" si="199"/>
        <v>0</v>
      </c>
      <c r="EY168" s="39">
        <f t="shared" si="201"/>
        <v>0</v>
      </c>
      <c r="EZ168" s="39">
        <f>BX168*$EJ168</f>
        <v>0</v>
      </c>
      <c r="FA168" s="39">
        <f>BY168*$EJ168</f>
        <v>0</v>
      </c>
      <c r="FB168" s="39">
        <f>BZ168*$EJ168</f>
        <v>0</v>
      </c>
      <c r="FC168" s="39">
        <f>CA168*$EJ168</f>
        <v>0</v>
      </c>
      <c r="FD168" s="39">
        <f>CB168*$EJ168</f>
        <v>0</v>
      </c>
      <c r="FE168" s="39">
        <f>CC168*$EJ168</f>
        <v>0</v>
      </c>
      <c r="FF168" s="39">
        <f>CD168*$EJ168</f>
        <v>0</v>
      </c>
      <c r="FG168" s="39">
        <f>CE168*$EJ168</f>
        <v>0</v>
      </c>
      <c r="FH168" s="39">
        <f t="shared" si="200"/>
        <v>0</v>
      </c>
      <c r="FI168" s="39">
        <f t="shared" si="200"/>
        <v>0</v>
      </c>
      <c r="FJ168" s="39">
        <f t="shared" si="200"/>
        <v>0</v>
      </c>
      <c r="FK168" s="39">
        <f t="shared" si="200"/>
        <v>0</v>
      </c>
      <c r="FL168" s="39">
        <f t="shared" si="200"/>
        <v>0</v>
      </c>
      <c r="FM168" s="39">
        <f t="shared" si="200"/>
        <v>0</v>
      </c>
      <c r="FN168" s="39">
        <f t="shared" si="202"/>
        <v>0</v>
      </c>
      <c r="FO168" s="39">
        <f>SUM(EZ168:FJ168)</f>
        <v>0</v>
      </c>
      <c r="FS168" s="567" t="s">
        <v>78</v>
      </c>
      <c r="FT168" s="567"/>
      <c r="FU168" s="39">
        <f>U168</f>
        <v>0</v>
      </c>
      <c r="FV168" s="39">
        <f>V168</f>
        <v>0</v>
      </c>
      <c r="FW168" s="39">
        <f>W168</f>
        <v>0</v>
      </c>
      <c r="FX168" s="39">
        <f>X168</f>
        <v>0</v>
      </c>
      <c r="FY168" s="39">
        <f>Y168</f>
        <v>0</v>
      </c>
      <c r="FZ168" s="39">
        <f>Z168</f>
        <v>0</v>
      </c>
      <c r="GA168" s="39">
        <f>AA168</f>
        <v>0</v>
      </c>
      <c r="GB168" s="39">
        <f>AB168</f>
        <v>0</v>
      </c>
      <c r="GC168" s="39">
        <f>AC168</f>
        <v>0</v>
      </c>
      <c r="GD168" s="39">
        <f>AD168</f>
        <v>0</v>
      </c>
      <c r="GE168" s="39">
        <f>AE168</f>
        <v>0</v>
      </c>
      <c r="GF168" s="39">
        <f>AF168</f>
        <v>0</v>
      </c>
      <c r="GG168" s="39">
        <f>AG168</f>
        <v>0</v>
      </c>
      <c r="GH168" s="39">
        <f>AH168</f>
        <v>0</v>
      </c>
      <c r="GI168" s="99">
        <v>0</v>
      </c>
      <c r="GJ168" s="39">
        <f>SUM(FU168:GI168)</f>
        <v>0</v>
      </c>
      <c r="GK168" s="39">
        <f>CM168</f>
        <v>0</v>
      </c>
      <c r="GL168" s="39">
        <f>CN168</f>
        <v>0</v>
      </c>
      <c r="GM168" s="39">
        <f>CO168</f>
        <v>0</v>
      </c>
      <c r="GN168" s="39">
        <f>CP168</f>
        <v>0</v>
      </c>
      <c r="GO168" s="39">
        <f>CQ168</f>
        <v>0</v>
      </c>
      <c r="GP168" s="39">
        <f>CR168</f>
        <v>0</v>
      </c>
      <c r="GQ168" s="39">
        <f>CS168</f>
        <v>0</v>
      </c>
      <c r="GR168" s="39">
        <f>CT168</f>
        <v>0</v>
      </c>
      <c r="GS168" s="39">
        <f>CU168</f>
        <v>0</v>
      </c>
      <c r="GT168" s="39">
        <f>CV168</f>
        <v>0</v>
      </c>
      <c r="GU168" s="39">
        <f>CW168</f>
        <v>0</v>
      </c>
      <c r="GV168" s="39">
        <f>CX168</f>
        <v>0</v>
      </c>
      <c r="GW168" s="39">
        <f>CY168</f>
        <v>0</v>
      </c>
      <c r="GX168" s="39">
        <f>CZ168</f>
        <v>0</v>
      </c>
      <c r="GY168" s="99">
        <v>0</v>
      </c>
      <c r="GZ168" s="39">
        <f>SUM(GK168:GY168)</f>
        <v>0</v>
      </c>
      <c r="HA168" s="39">
        <f>SUM(GK168:GY168)</f>
        <v>0</v>
      </c>
    </row>
    <row r="169" spans="1:209" ht="22.5" customHeight="1">
      <c r="A169" s="40"/>
      <c r="B169" s="100"/>
      <c r="C169" s="75"/>
      <c r="D169" s="43"/>
      <c r="E169" s="34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6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102"/>
      <c r="AK169" s="102"/>
      <c r="AL169" s="568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40"/>
      <c r="BW169" s="40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6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102"/>
      <c r="DC169" s="568" t="s">
        <v>77</v>
      </c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04" t="s">
        <v>79</v>
      </c>
      <c r="EJ169" s="98">
        <v>294.47000000000003</v>
      </c>
      <c r="EK169" s="39">
        <f>$EJ169*F169</f>
        <v>0</v>
      </c>
      <c r="EL169" s="39">
        <f>$EJ169*G169</f>
        <v>0</v>
      </c>
      <c r="EM169" s="39">
        <f>$EJ169*H169</f>
        <v>0</v>
      </c>
      <c r="EN169" s="39">
        <f>$EJ169*I169</f>
        <v>0</v>
      </c>
      <c r="EO169" s="39">
        <f>$EJ169*J169</f>
        <v>0</v>
      </c>
      <c r="EP169" s="39">
        <f>$EJ169*K169</f>
        <v>0</v>
      </c>
      <c r="EQ169" s="39">
        <f>$EJ169*L169</f>
        <v>0</v>
      </c>
      <c r="ER169" s="39">
        <f>$EJ169*M169</f>
        <v>0</v>
      </c>
      <c r="ES169" s="39">
        <f t="shared" si="199"/>
        <v>0</v>
      </c>
      <c r="ET169" s="39">
        <f t="shared" si="199"/>
        <v>0</v>
      </c>
      <c r="EU169" s="39">
        <f t="shared" si="199"/>
        <v>0</v>
      </c>
      <c r="EV169" s="39">
        <f t="shared" si="199"/>
        <v>0</v>
      </c>
      <c r="EW169" s="39">
        <f t="shared" si="199"/>
        <v>0</v>
      </c>
      <c r="EX169" s="39">
        <f t="shared" si="199"/>
        <v>0</v>
      </c>
      <c r="EY169" s="39">
        <f t="shared" si="201"/>
        <v>0</v>
      </c>
      <c r="EZ169" s="39">
        <f>BX169*$EJ169</f>
        <v>0</v>
      </c>
      <c r="FA169" s="39">
        <f>BY169*$EJ169</f>
        <v>0</v>
      </c>
      <c r="FB169" s="39">
        <f>BZ169*$EJ169</f>
        <v>0</v>
      </c>
      <c r="FC169" s="39">
        <f>CA169*$EJ169</f>
        <v>0</v>
      </c>
      <c r="FD169" s="39">
        <f>CB169*$EJ169</f>
        <v>0</v>
      </c>
      <c r="FE169" s="39">
        <f>CC169*$EJ169</f>
        <v>0</v>
      </c>
      <c r="FF169" s="39">
        <f>CD169*$EJ169</f>
        <v>0</v>
      </c>
      <c r="FG169" s="39">
        <f>CE169*$EJ169</f>
        <v>0</v>
      </c>
      <c r="FH169" s="39">
        <f t="shared" si="200"/>
        <v>0</v>
      </c>
      <c r="FI169" s="39">
        <f t="shared" si="200"/>
        <v>0</v>
      </c>
      <c r="FJ169" s="39">
        <f t="shared" si="200"/>
        <v>0</v>
      </c>
      <c r="FK169" s="39">
        <f t="shared" si="200"/>
        <v>0</v>
      </c>
      <c r="FL169" s="39">
        <f t="shared" si="200"/>
        <v>0</v>
      </c>
      <c r="FM169" s="39">
        <f t="shared" si="200"/>
        <v>0</v>
      </c>
      <c r="FN169" s="39">
        <f t="shared" si="202"/>
        <v>0</v>
      </c>
      <c r="FO169" s="39">
        <f>SUM(EZ169:FJ169)</f>
        <v>0</v>
      </c>
      <c r="FS169" s="567" t="s">
        <v>79</v>
      </c>
      <c r="FT169" s="567"/>
      <c r="FU169" s="39">
        <f>U169</f>
        <v>0</v>
      </c>
      <c r="FV169" s="39">
        <f>V169</f>
        <v>0</v>
      </c>
      <c r="FW169" s="39">
        <f>W169</f>
        <v>0</v>
      </c>
      <c r="FX169" s="39">
        <f>X169</f>
        <v>0</v>
      </c>
      <c r="FY169" s="39">
        <f>Y169</f>
        <v>0</v>
      </c>
      <c r="FZ169" s="39">
        <f>Z169</f>
        <v>0</v>
      </c>
      <c r="GA169" s="39">
        <f>AA169</f>
        <v>0</v>
      </c>
      <c r="GB169" s="39">
        <f>AB169</f>
        <v>0</v>
      </c>
      <c r="GC169" s="39">
        <f>AC169</f>
        <v>0</v>
      </c>
      <c r="GD169" s="39">
        <f>AD169</f>
        <v>0</v>
      </c>
      <c r="GE169" s="39">
        <f>AE169</f>
        <v>0</v>
      </c>
      <c r="GF169" s="39">
        <f>AF169</f>
        <v>0</v>
      </c>
      <c r="GG169" s="39">
        <f>AG169</f>
        <v>0</v>
      </c>
      <c r="GH169" s="39">
        <f>AH169</f>
        <v>0</v>
      </c>
      <c r="GI169" s="99">
        <v>0</v>
      </c>
      <c r="GJ169" s="39">
        <f>SUM(FU169:GI169)</f>
        <v>0</v>
      </c>
      <c r="GK169" s="39">
        <f>CM169</f>
        <v>0</v>
      </c>
      <c r="GL169" s="39">
        <f>CN169</f>
        <v>0</v>
      </c>
      <c r="GM169" s="39">
        <f>CO169</f>
        <v>0</v>
      </c>
      <c r="GN169" s="39">
        <f>CP169</f>
        <v>0</v>
      </c>
      <c r="GO169" s="39">
        <f>CQ169</f>
        <v>0</v>
      </c>
      <c r="GP169" s="39">
        <f>CR169</f>
        <v>0</v>
      </c>
      <c r="GQ169" s="39">
        <f>CS169</f>
        <v>0</v>
      </c>
      <c r="GR169" s="39">
        <f>CT169</f>
        <v>0</v>
      </c>
      <c r="GS169" s="39">
        <f>CU169</f>
        <v>0</v>
      </c>
      <c r="GT169" s="39">
        <f>CV169</f>
        <v>0</v>
      </c>
      <c r="GU169" s="39">
        <f>CW169</f>
        <v>0</v>
      </c>
      <c r="GV169" s="39">
        <f>CX169</f>
        <v>0</v>
      </c>
      <c r="GW169" s="39">
        <f>CY169</f>
        <v>0</v>
      </c>
      <c r="GX169" s="39">
        <f>CZ169</f>
        <v>0</v>
      </c>
      <c r="GY169" s="99">
        <v>0</v>
      </c>
      <c r="GZ169" s="39">
        <f>SUM(GK169:GY169)</f>
        <v>0</v>
      </c>
      <c r="HA169" s="39">
        <f>SUM(GK169:GY169)</f>
        <v>0</v>
      </c>
    </row>
    <row r="170" spans="1:209" ht="22.5" customHeight="1">
      <c r="A170" s="30"/>
      <c r="B170" s="93"/>
      <c r="C170" s="33"/>
      <c r="D170" s="33"/>
      <c r="E170" s="34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6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94"/>
      <c r="AK170" s="94"/>
      <c r="AL170" s="565" t="e">
        <f>T182/D182</f>
        <v>#DIV/0!</v>
      </c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30"/>
      <c r="BW170" s="30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6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94"/>
      <c r="DC170" s="568"/>
      <c r="DD170" s="13"/>
      <c r="EI170" s="97" t="s">
        <v>80</v>
      </c>
      <c r="EJ170" s="98">
        <v>422</v>
      </c>
      <c r="EK170" s="39">
        <f>$EJ170*F170</f>
        <v>0</v>
      </c>
      <c r="EL170" s="39">
        <f>$EJ170*G170</f>
        <v>0</v>
      </c>
      <c r="EM170" s="39">
        <f>$EJ170*H170</f>
        <v>0</v>
      </c>
      <c r="EN170" s="39">
        <f>$EJ170*I170</f>
        <v>0</v>
      </c>
      <c r="EO170" s="39">
        <f>$EJ170*J170</f>
        <v>0</v>
      </c>
      <c r="EP170" s="39">
        <f>$EJ170*K170</f>
        <v>0</v>
      </c>
      <c r="EQ170" s="39">
        <f>$EJ170*L170</f>
        <v>0</v>
      </c>
      <c r="ER170" s="39">
        <f>$EJ170*M170</f>
        <v>0</v>
      </c>
      <c r="ES170" s="39">
        <f t="shared" si="199"/>
        <v>0</v>
      </c>
      <c r="ET170" s="39">
        <f t="shared" si="199"/>
        <v>0</v>
      </c>
      <c r="EU170" s="39">
        <f t="shared" si="199"/>
        <v>0</v>
      </c>
      <c r="EV170" s="39">
        <f t="shared" si="199"/>
        <v>0</v>
      </c>
      <c r="EW170" s="39">
        <f t="shared" si="199"/>
        <v>0</v>
      </c>
      <c r="EX170" s="39">
        <f t="shared" si="199"/>
        <v>0</v>
      </c>
      <c r="EY170" s="39">
        <f t="shared" si="201"/>
        <v>0</v>
      </c>
      <c r="EZ170" s="39">
        <f>BX170*$EJ170</f>
        <v>0</v>
      </c>
      <c r="FA170" s="39">
        <f>BY170*$EJ170</f>
        <v>0</v>
      </c>
      <c r="FB170" s="39">
        <f>BZ170*$EJ170</f>
        <v>0</v>
      </c>
      <c r="FC170" s="39">
        <f>CA170*$EJ170</f>
        <v>0</v>
      </c>
      <c r="FD170" s="39">
        <f>CB170*$EJ170</f>
        <v>0</v>
      </c>
      <c r="FE170" s="39">
        <f>CC170*$EJ170</f>
        <v>0</v>
      </c>
      <c r="FF170" s="39">
        <f>CD170*$EJ170</f>
        <v>0</v>
      </c>
      <c r="FG170" s="39">
        <f>CE170*$EJ170</f>
        <v>0</v>
      </c>
      <c r="FH170" s="39">
        <f t="shared" si="200"/>
        <v>0</v>
      </c>
      <c r="FI170" s="39">
        <f t="shared" si="200"/>
        <v>0</v>
      </c>
      <c r="FJ170" s="39">
        <f t="shared" si="200"/>
        <v>0</v>
      </c>
      <c r="FK170" s="39">
        <f t="shared" si="200"/>
        <v>0</v>
      </c>
      <c r="FL170" s="39">
        <f t="shared" si="200"/>
        <v>0</v>
      </c>
      <c r="FM170" s="39">
        <f t="shared" si="200"/>
        <v>0</v>
      </c>
      <c r="FN170" s="39">
        <f t="shared" si="202"/>
        <v>0</v>
      </c>
      <c r="FO170" s="39">
        <f>SUM(EZ170:FJ170)</f>
        <v>0</v>
      </c>
      <c r="FS170" s="567" t="s">
        <v>80</v>
      </c>
      <c r="FT170" s="567"/>
      <c r="FU170" s="39">
        <f>U170</f>
        <v>0</v>
      </c>
      <c r="FV170" s="39">
        <f>V170</f>
        <v>0</v>
      </c>
      <c r="FW170" s="39">
        <f>W170</f>
        <v>0</v>
      </c>
      <c r="FX170" s="39">
        <f>X170</f>
        <v>0</v>
      </c>
      <c r="FY170" s="39">
        <f>Y170</f>
        <v>0</v>
      </c>
      <c r="FZ170" s="39">
        <f>Z170</f>
        <v>0</v>
      </c>
      <c r="GA170" s="39">
        <f>AA170</f>
        <v>0</v>
      </c>
      <c r="GB170" s="39">
        <f>AB170</f>
        <v>0</v>
      </c>
      <c r="GC170" s="39">
        <f>AC170</f>
        <v>0</v>
      </c>
      <c r="GD170" s="39">
        <f>AD170</f>
        <v>0</v>
      </c>
      <c r="GE170" s="39">
        <f>AE170</f>
        <v>0</v>
      </c>
      <c r="GF170" s="39">
        <f>AF170</f>
        <v>0</v>
      </c>
      <c r="GG170" s="39">
        <f>AG170</f>
        <v>0</v>
      </c>
      <c r="GH170" s="39">
        <f>AH170</f>
        <v>0</v>
      </c>
      <c r="GI170" s="99">
        <v>0</v>
      </c>
      <c r="GJ170" s="39">
        <f>SUM(FU170:GI170)</f>
        <v>0</v>
      </c>
      <c r="GK170" s="39">
        <f>CM170</f>
        <v>0</v>
      </c>
      <c r="GL170" s="39">
        <f>CN170</f>
        <v>0</v>
      </c>
      <c r="GM170" s="39">
        <f>CO170</f>
        <v>0</v>
      </c>
      <c r="GN170" s="39">
        <f>CP170</f>
        <v>0</v>
      </c>
      <c r="GO170" s="39">
        <f>CQ170</f>
        <v>0</v>
      </c>
      <c r="GP170" s="39">
        <f>CR170</f>
        <v>0</v>
      </c>
      <c r="GQ170" s="39">
        <f>CS170</f>
        <v>0</v>
      </c>
      <c r="GR170" s="39">
        <f>CT170</f>
        <v>0</v>
      </c>
      <c r="GS170" s="39">
        <f>CU170</f>
        <v>0</v>
      </c>
      <c r="GT170" s="39">
        <f>CV170</f>
        <v>0</v>
      </c>
      <c r="GU170" s="39">
        <f>CW170</f>
        <v>0</v>
      </c>
      <c r="GV170" s="39">
        <f>CX170</f>
        <v>0</v>
      </c>
      <c r="GW170" s="39">
        <f>CY170</f>
        <v>0</v>
      </c>
      <c r="GX170" s="39">
        <f>CZ170</f>
        <v>0</v>
      </c>
      <c r="GY170" s="99">
        <v>0</v>
      </c>
      <c r="GZ170" s="39">
        <f>SUM(GK170:GY170)</f>
        <v>0</v>
      </c>
      <c r="HA170" s="39">
        <f>SUM(GK170:GY170)</f>
        <v>0</v>
      </c>
    </row>
    <row r="171" spans="1:209" ht="22.5" customHeight="1">
      <c r="A171" s="40"/>
      <c r="B171" s="100"/>
      <c r="C171" s="75"/>
      <c r="D171" s="43"/>
      <c r="E171" s="34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6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102"/>
      <c r="AK171" s="102"/>
      <c r="AL171" s="565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40"/>
      <c r="BW171" s="40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6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102"/>
      <c r="DC171" s="566" t="e">
        <f>CL182/T182</f>
        <v>#DIV/0!</v>
      </c>
      <c r="DD171" s="13"/>
      <c r="EI171" s="104" t="s">
        <v>81</v>
      </c>
      <c r="EJ171" s="98">
        <v>416.19</v>
      </c>
      <c r="EK171" s="39">
        <f>$EJ171*F171</f>
        <v>0</v>
      </c>
      <c r="EL171" s="39">
        <f>$EJ171*G171</f>
        <v>0</v>
      </c>
      <c r="EM171" s="39">
        <f>$EJ171*H171</f>
        <v>0</v>
      </c>
      <c r="EN171" s="39">
        <f>$EJ171*I171</f>
        <v>0</v>
      </c>
      <c r="EO171" s="39">
        <f>$EJ171*J171</f>
        <v>0</v>
      </c>
      <c r="EP171" s="39">
        <f>$EJ171*K171</f>
        <v>0</v>
      </c>
      <c r="EQ171" s="39">
        <f>$EJ171*L171</f>
        <v>0</v>
      </c>
      <c r="ER171" s="39">
        <f>$EJ171*M171</f>
        <v>0</v>
      </c>
      <c r="ES171" s="39">
        <f t="shared" si="199"/>
        <v>0</v>
      </c>
      <c r="ET171" s="39">
        <f t="shared" si="199"/>
        <v>0</v>
      </c>
      <c r="EU171" s="39">
        <f t="shared" si="199"/>
        <v>0</v>
      </c>
      <c r="EV171" s="39">
        <f t="shared" si="199"/>
        <v>0</v>
      </c>
      <c r="EW171" s="39">
        <f t="shared" si="199"/>
        <v>0</v>
      </c>
      <c r="EX171" s="39">
        <f t="shared" si="199"/>
        <v>0</v>
      </c>
      <c r="EY171" s="39">
        <f t="shared" si="201"/>
        <v>0</v>
      </c>
      <c r="EZ171" s="39">
        <f>BX171*$EJ171</f>
        <v>0</v>
      </c>
      <c r="FA171" s="39">
        <f>BY171*$EJ171</f>
        <v>0</v>
      </c>
      <c r="FB171" s="39">
        <f>BZ171*$EJ171</f>
        <v>0</v>
      </c>
      <c r="FC171" s="39">
        <f>CA171*$EJ171</f>
        <v>0</v>
      </c>
      <c r="FD171" s="39">
        <f>CB171*$EJ171</f>
        <v>0</v>
      </c>
      <c r="FE171" s="39">
        <f>CC171*$EJ171</f>
        <v>0</v>
      </c>
      <c r="FF171" s="39">
        <f>CD171*$EJ171</f>
        <v>0</v>
      </c>
      <c r="FG171" s="39">
        <f>CE171*$EJ171</f>
        <v>0</v>
      </c>
      <c r="FH171" s="39">
        <f t="shared" si="200"/>
        <v>0</v>
      </c>
      <c r="FI171" s="39">
        <f t="shared" si="200"/>
        <v>0</v>
      </c>
      <c r="FJ171" s="39">
        <f t="shared" si="200"/>
        <v>0</v>
      </c>
      <c r="FK171" s="39">
        <f t="shared" si="200"/>
        <v>0</v>
      </c>
      <c r="FL171" s="39">
        <f t="shared" si="200"/>
        <v>0</v>
      </c>
      <c r="FM171" s="39">
        <f t="shared" si="200"/>
        <v>0</v>
      </c>
      <c r="FN171" s="39">
        <f t="shared" si="202"/>
        <v>0</v>
      </c>
      <c r="FO171" s="39">
        <f>SUM(EZ171:FJ171)</f>
        <v>0</v>
      </c>
      <c r="FS171" s="567" t="s">
        <v>81</v>
      </c>
      <c r="FT171" s="567"/>
      <c r="FU171" s="39">
        <f>U171</f>
        <v>0</v>
      </c>
      <c r="FV171" s="39">
        <f>V171</f>
        <v>0</v>
      </c>
      <c r="FW171" s="39">
        <f>W171</f>
        <v>0</v>
      </c>
      <c r="FX171" s="39">
        <f>X171</f>
        <v>0</v>
      </c>
      <c r="FY171" s="39">
        <f>Y171</f>
        <v>0</v>
      </c>
      <c r="FZ171" s="39">
        <f>Z171</f>
        <v>0</v>
      </c>
      <c r="GA171" s="39">
        <f>AA171</f>
        <v>0</v>
      </c>
      <c r="GB171" s="39">
        <f>AB171</f>
        <v>0</v>
      </c>
      <c r="GC171" s="39">
        <f>AC171</f>
        <v>0</v>
      </c>
      <c r="GD171" s="39">
        <f>AD171</f>
        <v>0</v>
      </c>
      <c r="GE171" s="39">
        <f>AE171</f>
        <v>0</v>
      </c>
      <c r="GF171" s="39">
        <f>AF171</f>
        <v>0</v>
      </c>
      <c r="GG171" s="39">
        <f>AG171</f>
        <v>0</v>
      </c>
      <c r="GH171" s="39">
        <f>AH171</f>
        <v>0</v>
      </c>
      <c r="GI171" s="99">
        <v>0</v>
      </c>
      <c r="GJ171" s="39">
        <f>SUM(FU171:GI171)</f>
        <v>0</v>
      </c>
      <c r="GK171" s="39">
        <f>CM171</f>
        <v>0</v>
      </c>
      <c r="GL171" s="39">
        <f>CN171</f>
        <v>0</v>
      </c>
      <c r="GM171" s="39">
        <f>CO171</f>
        <v>0</v>
      </c>
      <c r="GN171" s="39">
        <f>CP171</f>
        <v>0</v>
      </c>
      <c r="GO171" s="39">
        <f>CQ171</f>
        <v>0</v>
      </c>
      <c r="GP171" s="39">
        <f>CR171</f>
        <v>0</v>
      </c>
      <c r="GQ171" s="39">
        <f>CS171</f>
        <v>0</v>
      </c>
      <c r="GR171" s="39">
        <f>CT171</f>
        <v>0</v>
      </c>
      <c r="GS171" s="39">
        <f>CU171</f>
        <v>0</v>
      </c>
      <c r="GT171" s="39">
        <f>CV171</f>
        <v>0</v>
      </c>
      <c r="GU171" s="39">
        <f>CW171</f>
        <v>0</v>
      </c>
      <c r="GV171" s="39">
        <f>CX171</f>
        <v>0</v>
      </c>
      <c r="GW171" s="39">
        <f>CY171</f>
        <v>0</v>
      </c>
      <c r="GX171" s="39">
        <f>CZ171</f>
        <v>0</v>
      </c>
      <c r="GY171" s="99">
        <v>0</v>
      </c>
      <c r="GZ171" s="39">
        <f>SUM(GK171:GY171)</f>
        <v>0</v>
      </c>
      <c r="HA171" s="39">
        <f>SUM(GK171:GY171)</f>
        <v>0</v>
      </c>
    </row>
    <row r="172" spans="1:209" ht="22.5" customHeight="1">
      <c r="A172" s="30"/>
      <c r="B172" s="93"/>
      <c r="C172" s="72"/>
      <c r="D172" s="33"/>
      <c r="E172" s="34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6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94"/>
      <c r="AK172" s="94"/>
      <c r="AL172" s="568" t="s">
        <v>82</v>
      </c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30"/>
      <c r="BW172" s="30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6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94"/>
      <c r="DC172" s="566"/>
      <c r="DD172" s="13"/>
      <c r="EI172" s="97" t="s">
        <v>83</v>
      </c>
      <c r="EJ172" s="98">
        <v>375</v>
      </c>
      <c r="EK172" s="39">
        <f>$EJ172*F172</f>
        <v>0</v>
      </c>
      <c r="EL172" s="39">
        <f>$EJ172*G172</f>
        <v>0</v>
      </c>
      <c r="EM172" s="39">
        <f>$EJ172*H172</f>
        <v>0</v>
      </c>
      <c r="EN172" s="39">
        <f>$EJ172*I172</f>
        <v>0</v>
      </c>
      <c r="EO172" s="39">
        <f>$EJ172*J172</f>
        <v>0</v>
      </c>
      <c r="EP172" s="39">
        <f>$EJ172*K172</f>
        <v>0</v>
      </c>
      <c r="EQ172" s="39">
        <f>$EJ172*L172</f>
        <v>0</v>
      </c>
      <c r="ER172" s="39">
        <f>$EJ172*M172</f>
        <v>0</v>
      </c>
      <c r="ES172" s="39">
        <f t="shared" si="199"/>
        <v>0</v>
      </c>
      <c r="ET172" s="39">
        <f t="shared" si="199"/>
        <v>0</v>
      </c>
      <c r="EU172" s="39">
        <f t="shared" si="199"/>
        <v>0</v>
      </c>
      <c r="EV172" s="39">
        <f t="shared" si="199"/>
        <v>0</v>
      </c>
      <c r="EW172" s="39">
        <f t="shared" si="199"/>
        <v>0</v>
      </c>
      <c r="EX172" s="39">
        <f t="shared" si="199"/>
        <v>0</v>
      </c>
      <c r="EY172" s="39">
        <f t="shared" si="201"/>
        <v>0</v>
      </c>
      <c r="EZ172" s="39">
        <f>BX172*$EJ172</f>
        <v>0</v>
      </c>
      <c r="FA172" s="39">
        <f>BY172*$EJ172</f>
        <v>0</v>
      </c>
      <c r="FB172" s="39">
        <f>BZ172*$EJ172</f>
        <v>0</v>
      </c>
      <c r="FC172" s="39">
        <f>CA172*$EJ172</f>
        <v>0</v>
      </c>
      <c r="FD172" s="39">
        <f>CB172*$EJ172</f>
        <v>0</v>
      </c>
      <c r="FE172" s="39">
        <f>CC172*$EJ172</f>
        <v>0</v>
      </c>
      <c r="FF172" s="39">
        <f>CD172*$EJ172</f>
        <v>0</v>
      </c>
      <c r="FG172" s="39">
        <f>CE172*$EJ172</f>
        <v>0</v>
      </c>
      <c r="FH172" s="39">
        <f t="shared" si="200"/>
        <v>0</v>
      </c>
      <c r="FI172" s="39">
        <f t="shared" si="200"/>
        <v>0</v>
      </c>
      <c r="FJ172" s="39">
        <f t="shared" si="200"/>
        <v>0</v>
      </c>
      <c r="FK172" s="39">
        <f t="shared" si="200"/>
        <v>0</v>
      </c>
      <c r="FL172" s="39">
        <f t="shared" si="200"/>
        <v>0</v>
      </c>
      <c r="FM172" s="39">
        <f t="shared" si="200"/>
        <v>0</v>
      </c>
      <c r="FN172" s="39">
        <f t="shared" si="202"/>
        <v>0</v>
      </c>
      <c r="FO172" s="39">
        <f>SUM(EZ172:FJ172)</f>
        <v>0</v>
      </c>
      <c r="FS172" s="567" t="s">
        <v>83</v>
      </c>
      <c r="FT172" s="567"/>
      <c r="FU172" s="39">
        <f>U172</f>
        <v>0</v>
      </c>
      <c r="FV172" s="39">
        <f>V172</f>
        <v>0</v>
      </c>
      <c r="FW172" s="39">
        <f>W172</f>
        <v>0</v>
      </c>
      <c r="FX172" s="39">
        <f>X172</f>
        <v>0</v>
      </c>
      <c r="FY172" s="39">
        <f>Y172</f>
        <v>0</v>
      </c>
      <c r="FZ172" s="39">
        <f>Z172</f>
        <v>0</v>
      </c>
      <c r="GA172" s="39">
        <f>AA172</f>
        <v>0</v>
      </c>
      <c r="GB172" s="39">
        <f>AB172</f>
        <v>0</v>
      </c>
      <c r="GC172" s="39">
        <f>AC172</f>
        <v>0</v>
      </c>
      <c r="GD172" s="39">
        <f>AD172</f>
        <v>0</v>
      </c>
      <c r="GE172" s="39">
        <f>AE172</f>
        <v>0</v>
      </c>
      <c r="GF172" s="39">
        <f>AF172</f>
        <v>0</v>
      </c>
      <c r="GG172" s="39">
        <f>AG172</f>
        <v>0</v>
      </c>
      <c r="GH172" s="39">
        <f>AH172</f>
        <v>0</v>
      </c>
      <c r="GI172" s="99">
        <v>0</v>
      </c>
      <c r="GJ172" s="39">
        <f>SUM(FU172:GI172)</f>
        <v>0</v>
      </c>
      <c r="GK172" s="39">
        <f>CM172</f>
        <v>0</v>
      </c>
      <c r="GL172" s="39">
        <f>CN172</f>
        <v>0</v>
      </c>
      <c r="GM172" s="39">
        <f>CO172</f>
        <v>0</v>
      </c>
      <c r="GN172" s="39">
        <f>CP172</f>
        <v>0</v>
      </c>
      <c r="GO172" s="39">
        <f>CQ172</f>
        <v>0</v>
      </c>
      <c r="GP172" s="39">
        <f>CR172</f>
        <v>0</v>
      </c>
      <c r="GQ172" s="39">
        <f>CS172</f>
        <v>0</v>
      </c>
      <c r="GR172" s="39">
        <f>CT172</f>
        <v>0</v>
      </c>
      <c r="GS172" s="39">
        <f>CU172</f>
        <v>0</v>
      </c>
      <c r="GT172" s="39">
        <f>CV172</f>
        <v>0</v>
      </c>
      <c r="GU172" s="39">
        <f>CW172</f>
        <v>0</v>
      </c>
      <c r="GV172" s="39">
        <f>CX172</f>
        <v>0</v>
      </c>
      <c r="GW172" s="39">
        <f>CY172</f>
        <v>0</v>
      </c>
      <c r="GX172" s="39">
        <f>CZ172</f>
        <v>0</v>
      </c>
      <c r="GY172" s="99">
        <v>0</v>
      </c>
      <c r="GZ172" s="39">
        <f>SUM(GK172:GY172)</f>
        <v>0</v>
      </c>
      <c r="HA172" s="39">
        <f>SUM(GK172:GY172)</f>
        <v>0</v>
      </c>
    </row>
    <row r="173" spans="1:209" ht="22.5" customHeight="1">
      <c r="A173" s="40"/>
      <c r="B173" s="100"/>
      <c r="C173" s="75"/>
      <c r="D173" s="43"/>
      <c r="E173" s="3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6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102"/>
      <c r="AK173" s="102"/>
      <c r="AL173" s="568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40"/>
      <c r="BW173" s="40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6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102"/>
      <c r="DC173" s="1"/>
      <c r="DD173" s="13"/>
      <c r="EI173" s="104" t="s">
        <v>84</v>
      </c>
      <c r="EJ173" s="98">
        <v>730</v>
      </c>
      <c r="EK173" s="39">
        <f>$EJ173*F173</f>
        <v>0</v>
      </c>
      <c r="EL173" s="39">
        <f>$EJ173*G173</f>
        <v>0</v>
      </c>
      <c r="EM173" s="39">
        <f>$EJ173*H173</f>
        <v>0</v>
      </c>
      <c r="EN173" s="39">
        <f>$EJ173*I173</f>
        <v>0</v>
      </c>
      <c r="EO173" s="39">
        <f>$EJ173*J173</f>
        <v>0</v>
      </c>
      <c r="EP173" s="39">
        <f>$EJ173*K173</f>
        <v>0</v>
      </c>
      <c r="EQ173" s="39">
        <f>$EJ173*L173</f>
        <v>0</v>
      </c>
      <c r="ER173" s="39">
        <f>$EJ173*M173</f>
        <v>0</v>
      </c>
      <c r="ES173" s="39">
        <f t="shared" si="199"/>
        <v>0</v>
      </c>
      <c r="ET173" s="39">
        <f t="shared" si="199"/>
        <v>0</v>
      </c>
      <c r="EU173" s="39">
        <f t="shared" si="199"/>
        <v>0</v>
      </c>
      <c r="EV173" s="39">
        <f t="shared" si="199"/>
        <v>0</v>
      </c>
      <c r="EW173" s="39">
        <f t="shared" si="199"/>
        <v>0</v>
      </c>
      <c r="EX173" s="39">
        <f t="shared" si="199"/>
        <v>0</v>
      </c>
      <c r="EY173" s="39">
        <f t="shared" si="201"/>
        <v>0</v>
      </c>
      <c r="EZ173" s="39">
        <f>BX173*$EJ173</f>
        <v>0</v>
      </c>
      <c r="FA173" s="39">
        <f>BY173*$EJ173</f>
        <v>0</v>
      </c>
      <c r="FB173" s="39">
        <f>BZ173*$EJ173</f>
        <v>0</v>
      </c>
      <c r="FC173" s="39">
        <f>CA173*$EJ173</f>
        <v>0</v>
      </c>
      <c r="FD173" s="39">
        <f>CB173*$EJ173</f>
        <v>0</v>
      </c>
      <c r="FE173" s="39">
        <f>CC173*$EJ173</f>
        <v>0</v>
      </c>
      <c r="FF173" s="39">
        <f>CD173*$EJ173</f>
        <v>0</v>
      </c>
      <c r="FG173" s="39">
        <f>CE173*$EJ173</f>
        <v>0</v>
      </c>
      <c r="FH173" s="39">
        <f t="shared" si="200"/>
        <v>0</v>
      </c>
      <c r="FI173" s="39">
        <f t="shared" si="200"/>
        <v>0</v>
      </c>
      <c r="FJ173" s="39">
        <f t="shared" si="200"/>
        <v>0</v>
      </c>
      <c r="FK173" s="39">
        <f t="shared" si="200"/>
        <v>0</v>
      </c>
      <c r="FL173" s="39">
        <f t="shared" si="200"/>
        <v>0</v>
      </c>
      <c r="FM173" s="39">
        <f t="shared" si="200"/>
        <v>0</v>
      </c>
      <c r="FN173" s="39">
        <f t="shared" si="202"/>
        <v>0</v>
      </c>
      <c r="FO173" s="39">
        <f>SUM(EZ173:FJ173)</f>
        <v>0</v>
      </c>
      <c r="FS173" s="567" t="s">
        <v>84</v>
      </c>
      <c r="FT173" s="567"/>
      <c r="FU173" s="39">
        <f>U173</f>
        <v>0</v>
      </c>
      <c r="FV173" s="39">
        <f>V173</f>
        <v>0</v>
      </c>
      <c r="FW173" s="39">
        <f>W173</f>
        <v>0</v>
      </c>
      <c r="FX173" s="39">
        <f>X173</f>
        <v>0</v>
      </c>
      <c r="FY173" s="39">
        <f>Y173</f>
        <v>0</v>
      </c>
      <c r="FZ173" s="39">
        <f>Z173</f>
        <v>0</v>
      </c>
      <c r="GA173" s="39">
        <f>AA173</f>
        <v>0</v>
      </c>
      <c r="GB173" s="39">
        <f>AB173</f>
        <v>0</v>
      </c>
      <c r="GC173" s="39">
        <f>AC173</f>
        <v>0</v>
      </c>
      <c r="GD173" s="39">
        <f>AD173</f>
        <v>0</v>
      </c>
      <c r="GE173" s="39">
        <f>AE173</f>
        <v>0</v>
      </c>
      <c r="GF173" s="39">
        <f>AF173</f>
        <v>0</v>
      </c>
      <c r="GG173" s="39">
        <f>AG173</f>
        <v>0</v>
      </c>
      <c r="GH173" s="39">
        <f>AH173</f>
        <v>0</v>
      </c>
      <c r="GI173" s="99">
        <v>0</v>
      </c>
      <c r="GJ173" s="39">
        <f>SUM(FU173:GI173)</f>
        <v>0</v>
      </c>
      <c r="GK173" s="39">
        <f>CM173</f>
        <v>0</v>
      </c>
      <c r="GL173" s="39">
        <f>CN173</f>
        <v>0</v>
      </c>
      <c r="GM173" s="39">
        <f>CO173</f>
        <v>0</v>
      </c>
      <c r="GN173" s="39">
        <f>CP173</f>
        <v>0</v>
      </c>
      <c r="GO173" s="39">
        <f>CQ173</f>
        <v>0</v>
      </c>
      <c r="GP173" s="39">
        <f>CR173</f>
        <v>0</v>
      </c>
      <c r="GQ173" s="39">
        <f>CS173</f>
        <v>0</v>
      </c>
      <c r="GR173" s="39">
        <f>CT173</f>
        <v>0</v>
      </c>
      <c r="GS173" s="39">
        <f>CU173</f>
        <v>0</v>
      </c>
      <c r="GT173" s="39">
        <f>CV173</f>
        <v>0</v>
      </c>
      <c r="GU173" s="39">
        <f>CW173</f>
        <v>0</v>
      </c>
      <c r="GV173" s="39">
        <f>CX173</f>
        <v>0</v>
      </c>
      <c r="GW173" s="39">
        <f>CY173</f>
        <v>0</v>
      </c>
      <c r="GX173" s="39">
        <f>CZ173</f>
        <v>0</v>
      </c>
      <c r="GY173" s="99">
        <v>0</v>
      </c>
      <c r="GZ173" s="39">
        <f>SUM(GK173:GY173)</f>
        <v>0</v>
      </c>
      <c r="HA173" s="39">
        <f>SUM(GK173:GY173)</f>
        <v>0</v>
      </c>
    </row>
    <row r="174" spans="1:209" ht="22.5" customHeight="1">
      <c r="A174" s="30"/>
      <c r="B174" s="93"/>
      <c r="C174" s="72"/>
      <c r="D174" s="33"/>
      <c r="E174" s="34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6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94"/>
      <c r="AK174" s="94"/>
      <c r="AL174" s="571" t="e">
        <f ca="1">f1830bn183</f>
        <v>#NAME?</v>
      </c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30"/>
      <c r="BW174" s="30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6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94"/>
      <c r="DC174" s="1"/>
      <c r="DD174" s="13"/>
      <c r="EI174" s="97" t="s">
        <v>85</v>
      </c>
      <c r="EJ174" s="98">
        <v>178</v>
      </c>
      <c r="EK174" s="39">
        <f>$EJ174*F174</f>
        <v>0</v>
      </c>
      <c r="EL174" s="39">
        <f>$EJ174*G174</f>
        <v>0</v>
      </c>
      <c r="EM174" s="39">
        <f>$EJ174*H174</f>
        <v>0</v>
      </c>
      <c r="EN174" s="39">
        <f>$EJ174*I174</f>
        <v>0</v>
      </c>
      <c r="EO174" s="39">
        <f>$EJ174*J174</f>
        <v>0</v>
      </c>
      <c r="EP174" s="39">
        <f>$EJ174*K174</f>
        <v>0</v>
      </c>
      <c r="EQ174" s="39">
        <f>$EJ174*L174</f>
        <v>0</v>
      </c>
      <c r="ER174" s="39">
        <f>$EJ174*M174</f>
        <v>0</v>
      </c>
      <c r="ES174" s="39">
        <f t="shared" si="199"/>
        <v>0</v>
      </c>
      <c r="ET174" s="39">
        <f t="shared" si="199"/>
        <v>0</v>
      </c>
      <c r="EU174" s="39">
        <f t="shared" si="199"/>
        <v>0</v>
      </c>
      <c r="EV174" s="39">
        <f t="shared" si="199"/>
        <v>0</v>
      </c>
      <c r="EW174" s="39">
        <f t="shared" si="199"/>
        <v>0</v>
      </c>
      <c r="EX174" s="39">
        <f t="shared" si="199"/>
        <v>0</v>
      </c>
      <c r="EY174" s="39">
        <f t="shared" si="201"/>
        <v>0</v>
      </c>
      <c r="EZ174" s="39">
        <f>BX174*$EJ174</f>
        <v>0</v>
      </c>
      <c r="FA174" s="39">
        <f>BY174*$EJ174</f>
        <v>0</v>
      </c>
      <c r="FB174" s="39">
        <f>BZ174*$EJ174</f>
        <v>0</v>
      </c>
      <c r="FC174" s="39">
        <f>CA174*$EJ174</f>
        <v>0</v>
      </c>
      <c r="FD174" s="39">
        <f>CB174*$EJ174</f>
        <v>0</v>
      </c>
      <c r="FE174" s="39">
        <f>CC174*$EJ174</f>
        <v>0</v>
      </c>
      <c r="FF174" s="39">
        <f>CD174*$EJ174</f>
        <v>0</v>
      </c>
      <c r="FG174" s="39">
        <f>CE174*$EJ174</f>
        <v>0</v>
      </c>
      <c r="FH174" s="39">
        <f t="shared" si="200"/>
        <v>0</v>
      </c>
      <c r="FI174" s="39">
        <f t="shared" si="200"/>
        <v>0</v>
      </c>
      <c r="FJ174" s="39">
        <f t="shared" si="200"/>
        <v>0</v>
      </c>
      <c r="FK174" s="39">
        <f t="shared" si="200"/>
        <v>0</v>
      </c>
      <c r="FL174" s="39">
        <f t="shared" si="200"/>
        <v>0</v>
      </c>
      <c r="FM174" s="39">
        <f t="shared" si="200"/>
        <v>0</v>
      </c>
      <c r="FN174" s="39">
        <f t="shared" si="202"/>
        <v>0</v>
      </c>
      <c r="FO174" s="39">
        <f>SUM(EZ174:FJ174)</f>
        <v>0</v>
      </c>
      <c r="FS174" s="567" t="s">
        <v>85</v>
      </c>
      <c r="FT174" s="567"/>
      <c r="FU174" s="39">
        <f>U174</f>
        <v>0</v>
      </c>
      <c r="FV174" s="39">
        <f>V174</f>
        <v>0</v>
      </c>
      <c r="FW174" s="39">
        <f>W174</f>
        <v>0</v>
      </c>
      <c r="FX174" s="39">
        <f>X174</f>
        <v>0</v>
      </c>
      <c r="FY174" s="39">
        <f>Y174</f>
        <v>0</v>
      </c>
      <c r="FZ174" s="39">
        <f>Z174</f>
        <v>0</v>
      </c>
      <c r="GA174" s="39">
        <f>AA174</f>
        <v>0</v>
      </c>
      <c r="GB174" s="39">
        <f>AB174</f>
        <v>0</v>
      </c>
      <c r="GC174" s="39">
        <f>AC174</f>
        <v>0</v>
      </c>
      <c r="GD174" s="39">
        <f>AD174</f>
        <v>0</v>
      </c>
      <c r="GE174" s="39">
        <f>AE174</f>
        <v>0</v>
      </c>
      <c r="GF174" s="39">
        <f>AF174</f>
        <v>0</v>
      </c>
      <c r="GG174" s="39">
        <f>AG174</f>
        <v>0</v>
      </c>
      <c r="GH174" s="39">
        <f>AH174</f>
        <v>0</v>
      </c>
      <c r="GI174" s="99">
        <v>0</v>
      </c>
      <c r="GJ174" s="39">
        <f>SUM(FU174:GI174)</f>
        <v>0</v>
      </c>
      <c r="GK174" s="39">
        <f>CM174</f>
        <v>0</v>
      </c>
      <c r="GL174" s="39">
        <f>CN174</f>
        <v>0</v>
      </c>
      <c r="GM174" s="39">
        <f>CO174</f>
        <v>0</v>
      </c>
      <c r="GN174" s="39">
        <f>CP174</f>
        <v>0</v>
      </c>
      <c r="GO174" s="39">
        <f>CQ174</f>
        <v>0</v>
      </c>
      <c r="GP174" s="39">
        <f>CR174</f>
        <v>0</v>
      </c>
      <c r="GQ174" s="39">
        <f>CS174</f>
        <v>0</v>
      </c>
      <c r="GR174" s="39">
        <f>CT174</f>
        <v>0</v>
      </c>
      <c r="GS174" s="39">
        <f>CU174</f>
        <v>0</v>
      </c>
      <c r="GT174" s="39">
        <f>CV174</f>
        <v>0</v>
      </c>
      <c r="GU174" s="39">
        <f>CW174</f>
        <v>0</v>
      </c>
      <c r="GV174" s="39">
        <f>CX174</f>
        <v>0</v>
      </c>
      <c r="GW174" s="39">
        <f>CY174</f>
        <v>0</v>
      </c>
      <c r="GX174" s="39">
        <f>CZ174</f>
        <v>0</v>
      </c>
      <c r="GY174" s="99">
        <v>0</v>
      </c>
      <c r="GZ174" s="39">
        <f>SUM(GK174:GY174)</f>
        <v>0</v>
      </c>
      <c r="HA174" s="39">
        <f>SUM(GK174:GY174)</f>
        <v>0</v>
      </c>
    </row>
    <row r="175" spans="1:209" ht="22.5" customHeight="1">
      <c r="A175" s="40"/>
      <c r="B175" s="100"/>
      <c r="C175" s="75"/>
      <c r="D175" s="43"/>
      <c r="E175" s="3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6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102"/>
      <c r="AK175" s="102"/>
      <c r="AL175" s="571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40"/>
      <c r="BW175" s="40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6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102"/>
      <c r="DC175" s="1"/>
      <c r="DD175" s="13"/>
      <c r="EI175" s="104" t="s">
        <v>86</v>
      </c>
      <c r="EJ175" s="98">
        <v>263</v>
      </c>
      <c r="EK175" s="39">
        <f>$EJ175*F175</f>
        <v>0</v>
      </c>
      <c r="EL175" s="39">
        <f>$EJ175*G175</f>
        <v>0</v>
      </c>
      <c r="EM175" s="39">
        <f>$EJ175*H175</f>
        <v>0</v>
      </c>
      <c r="EN175" s="39">
        <f>$EJ175*I175</f>
        <v>0</v>
      </c>
      <c r="EO175" s="39">
        <f>$EJ175*J175</f>
        <v>0</v>
      </c>
      <c r="EP175" s="39">
        <f>$EJ175*K175</f>
        <v>0</v>
      </c>
      <c r="EQ175" s="39">
        <f>$EJ175*L175</f>
        <v>0</v>
      </c>
      <c r="ER175" s="39">
        <f>$EJ175*M175</f>
        <v>0</v>
      </c>
      <c r="ES175" s="39">
        <f t="shared" si="199"/>
        <v>0</v>
      </c>
      <c r="ET175" s="39">
        <f t="shared" si="199"/>
        <v>0</v>
      </c>
      <c r="EU175" s="39">
        <f t="shared" si="199"/>
        <v>0</v>
      </c>
      <c r="EV175" s="39">
        <f t="shared" si="199"/>
        <v>0</v>
      </c>
      <c r="EW175" s="39">
        <f t="shared" si="199"/>
        <v>0</v>
      </c>
      <c r="EX175" s="39">
        <f t="shared" si="199"/>
        <v>0</v>
      </c>
      <c r="EY175" s="39">
        <f t="shared" si="201"/>
        <v>0</v>
      </c>
      <c r="EZ175" s="39">
        <f>BX175*$EJ175</f>
        <v>0</v>
      </c>
      <c r="FA175" s="39">
        <f>BY175*$EJ175</f>
        <v>0</v>
      </c>
      <c r="FB175" s="39">
        <f>BZ175*$EJ175</f>
        <v>0</v>
      </c>
      <c r="FC175" s="39">
        <f>CA175*$EJ175</f>
        <v>0</v>
      </c>
      <c r="FD175" s="39">
        <f>CB175*$EJ175</f>
        <v>0</v>
      </c>
      <c r="FE175" s="39">
        <f>CC175*$EJ175</f>
        <v>0</v>
      </c>
      <c r="FF175" s="39">
        <f>CD175*$EJ175</f>
        <v>0</v>
      </c>
      <c r="FG175" s="39">
        <f>CE175*$EJ175</f>
        <v>0</v>
      </c>
      <c r="FH175" s="39">
        <f t="shared" si="200"/>
        <v>0</v>
      </c>
      <c r="FI175" s="39">
        <f t="shared" si="200"/>
        <v>0</v>
      </c>
      <c r="FJ175" s="39">
        <f t="shared" si="200"/>
        <v>0</v>
      </c>
      <c r="FK175" s="39">
        <f t="shared" si="200"/>
        <v>0</v>
      </c>
      <c r="FL175" s="39">
        <f t="shared" si="200"/>
        <v>0</v>
      </c>
      <c r="FM175" s="39">
        <f t="shared" si="200"/>
        <v>0</v>
      </c>
      <c r="FN175" s="39">
        <f t="shared" si="202"/>
        <v>0</v>
      </c>
      <c r="FO175" s="39">
        <f>SUM(EZ175:FJ175)</f>
        <v>0</v>
      </c>
      <c r="FS175" s="567" t="s">
        <v>86</v>
      </c>
      <c r="FT175" s="567"/>
      <c r="FU175" s="99">
        <v>0</v>
      </c>
      <c r="FV175" s="99">
        <v>0</v>
      </c>
      <c r="FW175" s="39">
        <f>W175</f>
        <v>0</v>
      </c>
      <c r="FX175" s="39">
        <f>X175</f>
        <v>0</v>
      </c>
      <c r="FY175" s="39">
        <f>Y175</f>
        <v>0</v>
      </c>
      <c r="FZ175" s="99">
        <v>0</v>
      </c>
      <c r="GA175" s="99">
        <v>0</v>
      </c>
      <c r="GB175" s="99">
        <v>0</v>
      </c>
      <c r="GC175" s="39">
        <f>AC175</f>
        <v>0</v>
      </c>
      <c r="GD175" s="39">
        <f>AD175</f>
        <v>0</v>
      </c>
      <c r="GE175" s="39">
        <f>AE175</f>
        <v>0</v>
      </c>
      <c r="GF175" s="39">
        <f>AF175</f>
        <v>0</v>
      </c>
      <c r="GG175" s="39">
        <f>AG175</f>
        <v>0</v>
      </c>
      <c r="GH175" s="99">
        <v>0</v>
      </c>
      <c r="GI175" s="39">
        <f>AI175</f>
        <v>0</v>
      </c>
      <c r="GJ175" s="39">
        <f>SUM(FU175:GI175)</f>
        <v>0</v>
      </c>
      <c r="GK175" s="99">
        <v>0</v>
      </c>
      <c r="GL175" s="99">
        <v>0</v>
      </c>
      <c r="GM175" s="39">
        <f>CO175</f>
        <v>0</v>
      </c>
      <c r="GN175" s="39">
        <f>CP175</f>
        <v>0</v>
      </c>
      <c r="GO175" s="39">
        <f>CQ175</f>
        <v>0</v>
      </c>
      <c r="GP175" s="99">
        <v>0</v>
      </c>
      <c r="GQ175" s="99">
        <v>0</v>
      </c>
      <c r="GR175" s="99">
        <v>0</v>
      </c>
      <c r="GS175" s="39">
        <f>CU175</f>
        <v>0</v>
      </c>
      <c r="GT175" s="39">
        <f>CV175</f>
        <v>0</v>
      </c>
      <c r="GU175" s="39">
        <f>CW175</f>
        <v>0</v>
      </c>
      <c r="GV175" s="39">
        <f>CX175</f>
        <v>0</v>
      </c>
      <c r="GW175" s="39">
        <f>CY175</f>
        <v>0</v>
      </c>
      <c r="GX175" s="99">
        <v>0</v>
      </c>
      <c r="GY175" s="39">
        <f>DA175</f>
        <v>0</v>
      </c>
      <c r="GZ175" s="39">
        <f>SUM(GK175:GY175)</f>
        <v>0</v>
      </c>
      <c r="HA175" s="39">
        <f>SUM(GK175:GY175)</f>
        <v>0</v>
      </c>
    </row>
    <row r="176" spans="1:209" ht="22.5" customHeight="1">
      <c r="A176" s="30"/>
      <c r="B176" s="93"/>
      <c r="C176" s="72"/>
      <c r="D176" s="33"/>
      <c r="E176" s="34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6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94"/>
      <c r="AK176" s="94"/>
      <c r="AL176" s="568" t="s">
        <v>87</v>
      </c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30"/>
      <c r="BW176" s="30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6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94"/>
      <c r="DC176" s="1"/>
      <c r="DD176" s="13"/>
      <c r="EI176" s="97" t="s">
        <v>88</v>
      </c>
      <c r="EJ176" s="98">
        <v>405</v>
      </c>
      <c r="EK176" s="39">
        <f>$EJ176*F176</f>
        <v>0</v>
      </c>
      <c r="EL176" s="39">
        <f>$EJ176*G176</f>
        <v>0</v>
      </c>
      <c r="EM176" s="39">
        <f>$EJ176*H176</f>
        <v>0</v>
      </c>
      <c r="EN176" s="39">
        <f>$EJ176*I176</f>
        <v>0</v>
      </c>
      <c r="EO176" s="39">
        <f>$EJ176*J176</f>
        <v>0</v>
      </c>
      <c r="EP176" s="39">
        <f>$EJ176*K176</f>
        <v>0</v>
      </c>
      <c r="EQ176" s="39">
        <f>$EJ176*L176</f>
        <v>0</v>
      </c>
      <c r="ER176" s="39">
        <f>$EJ176*M176</f>
        <v>0</v>
      </c>
      <c r="ES176" s="39">
        <f t="shared" si="199"/>
        <v>0</v>
      </c>
      <c r="ET176" s="39">
        <f t="shared" si="199"/>
        <v>0</v>
      </c>
      <c r="EU176" s="39">
        <f t="shared" si="199"/>
        <v>0</v>
      </c>
      <c r="EV176" s="39">
        <f t="shared" si="199"/>
        <v>0</v>
      </c>
      <c r="EW176" s="39">
        <f t="shared" si="199"/>
        <v>0</v>
      </c>
      <c r="EX176" s="39">
        <f t="shared" si="199"/>
        <v>0</v>
      </c>
      <c r="EY176" s="39">
        <f t="shared" si="201"/>
        <v>0</v>
      </c>
      <c r="EZ176" s="39">
        <f>BX176*$EJ176</f>
        <v>0</v>
      </c>
      <c r="FA176" s="39">
        <f>BY176*$EJ176</f>
        <v>0</v>
      </c>
      <c r="FB176" s="39">
        <f>BZ176*$EJ176</f>
        <v>0</v>
      </c>
      <c r="FC176" s="39">
        <f>CA176*$EJ176</f>
        <v>0</v>
      </c>
      <c r="FD176" s="39">
        <f>CB176*$EJ176</f>
        <v>0</v>
      </c>
      <c r="FE176" s="39">
        <f>CC176*$EJ176</f>
        <v>0</v>
      </c>
      <c r="FF176" s="39">
        <f>CD176*$EJ176</f>
        <v>0</v>
      </c>
      <c r="FG176" s="39">
        <f>CE176*$EJ176</f>
        <v>0</v>
      </c>
      <c r="FH176" s="39">
        <f t="shared" si="200"/>
        <v>0</v>
      </c>
      <c r="FI176" s="39">
        <f t="shared" si="200"/>
        <v>0</v>
      </c>
      <c r="FJ176" s="39">
        <f t="shared" si="200"/>
        <v>0</v>
      </c>
      <c r="FK176" s="39">
        <f t="shared" si="200"/>
        <v>0</v>
      </c>
      <c r="FL176" s="39">
        <f t="shared" si="200"/>
        <v>0</v>
      </c>
      <c r="FM176" s="39">
        <f t="shared" si="200"/>
        <v>0</v>
      </c>
      <c r="FN176" s="39">
        <f t="shared" si="202"/>
        <v>0</v>
      </c>
      <c r="FO176" s="39">
        <f>SUM(EZ176:FJ176)</f>
        <v>0</v>
      </c>
      <c r="FS176" s="567" t="s">
        <v>88</v>
      </c>
      <c r="FT176" s="567"/>
      <c r="FU176" s="99">
        <v>0</v>
      </c>
      <c r="FV176" s="99">
        <v>0</v>
      </c>
      <c r="FW176" s="39">
        <f>W176</f>
        <v>0</v>
      </c>
      <c r="FX176" s="39">
        <f>X176</f>
        <v>0</v>
      </c>
      <c r="FY176" s="39">
        <f>Y176</f>
        <v>0</v>
      </c>
      <c r="FZ176" s="99">
        <v>0</v>
      </c>
      <c r="GA176" s="99">
        <v>0</v>
      </c>
      <c r="GB176" s="99">
        <v>0</v>
      </c>
      <c r="GC176" s="39">
        <f>AC176</f>
        <v>0</v>
      </c>
      <c r="GD176" s="39">
        <f>AD176</f>
        <v>0</v>
      </c>
      <c r="GE176" s="39">
        <f>AE176</f>
        <v>0</v>
      </c>
      <c r="GF176" s="39">
        <f>AF176</f>
        <v>0</v>
      </c>
      <c r="GG176" s="39">
        <f>AG176</f>
        <v>0</v>
      </c>
      <c r="GH176" s="99">
        <v>0</v>
      </c>
      <c r="GI176" s="39">
        <f>AI176</f>
        <v>0</v>
      </c>
      <c r="GJ176" s="39">
        <f>SUM(FU176:GI176)</f>
        <v>0</v>
      </c>
      <c r="GK176" s="99">
        <v>0</v>
      </c>
      <c r="GL176" s="99">
        <v>0</v>
      </c>
      <c r="GM176" s="39">
        <f>CO176</f>
        <v>0</v>
      </c>
      <c r="GN176" s="39">
        <f>CP176</f>
        <v>0</v>
      </c>
      <c r="GO176" s="39">
        <f>CQ176</f>
        <v>0</v>
      </c>
      <c r="GP176" s="99">
        <v>0</v>
      </c>
      <c r="GQ176" s="99">
        <v>0</v>
      </c>
      <c r="GR176" s="99">
        <v>0</v>
      </c>
      <c r="GS176" s="39">
        <f>CU176</f>
        <v>0</v>
      </c>
      <c r="GT176" s="39">
        <f>CV176</f>
        <v>0</v>
      </c>
      <c r="GU176" s="39">
        <f>CW176</f>
        <v>0</v>
      </c>
      <c r="GV176" s="39">
        <f>CX176</f>
        <v>0</v>
      </c>
      <c r="GW176" s="39">
        <f>CY176</f>
        <v>0</v>
      </c>
      <c r="GX176" s="39">
        <f>CZ176</f>
        <v>0</v>
      </c>
      <c r="GY176" s="39">
        <f>DA176</f>
        <v>0</v>
      </c>
      <c r="GZ176" s="39">
        <f>SUM(GK176:GY176)</f>
        <v>0</v>
      </c>
      <c r="HA176" s="39">
        <f>SUM(GK176:GY176)</f>
        <v>0</v>
      </c>
    </row>
    <row r="177" spans="1:209" ht="22.5" customHeight="1">
      <c r="A177" s="40"/>
      <c r="B177" s="100"/>
      <c r="C177" s="75"/>
      <c r="D177" s="43"/>
      <c r="E177" s="34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6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102"/>
      <c r="AK177" s="102"/>
      <c r="AL177" s="568"/>
      <c r="AM177" s="13"/>
      <c r="AN177" s="13"/>
      <c r="AO177" s="65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66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65"/>
      <c r="BU177" s="65"/>
      <c r="BV177" s="40"/>
      <c r="BW177" s="40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6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102"/>
      <c r="DC177" s="1"/>
      <c r="DD177" s="13"/>
      <c r="EI177" s="104" t="s">
        <v>89</v>
      </c>
      <c r="EJ177" s="98">
        <v>1287</v>
      </c>
      <c r="EK177" s="39">
        <f>$EJ177*F177</f>
        <v>0</v>
      </c>
      <c r="EL177" s="39">
        <f>$EJ177*G177</f>
        <v>0</v>
      </c>
      <c r="EM177" s="39">
        <f>$EJ177*H177</f>
        <v>0</v>
      </c>
      <c r="EN177" s="39">
        <f>$EJ177*I177</f>
        <v>0</v>
      </c>
      <c r="EO177" s="39">
        <f>$EJ177*J177</f>
        <v>0</v>
      </c>
      <c r="EP177" s="39">
        <f>$EJ177*K177</f>
        <v>0</v>
      </c>
      <c r="EQ177" s="39">
        <f>$EJ177*L177</f>
        <v>0</v>
      </c>
      <c r="ER177" s="39">
        <f>$EJ177*M177</f>
        <v>0</v>
      </c>
      <c r="ES177" s="39">
        <f t="shared" si="199"/>
        <v>0</v>
      </c>
      <c r="ET177" s="39">
        <f t="shared" si="199"/>
        <v>0</v>
      </c>
      <c r="EU177" s="39">
        <f t="shared" si="199"/>
        <v>0</v>
      </c>
      <c r="EV177" s="39">
        <f t="shared" si="199"/>
        <v>0</v>
      </c>
      <c r="EW177" s="39">
        <f t="shared" si="199"/>
        <v>0</v>
      </c>
      <c r="EX177" s="39">
        <f t="shared" si="199"/>
        <v>0</v>
      </c>
      <c r="EY177" s="39">
        <f t="shared" si="201"/>
        <v>0</v>
      </c>
      <c r="EZ177" s="39">
        <f>BX177*$EJ177</f>
        <v>0</v>
      </c>
      <c r="FA177" s="39">
        <f>BY177*$EJ177</f>
        <v>0</v>
      </c>
      <c r="FB177" s="39">
        <f>BZ177*$EJ177</f>
        <v>0</v>
      </c>
      <c r="FC177" s="39">
        <f>CA177*$EJ177</f>
        <v>0</v>
      </c>
      <c r="FD177" s="39">
        <f>CB177*$EJ177</f>
        <v>0</v>
      </c>
      <c r="FE177" s="39">
        <f>CC177*$EJ177</f>
        <v>0</v>
      </c>
      <c r="FF177" s="39">
        <f>CD177*$EJ177</f>
        <v>0</v>
      </c>
      <c r="FG177" s="39">
        <f>CE177*$EJ177</f>
        <v>0</v>
      </c>
      <c r="FH177" s="39">
        <f t="shared" si="200"/>
        <v>0</v>
      </c>
      <c r="FI177" s="39">
        <f t="shared" si="200"/>
        <v>0</v>
      </c>
      <c r="FJ177" s="39">
        <f t="shared" si="200"/>
        <v>0</v>
      </c>
      <c r="FK177" s="39">
        <f t="shared" si="200"/>
        <v>0</v>
      </c>
      <c r="FL177" s="39">
        <f t="shared" si="200"/>
        <v>0</v>
      </c>
      <c r="FM177" s="39">
        <f t="shared" si="200"/>
        <v>0</v>
      </c>
      <c r="FN177" s="39">
        <f t="shared" si="202"/>
        <v>0</v>
      </c>
      <c r="FO177" s="39">
        <f>SUM(EZ177:FJ177)</f>
        <v>0</v>
      </c>
      <c r="FS177" s="567" t="s">
        <v>89</v>
      </c>
      <c r="FT177" s="567"/>
      <c r="FU177" s="99">
        <v>0</v>
      </c>
      <c r="FV177" s="99">
        <v>0</v>
      </c>
      <c r="FW177" s="39">
        <f>W177</f>
        <v>0</v>
      </c>
      <c r="FX177" s="39">
        <f>X177</f>
        <v>0</v>
      </c>
      <c r="FY177" s="39">
        <f>Y177</f>
        <v>0</v>
      </c>
      <c r="FZ177" s="39">
        <f>Z177</f>
        <v>0</v>
      </c>
      <c r="GA177" s="39">
        <f>AA177</f>
        <v>0</v>
      </c>
      <c r="GB177" s="39">
        <f>AB177</f>
        <v>0</v>
      </c>
      <c r="GC177" s="39">
        <f>AC177</f>
        <v>0</v>
      </c>
      <c r="GD177" s="39">
        <f>AD177</f>
        <v>0</v>
      </c>
      <c r="GE177" s="39">
        <f>AE177</f>
        <v>0</v>
      </c>
      <c r="GF177" s="39">
        <f>AF177</f>
        <v>0</v>
      </c>
      <c r="GG177" s="39">
        <f>AG177</f>
        <v>0</v>
      </c>
      <c r="GH177" s="39">
        <f>AH177</f>
        <v>0</v>
      </c>
      <c r="GI177" s="99">
        <v>0</v>
      </c>
      <c r="GJ177" s="39">
        <f>SUM(FU177:GI177)</f>
        <v>0</v>
      </c>
      <c r="GK177" s="99">
        <v>0</v>
      </c>
      <c r="GL177" s="99">
        <v>0</v>
      </c>
      <c r="GM177" s="39">
        <f>CO177</f>
        <v>0</v>
      </c>
      <c r="GN177" s="39">
        <f>CP177</f>
        <v>0</v>
      </c>
      <c r="GO177" s="39">
        <f>CQ177</f>
        <v>0</v>
      </c>
      <c r="GP177" s="39">
        <f>CR177</f>
        <v>0</v>
      </c>
      <c r="GQ177" s="39">
        <f>CS177</f>
        <v>0</v>
      </c>
      <c r="GR177" s="39">
        <f>CT177</f>
        <v>0</v>
      </c>
      <c r="GS177" s="39">
        <f>CU177</f>
        <v>0</v>
      </c>
      <c r="GT177" s="39">
        <f>CV177</f>
        <v>0</v>
      </c>
      <c r="GU177" s="39">
        <f>CW177</f>
        <v>0</v>
      </c>
      <c r="GV177" s="39">
        <f>CX177</f>
        <v>0</v>
      </c>
      <c r="GW177" s="39">
        <f>CY177</f>
        <v>0</v>
      </c>
      <c r="GX177" s="39">
        <f>CZ177</f>
        <v>0</v>
      </c>
      <c r="GY177" s="99">
        <v>0</v>
      </c>
      <c r="GZ177" s="39">
        <f>SUM(GK177:GY177)</f>
        <v>0</v>
      </c>
      <c r="HA177" s="39">
        <f>SUM(GK177:GY177)</f>
        <v>0</v>
      </c>
    </row>
    <row r="178" spans="1:209" ht="22.5" customHeight="1">
      <c r="A178" s="30"/>
      <c r="B178" s="93"/>
      <c r="C178" s="72"/>
      <c r="D178" s="32"/>
      <c r="E178" s="34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6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94"/>
      <c r="AK178" s="94"/>
      <c r="AL178" s="569" t="e">
        <f ca="1">(AL174/F182)</f>
        <v>#NAME?</v>
      </c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30"/>
      <c r="BW178" s="30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6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94"/>
      <c r="DC178" s="1"/>
      <c r="DD178" s="13"/>
      <c r="EI178" s="97" t="s">
        <v>90</v>
      </c>
      <c r="EJ178" s="98">
        <v>326.07</v>
      </c>
      <c r="EK178" s="39">
        <f>$EJ178*F178</f>
        <v>0</v>
      </c>
      <c r="EL178" s="39">
        <f>$EJ178*G178</f>
        <v>0</v>
      </c>
      <c r="EM178" s="39">
        <f>$EJ178*H178</f>
        <v>0</v>
      </c>
      <c r="EN178" s="39">
        <f>$EJ178*I178</f>
        <v>0</v>
      </c>
      <c r="EO178" s="39">
        <f>$EJ178*J178</f>
        <v>0</v>
      </c>
      <c r="EP178" s="39">
        <f>$EJ178*K178</f>
        <v>0</v>
      </c>
      <c r="EQ178" s="39">
        <f>$EJ178*L178</f>
        <v>0</v>
      </c>
      <c r="ER178" s="39">
        <f>$EJ178*M178</f>
        <v>0</v>
      </c>
      <c r="ES178" s="39">
        <f t="shared" si="199"/>
        <v>0</v>
      </c>
      <c r="ET178" s="39">
        <f t="shared" si="199"/>
        <v>0</v>
      </c>
      <c r="EU178" s="39">
        <f t="shared" si="199"/>
        <v>0</v>
      </c>
      <c r="EV178" s="39">
        <f t="shared" si="199"/>
        <v>0</v>
      </c>
      <c r="EW178" s="39">
        <f t="shared" si="199"/>
        <v>0</v>
      </c>
      <c r="EX178" s="39">
        <f t="shared" si="199"/>
        <v>0</v>
      </c>
      <c r="EY178" s="39">
        <f t="shared" si="201"/>
        <v>0</v>
      </c>
      <c r="EZ178" s="39">
        <f>BX178*$EJ178</f>
        <v>0</v>
      </c>
      <c r="FA178" s="39">
        <f>BY178*$EJ178</f>
        <v>0</v>
      </c>
      <c r="FB178" s="39">
        <f>BZ178*$EJ178</f>
        <v>0</v>
      </c>
      <c r="FC178" s="39">
        <f>CA178*$EJ178</f>
        <v>0</v>
      </c>
      <c r="FD178" s="39">
        <f>CB178*$EJ178</f>
        <v>0</v>
      </c>
      <c r="FE178" s="39">
        <f>CC178*$EJ178</f>
        <v>0</v>
      </c>
      <c r="FF178" s="39">
        <f>CD178*$EJ178</f>
        <v>0</v>
      </c>
      <c r="FG178" s="39">
        <f>CE178*$EJ178</f>
        <v>0</v>
      </c>
      <c r="FH178" s="39">
        <f t="shared" si="200"/>
        <v>0</v>
      </c>
      <c r="FI178" s="39">
        <f t="shared" si="200"/>
        <v>0</v>
      </c>
      <c r="FJ178" s="39">
        <f t="shared" si="200"/>
        <v>0</v>
      </c>
      <c r="FK178" s="39">
        <f t="shared" si="200"/>
        <v>0</v>
      </c>
      <c r="FL178" s="39">
        <f t="shared" si="200"/>
        <v>0</v>
      </c>
      <c r="FM178" s="39">
        <f t="shared" si="200"/>
        <v>0</v>
      </c>
      <c r="FN178" s="39">
        <f t="shared" si="202"/>
        <v>0</v>
      </c>
      <c r="FO178" s="39">
        <f>SUM(EZ178:FJ178)</f>
        <v>0</v>
      </c>
      <c r="FS178" s="567" t="s">
        <v>90</v>
      </c>
      <c r="FT178" s="567"/>
      <c r="FU178" s="99">
        <v>0</v>
      </c>
      <c r="FV178" s="99">
        <v>0</v>
      </c>
      <c r="FW178" s="39">
        <f>W178</f>
        <v>0</v>
      </c>
      <c r="FX178" s="39">
        <f>X178</f>
        <v>0</v>
      </c>
      <c r="FY178" s="39">
        <f>Y178</f>
        <v>0</v>
      </c>
      <c r="FZ178" s="39">
        <f>Z178</f>
        <v>0</v>
      </c>
      <c r="GA178" s="39">
        <f>AA178</f>
        <v>0</v>
      </c>
      <c r="GB178" s="39">
        <f>AB178</f>
        <v>0</v>
      </c>
      <c r="GC178" s="39">
        <f>AC178</f>
        <v>0</v>
      </c>
      <c r="GD178" s="39">
        <f>AD178</f>
        <v>0</v>
      </c>
      <c r="GE178" s="39">
        <f>AE178</f>
        <v>0</v>
      </c>
      <c r="GF178" s="39">
        <f>AF178</f>
        <v>0</v>
      </c>
      <c r="GG178" s="39">
        <f>AG178</f>
        <v>0</v>
      </c>
      <c r="GH178" s="39">
        <f>AH178</f>
        <v>0</v>
      </c>
      <c r="GI178" s="99">
        <v>0</v>
      </c>
      <c r="GJ178" s="39">
        <f>SUM(FU178:GI178)</f>
        <v>0</v>
      </c>
      <c r="GK178" s="99">
        <v>0</v>
      </c>
      <c r="GL178" s="99">
        <v>0</v>
      </c>
      <c r="GM178" s="39">
        <f>CO178</f>
        <v>0</v>
      </c>
      <c r="GN178" s="39">
        <f>CP178</f>
        <v>0</v>
      </c>
      <c r="GO178" s="39">
        <f>CQ178</f>
        <v>0</v>
      </c>
      <c r="GP178" s="39">
        <f>CR178</f>
        <v>0</v>
      </c>
      <c r="GQ178" s="39">
        <f>CS178</f>
        <v>0</v>
      </c>
      <c r="GR178" s="39">
        <f>CT178</f>
        <v>0</v>
      </c>
      <c r="GS178" s="39">
        <f>CU178</f>
        <v>0</v>
      </c>
      <c r="GT178" s="39">
        <f>CV178</f>
        <v>0</v>
      </c>
      <c r="GU178" s="39">
        <f>CW178</f>
        <v>0</v>
      </c>
      <c r="GV178" s="39">
        <f>CX178</f>
        <v>0</v>
      </c>
      <c r="GW178" s="39">
        <f>CY178</f>
        <v>0</v>
      </c>
      <c r="GX178" s="39">
        <f>CZ178</f>
        <v>0</v>
      </c>
      <c r="GY178" s="99">
        <v>0</v>
      </c>
      <c r="GZ178" s="39">
        <f>SUM(GK178:GY178)</f>
        <v>0</v>
      </c>
      <c r="HA178" s="39">
        <f>SUM(GK178:GY178)</f>
        <v>0</v>
      </c>
    </row>
    <row r="179" spans="1:209" ht="22.5" customHeight="1">
      <c r="A179" s="40"/>
      <c r="B179" s="100"/>
      <c r="C179" s="75"/>
      <c r="D179" s="43"/>
      <c r="E179" s="34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6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102"/>
      <c r="AK179" s="102"/>
      <c r="AL179" s="569"/>
      <c r="AM179" s="66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40"/>
      <c r="BW179" s="40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6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102"/>
      <c r="DC179" s="1"/>
      <c r="DD179" s="13"/>
      <c r="EI179" s="104" t="s">
        <v>91</v>
      </c>
      <c r="EJ179" s="98">
        <v>357</v>
      </c>
      <c r="EK179" s="39">
        <f>$EJ179*F179</f>
        <v>0</v>
      </c>
      <c r="EL179" s="39">
        <f>$EJ179*G179</f>
        <v>0</v>
      </c>
      <c r="EM179" s="39">
        <f>$EJ179*H179</f>
        <v>0</v>
      </c>
      <c r="EN179" s="39">
        <f>$EJ179*I179</f>
        <v>0</v>
      </c>
      <c r="EO179" s="39">
        <f>$EJ179*J179</f>
        <v>0</v>
      </c>
      <c r="EP179" s="39">
        <f>$EJ179*K179</f>
        <v>0</v>
      </c>
      <c r="EQ179" s="39">
        <f>$EJ179*L179</f>
        <v>0</v>
      </c>
      <c r="ER179" s="39">
        <f>$EJ179*M179</f>
        <v>0</v>
      </c>
      <c r="ES179" s="39">
        <f t="shared" si="199"/>
        <v>0</v>
      </c>
      <c r="ET179" s="39">
        <f t="shared" si="199"/>
        <v>0</v>
      </c>
      <c r="EU179" s="39">
        <f t="shared" si="199"/>
        <v>0</v>
      </c>
      <c r="EV179" s="39">
        <f t="shared" si="199"/>
        <v>0</v>
      </c>
      <c r="EW179" s="39">
        <f t="shared" si="199"/>
        <v>0</v>
      </c>
      <c r="EX179" s="39">
        <f t="shared" si="199"/>
        <v>0</v>
      </c>
      <c r="EY179" s="39">
        <f t="shared" si="201"/>
        <v>0</v>
      </c>
      <c r="EZ179" s="39">
        <f>BX179*$EJ179</f>
        <v>0</v>
      </c>
      <c r="FA179" s="39">
        <f>BY179*$EJ179</f>
        <v>0</v>
      </c>
      <c r="FB179" s="39">
        <f>BZ179*$EJ179</f>
        <v>0</v>
      </c>
      <c r="FC179" s="39">
        <f>CA179*$EJ179</f>
        <v>0</v>
      </c>
      <c r="FD179" s="39">
        <f>CB179*$EJ179</f>
        <v>0</v>
      </c>
      <c r="FE179" s="39">
        <f>CC179*$EJ179</f>
        <v>0</v>
      </c>
      <c r="FF179" s="39">
        <f>CD179*$EJ179</f>
        <v>0</v>
      </c>
      <c r="FG179" s="39">
        <f>CE179*$EJ179</f>
        <v>0</v>
      </c>
      <c r="FH179" s="39">
        <f t="shared" si="200"/>
        <v>0</v>
      </c>
      <c r="FI179" s="39">
        <f t="shared" si="200"/>
        <v>0</v>
      </c>
      <c r="FJ179" s="39">
        <f t="shared" si="200"/>
        <v>0</v>
      </c>
      <c r="FK179" s="39">
        <f t="shared" si="200"/>
        <v>0</v>
      </c>
      <c r="FL179" s="39">
        <f t="shared" si="200"/>
        <v>0</v>
      </c>
      <c r="FM179" s="39">
        <f t="shared" si="200"/>
        <v>0</v>
      </c>
      <c r="FN179" s="39">
        <f t="shared" si="202"/>
        <v>0</v>
      </c>
      <c r="FO179" s="39">
        <f>SUM(EZ179:FJ179)</f>
        <v>0</v>
      </c>
      <c r="FS179" s="567" t="s">
        <v>91</v>
      </c>
      <c r="FT179" s="567"/>
      <c r="FU179" s="99">
        <v>0</v>
      </c>
      <c r="FV179" s="99">
        <v>0</v>
      </c>
      <c r="FW179" s="39">
        <f>W179</f>
        <v>0</v>
      </c>
      <c r="FX179" s="39">
        <f>X179</f>
        <v>0</v>
      </c>
      <c r="FY179" s="39">
        <f>Y179</f>
        <v>0</v>
      </c>
      <c r="FZ179" s="99">
        <v>0</v>
      </c>
      <c r="GA179" s="99">
        <v>0</v>
      </c>
      <c r="GB179" s="99">
        <v>0</v>
      </c>
      <c r="GC179" s="39">
        <f>AC179</f>
        <v>0</v>
      </c>
      <c r="GD179" s="39">
        <f>AD179</f>
        <v>0</v>
      </c>
      <c r="GE179" s="39">
        <f>AE179</f>
        <v>0</v>
      </c>
      <c r="GF179" s="39">
        <f>AF179</f>
        <v>0</v>
      </c>
      <c r="GG179" s="39">
        <f>AG179</f>
        <v>0</v>
      </c>
      <c r="GH179" s="99">
        <v>0</v>
      </c>
      <c r="GI179" s="39">
        <f>AI179</f>
        <v>0</v>
      </c>
      <c r="GJ179" s="39">
        <f>SUM(FU179:GI179)</f>
        <v>0</v>
      </c>
      <c r="GK179" s="99">
        <v>0</v>
      </c>
      <c r="GL179" s="99">
        <v>0</v>
      </c>
      <c r="GM179" s="39">
        <f>CO179</f>
        <v>0</v>
      </c>
      <c r="GN179" s="39">
        <f>CP179</f>
        <v>0</v>
      </c>
      <c r="GO179" s="39">
        <f>CQ179</f>
        <v>0</v>
      </c>
      <c r="GP179" s="99">
        <v>0</v>
      </c>
      <c r="GQ179" s="99">
        <v>0</v>
      </c>
      <c r="GR179" s="99">
        <v>0</v>
      </c>
      <c r="GS179" s="39">
        <f>CU179</f>
        <v>0</v>
      </c>
      <c r="GT179" s="39">
        <f>CV179</f>
        <v>0</v>
      </c>
      <c r="GU179" s="39">
        <f>CW179</f>
        <v>0</v>
      </c>
      <c r="GV179" s="39">
        <f>CX179</f>
        <v>0</v>
      </c>
      <c r="GW179" s="39">
        <f>CY179</f>
        <v>0</v>
      </c>
      <c r="GX179" s="99">
        <v>0</v>
      </c>
      <c r="GY179" s="39">
        <f>DA179</f>
        <v>0</v>
      </c>
      <c r="GZ179" s="39">
        <f>SUM(GK179:GY179)</f>
        <v>0</v>
      </c>
      <c r="HA179" s="39">
        <f>SUM(GK179:GY179)</f>
        <v>0</v>
      </c>
    </row>
    <row r="180" spans="1:209" ht="22.5" customHeight="1">
      <c r="A180" s="30"/>
      <c r="B180" s="93"/>
      <c r="C180" s="72"/>
      <c r="D180" s="33"/>
      <c r="E180" s="34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6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94"/>
      <c r="AK180" s="94"/>
      <c r="AL180" s="569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30"/>
      <c r="BW180" s="30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6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94"/>
      <c r="DC180" s="1"/>
      <c r="DD180" s="13"/>
      <c r="EI180" s="97" t="s">
        <v>92</v>
      </c>
      <c r="EJ180" s="98">
        <v>482</v>
      </c>
      <c r="EK180" s="39">
        <f>$EJ180*F180</f>
        <v>0</v>
      </c>
      <c r="EL180" s="39">
        <f>$EJ180*G180</f>
        <v>0</v>
      </c>
      <c r="EM180" s="39">
        <f>$EJ180*H180</f>
        <v>0</v>
      </c>
      <c r="EN180" s="39">
        <f>$EJ180*I180</f>
        <v>0</v>
      </c>
      <c r="EO180" s="39">
        <f>$EJ180*J180</f>
        <v>0</v>
      </c>
      <c r="EP180" s="39">
        <f>$EJ180*K180</f>
        <v>0</v>
      </c>
      <c r="EQ180" s="39">
        <f>$EJ180*L180</f>
        <v>0</v>
      </c>
      <c r="ER180" s="39">
        <f>$EJ180*M180</f>
        <v>0</v>
      </c>
      <c r="ES180" s="39">
        <f t="shared" si="199"/>
        <v>0</v>
      </c>
      <c r="ET180" s="39">
        <f t="shared" si="199"/>
        <v>0</v>
      </c>
      <c r="EU180" s="39">
        <f t="shared" si="199"/>
        <v>0</v>
      </c>
      <c r="EV180" s="39">
        <f t="shared" si="199"/>
        <v>0</v>
      </c>
      <c r="EW180" s="39">
        <f t="shared" si="199"/>
        <v>0</v>
      </c>
      <c r="EX180" s="39">
        <f t="shared" si="199"/>
        <v>0</v>
      </c>
      <c r="EY180" s="39">
        <f t="shared" si="201"/>
        <v>0</v>
      </c>
      <c r="EZ180" s="39">
        <f>BX180*$EJ180</f>
        <v>0</v>
      </c>
      <c r="FA180" s="39">
        <f>BY180*$EJ180</f>
        <v>0</v>
      </c>
      <c r="FB180" s="39">
        <f>BZ180*$EJ180</f>
        <v>0</v>
      </c>
      <c r="FC180" s="39">
        <f>CA180*$EJ180</f>
        <v>0</v>
      </c>
      <c r="FD180" s="39">
        <f>CB180*$EJ180</f>
        <v>0</v>
      </c>
      <c r="FE180" s="39">
        <f>CC180*$EJ180</f>
        <v>0</v>
      </c>
      <c r="FF180" s="39">
        <f>CD180*$EJ180</f>
        <v>0</v>
      </c>
      <c r="FG180" s="39">
        <f>CE180*$EJ180</f>
        <v>0</v>
      </c>
      <c r="FH180" s="39">
        <f t="shared" si="200"/>
        <v>0</v>
      </c>
      <c r="FI180" s="39">
        <f t="shared" si="200"/>
        <v>0</v>
      </c>
      <c r="FJ180" s="39">
        <f t="shared" si="200"/>
        <v>0</v>
      </c>
      <c r="FK180" s="39">
        <f t="shared" si="200"/>
        <v>0</v>
      </c>
      <c r="FL180" s="39">
        <f t="shared" si="200"/>
        <v>0</v>
      </c>
      <c r="FM180" s="39">
        <f t="shared" si="200"/>
        <v>0</v>
      </c>
      <c r="FN180" s="39">
        <f t="shared" si="202"/>
        <v>0</v>
      </c>
      <c r="FO180" s="39">
        <f>SUM(EZ180:FJ180)</f>
        <v>0</v>
      </c>
      <c r="FS180" s="567" t="s">
        <v>92</v>
      </c>
      <c r="FT180" s="567"/>
      <c r="FU180" s="39">
        <f>U180</f>
        <v>0</v>
      </c>
      <c r="FV180" s="39">
        <f>V180</f>
        <v>0</v>
      </c>
      <c r="FW180" s="39">
        <f>W180</f>
        <v>0</v>
      </c>
      <c r="FX180" s="39">
        <f>X180</f>
        <v>0</v>
      </c>
      <c r="FY180" s="39">
        <f>Y180</f>
        <v>0</v>
      </c>
      <c r="FZ180" s="39">
        <f>Z180</f>
        <v>0</v>
      </c>
      <c r="GA180" s="39">
        <f>AA180</f>
        <v>0</v>
      </c>
      <c r="GB180" s="39">
        <f>AB180</f>
        <v>0</v>
      </c>
      <c r="GC180" s="39">
        <f>AC180</f>
        <v>0</v>
      </c>
      <c r="GD180" s="39">
        <f>AD180</f>
        <v>0</v>
      </c>
      <c r="GE180" s="39">
        <f>AE180</f>
        <v>0</v>
      </c>
      <c r="GF180" s="39">
        <f>AF180</f>
        <v>0</v>
      </c>
      <c r="GG180" s="39">
        <f>AG180</f>
        <v>0</v>
      </c>
      <c r="GH180" s="39">
        <f>AH180</f>
        <v>0</v>
      </c>
      <c r="GI180" s="39">
        <f>AI180</f>
        <v>0</v>
      </c>
      <c r="GJ180" s="39">
        <f>SUM(FU180:GI180)</f>
        <v>0</v>
      </c>
      <c r="GK180" s="39">
        <f>CM180</f>
        <v>0</v>
      </c>
      <c r="GL180" s="39">
        <f>CN180</f>
        <v>0</v>
      </c>
      <c r="GM180" s="39">
        <f>CO180</f>
        <v>0</v>
      </c>
      <c r="GN180" s="39">
        <f>CP180</f>
        <v>0</v>
      </c>
      <c r="GO180" s="39">
        <f>CQ180</f>
        <v>0</v>
      </c>
      <c r="GP180" s="39">
        <f>CR180</f>
        <v>0</v>
      </c>
      <c r="GQ180" s="39">
        <f>CS180</f>
        <v>0</v>
      </c>
      <c r="GR180" s="39">
        <f>CT180</f>
        <v>0</v>
      </c>
      <c r="GS180" s="39">
        <f>CU180</f>
        <v>0</v>
      </c>
      <c r="GT180" s="39">
        <f>CV180</f>
        <v>0</v>
      </c>
      <c r="GU180" s="39">
        <f>CW180</f>
        <v>0</v>
      </c>
      <c r="GV180" s="39">
        <f>CX180</f>
        <v>0</v>
      </c>
      <c r="GW180" s="39">
        <f>CY180</f>
        <v>0</v>
      </c>
      <c r="GX180" s="39">
        <f>CZ180</f>
        <v>0</v>
      </c>
      <c r="GY180" s="99">
        <v>0</v>
      </c>
      <c r="GZ180" s="39">
        <f>SUM(GK180:GY180)</f>
        <v>0</v>
      </c>
      <c r="HA180" s="39">
        <f>SUM(GK180:GY180)</f>
        <v>0</v>
      </c>
    </row>
    <row r="181" spans="1:209" ht="22.5" customHeight="1">
      <c r="A181" s="40"/>
      <c r="B181" s="100"/>
      <c r="C181" s="75"/>
      <c r="D181" s="43"/>
      <c r="E181" s="3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6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102"/>
      <c r="AK181" s="102"/>
      <c r="AL181" s="110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40"/>
      <c r="BW181" s="40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6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102"/>
      <c r="DC181" s="1"/>
      <c r="DD181" s="13"/>
      <c r="EI181" s="104" t="s">
        <v>93</v>
      </c>
      <c r="EJ181" s="98">
        <v>275.36</v>
      </c>
      <c r="EK181" s="39">
        <f>$EJ181*F181</f>
        <v>0</v>
      </c>
      <c r="EL181" s="39">
        <f>$EJ181*G181</f>
        <v>0</v>
      </c>
      <c r="EM181" s="39">
        <f>$EJ181*H181</f>
        <v>0</v>
      </c>
      <c r="EN181" s="39">
        <f>$EJ181*I181</f>
        <v>0</v>
      </c>
      <c r="EO181" s="39">
        <f>$EJ181*J181</f>
        <v>0</v>
      </c>
      <c r="EP181" s="39">
        <f>$EJ181*K181</f>
        <v>0</v>
      </c>
      <c r="EQ181" s="39">
        <f>$EJ181*L181</f>
        <v>0</v>
      </c>
      <c r="ER181" s="39">
        <f>$EJ181*M181</f>
        <v>0</v>
      </c>
      <c r="ES181" s="39">
        <f t="shared" si="199"/>
        <v>0</v>
      </c>
      <c r="ET181" s="39">
        <f t="shared" si="199"/>
        <v>0</v>
      </c>
      <c r="EU181" s="39">
        <f t="shared" si="199"/>
        <v>0</v>
      </c>
      <c r="EV181" s="39">
        <f t="shared" si="199"/>
        <v>0</v>
      </c>
      <c r="EW181" s="39">
        <f t="shared" si="199"/>
        <v>0</v>
      </c>
      <c r="EX181" s="39">
        <f t="shared" si="199"/>
        <v>0</v>
      </c>
      <c r="EY181" s="39">
        <f t="shared" si="201"/>
        <v>0</v>
      </c>
      <c r="EZ181" s="39">
        <f>BX181*$EJ181</f>
        <v>0</v>
      </c>
      <c r="FA181" s="39">
        <f>BY181*$EJ181</f>
        <v>0</v>
      </c>
      <c r="FB181" s="39">
        <f>BZ181*$EJ181</f>
        <v>0</v>
      </c>
      <c r="FC181" s="39">
        <f>CA181*$EJ181</f>
        <v>0</v>
      </c>
      <c r="FD181" s="39">
        <f>CB181*$EJ181</f>
        <v>0</v>
      </c>
      <c r="FE181" s="39">
        <f>CC181*$EJ181</f>
        <v>0</v>
      </c>
      <c r="FF181" s="39">
        <f>CD181*$EJ181</f>
        <v>0</v>
      </c>
      <c r="FG181" s="39">
        <f>CE181*$EJ181</f>
        <v>0</v>
      </c>
      <c r="FH181" s="39">
        <f t="shared" si="200"/>
        <v>0</v>
      </c>
      <c r="FI181" s="39">
        <f t="shared" si="200"/>
        <v>0</v>
      </c>
      <c r="FJ181" s="39">
        <f t="shared" si="200"/>
        <v>0</v>
      </c>
      <c r="FK181" s="39">
        <f t="shared" si="200"/>
        <v>0</v>
      </c>
      <c r="FL181" s="39">
        <f t="shared" si="200"/>
        <v>0</v>
      </c>
      <c r="FM181" s="39">
        <f t="shared" si="200"/>
        <v>0</v>
      </c>
      <c r="FN181" s="39">
        <f t="shared" si="202"/>
        <v>0</v>
      </c>
      <c r="FO181" s="39">
        <f>SUM(EZ181:FJ181)</f>
        <v>0</v>
      </c>
      <c r="FS181" s="567" t="s">
        <v>93</v>
      </c>
      <c r="FT181" s="567"/>
      <c r="FU181" s="39">
        <f>U181</f>
        <v>0</v>
      </c>
      <c r="FV181" s="39">
        <f>V181</f>
        <v>0</v>
      </c>
      <c r="FW181" s="39">
        <f>W181</f>
        <v>0</v>
      </c>
      <c r="FX181" s="39">
        <f>X181</f>
        <v>0</v>
      </c>
      <c r="FY181" s="39">
        <f>Y181</f>
        <v>0</v>
      </c>
      <c r="FZ181" s="39">
        <f>Z181</f>
        <v>0</v>
      </c>
      <c r="GA181" s="39">
        <f>AA181</f>
        <v>0</v>
      </c>
      <c r="GB181" s="39">
        <f>AB181</f>
        <v>0</v>
      </c>
      <c r="GC181" s="39">
        <f>AC181</f>
        <v>0</v>
      </c>
      <c r="GD181" s="39">
        <f>AD181</f>
        <v>0</v>
      </c>
      <c r="GE181" s="39">
        <f>AE181</f>
        <v>0</v>
      </c>
      <c r="GF181" s="39">
        <f>AF181</f>
        <v>0</v>
      </c>
      <c r="GG181" s="39">
        <f>AG181</f>
        <v>0</v>
      </c>
      <c r="GH181" s="39">
        <f>AH181</f>
        <v>0</v>
      </c>
      <c r="GI181" s="99">
        <v>0</v>
      </c>
      <c r="GJ181" s="39">
        <f>SUM(FU181:GI181)</f>
        <v>0</v>
      </c>
      <c r="GK181" s="39">
        <f>CM181</f>
        <v>0</v>
      </c>
      <c r="GL181" s="39">
        <f>CN181</f>
        <v>0</v>
      </c>
      <c r="GM181" s="39">
        <f>CO181</f>
        <v>0</v>
      </c>
      <c r="GN181" s="39">
        <f>CP181</f>
        <v>0</v>
      </c>
      <c r="GO181" s="39">
        <f>CQ181</f>
        <v>0</v>
      </c>
      <c r="GP181" s="39">
        <f>CR181</f>
        <v>0</v>
      </c>
      <c r="GQ181" s="39">
        <f>CS181</f>
        <v>0</v>
      </c>
      <c r="GR181" s="39">
        <f>CT181</f>
        <v>0</v>
      </c>
      <c r="GS181" s="39">
        <f>CU181</f>
        <v>0</v>
      </c>
      <c r="GT181" s="39">
        <f>CV181</f>
        <v>0</v>
      </c>
      <c r="GU181" s="39">
        <f>CW181</f>
        <v>0</v>
      </c>
      <c r="GV181" s="39">
        <f>CX181</f>
        <v>0</v>
      </c>
      <c r="GW181" s="39">
        <f>CY181</f>
        <v>0</v>
      </c>
      <c r="GX181" s="39">
        <f>CZ181</f>
        <v>0</v>
      </c>
      <c r="GY181" s="99">
        <v>0</v>
      </c>
      <c r="GZ181" s="39">
        <f>SUM(GK181:GY181)</f>
        <v>0</v>
      </c>
      <c r="HA181" s="39">
        <f>SUM(GK181:GY181)</f>
        <v>0</v>
      </c>
    </row>
    <row r="182" spans="1:209" ht="18">
      <c r="A182" s="55"/>
      <c r="B182" s="111" t="s">
        <v>64</v>
      </c>
      <c r="C182" s="115">
        <f>SUM(C166:C181)</f>
        <v>0</v>
      </c>
      <c r="D182" s="58">
        <f>SUM(D166:D181)</f>
        <v>0</v>
      </c>
      <c r="E182" s="59" t="e">
        <f>AVERAGE(D182/C182)</f>
        <v>#DIV/0!</v>
      </c>
      <c r="F182" s="60">
        <f>SUM(F166:F181)</f>
        <v>0</v>
      </c>
      <c r="G182" s="60"/>
      <c r="H182" s="60">
        <f>SUM(H166:H181)</f>
        <v>0</v>
      </c>
      <c r="I182" s="60">
        <f>SUM(I166:I181)</f>
        <v>0</v>
      </c>
      <c r="J182" s="60">
        <f>SUM(J166:J181)</f>
        <v>0</v>
      </c>
      <c r="K182" s="60">
        <f>SUM(K166:K181)</f>
        <v>0</v>
      </c>
      <c r="L182" s="60">
        <f>SUM(L166:L181)</f>
        <v>0</v>
      </c>
      <c r="M182" s="60"/>
      <c r="N182" s="60">
        <f>SUM(N166:N181)</f>
        <v>0</v>
      </c>
      <c r="O182" s="60">
        <f>SUM(O166:O181)</f>
        <v>0</v>
      </c>
      <c r="P182" s="60">
        <f>SUM(P166:P181)</f>
        <v>0</v>
      </c>
      <c r="Q182" s="60"/>
      <c r="R182" s="60"/>
      <c r="S182" s="60"/>
      <c r="T182" s="61">
        <f>SUM(F182:P182)</f>
        <v>0</v>
      </c>
      <c r="U182" s="62">
        <f>SUM(U166:U181)</f>
        <v>0</v>
      </c>
      <c r="V182" s="62">
        <f>SUM(V166:V181)</f>
        <v>0</v>
      </c>
      <c r="W182" s="62">
        <f>SUM(W166:W181)</f>
        <v>0</v>
      </c>
      <c r="X182" s="62">
        <f>SUM(X166:X181)</f>
        <v>0</v>
      </c>
      <c r="Y182" s="62">
        <f>SUM(Y166:Y181)</f>
        <v>0</v>
      </c>
      <c r="Z182" s="62">
        <f>SUM(Z166:Z181)</f>
        <v>0</v>
      </c>
      <c r="AA182" s="62">
        <f>SUM(AA166:AA181)</f>
        <v>0</v>
      </c>
      <c r="AB182" s="62">
        <f>SUM(AB166:AB181)</f>
        <v>0</v>
      </c>
      <c r="AC182" s="62">
        <f>SUM(AC166:AC181)</f>
        <v>0</v>
      </c>
      <c r="AD182" s="62">
        <f>SUM(AD166:AD181)</f>
        <v>0</v>
      </c>
      <c r="AE182" s="62">
        <f>SUM(AE166:AE181)</f>
        <v>0</v>
      </c>
      <c r="AF182" s="62">
        <f>SUM(AF166:AF181)</f>
        <v>0</v>
      </c>
      <c r="AG182" s="62">
        <f>SUM(AG166:AG181)</f>
        <v>0</v>
      </c>
      <c r="AH182" s="62">
        <f>SUM(AH166:AH181)</f>
        <v>0</v>
      </c>
      <c r="AI182" s="62">
        <f>SUM(AI166:AI181)</f>
        <v>0</v>
      </c>
      <c r="AJ182" s="1"/>
      <c r="AK182" s="1"/>
      <c r="AL182" s="1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6" t="s">
        <v>64</v>
      </c>
      <c r="BX182" s="60">
        <f>SUM(BX166:BX181)</f>
        <v>0</v>
      </c>
      <c r="BY182" s="60"/>
      <c r="BZ182" s="60">
        <f>SUM(BZ166:BZ181)</f>
        <v>0</v>
      </c>
      <c r="CA182" s="60">
        <f>SUM(CA166:CA181)</f>
        <v>0</v>
      </c>
      <c r="CB182" s="60">
        <f>SUM(CB166:CB181)</f>
        <v>0</v>
      </c>
      <c r="CC182" s="60">
        <f>SUM(CC166:CC181)</f>
        <v>0</v>
      </c>
      <c r="CD182" s="60">
        <f>SUM(CD166:CD181)</f>
        <v>0</v>
      </c>
      <c r="CE182" s="60"/>
      <c r="CF182" s="60">
        <f>SUM(CF166:CF181)</f>
        <v>0</v>
      </c>
      <c r="CG182" s="60">
        <f>SUM(CG166:CG181)</f>
        <v>0</v>
      </c>
      <c r="CH182" s="60">
        <f>SUM(CH166:CH181)</f>
        <v>0</v>
      </c>
      <c r="CI182" s="60"/>
      <c r="CJ182" s="60"/>
      <c r="CK182" s="60"/>
      <c r="CL182" s="61">
        <f>SUM(BX182:CH182)</f>
        <v>0</v>
      </c>
      <c r="CM182" s="62">
        <f>SUM(CM166:CM181)</f>
        <v>0</v>
      </c>
      <c r="CN182" s="62">
        <f>SUM(CN166:CN181)</f>
        <v>0</v>
      </c>
      <c r="CO182" s="62">
        <f>SUM(CO166:CO181)</f>
        <v>0</v>
      </c>
      <c r="CP182" s="62">
        <f>SUM(CP166:CP181)</f>
        <v>0</v>
      </c>
      <c r="CQ182" s="62">
        <f>SUM(CQ166:CQ181)</f>
        <v>0</v>
      </c>
      <c r="CR182" s="62">
        <f>SUM(CR166:CR181)</f>
        <v>0</v>
      </c>
      <c r="CS182" s="62">
        <f>SUM(CS166:CS181)</f>
        <v>0</v>
      </c>
      <c r="CT182" s="62">
        <f>SUM(CT166:CT181)</f>
        <v>0</v>
      </c>
      <c r="CU182" s="62">
        <f>SUM(CU166:CU181)</f>
        <v>0</v>
      </c>
      <c r="CV182" s="62">
        <f>SUM(CV166:CV181)</f>
        <v>0</v>
      </c>
      <c r="CW182" s="62">
        <f>SUM(CW166:CW181)</f>
        <v>0</v>
      </c>
      <c r="CX182" s="62">
        <f>SUM(CX166:CX181)</f>
        <v>0</v>
      </c>
      <c r="CY182" s="62">
        <f>SUM(CY166:CY181)</f>
        <v>0</v>
      </c>
      <c r="CZ182" s="62">
        <f>SUM(CZ166:CZ181)</f>
        <v>0</v>
      </c>
      <c r="DA182" s="62">
        <f>SUM(DA166:DA181)</f>
        <v>0</v>
      </c>
      <c r="DB182" s="1"/>
      <c r="DC182" s="1"/>
      <c r="DD182" s="1"/>
      <c r="EJ182" s="2" t="s">
        <v>94</v>
      </c>
      <c r="EK182" s="39">
        <f>EK166+EK167+EK168+EK169+EK170+EK171+EK172+EK173+EK174+EK177+EK178+EK180+EK181</f>
        <v>0</v>
      </c>
      <c r="EL182" s="39">
        <f>EL166+EL167+EL168+EL169+EL170+EL171+EL172+EL173+EL174+EL177+EL178+EL180+EL181</f>
        <v>0</v>
      </c>
      <c r="EM182" s="39">
        <f>EM166+EM167+EM168+EM169+EM170+EM171+EM172+EM173+EM174+EM177+EM178+EM180+EM181</f>
        <v>0</v>
      </c>
      <c r="EN182" s="39">
        <f>EN166+EN167+EN168+EN169+EN170+EN171+EN172+EN173+EN174+EN177+EN178+EN180+EN181</f>
        <v>0</v>
      </c>
      <c r="EO182" s="39">
        <f>EO166+EO167+EO168+EO169+EO170+EO171+EO172+EO173+EO174+EO177+EO178+EO180+EO181</f>
        <v>0</v>
      </c>
      <c r="EP182" s="39">
        <f>EP166+EP167+EP168+EP169+EP170+EP171+EP172+EP173+EP174+EP177+EP178+EP180+EP181</f>
        <v>0</v>
      </c>
      <c r="EQ182" s="39">
        <f>EQ166+EQ167+EQ168+EQ169+EQ170+EQ171+EQ172+EQ173+EQ174+EQ177+EQ178+EQ180+EQ181</f>
        <v>0</v>
      </c>
      <c r="ER182" s="39">
        <f>ER166+ER167+ER168+ER169+ER170+ER171+ER172+ER173+ER174+ER177+ER178+ER180+ER181</f>
        <v>0</v>
      </c>
      <c r="ES182" s="39">
        <f>ES166+ES167+ES168+ES169+ES170+ES171+ES172+ES173+ES174+ES177+ES178+ES180+ES181</f>
        <v>0</v>
      </c>
      <c r="ET182" s="39">
        <f>ET166+ET167+ET168+ET169+ET170+ET171+ET172+ET173+ET174+ET177+ET178+ET180+ET181</f>
        <v>0</v>
      </c>
      <c r="EU182" s="39">
        <f>EU166+EU167+EU168+EU169+EU170+EU171+EU172+EU173+EU174+EU177+EU178+EU180+EU181</f>
        <v>0</v>
      </c>
      <c r="EV182" s="39">
        <f>EV166+EV167+EV168+EV169+EV170+EV171+EV172+EV173+EV174+EV177+EV178+EV180+EV181</f>
        <v>0</v>
      </c>
      <c r="EW182" s="39">
        <f t="shared" ref="EW182:EY182" si="205">EW166+EW167+EW168+EW169+EW170+EW171+EW172+EW173+EW174+EW177+EW178+EW180+EW181</f>
        <v>0</v>
      </c>
      <c r="EX182" s="39">
        <f t="shared" si="205"/>
        <v>0</v>
      </c>
      <c r="EY182" s="39">
        <f>EY166+EY167+EY168+EY169+EY170+EY171+EY172+EY173+EY174+EY177+EY178+EY180+EY181</f>
        <v>0</v>
      </c>
      <c r="EZ182" s="39">
        <f>EZ166+EZ167+EZ168+EZ169+EZ170+EZ171+EZ172+EZ173+EZ174+EZ177+EZ178+EZ180+EZ181</f>
        <v>0</v>
      </c>
      <c r="FA182" s="39">
        <f>FA166+FA167+FA168+FA169+FA170+FA171+FA172+FA173+FA174+FA177+FA178+FA180+FA181</f>
        <v>0</v>
      </c>
      <c r="FB182" s="39">
        <f>FB166+FB167+FB168+FB169+FB170+FB171+FB172+FB173+FB174+FB177+FB178+FB180+FB181</f>
        <v>0</v>
      </c>
      <c r="FC182" s="39">
        <f>FC166+FC167+FC168+FC169+FC170+FC171+FC172+FC173+FC174+FC177+FC178+FC180+FC181</f>
        <v>0</v>
      </c>
      <c r="FD182" s="39">
        <f>FD166+FD167+FD168+FD169+FD170+FD171+FD172+FD173+FD174+FD177+FD178+FD180+FD181</f>
        <v>0</v>
      </c>
      <c r="FE182" s="39">
        <f>FE166+FE167+FE168+FE169+FE170+FE171+FE172+FE173+FE174+FE177+FE178+FE180+FE181</f>
        <v>0</v>
      </c>
      <c r="FF182" s="39">
        <f>FF166+FF167+FF168+FF169+FF170+FF171+FF172+FF173+FF174+FF177+FF178+FF180+FF181</f>
        <v>0</v>
      </c>
      <c r="FG182" s="39">
        <f>FG166+FG167+FG168+FG169+FG170+FG171+FG172+FG173+FG174+FG177+FG178+FG180+FG181</f>
        <v>0</v>
      </c>
      <c r="FH182" s="39">
        <f>FH166+FH167+FH168+FH169+FH170+FH171+FH172+FH173+FH174+FH177+FH178+FH180+FH181</f>
        <v>0</v>
      </c>
      <c r="FI182" s="39">
        <f>FI166+FI167+FI168+FI169+FI170+FI171+FI172+FI173+FI174+FI177+FI178+FI180+FI181</f>
        <v>0</v>
      </c>
      <c r="FJ182" s="39">
        <f>FJ166+FJ167+FJ168+FJ169+FJ170+FJ171+FJ172+FJ173+FJ174+FJ177+FJ178+FJ180+FJ181</f>
        <v>0</v>
      </c>
      <c r="FK182" s="39">
        <f t="shared" ref="FK182:FM182" si="206">FK166+FK167+FK168+FK169+FK170+FK171+FK172+FK173+FK174+FK177+FK178+FK180+FK181</f>
        <v>0</v>
      </c>
      <c r="FL182" s="39">
        <f t="shared" si="206"/>
        <v>0</v>
      </c>
      <c r="FM182" s="39">
        <f t="shared" si="206"/>
        <v>0</v>
      </c>
      <c r="FN182" s="39">
        <f>FN166+FN167+FN168+FN169+FN170+FN171+FN172+FN173+FN174+FN177+FN178+FN180+FN181</f>
        <v>0</v>
      </c>
      <c r="FS182" s="564" t="s">
        <v>94</v>
      </c>
      <c r="FT182" s="564"/>
      <c r="FU182" s="39">
        <f>FU166+FU167+FU168+FU169+FU170+FU171+FU172+FU173+FU174+FU177+FU178+FU180+FU181</f>
        <v>0</v>
      </c>
      <c r="FV182" s="39">
        <f>FV166+FV167+FV168+FV169+FV170+FV171+FV172+FV173+FV174+FV177+FV178+FV180+FV181</f>
        <v>0</v>
      </c>
      <c r="FW182" s="39">
        <f>FW166+FW167+FW168+FW169+FW170+FW171+FW172+FW173+FW174+FW177+FW178+FW180+FW181</f>
        <v>0</v>
      </c>
      <c r="FX182" s="39">
        <f>FX166+FX167+FX168+FX169+FX170+FX171+FX172+FX173+FX174+FX177+FX178+FX180+FX181</f>
        <v>0</v>
      </c>
      <c r="FY182" s="39">
        <f>FY166+FY167+FY168+FY169+FY170+FY171+FY172+FY173+FY174+FY177+FY178+FY180+FY181</f>
        <v>0</v>
      </c>
      <c r="FZ182" s="39">
        <f>FZ166+FZ167+FZ168+FZ169+FZ170+FZ171+FZ172+FZ173+FZ174+FZ177+FZ178+FZ180+FZ181</f>
        <v>0</v>
      </c>
      <c r="GA182" s="39">
        <f>GA166+GA167+GA168+GA169+GA170+GA171+GA172+GA173+GA174+GA177+GA178+GA180+GA181</f>
        <v>0</v>
      </c>
      <c r="GB182" s="39">
        <f>GB166+GB167+GB168+GB169+GB170+GB171+GB172+GB173+GB174+GB177+GB178+GB180+GB181</f>
        <v>0</v>
      </c>
      <c r="GC182" s="39">
        <f>GC166+GC167+GC168+GC169+GC170+GC171+GC172+GC173+GC174+GC177+GC178+GC180+GC181</f>
        <v>0</v>
      </c>
      <c r="GD182" s="39">
        <f>GD166+GD167+GD168+GD169+GD170+GD171+GD172+GD173+GD174+GD177+GD178+GD180+GD181</f>
        <v>0</v>
      </c>
      <c r="GE182" s="39">
        <f>GE166+GE167+GE168+GE169+GE170+GE171+GE172+GE173+GE174+GE177+GE178+GE180+GE181</f>
        <v>0</v>
      </c>
      <c r="GF182" s="39">
        <f>GF166+GF167+GF168+GF169+GF170+GF171+GF172+GF173+GF174+GF177+GF178+GF180+GF181</f>
        <v>0</v>
      </c>
      <c r="GG182" s="39">
        <f>GG166+GG167+GG168+GG169+GG170+GG171+GG172+GG173+GG174+GG177+GG178+GG180+GG181</f>
        <v>0</v>
      </c>
      <c r="GH182" s="39">
        <f>GH166+GH167+GH168+GH169+GH170+GH171+GH172+GH173+GH174+GH177+GH178+GH180+GH181</f>
        <v>0</v>
      </c>
      <c r="GI182" s="39">
        <f>GI166+GI167+GI168+GI169+GI170+GI171+GI172+GI173+GI174+GI177+GI178+GI180+GI181</f>
        <v>0</v>
      </c>
      <c r="GJ182" s="39">
        <f>GJ166+GJ167+GJ168+GJ169+GJ170+GJ171+GJ172+GJ173+GJ174+GJ177+GJ178+GJ180+GJ181</f>
        <v>0</v>
      </c>
      <c r="GK182" s="39">
        <f>GK166+GK167+GK168+GK169+GK170+GK171+GK172+GK173+GK174+GK177+GK178+GK180+GK181</f>
        <v>0</v>
      </c>
      <c r="GL182" s="39">
        <f>GL166+GL167+GL168+GL169+GL170+GL171+GL172+GL173+GL174+GL177+GL178+GL180+GL181</f>
        <v>0</v>
      </c>
      <c r="GM182" s="39">
        <f>GM166+GM167+GM168+GM169+GM170+GM171+GM172+GM173+GM174+GM177+GM178+GM180+GM181</f>
        <v>0</v>
      </c>
      <c r="GN182" s="39">
        <f>GN166+GN167+GN168+GN169+GN170+GN171+GN172+GN173+GN174+GN177+GN178+GN180+GN181</f>
        <v>0</v>
      </c>
      <c r="GO182" s="39">
        <f>GO166+GO167+GO168+GO169+GO170+GO171+GO172+GO173+GO174+GO177+GO178+GO180+GO181</f>
        <v>0</v>
      </c>
      <c r="GP182" s="39">
        <f>GP166+GP167+GP168+GP169+GP170+GP171+GP172+GP173+GP174+GP177+GP178+GP180+GP181</f>
        <v>0</v>
      </c>
      <c r="GQ182" s="39">
        <f>GQ166+GQ167+GQ168+GQ169+GQ170+GQ171+GQ172+GQ173+GQ174+GQ177+GQ178+GQ180+GQ181</f>
        <v>0</v>
      </c>
      <c r="GR182" s="39">
        <f>GR166+GR167+GR168+GR169+GR170+GR171+GR172+GR173+GR174+GR177+GR178+GR180+GR181</f>
        <v>0</v>
      </c>
      <c r="GS182" s="39">
        <f>GS166+GS167+GS168+GS169+GS170+GS171+GS172+GS173+GS174+GS177+GS178+GS180+GS181</f>
        <v>0</v>
      </c>
      <c r="GT182" s="39">
        <f>GT166+GT167+GT168+GT169+GT170+GT171+GT172+GT173+GT174+GT177+GT178+GT180+GT181</f>
        <v>0</v>
      </c>
      <c r="GU182" s="39">
        <f>GU166+GU167+GU168+GU169+GU170+GU171+GU172+GU173+GU174+GU177+GU178+GU180+GU181</f>
        <v>0</v>
      </c>
      <c r="GV182" s="39">
        <f>GV166+GV167+GV168+GV169+GV170+GV171+GV172+GV173+GV174+GV177+GV178+GV180+GV181</f>
        <v>0</v>
      </c>
      <c r="GW182" s="39">
        <f>GW166+GW167+GW168+GW169+GW170+GW171+GW172+GW173+GW174+GW177+GW178+GW180+GW181</f>
        <v>0</v>
      </c>
      <c r="GX182" s="39">
        <f>GX166+GX167+GX168+GX169+GX170+GX171+GX172+GX173+GX174+GX177+GX178+GX180+GX181</f>
        <v>0</v>
      </c>
      <c r="GY182" s="39">
        <f>GY166+GY167+GY168+GY169+GY170+GY171+GY172+GY173+GY174+GY177+GY178+GY180+GY181</f>
        <v>0</v>
      </c>
      <c r="GZ182" s="39">
        <f>GZ166+GZ167+GZ168+GZ169+GZ170+GZ171+GZ172+GZ173+GZ174+GZ177+GZ178+GZ180+GZ181</f>
        <v>0</v>
      </c>
    </row>
    <row r="183" spans="1:209" ht="24" customHeight="1">
      <c r="A183" s="13"/>
      <c r="B183" s="112"/>
      <c r="C183" s="555" t="s">
        <v>65</v>
      </c>
      <c r="D183" s="555"/>
      <c r="E183" s="555"/>
      <c r="F183" s="556">
        <f>SUM(T166:T181)</f>
        <v>0</v>
      </c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"/>
      <c r="BX183" s="556">
        <f>SUM(CL166:CL181)</f>
        <v>0</v>
      </c>
      <c r="BY183" s="556"/>
      <c r="BZ183" s="556"/>
      <c r="CA183" s="556"/>
      <c r="CB183" s="556"/>
      <c r="CC183" s="556"/>
      <c r="CD183" s="556"/>
      <c r="CE183" s="556"/>
      <c r="CF183" s="556"/>
      <c r="CG183" s="556"/>
      <c r="CH183" s="556"/>
      <c r="CI183" s="556"/>
      <c r="CJ183" s="556"/>
      <c r="CK183" s="556"/>
      <c r="CL183" s="556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EJ183" s="2" t="s">
        <v>95</v>
      </c>
      <c r="EK183" s="39">
        <f>$EK$175+$EK$176+$EK$179</f>
        <v>0</v>
      </c>
      <c r="EL183" s="39">
        <f>$EK$175+$EK$176+$EK$179</f>
        <v>0</v>
      </c>
      <c r="EM183" s="39">
        <f>$EM$175+$EM$176+$EM$179</f>
        <v>0</v>
      </c>
      <c r="EN183" s="39">
        <f>$EN$175+$EN$176+$EN$179</f>
        <v>0</v>
      </c>
      <c r="EO183" s="39">
        <f>$EO$175+$EO$176+$EO$179</f>
        <v>0</v>
      </c>
      <c r="EP183" s="39">
        <f>$EP$175+$EP$176+$EP$179</f>
        <v>0</v>
      </c>
      <c r="EQ183" s="39">
        <f>$EQ$175+$EQ$176+$EQ$179</f>
        <v>0</v>
      </c>
      <c r="ER183" s="39">
        <f>$EQ$175+$EQ$176+$EQ$179</f>
        <v>0</v>
      </c>
      <c r="ES183" s="39">
        <f>$ES$175+$ES$176+$ES$179</f>
        <v>0</v>
      </c>
      <c r="ET183" s="39">
        <f>$ET$175+$ET$176+$ET$179</f>
        <v>0</v>
      </c>
      <c r="EU183" s="39">
        <f>EU175+EU176+EU179</f>
        <v>0</v>
      </c>
      <c r="EV183" s="39">
        <f t="shared" ref="EV183:EX183" si="207">EV175+EV176+EV179</f>
        <v>0</v>
      </c>
      <c r="EW183" s="39">
        <f t="shared" si="207"/>
        <v>0</v>
      </c>
      <c r="EX183" s="39">
        <f t="shared" si="207"/>
        <v>0</v>
      </c>
      <c r="EY183" s="39">
        <f>$EY$175+$EY$176+$EY$179</f>
        <v>0</v>
      </c>
      <c r="EZ183" s="39">
        <f>$EZ$175+$EZ$176+$EZ$179</f>
        <v>0</v>
      </c>
      <c r="FA183" s="39">
        <f>$EZ$175+$EZ$176+$EZ$179</f>
        <v>0</v>
      </c>
      <c r="FB183" s="39">
        <f>$FB$175+$FB$176+$FB$179</f>
        <v>0</v>
      </c>
      <c r="FC183" s="39">
        <f>$FC$175+$FC$176+$FC$179</f>
        <v>0</v>
      </c>
      <c r="FD183" s="39">
        <f>$FD$175+$FD$176+$FD$179</f>
        <v>0</v>
      </c>
      <c r="FE183" s="39">
        <f>$FE$175+$FE$176+$FE$179</f>
        <v>0</v>
      </c>
      <c r="FF183" s="39">
        <f>$FF$175+$FF$176+$FF$179</f>
        <v>0</v>
      </c>
      <c r="FG183" s="39">
        <f>$FF$175+$FF$176+$FF$179</f>
        <v>0</v>
      </c>
      <c r="FH183" s="39">
        <f>$FH$175+$FH$176+$FH$179</f>
        <v>0</v>
      </c>
      <c r="FI183" s="39">
        <f>$FI$175+$FI$176+$FI$179</f>
        <v>0</v>
      </c>
      <c r="FJ183" s="39">
        <f>FJ175+FJ176+FJ179</f>
        <v>0</v>
      </c>
      <c r="FK183" s="39">
        <f t="shared" ref="FK183:FM183" si="208">FK175+FK176+FK179</f>
        <v>0</v>
      </c>
      <c r="FL183" s="39">
        <f t="shared" si="208"/>
        <v>0</v>
      </c>
      <c r="FM183" s="39">
        <f t="shared" si="208"/>
        <v>0</v>
      </c>
      <c r="FN183" s="39">
        <f>$FN$175+$FN$176+$FN$179</f>
        <v>0</v>
      </c>
      <c r="FS183" s="564" t="s">
        <v>95</v>
      </c>
      <c r="FT183" s="564"/>
      <c r="FU183" s="39">
        <f>FU175+FU176+FU179</f>
        <v>0</v>
      </c>
      <c r="FV183" s="39">
        <f>FV175+FV176+FV179</f>
        <v>0</v>
      </c>
      <c r="FW183" s="39">
        <f>FW175+FW176+FW179</f>
        <v>0</v>
      </c>
      <c r="FX183" s="39">
        <f>FX175+FX176+FX179</f>
        <v>0</v>
      </c>
      <c r="FY183" s="39">
        <f>FY175+FY176+FY179</f>
        <v>0</v>
      </c>
      <c r="FZ183" s="39">
        <f>FZ175+FZ176+FZ179</f>
        <v>0</v>
      </c>
      <c r="GA183" s="39">
        <f>GA175+GA176+GA179</f>
        <v>0</v>
      </c>
      <c r="GB183" s="39">
        <f>GB175+GB176+GB179</f>
        <v>0</v>
      </c>
      <c r="GC183" s="39">
        <f>GC175+GC176+GC179</f>
        <v>0</v>
      </c>
      <c r="GD183" s="39">
        <f>GD175+GD176+GD179</f>
        <v>0</v>
      </c>
      <c r="GE183" s="39">
        <f>GE175+GE176+GE179</f>
        <v>0</v>
      </c>
      <c r="GF183" s="39">
        <f>GF175+GF176+GF179</f>
        <v>0</v>
      </c>
      <c r="GG183" s="39">
        <f>GG175+GG176+GG179</f>
        <v>0</v>
      </c>
      <c r="GH183" s="39">
        <f>GH175+GH176+GH179</f>
        <v>0</v>
      </c>
      <c r="GI183" s="39">
        <f>GI175+GI176+GI179</f>
        <v>0</v>
      </c>
      <c r="GJ183" s="39">
        <f>GJ175+GJ176+GJ179</f>
        <v>0</v>
      </c>
      <c r="GK183" s="39">
        <f>GK175+GK176+GK179</f>
        <v>0</v>
      </c>
      <c r="GL183" s="39">
        <f>GL175+GL176+GL179</f>
        <v>0</v>
      </c>
      <c r="GM183" s="39">
        <f>GM175+GM176+GM179</f>
        <v>0</v>
      </c>
      <c r="GN183" s="39">
        <f>GN175+GN176+GN179</f>
        <v>0</v>
      </c>
      <c r="GO183" s="39">
        <f>GO175+GO176+GO179</f>
        <v>0</v>
      </c>
      <c r="GP183" s="39">
        <f>GP175+GP176+GP179</f>
        <v>0</v>
      </c>
      <c r="GQ183" s="39">
        <f>GQ175+GQ176+GQ179</f>
        <v>0</v>
      </c>
      <c r="GR183" s="39">
        <f>GR175+GR176+GR179</f>
        <v>0</v>
      </c>
      <c r="GS183" s="39">
        <f>GS175+GS176+GS179</f>
        <v>0</v>
      </c>
      <c r="GT183" s="39">
        <f>GT175+GT176+GT179</f>
        <v>0</v>
      </c>
      <c r="GU183" s="39">
        <f>GU175+GU176+GU179</f>
        <v>0</v>
      </c>
      <c r="GV183" s="39">
        <f>GV175+GV176+GV179</f>
        <v>0</v>
      </c>
      <c r="GW183" s="39">
        <f>GW175+GW176+GW179</f>
        <v>0</v>
      </c>
      <c r="GX183" s="39">
        <f>GX175+GX176+GX179</f>
        <v>0</v>
      </c>
      <c r="GY183" s="39">
        <f>GY175+GY176+GY179</f>
        <v>0</v>
      </c>
      <c r="GZ183" s="39">
        <f>GZ175+GZ176+GZ179</f>
        <v>0</v>
      </c>
    </row>
    <row r="184" spans="1:209">
      <c r="A184" s="1"/>
      <c r="B184" s="11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</row>
    <row r="185" spans="1:209">
      <c r="A185" s="1"/>
      <c r="B185" s="11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</row>
    <row r="186" spans="1:209">
      <c r="A186" s="13"/>
      <c r="B186" s="113"/>
      <c r="C186" s="14"/>
      <c r="D186" s="17"/>
      <c r="E186" s="17"/>
      <c r="F186" s="562" t="s">
        <v>7</v>
      </c>
      <c r="G186" s="562"/>
      <c r="H186" s="562"/>
      <c r="I186" s="562"/>
      <c r="J186" s="562"/>
      <c r="K186" s="562"/>
      <c r="L186" s="562"/>
      <c r="M186" s="562"/>
      <c r="N186" s="562"/>
      <c r="O186" s="562"/>
      <c r="P186" s="562"/>
      <c r="Q186" s="562"/>
      <c r="R186" s="562"/>
      <c r="S186" s="562"/>
      <c r="T186" s="562"/>
      <c r="U186" s="563" t="s">
        <v>8</v>
      </c>
      <c r="V186" s="563"/>
      <c r="W186" s="563"/>
      <c r="X186" s="563"/>
      <c r="Y186" s="563"/>
      <c r="Z186" s="563"/>
      <c r="AA186" s="563"/>
      <c r="AB186" s="563"/>
      <c r="AC186" s="563"/>
      <c r="AD186" s="563"/>
      <c r="AE186" s="563"/>
      <c r="AF186" s="563"/>
      <c r="AG186" s="563"/>
      <c r="AH186" s="563"/>
      <c r="AI186" s="563"/>
      <c r="AJ186" s="563"/>
      <c r="AK186" s="56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562" t="s">
        <v>7</v>
      </c>
      <c r="BY186" s="562"/>
      <c r="BZ186" s="562"/>
      <c r="CA186" s="562"/>
      <c r="CB186" s="562"/>
      <c r="CC186" s="562"/>
      <c r="CD186" s="562"/>
      <c r="CE186" s="562"/>
      <c r="CF186" s="562"/>
      <c r="CG186" s="562"/>
      <c r="CH186" s="562"/>
      <c r="CI186" s="562"/>
      <c r="CJ186" s="562"/>
      <c r="CK186" s="562"/>
      <c r="CL186" s="562"/>
      <c r="CM186" s="563" t="s">
        <v>8</v>
      </c>
      <c r="CN186" s="563"/>
      <c r="CO186" s="563"/>
      <c r="CP186" s="563"/>
      <c r="CQ186" s="563"/>
      <c r="CR186" s="563"/>
      <c r="CS186" s="563"/>
      <c r="CT186" s="563"/>
      <c r="CU186" s="563"/>
      <c r="CV186" s="563"/>
      <c r="CW186" s="563"/>
      <c r="CX186" s="563"/>
      <c r="CY186" s="563"/>
      <c r="CZ186" s="563"/>
      <c r="DA186" s="563"/>
      <c r="DB186" s="13"/>
      <c r="DC186" s="13"/>
      <c r="DD186" s="13"/>
      <c r="EK186" s="564" t="s">
        <v>70</v>
      </c>
      <c r="EL186" s="564"/>
      <c r="EM186" s="564"/>
      <c r="EN186" s="564"/>
      <c r="EO186" s="564"/>
      <c r="EP186" s="564"/>
      <c r="EQ186" s="564"/>
      <c r="ER186" s="564"/>
      <c r="ES186" s="564"/>
      <c r="ET186" s="564"/>
      <c r="EU186" s="564"/>
      <c r="EV186" s="89"/>
      <c r="EW186" s="89"/>
      <c r="EX186" s="89"/>
    </row>
    <row r="187" spans="1:209" ht="270">
      <c r="A187" s="19" t="s">
        <v>52</v>
      </c>
      <c r="B187" s="90" t="s">
        <v>72</v>
      </c>
      <c r="C187" s="21" t="s">
        <v>11</v>
      </c>
      <c r="D187" s="22" t="s">
        <v>12</v>
      </c>
      <c r="E187" s="22" t="s">
        <v>13</v>
      </c>
      <c r="F187" s="23" t="s">
        <v>14</v>
      </c>
      <c r="G187" s="23" t="s">
        <v>15</v>
      </c>
      <c r="H187" s="23" t="s">
        <v>16</v>
      </c>
      <c r="I187" s="24" t="s">
        <v>17</v>
      </c>
      <c r="J187" s="24" t="s">
        <v>18</v>
      </c>
      <c r="K187" s="24" t="s">
        <v>19</v>
      </c>
      <c r="L187" s="24" t="s">
        <v>20</v>
      </c>
      <c r="M187" s="24" t="s">
        <v>21</v>
      </c>
      <c r="N187" s="24" t="s">
        <v>22</v>
      </c>
      <c r="O187" s="24" t="s">
        <v>23</v>
      </c>
      <c r="P187" s="24" t="s">
        <v>24</v>
      </c>
      <c r="Q187" s="24" t="s">
        <v>25</v>
      </c>
      <c r="R187" s="24" t="s">
        <v>26</v>
      </c>
      <c r="S187" s="24" t="s">
        <v>27</v>
      </c>
      <c r="T187" s="25" t="s">
        <v>28</v>
      </c>
      <c r="U187" s="26" t="s">
        <v>29</v>
      </c>
      <c r="V187" s="26" t="s">
        <v>30</v>
      </c>
      <c r="W187" s="26" t="s">
        <v>31</v>
      </c>
      <c r="X187" s="26" t="s">
        <v>32</v>
      </c>
      <c r="Y187" s="26" t="s">
        <v>33</v>
      </c>
      <c r="Z187" s="26" t="s">
        <v>34</v>
      </c>
      <c r="AA187" s="26" t="s">
        <v>35</v>
      </c>
      <c r="AB187" s="26" t="s">
        <v>36</v>
      </c>
      <c r="AC187" s="26" t="s">
        <v>37</v>
      </c>
      <c r="AD187" s="26" t="s">
        <v>38</v>
      </c>
      <c r="AE187" s="26" t="s">
        <v>39</v>
      </c>
      <c r="AF187" s="26" t="s">
        <v>40</v>
      </c>
      <c r="AG187" s="26" t="s">
        <v>41</v>
      </c>
      <c r="AH187" s="26" t="s">
        <v>42</v>
      </c>
      <c r="AI187" s="26" t="s">
        <v>43</v>
      </c>
      <c r="AJ187" s="26" t="s">
        <v>44</v>
      </c>
      <c r="AK187" s="26" t="s">
        <v>45</v>
      </c>
      <c r="AL187" s="55"/>
      <c r="AM187" s="22" t="e">
        <f>(#REF!/H194)</f>
        <v>#REF!</v>
      </c>
      <c r="AN187" s="22" t="s">
        <v>12</v>
      </c>
      <c r="AO187" s="22" t="s">
        <v>13</v>
      </c>
      <c r="AP187" s="23" t="s">
        <v>14</v>
      </c>
      <c r="AQ187" s="23" t="s">
        <v>15</v>
      </c>
      <c r="AR187" s="23" t="s">
        <v>16</v>
      </c>
      <c r="AS187" s="24" t="s">
        <v>17</v>
      </c>
      <c r="AT187" s="24" t="s">
        <v>18</v>
      </c>
      <c r="AU187" s="24" t="s">
        <v>19</v>
      </c>
      <c r="AV187" s="24" t="s">
        <v>20</v>
      </c>
      <c r="AW187" s="24" t="s">
        <v>21</v>
      </c>
      <c r="AX187" s="24" t="s">
        <v>22</v>
      </c>
      <c r="AY187" s="24" t="s">
        <v>23</v>
      </c>
      <c r="AZ187" s="24" t="s">
        <v>24</v>
      </c>
      <c r="BA187" s="24" t="s">
        <v>25</v>
      </c>
      <c r="BB187" s="24" t="s">
        <v>26</v>
      </c>
      <c r="BC187" s="24" t="s">
        <v>27</v>
      </c>
      <c r="BD187" s="25" t="s">
        <v>28</v>
      </c>
      <c r="BE187" s="26" t="s">
        <v>29</v>
      </c>
      <c r="BF187" s="26" t="s">
        <v>30</v>
      </c>
      <c r="BG187" s="26" t="s">
        <v>31</v>
      </c>
      <c r="BH187" s="26" t="s">
        <v>32</v>
      </c>
      <c r="BI187" s="26" t="s">
        <v>33</v>
      </c>
      <c r="BJ187" s="26" t="s">
        <v>34</v>
      </c>
      <c r="BK187" s="26" t="s">
        <v>35</v>
      </c>
      <c r="BL187" s="26" t="s">
        <v>36</v>
      </c>
      <c r="BM187" s="26" t="s">
        <v>37</v>
      </c>
      <c r="BN187" s="26" t="s">
        <v>38</v>
      </c>
      <c r="BO187" s="26" t="s">
        <v>39</v>
      </c>
      <c r="BP187" s="26" t="s">
        <v>40</v>
      </c>
      <c r="BQ187" s="26" t="s">
        <v>41</v>
      </c>
      <c r="BR187" s="26" t="s">
        <v>42</v>
      </c>
      <c r="BS187" s="26" t="s">
        <v>43</v>
      </c>
      <c r="BT187" s="26" t="s">
        <v>44</v>
      </c>
      <c r="BU187" s="26" t="s">
        <v>45</v>
      </c>
      <c r="BV187" s="19" t="s">
        <v>52</v>
      </c>
      <c r="BW187" s="91" t="s">
        <v>68</v>
      </c>
      <c r="BX187" s="23" t="s">
        <v>14</v>
      </c>
      <c r="BY187" s="23" t="s">
        <v>15</v>
      </c>
      <c r="BZ187" s="23" t="s">
        <v>16</v>
      </c>
      <c r="CA187" s="24" t="s">
        <v>17</v>
      </c>
      <c r="CB187" s="24" t="s">
        <v>18</v>
      </c>
      <c r="CC187" s="24" t="s">
        <v>19</v>
      </c>
      <c r="CD187" s="24" t="s">
        <v>20</v>
      </c>
      <c r="CE187" s="24" t="s">
        <v>21</v>
      </c>
      <c r="CF187" s="24" t="s">
        <v>22</v>
      </c>
      <c r="CG187" s="24" t="s">
        <v>23</v>
      </c>
      <c r="CH187" s="24" t="s">
        <v>24</v>
      </c>
      <c r="CI187" s="24" t="s">
        <v>25</v>
      </c>
      <c r="CJ187" s="24" t="s">
        <v>26</v>
      </c>
      <c r="CK187" s="24" t="s">
        <v>27</v>
      </c>
      <c r="CL187" s="25" t="s">
        <v>28</v>
      </c>
      <c r="CM187" s="26" t="s">
        <v>29</v>
      </c>
      <c r="CN187" s="26" t="s">
        <v>30</v>
      </c>
      <c r="CO187" s="26" t="s">
        <v>31</v>
      </c>
      <c r="CP187" s="26" t="s">
        <v>32</v>
      </c>
      <c r="CQ187" s="26" t="s">
        <v>33</v>
      </c>
      <c r="CR187" s="26" t="s">
        <v>34</v>
      </c>
      <c r="CS187" s="26" t="s">
        <v>35</v>
      </c>
      <c r="CT187" s="26" t="s">
        <v>36</v>
      </c>
      <c r="CU187" s="26" t="s">
        <v>37</v>
      </c>
      <c r="CV187" s="26" t="s">
        <v>38</v>
      </c>
      <c r="CW187" s="26" t="s">
        <v>39</v>
      </c>
      <c r="CX187" s="26" t="s">
        <v>40</v>
      </c>
      <c r="CY187" s="26" t="s">
        <v>41</v>
      </c>
      <c r="CZ187" s="26" t="s">
        <v>42</v>
      </c>
      <c r="DA187" s="26" t="s">
        <v>43</v>
      </c>
      <c r="DB187" s="91" t="s">
        <v>44</v>
      </c>
      <c r="DC187" s="13"/>
      <c r="DD187" s="13"/>
      <c r="DE187" s="23" t="s">
        <v>14</v>
      </c>
      <c r="DF187" s="23" t="s">
        <v>15</v>
      </c>
      <c r="DG187" s="23" t="s">
        <v>16</v>
      </c>
      <c r="DH187" s="24" t="s">
        <v>17</v>
      </c>
      <c r="DI187" s="24" t="s">
        <v>18</v>
      </c>
      <c r="DJ187" s="24" t="s">
        <v>19</v>
      </c>
      <c r="DK187" s="24" t="s">
        <v>20</v>
      </c>
      <c r="DL187" s="24" t="s">
        <v>21</v>
      </c>
      <c r="DM187" s="24" t="s">
        <v>22</v>
      </c>
      <c r="DN187" s="24" t="s">
        <v>23</v>
      </c>
      <c r="DO187" s="24" t="s">
        <v>24</v>
      </c>
      <c r="DP187" s="24" t="s">
        <v>25</v>
      </c>
      <c r="DQ187" s="24" t="s">
        <v>26</v>
      </c>
      <c r="DR187" s="24" t="s">
        <v>27</v>
      </c>
      <c r="DS187" s="25" t="s">
        <v>28</v>
      </c>
      <c r="DT187" s="26" t="s">
        <v>29</v>
      </c>
      <c r="DU187" s="26" t="s">
        <v>30</v>
      </c>
      <c r="DV187" s="26" t="s">
        <v>31</v>
      </c>
      <c r="DW187" s="26" t="s">
        <v>32</v>
      </c>
      <c r="DX187" s="26" t="s">
        <v>33</v>
      </c>
      <c r="DY187" s="26" t="s">
        <v>34</v>
      </c>
      <c r="DZ187" s="26" t="s">
        <v>35</v>
      </c>
      <c r="EA187" s="26" t="s">
        <v>36</v>
      </c>
      <c r="EB187" s="26" t="s">
        <v>37</v>
      </c>
      <c r="EC187" s="26" t="s">
        <v>38</v>
      </c>
      <c r="ED187" s="26" t="s">
        <v>39</v>
      </c>
      <c r="EE187" s="26" t="s">
        <v>40</v>
      </c>
      <c r="EF187" s="26" t="s">
        <v>41</v>
      </c>
      <c r="EG187" s="26" t="s">
        <v>42</v>
      </c>
      <c r="EH187" s="26" t="s">
        <v>43</v>
      </c>
      <c r="EK187" s="27" t="s">
        <v>14</v>
      </c>
      <c r="EL187" s="27" t="s">
        <v>15</v>
      </c>
      <c r="EM187" s="27" t="s">
        <v>16</v>
      </c>
      <c r="EN187" s="28" t="s">
        <v>17</v>
      </c>
      <c r="EO187" s="28" t="s">
        <v>18</v>
      </c>
      <c r="EP187" s="28" t="s">
        <v>19</v>
      </c>
      <c r="EQ187" s="28" t="s">
        <v>20</v>
      </c>
      <c r="ER187" s="28" t="s">
        <v>21</v>
      </c>
      <c r="ES187" s="28" t="s">
        <v>22</v>
      </c>
      <c r="ET187" s="28" t="s">
        <v>23</v>
      </c>
      <c r="EU187" s="28" t="s">
        <v>24</v>
      </c>
      <c r="EV187" s="29" t="s">
        <v>25</v>
      </c>
      <c r="EW187" s="29" t="s">
        <v>26</v>
      </c>
      <c r="EX187" s="29" t="s">
        <v>27</v>
      </c>
      <c r="EZ187" s="27" t="s">
        <v>14</v>
      </c>
      <c r="FA187" s="27" t="s">
        <v>15</v>
      </c>
      <c r="FB187" s="27" t="s">
        <v>16</v>
      </c>
      <c r="FC187" s="28" t="s">
        <v>17</v>
      </c>
      <c r="FD187" s="28" t="s">
        <v>18</v>
      </c>
      <c r="FE187" s="28" t="s">
        <v>19</v>
      </c>
      <c r="FF187" s="28" t="s">
        <v>20</v>
      </c>
      <c r="FG187" s="28" t="s">
        <v>21</v>
      </c>
      <c r="FH187" s="28" t="s">
        <v>22</v>
      </c>
      <c r="FI187" s="28" t="s">
        <v>23</v>
      </c>
      <c r="FJ187" s="28" t="s">
        <v>24</v>
      </c>
      <c r="FK187" s="29" t="s">
        <v>25</v>
      </c>
      <c r="FL187" s="29" t="s">
        <v>26</v>
      </c>
      <c r="FM187" s="29" t="s">
        <v>27</v>
      </c>
      <c r="FS187" s="92"/>
      <c r="FU187" s="27" t="s">
        <v>29</v>
      </c>
      <c r="FV187" s="27" t="s">
        <v>30</v>
      </c>
      <c r="FW187" s="28" t="s">
        <v>31</v>
      </c>
      <c r="FX187" s="28" t="s">
        <v>32</v>
      </c>
      <c r="FY187" s="28" t="s">
        <v>33</v>
      </c>
      <c r="FZ187" s="28" t="s">
        <v>34</v>
      </c>
      <c r="GA187" s="28" t="s">
        <v>35</v>
      </c>
      <c r="GB187" s="28" t="s">
        <v>36</v>
      </c>
      <c r="GC187" s="28" t="s">
        <v>37</v>
      </c>
      <c r="GD187" s="28" t="s">
        <v>38</v>
      </c>
      <c r="GE187" s="28" t="s">
        <v>39</v>
      </c>
      <c r="GF187" s="28" t="s">
        <v>40</v>
      </c>
      <c r="GG187" s="28" t="s">
        <v>41</v>
      </c>
      <c r="GH187" s="28" t="s">
        <v>42</v>
      </c>
      <c r="GI187" s="28" t="s">
        <v>73</v>
      </c>
      <c r="GK187" s="27" t="s">
        <v>29</v>
      </c>
      <c r="GL187" s="27" t="s">
        <v>30</v>
      </c>
      <c r="GM187" s="28" t="s">
        <v>31</v>
      </c>
      <c r="GN187" s="28" t="s">
        <v>32</v>
      </c>
      <c r="GO187" s="28" t="s">
        <v>33</v>
      </c>
      <c r="GP187" s="28" t="s">
        <v>34</v>
      </c>
      <c r="GQ187" s="28" t="s">
        <v>35</v>
      </c>
      <c r="GR187" s="28" t="s">
        <v>36</v>
      </c>
      <c r="GS187" s="28" t="s">
        <v>37</v>
      </c>
      <c r="GT187" s="28" t="s">
        <v>38</v>
      </c>
      <c r="GU187" s="28" t="s">
        <v>39</v>
      </c>
      <c r="GV187" s="28" t="s">
        <v>40</v>
      </c>
      <c r="GW187" s="28" t="s">
        <v>41</v>
      </c>
      <c r="GX187" s="28" t="s">
        <v>42</v>
      </c>
      <c r="GY187" s="28" t="s">
        <v>73</v>
      </c>
    </row>
    <row r="188" spans="1:209" ht="21.75" customHeight="1">
      <c r="A188" s="30"/>
      <c r="B188" s="154"/>
      <c r="C188" s="72"/>
      <c r="D188" s="33"/>
      <c r="E188" s="34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35"/>
      <c r="R188" s="35"/>
      <c r="S188" s="35"/>
      <c r="T188" s="54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7"/>
      <c r="AK188" s="158"/>
      <c r="AL188" s="13"/>
      <c r="AM188" s="13">
        <f>SUM(C188,C189,C190,C191,C192,C193,C194,C195,C196,C199,C200,C202,C203)</f>
        <v>0</v>
      </c>
      <c r="AN188" s="13">
        <f>SUM(D188,D189,D190,D191,D192,D193,D194,D195,D196,D199,D200,D202,D203)</f>
        <v>0</v>
      </c>
      <c r="AO188" s="95" t="str">
        <f>IF(AN188=0,"",AN188/AM188)</f>
        <v/>
      </c>
      <c r="AP188" s="96">
        <f>SUM(F188,F189,F190,F191,F192,F193,F194,F195,F196,F199,F200,F202,F203)</f>
        <v>0</v>
      </c>
      <c r="AQ188" s="96">
        <f>SUM(G188,G189,G190,G191,G192,G193,G194,G195,G196,G199,G200,G202,G203)</f>
        <v>0</v>
      </c>
      <c r="AR188" s="96">
        <f>SUM(H188,H189,H190,H191,H192,H193,H194,H195,H196,H199,H200,H202,H203)</f>
        <v>0</v>
      </c>
      <c r="AS188" s="96">
        <f>SUM(I188,I189,I190,I191,I192,I193,I194,I195,I196,I199,I200,I202,I203)</f>
        <v>0</v>
      </c>
      <c r="AT188" s="96">
        <f>SUM(J188,J189,J190,J191,J192,J193,J194,J195,J196,J199,J200,J202,J203)</f>
        <v>0</v>
      </c>
      <c r="AU188" s="96">
        <f>SUM(K188,K189,K190,K191,K192,K193,K194,K195,K196,K199,K200,K202,K203)</f>
        <v>0</v>
      </c>
      <c r="AV188" s="96">
        <f>SUM(L188,L189,L190,L191,L192,L193,L194,L195,L196,L199,L200,L202,L203)</f>
        <v>0</v>
      </c>
      <c r="AW188" s="96">
        <f>SUM(M188,M189,M190,M191,M192,M193,M194,M195,M196,M199,M200,M202,M203)</f>
        <v>0</v>
      </c>
      <c r="AX188" s="96">
        <f>SUM(N188,N189,N190,N191,N192,N193,N194,N195,N196,N199,N200,N202,N203)</f>
        <v>0</v>
      </c>
      <c r="AY188" s="96">
        <f>SUM(O188,O189,O190,O191,O192,O193,O194,O195,O196,O199,O200,O202,O203)</f>
        <v>0</v>
      </c>
      <c r="AZ188" s="96">
        <f>SUM(P188,P189,P190,P191,P192,P193,P194,P195,P196,P199,P200,P202,P203)</f>
        <v>0</v>
      </c>
      <c r="BA188" s="96">
        <f t="shared" ref="BA188:BC188" si="209">SUM(Q188,Q189,Q190,Q191,Q192,Q193,Q194,Q195,Q196,Q199,Q200,Q202,Q203)</f>
        <v>0</v>
      </c>
      <c r="BB188" s="96">
        <f t="shared" si="209"/>
        <v>0</v>
      </c>
      <c r="BC188" s="96">
        <f t="shared" si="209"/>
        <v>0</v>
      </c>
      <c r="BD188" s="66">
        <f>SUM(T188,T189,T190,T191,T192,T193,T194,T195,T196,T199,T200,T202,T203)</f>
        <v>0</v>
      </c>
      <c r="BE188" s="13">
        <f>SUM(U188,U189,U190,U191,U192,U193,U194,U195,U196,U199,U200,U202,U203)</f>
        <v>0</v>
      </c>
      <c r="BF188" s="13">
        <f>SUM(V188,V189,V190,V191,V192,V193,V194,V195,V196,V199,V200,V202,V203)</f>
        <v>0</v>
      </c>
      <c r="BG188" s="13">
        <f>SUM(W188,W189,W190,W191,W192,W193,W194,W195,W196,W199,W200,W202,W203)</f>
        <v>0</v>
      </c>
      <c r="BH188" s="13">
        <f>SUM(X188,X189,X190,X191,X192,X193,X194,X195,X196,X199,X200,X202,X203)</f>
        <v>0</v>
      </c>
      <c r="BI188" s="13">
        <f>SUM(Y188,Y189,Y190,Y191,Y192,Y193,Y194,Y195,Y196,Y199,Y200,Y202,Y203)</f>
        <v>0</v>
      </c>
      <c r="BJ188" s="13">
        <f>SUM(Z188,Z189,Z190,Z191,Z192,Z193,Z194,Z195,Z196,Z199,Z200,Z202,Z203)</f>
        <v>0</v>
      </c>
      <c r="BK188" s="13">
        <f>SUM(AA188,AA189,AA190,AA191,AA192,AA193,AA194,AA195,AA196,AA199,AA200,AA202,AA203)</f>
        <v>0</v>
      </c>
      <c r="BL188" s="13">
        <f>SUM(AB188,AB189,AB190,AB191,AB192,AB193,AB194,AB195,AB196,AB199,AB200,AB202,AB203)</f>
        <v>0</v>
      </c>
      <c r="BM188" s="13">
        <f>SUM(AC188,AC189,AC190,AC191,AC192,AC193,AC194,AC195,AC196,AC199,AC200,AC202,AC203)</f>
        <v>0</v>
      </c>
      <c r="BN188" s="13">
        <f>SUM(AD188,AD189,AD190,AD191,AD192,AD193,AD194,AD195,AD196,AD199,AD200,AD202,AD203)</f>
        <v>0</v>
      </c>
      <c r="BO188" s="13">
        <f>SUM(AE188,AE189,AE190,AE191,AE192,AE193,AE194,AE195,AE196,AE199,AE200,AE202,AE203)</f>
        <v>0</v>
      </c>
      <c r="BP188" s="13">
        <f>SUM(AF188,AF189,AF190,AF191,AF192,AF193,AF194,AF195,AF196,AF199,AF200,AF202,AF203)</f>
        <v>0</v>
      </c>
      <c r="BQ188" s="13">
        <f>SUM(AG188,AG189,AG190,AG191,AG192,AG193,AG194,AG195,AG196,AG199,AG200,AG202,AG203)</f>
        <v>0</v>
      </c>
      <c r="BR188" s="13">
        <f>SUM(AH188,AH189,AH190,AH191,AH192,AH193,AH194,AH195,AH196,AH199,AH200,AH202,AH203)</f>
        <v>0</v>
      </c>
      <c r="BS188" s="13">
        <f>SUM(AI188,AI189,AI190,AI191,AI192,AI193,AI194,AI195,AI196,AI199,AI200,AI202,AI203)</f>
        <v>0</v>
      </c>
      <c r="BT188" s="13">
        <f>SUM(AJ188,AJ189,AJ190,AJ191,AJ192,AJ193,AJ194,AJ195,AJ196,AJ199,AJ200,AJ202,AJ203)</f>
        <v>0</v>
      </c>
      <c r="BU188" s="13">
        <f>SUM(AK188,AK189,AK190,AK191,AK192,AK193,AK194,AK195,AK196,AK199,AK200,AK202,AK203)</f>
        <v>0</v>
      </c>
      <c r="BV188" s="30"/>
      <c r="BW188" s="30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54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94"/>
      <c r="DC188" s="13"/>
      <c r="DD188" s="13" t="e">
        <f>(DD182/BZ194)</f>
        <v>#DIV/0!</v>
      </c>
      <c r="DE188" s="96">
        <f>SUM(BX188,BX189,BX190,BX191,BX192,BX193,BX194,BX195,BX196,BX199,BX200,BX202,BX203)</f>
        <v>0</v>
      </c>
      <c r="DF188" s="96">
        <f>SUM(BY188,BY189,BY190,BY191,BY192,BY193,BY194,BY195,BY196,BY199,BY200,BY202,BY203)</f>
        <v>0</v>
      </c>
      <c r="DG188" s="96">
        <f>SUM(BZ188,BZ189,BZ190,BZ191,BZ192,BZ193,BZ194,BZ195,BZ196,BZ199,BZ200,BZ202,BZ203)</f>
        <v>0</v>
      </c>
      <c r="DH188" s="96">
        <f>SUM(CA188,CA189,CA190,CA191,CA192,CA193,CA194,CA195,CA196,CA199,CA200,CA202,CA203)</f>
        <v>0</v>
      </c>
      <c r="DI188" s="96">
        <f>SUM(CB188,CB189,CB190,CB191,CB192,CB193,CB194,CB195,CB196,CB199,CB200,CB202,CB203)</f>
        <v>0</v>
      </c>
      <c r="DJ188" s="96">
        <f>SUM(CC188,CC189,CC190,CC191,CC192,CC193,CC194,CC195,CC196,CC199,CC200,CC202,CC203)</f>
        <v>0</v>
      </c>
      <c r="DK188" s="96">
        <f>SUM(CD188,CD189,CD190,CD191,CD192,CD193,CD194,CD195,CD196,CD199,CD200,CD202,CD203)</f>
        <v>0</v>
      </c>
      <c r="DL188" s="96">
        <f>SUM(CE188,CE189,CE190,CE191,CE192,CE193,CE194,CE195,CE196,CE199,CE200,CE202,CE203)</f>
        <v>0</v>
      </c>
      <c r="DM188" s="96">
        <f>SUM(CF188,CF189,CF190,CF191,CF192,CF193,CF194,CF195,CF196,CF199,CF200,CF202,CF203)</f>
        <v>0</v>
      </c>
      <c r="DN188" s="96">
        <f>SUM(CG188,CG189,CG190,CG191,CG192,CG193,CG194,CG195,CG196,CG199,CG200,CG202,CG203)</f>
        <v>0</v>
      </c>
      <c r="DO188" s="96">
        <f>SUM(CH188,CH189,CH190,CH191,CH192,CH193,CH194,CH195,CH196,CH199,CH200,CH202,CH203)</f>
        <v>0</v>
      </c>
      <c r="DP188" s="96">
        <f t="shared" ref="DP188:DR188" si="210">SUM(CI188,CI189,CI190,CI191,CI192,CI193,CI194,CI195,CI196,CI199,CI200,CI202,CI203)</f>
        <v>0</v>
      </c>
      <c r="DQ188" s="96">
        <f t="shared" si="210"/>
        <v>0</v>
      </c>
      <c r="DR188" s="96">
        <f t="shared" si="210"/>
        <v>0</v>
      </c>
      <c r="DS188" s="66">
        <f>SUM(CL188,CL189,CL190,CL191,CL192,CL193,CL194,CL195,CL196,CL199,CL200,CL202,CL203)</f>
        <v>0</v>
      </c>
      <c r="DT188" s="96">
        <f>SUM(CM188,CM189,CM190,CM191,CM192,CM193,CM194,CM195,CM196,CM199,CM200,CM202,CM203)</f>
        <v>0</v>
      </c>
      <c r="DU188" s="96">
        <f>SUM(CN188,CN189,CN190,CN191,CN192,CN193,CN194,CN195,CN196,CN199,CN200,CN202,CN203)</f>
        <v>0</v>
      </c>
      <c r="DV188" s="96">
        <f>SUM(CO188,CO189,CO190,CO191,CO192,CO193,CO194,CO195,CO196,CO199,CO200,CO202,CO203)</f>
        <v>0</v>
      </c>
      <c r="DW188" s="96">
        <f>SUM(CP188,CP189,CP190,CP191,CP192,CP193,CP194,CP195,CP196,CP199,CP200,CP202,CP203)</f>
        <v>0</v>
      </c>
      <c r="DX188" s="96">
        <f>SUM(CQ188,CQ189,CQ190,CQ191,CQ192,CQ193,CQ194,CQ195,CQ196,CQ199,CQ200,CQ202,CQ203)</f>
        <v>0</v>
      </c>
      <c r="DY188" s="96">
        <f>SUM(CR188,CR189,CR190,CR191,CR192,CR193,CR194,CR195,CR196,CR199,CR200,CR202,CR203)</f>
        <v>0</v>
      </c>
      <c r="DZ188" s="96">
        <f>SUM(CS188,CS189,CS190,CS191,CS192,CS193,CS194,CS195,CS196,CS199,CS200,CS202,CS203)</f>
        <v>0</v>
      </c>
      <c r="EA188" s="96">
        <f>SUM(CT188,CT189,CT190,CT191,CT192,CT193,CT194,CT195,CT196,CT199,CT200,CT202,CT203)</f>
        <v>0</v>
      </c>
      <c r="EB188" s="96">
        <f>SUM(CU188,CU189,CU190,CU191,CU192,CU193,CU194,CU195,CU196,CU199,CU200,CU202,CU203)</f>
        <v>0</v>
      </c>
      <c r="EC188" s="96">
        <f>SUM(CV188,CV189,CV190,CV191,CV192,CV193,CV194,CV195,CV196,CV199,CV200,CV202,CV203)</f>
        <v>0</v>
      </c>
      <c r="ED188" s="96">
        <f>SUM(CW188,CW189,CW190,CW191,CW192,CW193,CW194,CW195,CW196,CW199,CW200,CW202,CW203)</f>
        <v>0</v>
      </c>
      <c r="EE188" s="96">
        <f>SUM(CX188,CX189,CX190,CX191,CX192,CX193,CX194,CX195,CX196,CX199,CX200,CX202,CX203)</f>
        <v>0</v>
      </c>
      <c r="EF188" s="96">
        <f>SUM(CY188,CY189,CY190,CY191,CY192,CY193,CY194,CY195,CY196,CY199,CY200,CY202,CY203)</f>
        <v>0</v>
      </c>
      <c r="EG188" s="96">
        <f>SUM(CZ188,CZ189,CZ190,CZ191,CZ192,CZ193,CZ194,CZ195,CZ196,CZ199,CZ200,CZ202,CZ203)</f>
        <v>0</v>
      </c>
      <c r="EH188" s="96">
        <f>SUM(DA188,DA189,DA190,DA191,DA192,DA193,DA194,DA195,DA196,DA199,DA200,DA202,DA203)</f>
        <v>0</v>
      </c>
      <c r="EI188" s="97" t="s">
        <v>74</v>
      </c>
      <c r="EJ188" s="98">
        <v>521</v>
      </c>
      <c r="EK188" s="39">
        <f>$EJ188*F188</f>
        <v>0</v>
      </c>
      <c r="EL188" s="39">
        <f>$EJ188*G188</f>
        <v>0</v>
      </c>
      <c r="EM188" s="39">
        <f>$EJ188*H188</f>
        <v>0</v>
      </c>
      <c r="EN188" s="39">
        <f>$EJ188*I188</f>
        <v>0</v>
      </c>
      <c r="EO188" s="39">
        <f>$EJ188*J188</f>
        <v>0</v>
      </c>
      <c r="EP188" s="39">
        <f>$EJ188*K188</f>
        <v>0</v>
      </c>
      <c r="EQ188" s="39">
        <f>$EJ188*L188</f>
        <v>0</v>
      </c>
      <c r="ER188" s="39">
        <f>$EJ188*M188</f>
        <v>0</v>
      </c>
      <c r="ES188" s="39">
        <f t="shared" ref="ES188:EX203" si="211">$EJ188*N188</f>
        <v>0</v>
      </c>
      <c r="ET188" s="39">
        <f t="shared" si="211"/>
        <v>0</v>
      </c>
      <c r="EU188" s="39">
        <f t="shared" si="211"/>
        <v>0</v>
      </c>
      <c r="EV188" s="39">
        <f t="shared" si="211"/>
        <v>0</v>
      </c>
      <c r="EW188" s="39">
        <f t="shared" si="211"/>
        <v>0</v>
      </c>
      <c r="EX188" s="39">
        <f t="shared" si="211"/>
        <v>0</v>
      </c>
      <c r="EY188" s="39">
        <f>SUM(EK188:EX188)</f>
        <v>0</v>
      </c>
      <c r="EZ188" s="39">
        <f>BX188*$EJ188</f>
        <v>0</v>
      </c>
      <c r="FA188" s="39">
        <f>BY188*$EJ188</f>
        <v>0</v>
      </c>
      <c r="FB188" s="39">
        <f>BZ188*$EJ188</f>
        <v>0</v>
      </c>
      <c r="FC188" s="39">
        <f>CA188*$EJ188</f>
        <v>0</v>
      </c>
      <c r="FD188" s="39">
        <f>CB188*$EJ188</f>
        <v>0</v>
      </c>
      <c r="FE188" s="39">
        <f>CC188*$EJ188</f>
        <v>0</v>
      </c>
      <c r="FF188" s="39">
        <f>CD188*$EJ188</f>
        <v>0</v>
      </c>
      <c r="FG188" s="39">
        <f>CE188*$EJ188</f>
        <v>0</v>
      </c>
      <c r="FH188" s="39">
        <f>CF188*$EJ188</f>
        <v>0</v>
      </c>
      <c r="FI188" s="39">
        <f>CG188*$EJ188</f>
        <v>0</v>
      </c>
      <c r="FJ188" s="39">
        <f>CH188*$EJ188</f>
        <v>0</v>
      </c>
      <c r="FK188" s="39">
        <f t="shared" ref="FK188:FM203" si="212">CI188*$EJ188</f>
        <v>0</v>
      </c>
      <c r="FL188" s="39">
        <f t="shared" si="212"/>
        <v>0</v>
      </c>
      <c r="FM188" s="39">
        <f t="shared" si="212"/>
        <v>0</v>
      </c>
      <c r="FN188" s="39">
        <f>SUM(EZ188:FM188)</f>
        <v>0</v>
      </c>
      <c r="FO188" s="39">
        <f>SUM(EZ188:FJ188)</f>
        <v>0</v>
      </c>
      <c r="FS188" s="567" t="s">
        <v>74</v>
      </c>
      <c r="FT188" s="567"/>
      <c r="FU188" s="39">
        <f>U188</f>
        <v>0</v>
      </c>
      <c r="FV188" s="39">
        <f>V188</f>
        <v>0</v>
      </c>
      <c r="FW188" s="39">
        <f>W188</f>
        <v>0</v>
      </c>
      <c r="FX188" s="39">
        <f>X188</f>
        <v>0</v>
      </c>
      <c r="FY188" s="39">
        <f>Y188</f>
        <v>0</v>
      </c>
      <c r="FZ188" s="39">
        <f>Z188</f>
        <v>0</v>
      </c>
      <c r="GA188" s="39">
        <f>AA188</f>
        <v>0</v>
      </c>
      <c r="GB188" s="39">
        <f>AB188</f>
        <v>0</v>
      </c>
      <c r="GC188" s="39">
        <f>AC188</f>
        <v>0</v>
      </c>
      <c r="GD188" s="39">
        <f>AD188</f>
        <v>0</v>
      </c>
      <c r="GE188" s="39">
        <f>AE188</f>
        <v>0</v>
      </c>
      <c r="GF188" s="39">
        <f>AF188</f>
        <v>0</v>
      </c>
      <c r="GG188" s="39">
        <f>AG188</f>
        <v>0</v>
      </c>
      <c r="GH188" s="39">
        <f>AH188</f>
        <v>0</v>
      </c>
      <c r="GI188" s="99">
        <v>0</v>
      </c>
      <c r="GJ188" s="39">
        <f>SUM(FU188:GI188)</f>
        <v>0</v>
      </c>
      <c r="GK188" s="39">
        <f>CM188</f>
        <v>0</v>
      </c>
      <c r="GL188" s="39">
        <f>CN188</f>
        <v>0</v>
      </c>
      <c r="GM188" s="39">
        <f>CO188</f>
        <v>0</v>
      </c>
      <c r="GN188" s="39">
        <f>CP188</f>
        <v>0</v>
      </c>
      <c r="GO188" s="39">
        <f>CQ188</f>
        <v>0</v>
      </c>
      <c r="GP188" s="39">
        <f>CR188</f>
        <v>0</v>
      </c>
      <c r="GQ188" s="39">
        <f>CS188</f>
        <v>0</v>
      </c>
      <c r="GR188" s="39">
        <f>CT188</f>
        <v>0</v>
      </c>
      <c r="GS188" s="39">
        <f>CU188</f>
        <v>0</v>
      </c>
      <c r="GT188" s="39">
        <f>CV188</f>
        <v>0</v>
      </c>
      <c r="GU188" s="39">
        <f>CW188</f>
        <v>0</v>
      </c>
      <c r="GV188" s="39">
        <f>CX188</f>
        <v>0</v>
      </c>
      <c r="GW188" s="39">
        <f>CY188</f>
        <v>0</v>
      </c>
      <c r="GX188" s="39">
        <f>CZ188</f>
        <v>0</v>
      </c>
      <c r="GY188" s="99">
        <v>0</v>
      </c>
      <c r="GZ188" s="39">
        <f>SUM(GK188:GY188)</f>
        <v>0</v>
      </c>
      <c r="HA188" s="39">
        <f>SUM(GK188:GY188)</f>
        <v>0</v>
      </c>
    </row>
    <row r="189" spans="1:209" ht="21.75" customHeight="1">
      <c r="A189" s="40"/>
      <c r="B189" s="159"/>
      <c r="C189" s="75"/>
      <c r="D189" s="43"/>
      <c r="E189" s="34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1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3"/>
      <c r="AK189" s="164"/>
      <c r="AL189" s="13"/>
      <c r="AM189" s="13"/>
      <c r="AN189" s="13"/>
      <c r="AO189" s="95" t="str">
        <f>IF(AN189=0,"",AN189/AM189)</f>
        <v/>
      </c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40"/>
      <c r="BW189" s="40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101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102"/>
      <c r="DC189" s="13"/>
      <c r="DD189" s="13"/>
      <c r="DE189" s="13"/>
      <c r="DF189" s="13"/>
      <c r="DG189" s="13"/>
      <c r="DH189" s="10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04" t="s">
        <v>75</v>
      </c>
      <c r="EJ189" s="98">
        <v>540</v>
      </c>
      <c r="EK189" s="39">
        <f>$EJ189*F189</f>
        <v>0</v>
      </c>
      <c r="EL189" s="39">
        <f>$EJ189*G189</f>
        <v>0</v>
      </c>
      <c r="EM189" s="39">
        <f>$EJ189*H189</f>
        <v>0</v>
      </c>
      <c r="EN189" s="39">
        <f>$EJ189*I189</f>
        <v>0</v>
      </c>
      <c r="EO189" s="39">
        <f>$EJ189*J189</f>
        <v>0</v>
      </c>
      <c r="EP189" s="39">
        <f>$EJ189*K189</f>
        <v>0</v>
      </c>
      <c r="EQ189" s="39">
        <f>$EJ189*L189</f>
        <v>0</v>
      </c>
      <c r="ER189" s="39">
        <f>$EJ189*M189</f>
        <v>0</v>
      </c>
      <c r="ES189" s="39">
        <f t="shared" si="211"/>
        <v>0</v>
      </c>
      <c r="ET189" s="39">
        <f t="shared" si="211"/>
        <v>0</v>
      </c>
      <c r="EU189" s="39">
        <f t="shared" si="211"/>
        <v>0</v>
      </c>
      <c r="EV189" s="39">
        <f t="shared" si="211"/>
        <v>0</v>
      </c>
      <c r="EW189" s="39">
        <f t="shared" si="211"/>
        <v>0</v>
      </c>
      <c r="EX189" s="39">
        <f t="shared" si="211"/>
        <v>0</v>
      </c>
      <c r="EY189" s="39">
        <f t="shared" ref="EY189:EY203" si="213">SUM(EK189:EX189)</f>
        <v>0</v>
      </c>
      <c r="EZ189" s="39">
        <f>BX189*$EJ189</f>
        <v>0</v>
      </c>
      <c r="FA189" s="39">
        <f>BY189*$EJ189</f>
        <v>0</v>
      </c>
      <c r="FB189" s="39">
        <f>BZ189*$EJ189</f>
        <v>0</v>
      </c>
      <c r="FC189" s="39">
        <f>CA189*$EJ189</f>
        <v>0</v>
      </c>
      <c r="FD189" s="39">
        <f>CB189*$EJ189</f>
        <v>0</v>
      </c>
      <c r="FE189" s="39">
        <f>CC189*$EJ189</f>
        <v>0</v>
      </c>
      <c r="FF189" s="39">
        <f>CD189*$EJ189</f>
        <v>0</v>
      </c>
      <c r="FG189" s="39">
        <f>CE189*$EJ189</f>
        <v>0</v>
      </c>
      <c r="FH189" s="39">
        <f>CF189*$EJ189</f>
        <v>0</v>
      </c>
      <c r="FI189" s="39">
        <f>CG189*$EJ189</f>
        <v>0</v>
      </c>
      <c r="FJ189" s="39">
        <f>CH189*$EJ189</f>
        <v>0</v>
      </c>
      <c r="FK189" s="39">
        <f t="shared" si="212"/>
        <v>0</v>
      </c>
      <c r="FL189" s="39">
        <f t="shared" si="212"/>
        <v>0</v>
      </c>
      <c r="FM189" s="39">
        <f t="shared" si="212"/>
        <v>0</v>
      </c>
      <c r="FN189" s="39">
        <f t="shared" ref="FN189:FN203" si="214">SUM(EZ189:FM189)</f>
        <v>0</v>
      </c>
      <c r="FO189" s="39">
        <f>SUM(EZ189:FJ189)</f>
        <v>0</v>
      </c>
      <c r="FS189" s="567" t="s">
        <v>75</v>
      </c>
      <c r="FT189" s="567"/>
      <c r="FU189" s="39">
        <f>U189</f>
        <v>0</v>
      </c>
      <c r="FV189" s="39">
        <f>V189</f>
        <v>0</v>
      </c>
      <c r="FW189" s="39">
        <f>W189</f>
        <v>0</v>
      </c>
      <c r="FX189" s="39">
        <f>X189</f>
        <v>0</v>
      </c>
      <c r="FY189" s="39">
        <f>Y189</f>
        <v>0</v>
      </c>
      <c r="FZ189" s="39">
        <f>Z189</f>
        <v>0</v>
      </c>
      <c r="GA189" s="39">
        <f>AA189</f>
        <v>0</v>
      </c>
      <c r="GB189" s="39">
        <f>AB189</f>
        <v>0</v>
      </c>
      <c r="GC189" s="39">
        <f>AC189</f>
        <v>0</v>
      </c>
      <c r="GD189" s="39">
        <f>AD189</f>
        <v>0</v>
      </c>
      <c r="GE189" s="39">
        <f>AE189</f>
        <v>0</v>
      </c>
      <c r="GF189" s="39">
        <f>AF189</f>
        <v>0</v>
      </c>
      <c r="GG189" s="39">
        <f>AG189</f>
        <v>0</v>
      </c>
      <c r="GH189" s="39">
        <f>AH189</f>
        <v>0</v>
      </c>
      <c r="GI189" s="99">
        <v>0</v>
      </c>
      <c r="GJ189" s="39">
        <f>SUM(FU189:GI189)</f>
        <v>0</v>
      </c>
      <c r="GK189" s="39">
        <f>CM189</f>
        <v>0</v>
      </c>
      <c r="GL189" s="39">
        <f>CN189</f>
        <v>0</v>
      </c>
      <c r="GM189" s="39">
        <f>CO189</f>
        <v>0</v>
      </c>
      <c r="GN189" s="39">
        <f>CP189</f>
        <v>0</v>
      </c>
      <c r="GO189" s="39">
        <f>CQ189</f>
        <v>0</v>
      </c>
      <c r="GP189" s="39">
        <f>CR189</f>
        <v>0</v>
      </c>
      <c r="GQ189" s="39">
        <f>CS189</f>
        <v>0</v>
      </c>
      <c r="GR189" s="39">
        <f>CT189</f>
        <v>0</v>
      </c>
      <c r="GS189" s="39">
        <f>CU189</f>
        <v>0</v>
      </c>
      <c r="GT189" s="39">
        <f>CV189</f>
        <v>0</v>
      </c>
      <c r="GU189" s="39">
        <f>CW189</f>
        <v>0</v>
      </c>
      <c r="GV189" s="39">
        <f>CX189</f>
        <v>0</v>
      </c>
      <c r="GW189" s="39">
        <f>CY189</f>
        <v>0</v>
      </c>
      <c r="GX189" s="39">
        <f>CZ189</f>
        <v>0</v>
      </c>
      <c r="GY189" s="99">
        <v>0</v>
      </c>
      <c r="GZ189" s="39">
        <f>SUM(GK189:GY189)</f>
        <v>0</v>
      </c>
      <c r="HA189" s="39">
        <f>SUM(GK189:GY189)</f>
        <v>0</v>
      </c>
    </row>
    <row r="190" spans="1:209" ht="21.75" customHeight="1">
      <c r="A190" s="30"/>
      <c r="B190" s="154"/>
      <c r="C190" s="72"/>
      <c r="D190" s="33"/>
      <c r="E190" s="34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65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7"/>
      <c r="AK190" s="158"/>
      <c r="AL190" s="568" t="s">
        <v>76</v>
      </c>
      <c r="AM190" s="13">
        <f>SUM(C197,C198,C201)</f>
        <v>0</v>
      </c>
      <c r="AN190" s="13">
        <f>SUM(D197,D198,D201)</f>
        <v>0</v>
      </c>
      <c r="AO190" s="95" t="str">
        <f>IF(AN190=0,"",AN190/AM190)</f>
        <v/>
      </c>
      <c r="AP190" s="13">
        <f>SUM(F197,F198,F201)</f>
        <v>0</v>
      </c>
      <c r="AQ190" s="13">
        <f>SUM(G197,G198,G201)</f>
        <v>0</v>
      </c>
      <c r="AR190" s="13">
        <f>SUM(H197,H198,H201)</f>
        <v>0</v>
      </c>
      <c r="AS190" s="13">
        <f>SUM(I197,I198,I201)</f>
        <v>0</v>
      </c>
      <c r="AT190" s="13">
        <f>SUM(J197,J198,J201)</f>
        <v>0</v>
      </c>
      <c r="AU190" s="13">
        <f>SUM(K197,K198,K201)</f>
        <v>0</v>
      </c>
      <c r="AV190" s="13">
        <f>SUM(L197,L198,L201)</f>
        <v>0</v>
      </c>
      <c r="AW190" s="13">
        <f>SUM(M197,M198,M201)</f>
        <v>0</v>
      </c>
      <c r="AX190" s="13">
        <f>SUM(N197,N198,N201)</f>
        <v>0</v>
      </c>
      <c r="AY190" s="13">
        <f>SUM(O197,O198,O201)</f>
        <v>0</v>
      </c>
      <c r="AZ190" s="13">
        <f>SUM(P197,P198,P201)</f>
        <v>0</v>
      </c>
      <c r="BA190" s="13">
        <f t="shared" ref="BA190:BC190" si="215">SUM(Q197,Q198,Q201)</f>
        <v>0</v>
      </c>
      <c r="BB190" s="13">
        <f t="shared" si="215"/>
        <v>0</v>
      </c>
      <c r="BC190" s="13">
        <f t="shared" si="215"/>
        <v>0</v>
      </c>
      <c r="BD190" s="66">
        <f>SUM(T197,T198,T201)</f>
        <v>0</v>
      </c>
      <c r="BE190" s="13">
        <f>SUM(U197,U198,U201)</f>
        <v>0</v>
      </c>
      <c r="BF190" s="13">
        <f>SUM(V197,V198,V201)</f>
        <v>0</v>
      </c>
      <c r="BG190" s="105">
        <f>SUM(W197,W198,W201)</f>
        <v>0</v>
      </c>
      <c r="BH190" s="13">
        <f>SUM(X197,X198,X201)</f>
        <v>0</v>
      </c>
      <c r="BI190" s="13">
        <f>SUM(Y197,Y198,Y201)</f>
        <v>0</v>
      </c>
      <c r="BJ190" s="13">
        <f>SUM(Z197,Z198,Z201)</f>
        <v>0</v>
      </c>
      <c r="BK190" s="13">
        <f>SUM(AA197,AA198,AA201)</f>
        <v>0</v>
      </c>
      <c r="BL190" s="13">
        <f>SUM(AB197,AB198,AB201)</f>
        <v>0</v>
      </c>
      <c r="BM190" s="13">
        <f>SUM(AC197,AC198,AC201)</f>
        <v>0</v>
      </c>
      <c r="BN190" s="13">
        <f>SUM(AD197,AD198,AD201)</f>
        <v>0</v>
      </c>
      <c r="BO190" s="13">
        <f>SUM(AE197,AE198,AE201)</f>
        <v>0</v>
      </c>
      <c r="BP190" s="13">
        <f>SUM(AF197,AF198,AF201)</f>
        <v>0</v>
      </c>
      <c r="BQ190" s="106">
        <f>SUM(AG197,AG198,AG201)</f>
        <v>0</v>
      </c>
      <c r="BR190" s="106">
        <f>SUM(AH197,AH198,AH201)</f>
        <v>0</v>
      </c>
      <c r="BS190" s="13">
        <f>SUM(AI197,AI198,AI201)</f>
        <v>0</v>
      </c>
      <c r="BT190" s="65" t="e">
        <f>AVERAGE(AJ197,AJ198,AJ201)</f>
        <v>#DIV/0!</v>
      </c>
      <c r="BU190" s="65"/>
      <c r="BV190" s="30"/>
      <c r="BW190" s="30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54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94"/>
      <c r="DC190" s="568" t="s">
        <v>77</v>
      </c>
      <c r="DD190" s="13"/>
      <c r="DE190" s="13">
        <f>SUM(BX197,BX198,BX201)</f>
        <v>0</v>
      </c>
      <c r="DF190" s="13">
        <f>SUM(BY197,BY198,BY201)</f>
        <v>0</v>
      </c>
      <c r="DG190" s="13">
        <f>SUM(BZ197,BZ198,BZ201)</f>
        <v>0</v>
      </c>
      <c r="DH190" s="13">
        <f>SUM(CA197,CA198,CA201)</f>
        <v>0</v>
      </c>
      <c r="DI190" s="13">
        <f>SUM(CB197,CB198,CB201)</f>
        <v>0</v>
      </c>
      <c r="DJ190" s="13">
        <f>SUM(CC197,CC198,CC201)</f>
        <v>0</v>
      </c>
      <c r="DK190" s="13">
        <f>SUM(CD197,CD198,CD201)</f>
        <v>0</v>
      </c>
      <c r="DL190" s="13">
        <f>SUM(CE197,CE198,CE201)</f>
        <v>0</v>
      </c>
      <c r="DM190" s="13">
        <f>SUM(CF197,CF198,CF201)</f>
        <v>0</v>
      </c>
      <c r="DN190" s="13">
        <f>SUM(CG197,CG198,CG201)</f>
        <v>0</v>
      </c>
      <c r="DO190" s="13">
        <f>SUM(CH197,CH198,CH201)</f>
        <v>0</v>
      </c>
      <c r="DP190" s="13">
        <f t="shared" ref="DP190:DR190" si="216">SUM(CI197,CI198,CI201)</f>
        <v>0</v>
      </c>
      <c r="DQ190" s="13">
        <f t="shared" si="216"/>
        <v>0</v>
      </c>
      <c r="DR190" s="13">
        <f t="shared" si="216"/>
        <v>0</v>
      </c>
      <c r="DS190" s="66">
        <f>SUM(CL197,CL198,CL201)</f>
        <v>0</v>
      </c>
      <c r="DT190" s="13">
        <f>SUM(CM197,CM198,CM201)</f>
        <v>0</v>
      </c>
      <c r="DU190" s="13">
        <f>SUM(CN197,CN198,CN201)</f>
        <v>0</v>
      </c>
      <c r="DV190" s="13">
        <f>SUM(CO197,CO198,CO201)</f>
        <v>0</v>
      </c>
      <c r="DW190" s="13">
        <f>SUM(CP197,CP198,CP201)</f>
        <v>0</v>
      </c>
      <c r="DX190" s="13">
        <f>SUM(CQ197,CQ198,CQ201)</f>
        <v>0</v>
      </c>
      <c r="DY190" s="13">
        <f>SUM(CR197,CR198,CR201)</f>
        <v>0</v>
      </c>
      <c r="DZ190" s="13">
        <f>SUM(CS197,CS198,CS201)</f>
        <v>0</v>
      </c>
      <c r="EA190" s="13">
        <f>SUM(CT197,CT198,CT201)</f>
        <v>0</v>
      </c>
      <c r="EB190" s="13">
        <f>SUM(CU197,CU198,CU201)</f>
        <v>0</v>
      </c>
      <c r="EC190" s="13">
        <f>SUM(CV197,CV198,CV201)</f>
        <v>0</v>
      </c>
      <c r="ED190" s="13">
        <f>SUM(CW197,CW198,CW201)</f>
        <v>0</v>
      </c>
      <c r="EE190" s="13">
        <f>SUM(CX197,CX198,CX201)</f>
        <v>0</v>
      </c>
      <c r="EF190" s="13">
        <f>SUM(CY197,CY198,CY201)</f>
        <v>0</v>
      </c>
      <c r="EG190" s="13">
        <f>SUM(CZ197,CZ198,CZ201)</f>
        <v>0</v>
      </c>
      <c r="EH190" s="13">
        <f>SUM(DA197,DA198,DA201)</f>
        <v>0</v>
      </c>
      <c r="EI190" s="97" t="s">
        <v>78</v>
      </c>
      <c r="EJ190" s="98">
        <v>441.24</v>
      </c>
      <c r="EK190" s="39">
        <f>$EJ190*F190</f>
        <v>0</v>
      </c>
      <c r="EL190" s="39">
        <f>$EJ190*G190</f>
        <v>0</v>
      </c>
      <c r="EM190" s="39">
        <f>$EJ190*H190</f>
        <v>0</v>
      </c>
      <c r="EN190" s="39">
        <f>$EJ190*I190</f>
        <v>0</v>
      </c>
      <c r="EO190" s="39">
        <f>$EJ190*J190</f>
        <v>0</v>
      </c>
      <c r="EP190" s="39">
        <f>$EJ190*K190</f>
        <v>0</v>
      </c>
      <c r="EQ190" s="39">
        <f>$EJ190*L190</f>
        <v>0</v>
      </c>
      <c r="ER190" s="39">
        <f>$EJ190*M190</f>
        <v>0</v>
      </c>
      <c r="ES190" s="39">
        <f t="shared" si="211"/>
        <v>0</v>
      </c>
      <c r="ET190" s="39">
        <f t="shared" si="211"/>
        <v>0</v>
      </c>
      <c r="EU190" s="39">
        <f t="shared" si="211"/>
        <v>0</v>
      </c>
      <c r="EV190" s="39">
        <f t="shared" si="211"/>
        <v>0</v>
      </c>
      <c r="EW190" s="39">
        <f t="shared" si="211"/>
        <v>0</v>
      </c>
      <c r="EX190" s="39">
        <f t="shared" si="211"/>
        <v>0</v>
      </c>
      <c r="EY190" s="39">
        <f t="shared" si="213"/>
        <v>0</v>
      </c>
      <c r="EZ190" s="39">
        <f>BX190*$EJ190</f>
        <v>0</v>
      </c>
      <c r="FA190" s="39">
        <f>BY190*$EJ190</f>
        <v>0</v>
      </c>
      <c r="FB190" s="39">
        <f>BZ190*$EJ190</f>
        <v>0</v>
      </c>
      <c r="FC190" s="39">
        <f>CA190*$EJ190</f>
        <v>0</v>
      </c>
      <c r="FD190" s="39">
        <f>CB190*$EJ190</f>
        <v>0</v>
      </c>
      <c r="FE190" s="39">
        <f>CC190*$EJ190</f>
        <v>0</v>
      </c>
      <c r="FF190" s="39">
        <f>CD190*$EJ190</f>
        <v>0</v>
      </c>
      <c r="FG190" s="39">
        <f>CE190*$EJ190</f>
        <v>0</v>
      </c>
      <c r="FH190" s="39">
        <f>CF190*$EJ190</f>
        <v>0</v>
      </c>
      <c r="FI190" s="39">
        <f>CG190*$EJ190</f>
        <v>0</v>
      </c>
      <c r="FJ190" s="39">
        <f>CH190*$EJ190</f>
        <v>0</v>
      </c>
      <c r="FK190" s="39">
        <f t="shared" si="212"/>
        <v>0</v>
      </c>
      <c r="FL190" s="39">
        <f t="shared" si="212"/>
        <v>0</v>
      </c>
      <c r="FM190" s="39">
        <f t="shared" si="212"/>
        <v>0</v>
      </c>
      <c r="FN190" s="39">
        <f t="shared" si="214"/>
        <v>0</v>
      </c>
      <c r="FO190" s="39">
        <f>SUM(EZ190:FJ190)</f>
        <v>0</v>
      </c>
      <c r="FS190" s="567" t="s">
        <v>78</v>
      </c>
      <c r="FT190" s="567"/>
      <c r="FU190" s="39">
        <f>U190</f>
        <v>0</v>
      </c>
      <c r="FV190" s="39">
        <f>V190</f>
        <v>0</v>
      </c>
      <c r="FW190" s="39">
        <f>W190</f>
        <v>0</v>
      </c>
      <c r="FX190" s="39">
        <f>X190</f>
        <v>0</v>
      </c>
      <c r="FY190" s="39">
        <f>Y190</f>
        <v>0</v>
      </c>
      <c r="FZ190" s="39">
        <f>Z190</f>
        <v>0</v>
      </c>
      <c r="GA190" s="39">
        <f>AA190</f>
        <v>0</v>
      </c>
      <c r="GB190" s="39">
        <f>AB190</f>
        <v>0</v>
      </c>
      <c r="GC190" s="39">
        <f>AC190</f>
        <v>0</v>
      </c>
      <c r="GD190" s="39">
        <f>AD190</f>
        <v>0</v>
      </c>
      <c r="GE190" s="39">
        <f>AE190</f>
        <v>0</v>
      </c>
      <c r="GF190" s="39">
        <f>AF190</f>
        <v>0</v>
      </c>
      <c r="GG190" s="39">
        <f>AG190</f>
        <v>0</v>
      </c>
      <c r="GH190" s="39">
        <f>AH190</f>
        <v>0</v>
      </c>
      <c r="GI190" s="99">
        <v>0</v>
      </c>
      <c r="GJ190" s="39">
        <f>SUM(FU190:GI190)</f>
        <v>0</v>
      </c>
      <c r="GK190" s="39">
        <f>CM190</f>
        <v>0</v>
      </c>
      <c r="GL190" s="39">
        <f>CN190</f>
        <v>0</v>
      </c>
      <c r="GM190" s="39">
        <f>CO190</f>
        <v>0</v>
      </c>
      <c r="GN190" s="39">
        <f>CP190</f>
        <v>0</v>
      </c>
      <c r="GO190" s="39">
        <f>CQ190</f>
        <v>0</v>
      </c>
      <c r="GP190" s="39">
        <f>CR190</f>
        <v>0</v>
      </c>
      <c r="GQ190" s="39">
        <f>CS190</f>
        <v>0</v>
      </c>
      <c r="GR190" s="39">
        <f>CT190</f>
        <v>0</v>
      </c>
      <c r="GS190" s="39">
        <f>CU190</f>
        <v>0</v>
      </c>
      <c r="GT190" s="39">
        <f>CV190</f>
        <v>0</v>
      </c>
      <c r="GU190" s="39">
        <f>CW190</f>
        <v>0</v>
      </c>
      <c r="GV190" s="39">
        <f>CX190</f>
        <v>0</v>
      </c>
      <c r="GW190" s="39">
        <f>CY190</f>
        <v>0</v>
      </c>
      <c r="GX190" s="39">
        <f>CZ190</f>
        <v>0</v>
      </c>
      <c r="GY190" s="99">
        <v>0</v>
      </c>
      <c r="GZ190" s="39">
        <f>SUM(GK190:GY190)</f>
        <v>0</v>
      </c>
      <c r="HA190" s="39">
        <f>SUM(GK190:GY190)</f>
        <v>0</v>
      </c>
    </row>
    <row r="191" spans="1:209" ht="21.75" customHeight="1">
      <c r="A191" s="40"/>
      <c r="B191" s="159"/>
      <c r="C191" s="75"/>
      <c r="D191" s="43"/>
      <c r="E191" s="34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1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3"/>
      <c r="AK191" s="164"/>
      <c r="AL191" s="56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40"/>
      <c r="BW191" s="40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101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102"/>
      <c r="DC191" s="568"/>
      <c r="DD191" s="13"/>
      <c r="EI191" s="104" t="s">
        <v>79</v>
      </c>
      <c r="EJ191" s="98">
        <v>294.47000000000003</v>
      </c>
      <c r="EK191" s="39">
        <f>$EJ191*F191</f>
        <v>0</v>
      </c>
      <c r="EL191" s="39">
        <f>$EJ191*G191</f>
        <v>0</v>
      </c>
      <c r="EM191" s="39">
        <f>$EJ191*H191</f>
        <v>0</v>
      </c>
      <c r="EN191" s="39">
        <f>$EJ191*I191</f>
        <v>0</v>
      </c>
      <c r="EO191" s="39">
        <f>$EJ191*J191</f>
        <v>0</v>
      </c>
      <c r="EP191" s="39">
        <f>$EJ191*K191</f>
        <v>0</v>
      </c>
      <c r="EQ191" s="39">
        <f>$EJ191*L191</f>
        <v>0</v>
      </c>
      <c r="ER191" s="39">
        <f>$EJ191*M191</f>
        <v>0</v>
      </c>
      <c r="ES191" s="39">
        <f t="shared" si="211"/>
        <v>0</v>
      </c>
      <c r="ET191" s="39">
        <f t="shared" si="211"/>
        <v>0</v>
      </c>
      <c r="EU191" s="39">
        <f t="shared" si="211"/>
        <v>0</v>
      </c>
      <c r="EV191" s="39">
        <f t="shared" si="211"/>
        <v>0</v>
      </c>
      <c r="EW191" s="39">
        <f t="shared" si="211"/>
        <v>0</v>
      </c>
      <c r="EX191" s="39">
        <f t="shared" si="211"/>
        <v>0</v>
      </c>
      <c r="EY191" s="39">
        <f t="shared" si="213"/>
        <v>0</v>
      </c>
      <c r="EZ191" s="39">
        <f>BX191*$EJ191</f>
        <v>0</v>
      </c>
      <c r="FA191" s="39">
        <f>BY191*$EJ191</f>
        <v>0</v>
      </c>
      <c r="FB191" s="39">
        <f>BZ191*$EJ191</f>
        <v>0</v>
      </c>
      <c r="FC191" s="39">
        <f>CA191*$EJ191</f>
        <v>0</v>
      </c>
      <c r="FD191" s="39">
        <f>CB191*$EJ191</f>
        <v>0</v>
      </c>
      <c r="FE191" s="39">
        <f>CC191*$EJ191</f>
        <v>0</v>
      </c>
      <c r="FF191" s="39">
        <f>CD191*$EJ191</f>
        <v>0</v>
      </c>
      <c r="FG191" s="39">
        <f>CE191*$EJ191</f>
        <v>0</v>
      </c>
      <c r="FH191" s="39">
        <f>CF191*$EJ191</f>
        <v>0</v>
      </c>
      <c r="FI191" s="39">
        <f>CG191*$EJ191</f>
        <v>0</v>
      </c>
      <c r="FJ191" s="39">
        <f>CH191*$EJ191</f>
        <v>0</v>
      </c>
      <c r="FK191" s="39">
        <f t="shared" si="212"/>
        <v>0</v>
      </c>
      <c r="FL191" s="39">
        <f t="shared" si="212"/>
        <v>0</v>
      </c>
      <c r="FM191" s="39">
        <f t="shared" si="212"/>
        <v>0</v>
      </c>
      <c r="FN191" s="39">
        <f t="shared" si="214"/>
        <v>0</v>
      </c>
      <c r="FO191" s="39">
        <f>SUM(EZ191:FJ191)</f>
        <v>0</v>
      </c>
      <c r="FS191" s="567" t="s">
        <v>79</v>
      </c>
      <c r="FT191" s="567"/>
      <c r="FU191" s="39">
        <f>U191</f>
        <v>0</v>
      </c>
      <c r="FV191" s="39">
        <f>V191</f>
        <v>0</v>
      </c>
      <c r="FW191" s="39">
        <f>W191</f>
        <v>0</v>
      </c>
      <c r="FX191" s="39">
        <f>X191</f>
        <v>0</v>
      </c>
      <c r="FY191" s="39">
        <f>Y191</f>
        <v>0</v>
      </c>
      <c r="FZ191" s="39">
        <f>Z191</f>
        <v>0</v>
      </c>
      <c r="GA191" s="39">
        <f>AA191</f>
        <v>0</v>
      </c>
      <c r="GB191" s="39">
        <f>AB191</f>
        <v>0</v>
      </c>
      <c r="GC191" s="39">
        <f>AC191</f>
        <v>0</v>
      </c>
      <c r="GD191" s="39">
        <f>AD191</f>
        <v>0</v>
      </c>
      <c r="GE191" s="39">
        <f>AE191</f>
        <v>0</v>
      </c>
      <c r="GF191" s="39">
        <f>AF191</f>
        <v>0</v>
      </c>
      <c r="GG191" s="39">
        <f>AG191</f>
        <v>0</v>
      </c>
      <c r="GH191" s="39">
        <f>AH191</f>
        <v>0</v>
      </c>
      <c r="GI191" s="99">
        <v>0</v>
      </c>
      <c r="GJ191" s="39">
        <f>SUM(FU191:GI191)</f>
        <v>0</v>
      </c>
      <c r="GK191" s="39">
        <f>CM191</f>
        <v>0</v>
      </c>
      <c r="GL191" s="39">
        <f>CN191</f>
        <v>0</v>
      </c>
      <c r="GM191" s="39">
        <f>CO191</f>
        <v>0</v>
      </c>
      <c r="GN191" s="39">
        <f>CP191</f>
        <v>0</v>
      </c>
      <c r="GO191" s="39">
        <f>CQ191</f>
        <v>0</v>
      </c>
      <c r="GP191" s="39">
        <f>CR191</f>
        <v>0</v>
      </c>
      <c r="GQ191" s="39">
        <f>CS191</f>
        <v>0</v>
      </c>
      <c r="GR191" s="39">
        <f>CT191</f>
        <v>0</v>
      </c>
      <c r="GS191" s="39">
        <f>CU191</f>
        <v>0</v>
      </c>
      <c r="GT191" s="39">
        <f>CV191</f>
        <v>0</v>
      </c>
      <c r="GU191" s="39">
        <f>CW191</f>
        <v>0</v>
      </c>
      <c r="GV191" s="39">
        <f>CX191</f>
        <v>0</v>
      </c>
      <c r="GW191" s="39">
        <f>CY191</f>
        <v>0</v>
      </c>
      <c r="GX191" s="39">
        <f>CZ191</f>
        <v>0</v>
      </c>
      <c r="GY191" s="99">
        <v>0</v>
      </c>
      <c r="GZ191" s="39">
        <f>SUM(GK191:GY191)</f>
        <v>0</v>
      </c>
      <c r="HA191" s="39">
        <f>SUM(GK191:GY191)</f>
        <v>0</v>
      </c>
    </row>
    <row r="192" spans="1:209" ht="21.75" customHeight="1">
      <c r="A192" s="30"/>
      <c r="B192" s="154"/>
      <c r="C192" s="33"/>
      <c r="D192" s="33"/>
      <c r="E192" s="34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65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7"/>
      <c r="AK192" s="158"/>
      <c r="AL192" s="565" t="e">
        <f>T204/D204</f>
        <v>#DIV/0!</v>
      </c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30"/>
      <c r="BW192" s="30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54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94"/>
      <c r="DC192" s="566" t="e">
        <f>CL204/T204</f>
        <v>#DIV/0!</v>
      </c>
      <c r="DD192" s="13"/>
      <c r="EI192" s="97" t="s">
        <v>80</v>
      </c>
      <c r="EJ192" s="98">
        <v>422</v>
      </c>
      <c r="EK192" s="39">
        <f>$EJ192*F192</f>
        <v>0</v>
      </c>
      <c r="EL192" s="39">
        <f>$EJ192*G192</f>
        <v>0</v>
      </c>
      <c r="EM192" s="39">
        <f>$EJ192*H192</f>
        <v>0</v>
      </c>
      <c r="EN192" s="39">
        <f>$EJ192*I192</f>
        <v>0</v>
      </c>
      <c r="EO192" s="39">
        <f>$EJ192*J192</f>
        <v>0</v>
      </c>
      <c r="EP192" s="39">
        <f>$EJ192*K192</f>
        <v>0</v>
      </c>
      <c r="EQ192" s="39">
        <f>$EJ192*L192</f>
        <v>0</v>
      </c>
      <c r="ER192" s="39">
        <f>$EJ192*M192</f>
        <v>0</v>
      </c>
      <c r="ES192" s="39">
        <f t="shared" si="211"/>
        <v>0</v>
      </c>
      <c r="ET192" s="39">
        <f t="shared" si="211"/>
        <v>0</v>
      </c>
      <c r="EU192" s="39">
        <f t="shared" si="211"/>
        <v>0</v>
      </c>
      <c r="EV192" s="39">
        <f t="shared" si="211"/>
        <v>0</v>
      </c>
      <c r="EW192" s="39">
        <f t="shared" si="211"/>
        <v>0</v>
      </c>
      <c r="EX192" s="39">
        <f t="shared" si="211"/>
        <v>0</v>
      </c>
      <c r="EY192" s="39">
        <f t="shared" si="213"/>
        <v>0</v>
      </c>
      <c r="EZ192" s="39">
        <f>BX192*$EJ192</f>
        <v>0</v>
      </c>
      <c r="FA192" s="39">
        <f>BY192*$EJ192</f>
        <v>0</v>
      </c>
      <c r="FB192" s="39">
        <f>BZ192*$EJ192</f>
        <v>0</v>
      </c>
      <c r="FC192" s="39">
        <f>CA192*$EJ192</f>
        <v>0</v>
      </c>
      <c r="FD192" s="39">
        <f>CB192*$EJ192</f>
        <v>0</v>
      </c>
      <c r="FE192" s="39">
        <f>CC192*$EJ192</f>
        <v>0</v>
      </c>
      <c r="FF192" s="39">
        <f>CD192*$EJ192</f>
        <v>0</v>
      </c>
      <c r="FG192" s="39">
        <f>CE192*$EJ192</f>
        <v>0</v>
      </c>
      <c r="FH192" s="39">
        <f>CF192*$EJ192</f>
        <v>0</v>
      </c>
      <c r="FI192" s="39">
        <f>CG192*$EJ192</f>
        <v>0</v>
      </c>
      <c r="FJ192" s="39">
        <f>CH192*$EJ192</f>
        <v>0</v>
      </c>
      <c r="FK192" s="39">
        <f t="shared" si="212"/>
        <v>0</v>
      </c>
      <c r="FL192" s="39">
        <f t="shared" si="212"/>
        <v>0</v>
      </c>
      <c r="FM192" s="39">
        <f t="shared" si="212"/>
        <v>0</v>
      </c>
      <c r="FN192" s="39">
        <f t="shared" si="214"/>
        <v>0</v>
      </c>
      <c r="FO192" s="39">
        <f>SUM(EZ192:FJ192)</f>
        <v>0</v>
      </c>
      <c r="FS192" s="567" t="s">
        <v>80</v>
      </c>
      <c r="FT192" s="567"/>
      <c r="FU192" s="39">
        <f>U192</f>
        <v>0</v>
      </c>
      <c r="FV192" s="39">
        <f>V192</f>
        <v>0</v>
      </c>
      <c r="FW192" s="39">
        <f>W192</f>
        <v>0</v>
      </c>
      <c r="FX192" s="39">
        <f>X192</f>
        <v>0</v>
      </c>
      <c r="FY192" s="39">
        <f>Y192</f>
        <v>0</v>
      </c>
      <c r="FZ192" s="39">
        <f>Z192</f>
        <v>0</v>
      </c>
      <c r="GA192" s="39">
        <f>AA192</f>
        <v>0</v>
      </c>
      <c r="GB192" s="39">
        <f>AB192</f>
        <v>0</v>
      </c>
      <c r="GC192" s="39">
        <f>AC192</f>
        <v>0</v>
      </c>
      <c r="GD192" s="39">
        <f>AD192</f>
        <v>0</v>
      </c>
      <c r="GE192" s="39">
        <f>AE192</f>
        <v>0</v>
      </c>
      <c r="GF192" s="39">
        <f>AF192</f>
        <v>0</v>
      </c>
      <c r="GG192" s="39">
        <f>AG192</f>
        <v>0</v>
      </c>
      <c r="GH192" s="39">
        <f>AH192</f>
        <v>0</v>
      </c>
      <c r="GI192" s="99">
        <v>0</v>
      </c>
      <c r="GJ192" s="39">
        <f>SUM(FU192:GI192)</f>
        <v>0</v>
      </c>
      <c r="GK192" s="39">
        <f>CM192</f>
        <v>0</v>
      </c>
      <c r="GL192" s="39">
        <f>CN192</f>
        <v>0</v>
      </c>
      <c r="GM192" s="39">
        <f>CO192</f>
        <v>0</v>
      </c>
      <c r="GN192" s="39">
        <f>CP192</f>
        <v>0</v>
      </c>
      <c r="GO192" s="39">
        <f>CQ192</f>
        <v>0</v>
      </c>
      <c r="GP192" s="39">
        <f>CR192</f>
        <v>0</v>
      </c>
      <c r="GQ192" s="39">
        <f>CS192</f>
        <v>0</v>
      </c>
      <c r="GR192" s="39">
        <f>CT192</f>
        <v>0</v>
      </c>
      <c r="GS192" s="39">
        <f>CU192</f>
        <v>0</v>
      </c>
      <c r="GT192" s="39">
        <f>CV192</f>
        <v>0</v>
      </c>
      <c r="GU192" s="39">
        <f>CW192</f>
        <v>0</v>
      </c>
      <c r="GV192" s="39">
        <f>CX192</f>
        <v>0</v>
      </c>
      <c r="GW192" s="39">
        <f>CY192</f>
        <v>0</v>
      </c>
      <c r="GX192" s="39">
        <f>CZ192</f>
        <v>0</v>
      </c>
      <c r="GY192" s="99">
        <v>0</v>
      </c>
      <c r="GZ192" s="39">
        <f>SUM(GK192:GY192)</f>
        <v>0</v>
      </c>
      <c r="HA192" s="39">
        <f>SUM(GK192:GY192)</f>
        <v>0</v>
      </c>
    </row>
    <row r="193" spans="1:209" ht="21.75" customHeight="1">
      <c r="A193" s="40"/>
      <c r="B193" s="159"/>
      <c r="C193" s="75"/>
      <c r="D193" s="43"/>
      <c r="E193" s="34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1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3"/>
      <c r="AK193" s="164"/>
      <c r="AL193" s="565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40"/>
      <c r="BW193" s="40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101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102"/>
      <c r="DC193" s="566"/>
      <c r="DD193" s="13"/>
      <c r="EI193" s="104" t="s">
        <v>81</v>
      </c>
      <c r="EJ193" s="98">
        <v>416.19</v>
      </c>
      <c r="EK193" s="39">
        <f>$EJ193*F193</f>
        <v>0</v>
      </c>
      <c r="EL193" s="39">
        <f>$EJ193*G193</f>
        <v>0</v>
      </c>
      <c r="EM193" s="39">
        <f>$EJ193*H193</f>
        <v>0</v>
      </c>
      <c r="EN193" s="39">
        <f>$EJ193*I193</f>
        <v>0</v>
      </c>
      <c r="EO193" s="39">
        <f>$EJ193*J193</f>
        <v>0</v>
      </c>
      <c r="EP193" s="39">
        <f>$EJ193*K193</f>
        <v>0</v>
      </c>
      <c r="EQ193" s="39">
        <f>$EJ193*L193</f>
        <v>0</v>
      </c>
      <c r="ER193" s="39">
        <f>$EJ193*M193</f>
        <v>0</v>
      </c>
      <c r="ES193" s="39">
        <f t="shared" si="211"/>
        <v>0</v>
      </c>
      <c r="ET193" s="39">
        <f t="shared" si="211"/>
        <v>0</v>
      </c>
      <c r="EU193" s="39">
        <f t="shared" si="211"/>
        <v>0</v>
      </c>
      <c r="EV193" s="39">
        <f t="shared" si="211"/>
        <v>0</v>
      </c>
      <c r="EW193" s="39">
        <f t="shared" si="211"/>
        <v>0</v>
      </c>
      <c r="EX193" s="39">
        <f t="shared" si="211"/>
        <v>0</v>
      </c>
      <c r="EY193" s="39">
        <f t="shared" si="213"/>
        <v>0</v>
      </c>
      <c r="EZ193" s="39">
        <f>BX193*$EJ193</f>
        <v>0</v>
      </c>
      <c r="FA193" s="39">
        <f>BY193*$EJ193</f>
        <v>0</v>
      </c>
      <c r="FB193" s="39">
        <f>BZ193*$EJ193</f>
        <v>0</v>
      </c>
      <c r="FC193" s="39">
        <f>CA193*$EJ193</f>
        <v>0</v>
      </c>
      <c r="FD193" s="39">
        <f>CB193*$EJ193</f>
        <v>0</v>
      </c>
      <c r="FE193" s="39">
        <f>CC193*$EJ193</f>
        <v>0</v>
      </c>
      <c r="FF193" s="39">
        <f>CD193*$EJ193</f>
        <v>0</v>
      </c>
      <c r="FG193" s="39">
        <f>CE193*$EJ193</f>
        <v>0</v>
      </c>
      <c r="FH193" s="39">
        <f>CF193*$EJ193</f>
        <v>0</v>
      </c>
      <c r="FI193" s="39">
        <f>CG193*$EJ193</f>
        <v>0</v>
      </c>
      <c r="FJ193" s="39">
        <f>CH193*$EJ193</f>
        <v>0</v>
      </c>
      <c r="FK193" s="39">
        <f t="shared" si="212"/>
        <v>0</v>
      </c>
      <c r="FL193" s="39">
        <f t="shared" si="212"/>
        <v>0</v>
      </c>
      <c r="FM193" s="39">
        <f t="shared" si="212"/>
        <v>0</v>
      </c>
      <c r="FN193" s="39">
        <f t="shared" si="214"/>
        <v>0</v>
      </c>
      <c r="FO193" s="39">
        <f>SUM(EZ193:FJ193)</f>
        <v>0</v>
      </c>
      <c r="FS193" s="567" t="s">
        <v>81</v>
      </c>
      <c r="FT193" s="567"/>
      <c r="FU193" s="39">
        <f>U193</f>
        <v>0</v>
      </c>
      <c r="FV193" s="39">
        <f>V193</f>
        <v>0</v>
      </c>
      <c r="FW193" s="39">
        <f>W193</f>
        <v>0</v>
      </c>
      <c r="FX193" s="39">
        <f>X193</f>
        <v>0</v>
      </c>
      <c r="FY193" s="39">
        <f>Y193</f>
        <v>0</v>
      </c>
      <c r="FZ193" s="39">
        <f>Z193</f>
        <v>0</v>
      </c>
      <c r="GA193" s="39">
        <f>AA193</f>
        <v>0</v>
      </c>
      <c r="GB193" s="39">
        <f>AB193</f>
        <v>0</v>
      </c>
      <c r="GC193" s="39">
        <f>AC193</f>
        <v>0</v>
      </c>
      <c r="GD193" s="39">
        <f>AD193</f>
        <v>0</v>
      </c>
      <c r="GE193" s="39">
        <f>AE193</f>
        <v>0</v>
      </c>
      <c r="GF193" s="39">
        <f>AF193</f>
        <v>0</v>
      </c>
      <c r="GG193" s="39">
        <f>AG193</f>
        <v>0</v>
      </c>
      <c r="GH193" s="39">
        <f>AH193</f>
        <v>0</v>
      </c>
      <c r="GI193" s="99">
        <v>0</v>
      </c>
      <c r="GJ193" s="39">
        <f>SUM(FU193:GI193)</f>
        <v>0</v>
      </c>
      <c r="GK193" s="39">
        <f>CM193</f>
        <v>0</v>
      </c>
      <c r="GL193" s="39">
        <f>CN193</f>
        <v>0</v>
      </c>
      <c r="GM193" s="39">
        <f>CO193</f>
        <v>0</v>
      </c>
      <c r="GN193" s="39">
        <f>CP193</f>
        <v>0</v>
      </c>
      <c r="GO193" s="39">
        <f>CQ193</f>
        <v>0</v>
      </c>
      <c r="GP193" s="39">
        <f>CR193</f>
        <v>0</v>
      </c>
      <c r="GQ193" s="39">
        <f>CS193</f>
        <v>0</v>
      </c>
      <c r="GR193" s="39">
        <f>CT193</f>
        <v>0</v>
      </c>
      <c r="GS193" s="39">
        <f>CU193</f>
        <v>0</v>
      </c>
      <c r="GT193" s="39">
        <f>CV193</f>
        <v>0</v>
      </c>
      <c r="GU193" s="39">
        <f>CW193</f>
        <v>0</v>
      </c>
      <c r="GV193" s="39">
        <f>CX193</f>
        <v>0</v>
      </c>
      <c r="GW193" s="39">
        <f>CY193</f>
        <v>0</v>
      </c>
      <c r="GX193" s="39">
        <f>CZ193</f>
        <v>0</v>
      </c>
      <c r="GY193" s="99">
        <v>0</v>
      </c>
      <c r="GZ193" s="39">
        <f>SUM(GK193:GY193)</f>
        <v>0</v>
      </c>
      <c r="HA193" s="39">
        <f>SUM(GK193:GY193)</f>
        <v>0</v>
      </c>
    </row>
    <row r="194" spans="1:209" ht="21.75" customHeight="1">
      <c r="A194" s="30"/>
      <c r="B194" s="154"/>
      <c r="C194" s="72"/>
      <c r="D194" s="33"/>
      <c r="E194" s="34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65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7"/>
      <c r="AK194" s="158"/>
      <c r="AL194" s="568" t="s">
        <v>82</v>
      </c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30"/>
      <c r="BW194" s="30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54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94"/>
      <c r="DC194" s="1"/>
      <c r="DD194" s="13"/>
      <c r="EI194" s="97" t="s">
        <v>83</v>
      </c>
      <c r="EJ194" s="98">
        <v>375</v>
      </c>
      <c r="EK194" s="39">
        <f>$EJ194*F194</f>
        <v>0</v>
      </c>
      <c r="EL194" s="39">
        <f>$EJ194*G194</f>
        <v>0</v>
      </c>
      <c r="EM194" s="39">
        <f>$EJ194*H194</f>
        <v>0</v>
      </c>
      <c r="EN194" s="39">
        <f>$EJ194*I194</f>
        <v>0</v>
      </c>
      <c r="EO194" s="39">
        <f>$EJ194*J194</f>
        <v>0</v>
      </c>
      <c r="EP194" s="39">
        <f>$EJ194*K194</f>
        <v>0</v>
      </c>
      <c r="EQ194" s="39">
        <f>$EJ194*L194</f>
        <v>0</v>
      </c>
      <c r="ER194" s="39">
        <f>$EJ194*M194</f>
        <v>0</v>
      </c>
      <c r="ES194" s="39">
        <f t="shared" si="211"/>
        <v>0</v>
      </c>
      <c r="ET194" s="39">
        <f t="shared" si="211"/>
        <v>0</v>
      </c>
      <c r="EU194" s="39">
        <f t="shared" si="211"/>
        <v>0</v>
      </c>
      <c r="EV194" s="39">
        <f t="shared" si="211"/>
        <v>0</v>
      </c>
      <c r="EW194" s="39">
        <f t="shared" si="211"/>
        <v>0</v>
      </c>
      <c r="EX194" s="39">
        <f t="shared" si="211"/>
        <v>0</v>
      </c>
      <c r="EY194" s="39">
        <f t="shared" si="213"/>
        <v>0</v>
      </c>
      <c r="EZ194" s="39">
        <f>BX194*$EJ194</f>
        <v>0</v>
      </c>
      <c r="FA194" s="39">
        <f>BY194*$EJ194</f>
        <v>0</v>
      </c>
      <c r="FB194" s="39">
        <f>BZ194*$EJ194</f>
        <v>0</v>
      </c>
      <c r="FC194" s="39">
        <f>CA194*$EJ194</f>
        <v>0</v>
      </c>
      <c r="FD194" s="39">
        <f>CB194*$EJ194</f>
        <v>0</v>
      </c>
      <c r="FE194" s="39">
        <f>CC194*$EJ194</f>
        <v>0</v>
      </c>
      <c r="FF194" s="39">
        <f>CD194*$EJ194</f>
        <v>0</v>
      </c>
      <c r="FG194" s="39">
        <f>CE194*$EJ194</f>
        <v>0</v>
      </c>
      <c r="FH194" s="39">
        <f>CF194*$EJ194</f>
        <v>0</v>
      </c>
      <c r="FI194" s="39">
        <f>CG194*$EJ194</f>
        <v>0</v>
      </c>
      <c r="FJ194" s="39">
        <f>CH194*$EJ194</f>
        <v>0</v>
      </c>
      <c r="FK194" s="39">
        <f t="shared" si="212"/>
        <v>0</v>
      </c>
      <c r="FL194" s="39">
        <f t="shared" si="212"/>
        <v>0</v>
      </c>
      <c r="FM194" s="39">
        <f t="shared" si="212"/>
        <v>0</v>
      </c>
      <c r="FN194" s="39">
        <f t="shared" si="214"/>
        <v>0</v>
      </c>
      <c r="FO194" s="39">
        <f>SUM(EZ194:FJ194)</f>
        <v>0</v>
      </c>
      <c r="FS194" s="567" t="s">
        <v>83</v>
      </c>
      <c r="FT194" s="567"/>
      <c r="FU194" s="39">
        <f>U194</f>
        <v>0</v>
      </c>
      <c r="FV194" s="39">
        <f>V194</f>
        <v>0</v>
      </c>
      <c r="FW194" s="39">
        <f>W194</f>
        <v>0</v>
      </c>
      <c r="FX194" s="39">
        <f>X194</f>
        <v>0</v>
      </c>
      <c r="FY194" s="39">
        <f>Y194</f>
        <v>0</v>
      </c>
      <c r="FZ194" s="39">
        <f>Z194</f>
        <v>0</v>
      </c>
      <c r="GA194" s="39">
        <f>AA194</f>
        <v>0</v>
      </c>
      <c r="GB194" s="39">
        <f>AB194</f>
        <v>0</v>
      </c>
      <c r="GC194" s="39">
        <f>AC194</f>
        <v>0</v>
      </c>
      <c r="GD194" s="39">
        <f>AD194</f>
        <v>0</v>
      </c>
      <c r="GE194" s="39">
        <f>AE194</f>
        <v>0</v>
      </c>
      <c r="GF194" s="39">
        <f>AF194</f>
        <v>0</v>
      </c>
      <c r="GG194" s="39">
        <f>AG194</f>
        <v>0</v>
      </c>
      <c r="GH194" s="39">
        <f>AH194</f>
        <v>0</v>
      </c>
      <c r="GI194" s="99">
        <v>0</v>
      </c>
      <c r="GJ194" s="39">
        <f>SUM(FU194:GI194)</f>
        <v>0</v>
      </c>
      <c r="GK194" s="39">
        <f>CM194</f>
        <v>0</v>
      </c>
      <c r="GL194" s="39">
        <f>CN194</f>
        <v>0</v>
      </c>
      <c r="GM194" s="39">
        <f>CO194</f>
        <v>0</v>
      </c>
      <c r="GN194" s="39">
        <f>CP194</f>
        <v>0</v>
      </c>
      <c r="GO194" s="39">
        <f>CQ194</f>
        <v>0</v>
      </c>
      <c r="GP194" s="39">
        <f>CR194</f>
        <v>0</v>
      </c>
      <c r="GQ194" s="39">
        <f>CS194</f>
        <v>0</v>
      </c>
      <c r="GR194" s="39">
        <f>CT194</f>
        <v>0</v>
      </c>
      <c r="GS194" s="39">
        <f>CU194</f>
        <v>0</v>
      </c>
      <c r="GT194" s="39">
        <f>CV194</f>
        <v>0</v>
      </c>
      <c r="GU194" s="39">
        <f>CW194</f>
        <v>0</v>
      </c>
      <c r="GV194" s="39">
        <f>CX194</f>
        <v>0</v>
      </c>
      <c r="GW194" s="39">
        <f>CY194</f>
        <v>0</v>
      </c>
      <c r="GX194" s="39">
        <f>CZ194</f>
        <v>0</v>
      </c>
      <c r="GY194" s="99">
        <v>0</v>
      </c>
      <c r="GZ194" s="39">
        <f>SUM(GK194:GY194)</f>
        <v>0</v>
      </c>
      <c r="HA194" s="39">
        <f>SUM(GK194:GY194)</f>
        <v>0</v>
      </c>
    </row>
    <row r="195" spans="1:209" ht="21.75" customHeight="1">
      <c r="A195" s="40"/>
      <c r="B195" s="159"/>
      <c r="C195" s="75"/>
      <c r="D195" s="43"/>
      <c r="E195" s="34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1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3"/>
      <c r="AK195" s="164"/>
      <c r="AL195" s="568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40"/>
      <c r="BW195" s="40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101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102"/>
      <c r="DC195" s="1"/>
      <c r="DD195" s="13"/>
      <c r="EI195" s="104" t="s">
        <v>84</v>
      </c>
      <c r="EJ195" s="98">
        <v>730</v>
      </c>
      <c r="EK195" s="39">
        <f>$EJ195*F195</f>
        <v>0</v>
      </c>
      <c r="EL195" s="39">
        <f>$EJ195*G195</f>
        <v>0</v>
      </c>
      <c r="EM195" s="39">
        <f>$EJ195*H195</f>
        <v>0</v>
      </c>
      <c r="EN195" s="39">
        <f>$EJ195*I195</f>
        <v>0</v>
      </c>
      <c r="EO195" s="39">
        <f>$EJ195*J195</f>
        <v>0</v>
      </c>
      <c r="EP195" s="39">
        <f>$EJ195*K195</f>
        <v>0</v>
      </c>
      <c r="EQ195" s="39">
        <f>$EJ195*L195</f>
        <v>0</v>
      </c>
      <c r="ER195" s="39">
        <f>$EJ195*M195</f>
        <v>0</v>
      </c>
      <c r="ES195" s="39">
        <f t="shared" si="211"/>
        <v>0</v>
      </c>
      <c r="ET195" s="39">
        <f t="shared" si="211"/>
        <v>0</v>
      </c>
      <c r="EU195" s="39">
        <f t="shared" si="211"/>
        <v>0</v>
      </c>
      <c r="EV195" s="39">
        <f t="shared" si="211"/>
        <v>0</v>
      </c>
      <c r="EW195" s="39">
        <f t="shared" si="211"/>
        <v>0</v>
      </c>
      <c r="EX195" s="39">
        <f t="shared" si="211"/>
        <v>0</v>
      </c>
      <c r="EY195" s="39">
        <f t="shared" si="213"/>
        <v>0</v>
      </c>
      <c r="EZ195" s="39">
        <f>BX195*$EJ195</f>
        <v>0</v>
      </c>
      <c r="FA195" s="39">
        <f>BY195*$EJ195</f>
        <v>0</v>
      </c>
      <c r="FB195" s="39">
        <f>BZ195*$EJ195</f>
        <v>0</v>
      </c>
      <c r="FC195" s="39">
        <f>CA195*$EJ195</f>
        <v>0</v>
      </c>
      <c r="FD195" s="39">
        <f>CB195*$EJ195</f>
        <v>0</v>
      </c>
      <c r="FE195" s="39">
        <f>CC195*$EJ195</f>
        <v>0</v>
      </c>
      <c r="FF195" s="39">
        <f>CD195*$EJ195</f>
        <v>0</v>
      </c>
      <c r="FG195" s="39">
        <f>CE195*$EJ195</f>
        <v>0</v>
      </c>
      <c r="FH195" s="39">
        <f>CF195*$EJ195</f>
        <v>0</v>
      </c>
      <c r="FI195" s="39">
        <f>CG195*$EJ195</f>
        <v>0</v>
      </c>
      <c r="FJ195" s="39">
        <f>CH195*$EJ195</f>
        <v>0</v>
      </c>
      <c r="FK195" s="39">
        <f t="shared" si="212"/>
        <v>0</v>
      </c>
      <c r="FL195" s="39">
        <f t="shared" si="212"/>
        <v>0</v>
      </c>
      <c r="FM195" s="39">
        <f t="shared" si="212"/>
        <v>0</v>
      </c>
      <c r="FN195" s="39">
        <f t="shared" si="214"/>
        <v>0</v>
      </c>
      <c r="FO195" s="39">
        <f>SUM(EZ195:FJ195)</f>
        <v>0</v>
      </c>
      <c r="FS195" s="567" t="s">
        <v>84</v>
      </c>
      <c r="FT195" s="567"/>
      <c r="FU195" s="39">
        <f>U195</f>
        <v>0</v>
      </c>
      <c r="FV195" s="39">
        <f>V195</f>
        <v>0</v>
      </c>
      <c r="FW195" s="39">
        <f>W195</f>
        <v>0</v>
      </c>
      <c r="FX195" s="39">
        <f>X195</f>
        <v>0</v>
      </c>
      <c r="FY195" s="39">
        <f>Y195</f>
        <v>0</v>
      </c>
      <c r="FZ195" s="39">
        <f>Z195</f>
        <v>0</v>
      </c>
      <c r="GA195" s="39">
        <f>AA195</f>
        <v>0</v>
      </c>
      <c r="GB195" s="39">
        <f>AB195</f>
        <v>0</v>
      </c>
      <c r="GC195" s="39">
        <f>AC195</f>
        <v>0</v>
      </c>
      <c r="GD195" s="39">
        <f>AD195</f>
        <v>0</v>
      </c>
      <c r="GE195" s="39">
        <f>AE195</f>
        <v>0</v>
      </c>
      <c r="GF195" s="39">
        <f>AF195</f>
        <v>0</v>
      </c>
      <c r="GG195" s="39">
        <f>AG195</f>
        <v>0</v>
      </c>
      <c r="GH195" s="39">
        <f>AH195</f>
        <v>0</v>
      </c>
      <c r="GI195" s="99">
        <v>0</v>
      </c>
      <c r="GJ195" s="39">
        <f>SUM(FU195:GI195)</f>
        <v>0</v>
      </c>
      <c r="GK195" s="39">
        <f>CM195</f>
        <v>0</v>
      </c>
      <c r="GL195" s="39">
        <f>CN195</f>
        <v>0</v>
      </c>
      <c r="GM195" s="39">
        <f>CO195</f>
        <v>0</v>
      </c>
      <c r="GN195" s="39">
        <f>CP195</f>
        <v>0</v>
      </c>
      <c r="GO195" s="39">
        <f>CQ195</f>
        <v>0</v>
      </c>
      <c r="GP195" s="39">
        <f>CR195</f>
        <v>0</v>
      </c>
      <c r="GQ195" s="39">
        <f>CS195</f>
        <v>0</v>
      </c>
      <c r="GR195" s="39">
        <f>CT195</f>
        <v>0</v>
      </c>
      <c r="GS195" s="39">
        <f>CU195</f>
        <v>0</v>
      </c>
      <c r="GT195" s="39">
        <f>CV195</f>
        <v>0</v>
      </c>
      <c r="GU195" s="39">
        <f>CW195</f>
        <v>0</v>
      </c>
      <c r="GV195" s="39">
        <f>CX195</f>
        <v>0</v>
      </c>
      <c r="GW195" s="39">
        <f>CY195</f>
        <v>0</v>
      </c>
      <c r="GX195" s="39">
        <f>CZ195</f>
        <v>0</v>
      </c>
      <c r="GY195" s="99">
        <v>0</v>
      </c>
      <c r="GZ195" s="39">
        <f>SUM(GK195:GY195)</f>
        <v>0</v>
      </c>
      <c r="HA195" s="39">
        <f>SUM(GK195:GY195)</f>
        <v>0</v>
      </c>
    </row>
    <row r="196" spans="1:209" ht="21.75" customHeight="1">
      <c r="A196" s="30"/>
      <c r="B196" s="154"/>
      <c r="C196" s="72"/>
      <c r="D196" s="33"/>
      <c r="E196" s="34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65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7"/>
      <c r="AK196" s="158"/>
      <c r="AL196" s="571" t="e">
        <f ca="1">f2060bn206</f>
        <v>#NAME?</v>
      </c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30"/>
      <c r="BW196" s="30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54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94"/>
      <c r="DC196" s="1"/>
      <c r="DD196" s="13"/>
      <c r="EI196" s="97" t="s">
        <v>85</v>
      </c>
      <c r="EJ196" s="98">
        <v>178</v>
      </c>
      <c r="EK196" s="39">
        <f>$EJ196*F196</f>
        <v>0</v>
      </c>
      <c r="EL196" s="39">
        <f>$EJ196*G196</f>
        <v>0</v>
      </c>
      <c r="EM196" s="39">
        <f>$EJ196*H196</f>
        <v>0</v>
      </c>
      <c r="EN196" s="39">
        <f>$EJ196*I196</f>
        <v>0</v>
      </c>
      <c r="EO196" s="39">
        <f>$EJ196*J196</f>
        <v>0</v>
      </c>
      <c r="EP196" s="39">
        <f>$EJ196*K196</f>
        <v>0</v>
      </c>
      <c r="EQ196" s="39">
        <f>$EJ196*L196</f>
        <v>0</v>
      </c>
      <c r="ER196" s="39">
        <f>$EJ196*M196</f>
        <v>0</v>
      </c>
      <c r="ES196" s="39">
        <f t="shared" si="211"/>
        <v>0</v>
      </c>
      <c r="ET196" s="39">
        <f t="shared" si="211"/>
        <v>0</v>
      </c>
      <c r="EU196" s="39">
        <f t="shared" si="211"/>
        <v>0</v>
      </c>
      <c r="EV196" s="39">
        <f t="shared" si="211"/>
        <v>0</v>
      </c>
      <c r="EW196" s="39">
        <f t="shared" si="211"/>
        <v>0</v>
      </c>
      <c r="EX196" s="39">
        <f t="shared" si="211"/>
        <v>0</v>
      </c>
      <c r="EY196" s="39">
        <f t="shared" si="213"/>
        <v>0</v>
      </c>
      <c r="EZ196" s="39">
        <f>BX196*$EJ196</f>
        <v>0</v>
      </c>
      <c r="FA196" s="39">
        <f>BY196*$EJ196</f>
        <v>0</v>
      </c>
      <c r="FB196" s="39">
        <f>BZ196*$EJ196</f>
        <v>0</v>
      </c>
      <c r="FC196" s="39">
        <f>CA196*$EJ196</f>
        <v>0</v>
      </c>
      <c r="FD196" s="39">
        <f>CB196*$EJ196</f>
        <v>0</v>
      </c>
      <c r="FE196" s="39">
        <f>CC196*$EJ196</f>
        <v>0</v>
      </c>
      <c r="FF196" s="39">
        <f>CD196*$EJ196</f>
        <v>0</v>
      </c>
      <c r="FG196" s="39">
        <f>CE196*$EJ196</f>
        <v>0</v>
      </c>
      <c r="FH196" s="39">
        <f>CF196*$EJ196</f>
        <v>0</v>
      </c>
      <c r="FI196" s="39">
        <f>CG196*$EJ196</f>
        <v>0</v>
      </c>
      <c r="FJ196" s="39">
        <f>CH196*$EJ196</f>
        <v>0</v>
      </c>
      <c r="FK196" s="39">
        <f t="shared" si="212"/>
        <v>0</v>
      </c>
      <c r="FL196" s="39">
        <f t="shared" si="212"/>
        <v>0</v>
      </c>
      <c r="FM196" s="39">
        <f t="shared" si="212"/>
        <v>0</v>
      </c>
      <c r="FN196" s="39">
        <f t="shared" si="214"/>
        <v>0</v>
      </c>
      <c r="FO196" s="39">
        <f>SUM(EZ196:FJ196)</f>
        <v>0</v>
      </c>
      <c r="FS196" s="567" t="s">
        <v>85</v>
      </c>
      <c r="FT196" s="567"/>
      <c r="FU196" s="39">
        <f>U196</f>
        <v>0</v>
      </c>
      <c r="FV196" s="39">
        <f>V196</f>
        <v>0</v>
      </c>
      <c r="FW196" s="39">
        <f>W196</f>
        <v>0</v>
      </c>
      <c r="FX196" s="39">
        <f>X196</f>
        <v>0</v>
      </c>
      <c r="FY196" s="39">
        <f>Y196</f>
        <v>0</v>
      </c>
      <c r="FZ196" s="39">
        <f>Z196</f>
        <v>0</v>
      </c>
      <c r="GA196" s="39">
        <f>AA196</f>
        <v>0</v>
      </c>
      <c r="GB196" s="39">
        <f>AB196</f>
        <v>0</v>
      </c>
      <c r="GC196" s="39">
        <f>AC196</f>
        <v>0</v>
      </c>
      <c r="GD196" s="39">
        <f>AD196</f>
        <v>0</v>
      </c>
      <c r="GE196" s="39">
        <f>AE196</f>
        <v>0</v>
      </c>
      <c r="GF196" s="39">
        <f>AF196</f>
        <v>0</v>
      </c>
      <c r="GG196" s="39">
        <f>AG196</f>
        <v>0</v>
      </c>
      <c r="GH196" s="39">
        <f>AH196</f>
        <v>0</v>
      </c>
      <c r="GI196" s="99">
        <v>0</v>
      </c>
      <c r="GJ196" s="39">
        <f>SUM(FU196:GI196)</f>
        <v>0</v>
      </c>
      <c r="GK196" s="39">
        <f>CM196</f>
        <v>0</v>
      </c>
      <c r="GL196" s="39">
        <f>CN196</f>
        <v>0</v>
      </c>
      <c r="GM196" s="39">
        <f>CO196</f>
        <v>0</v>
      </c>
      <c r="GN196" s="39">
        <f>CP196</f>
        <v>0</v>
      </c>
      <c r="GO196" s="39">
        <f>CQ196</f>
        <v>0</v>
      </c>
      <c r="GP196" s="39">
        <f>CR196</f>
        <v>0</v>
      </c>
      <c r="GQ196" s="39">
        <f>CS196</f>
        <v>0</v>
      </c>
      <c r="GR196" s="39">
        <f>CT196</f>
        <v>0</v>
      </c>
      <c r="GS196" s="39">
        <f>CU196</f>
        <v>0</v>
      </c>
      <c r="GT196" s="39">
        <f>CV196</f>
        <v>0</v>
      </c>
      <c r="GU196" s="39">
        <f>CW196</f>
        <v>0</v>
      </c>
      <c r="GV196" s="39">
        <f>CX196</f>
        <v>0</v>
      </c>
      <c r="GW196" s="39">
        <f>CY196</f>
        <v>0</v>
      </c>
      <c r="GX196" s="39">
        <f>CZ196</f>
        <v>0</v>
      </c>
      <c r="GY196" s="99">
        <v>0</v>
      </c>
      <c r="GZ196" s="39">
        <f>SUM(GK196:GY196)</f>
        <v>0</v>
      </c>
      <c r="HA196" s="39">
        <f>SUM(GK196:GY196)</f>
        <v>0</v>
      </c>
    </row>
    <row r="197" spans="1:209" ht="21.75" customHeight="1">
      <c r="A197" s="40"/>
      <c r="B197" s="159"/>
      <c r="C197" s="75"/>
      <c r="D197" s="43"/>
      <c r="E197" s="34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1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3"/>
      <c r="AK197" s="164"/>
      <c r="AL197" s="571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40"/>
      <c r="BW197" s="40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101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102"/>
      <c r="DC197" s="1"/>
      <c r="DD197" s="13"/>
      <c r="EI197" s="104" t="s">
        <v>86</v>
      </c>
      <c r="EJ197" s="98">
        <v>263</v>
      </c>
      <c r="EK197" s="39">
        <f>$EJ197*F197</f>
        <v>0</v>
      </c>
      <c r="EL197" s="39">
        <f>$EJ197*G197</f>
        <v>0</v>
      </c>
      <c r="EM197" s="39">
        <f>$EJ197*H197</f>
        <v>0</v>
      </c>
      <c r="EN197" s="39">
        <f>$EJ197*I197</f>
        <v>0</v>
      </c>
      <c r="EO197" s="39">
        <f>$EJ197*J197</f>
        <v>0</v>
      </c>
      <c r="EP197" s="39">
        <f>$EJ197*K197</f>
        <v>0</v>
      </c>
      <c r="EQ197" s="39">
        <f>$EJ197*L197</f>
        <v>0</v>
      </c>
      <c r="ER197" s="39">
        <f>$EJ197*M197</f>
        <v>0</v>
      </c>
      <c r="ES197" s="39">
        <f t="shared" si="211"/>
        <v>0</v>
      </c>
      <c r="ET197" s="39">
        <f t="shared" si="211"/>
        <v>0</v>
      </c>
      <c r="EU197" s="39">
        <f t="shared" si="211"/>
        <v>0</v>
      </c>
      <c r="EV197" s="39">
        <f t="shared" si="211"/>
        <v>0</v>
      </c>
      <c r="EW197" s="39">
        <f t="shared" si="211"/>
        <v>0</v>
      </c>
      <c r="EX197" s="39">
        <f t="shared" si="211"/>
        <v>0</v>
      </c>
      <c r="EY197" s="39">
        <f t="shared" si="213"/>
        <v>0</v>
      </c>
      <c r="EZ197" s="39">
        <f>BX197*$EJ197</f>
        <v>0</v>
      </c>
      <c r="FA197" s="39">
        <f>BY197*$EJ197</f>
        <v>0</v>
      </c>
      <c r="FB197" s="39">
        <f>BZ197*$EJ197</f>
        <v>0</v>
      </c>
      <c r="FC197" s="39">
        <f>CA197*$EJ197</f>
        <v>0</v>
      </c>
      <c r="FD197" s="39">
        <f>CB197*$EJ197</f>
        <v>0</v>
      </c>
      <c r="FE197" s="39">
        <f>CC197*$EJ197</f>
        <v>0</v>
      </c>
      <c r="FF197" s="39">
        <f>CD197*$EJ197</f>
        <v>0</v>
      </c>
      <c r="FG197" s="39">
        <f>CE197*$EJ197</f>
        <v>0</v>
      </c>
      <c r="FH197" s="39">
        <f>CF197*$EJ197</f>
        <v>0</v>
      </c>
      <c r="FI197" s="39">
        <f>CG197*$EJ197</f>
        <v>0</v>
      </c>
      <c r="FJ197" s="39">
        <f>CH197*$EJ197</f>
        <v>0</v>
      </c>
      <c r="FK197" s="39">
        <f t="shared" si="212"/>
        <v>0</v>
      </c>
      <c r="FL197" s="39">
        <f t="shared" si="212"/>
        <v>0</v>
      </c>
      <c r="FM197" s="39">
        <f t="shared" si="212"/>
        <v>0</v>
      </c>
      <c r="FN197" s="39">
        <f t="shared" si="214"/>
        <v>0</v>
      </c>
      <c r="FO197" s="39">
        <f>SUM(EZ197:FJ197)</f>
        <v>0</v>
      </c>
      <c r="FS197" s="567" t="s">
        <v>86</v>
      </c>
      <c r="FT197" s="567"/>
      <c r="FU197" s="99">
        <v>0</v>
      </c>
      <c r="FV197" s="99">
        <v>0</v>
      </c>
      <c r="FW197" s="39">
        <f>W197</f>
        <v>0</v>
      </c>
      <c r="FX197" s="39">
        <f>X197</f>
        <v>0</v>
      </c>
      <c r="FY197" s="39">
        <f>Y197</f>
        <v>0</v>
      </c>
      <c r="FZ197" s="99">
        <v>0</v>
      </c>
      <c r="GA197" s="99">
        <v>0</v>
      </c>
      <c r="GB197" s="99">
        <v>0</v>
      </c>
      <c r="GC197" s="39">
        <f>AC197</f>
        <v>0</v>
      </c>
      <c r="GD197" s="39">
        <f>AD197</f>
        <v>0</v>
      </c>
      <c r="GE197" s="39">
        <f>AE197</f>
        <v>0</v>
      </c>
      <c r="GF197" s="39">
        <f>AF197</f>
        <v>0</v>
      </c>
      <c r="GG197" s="39">
        <f>AG197</f>
        <v>0</v>
      </c>
      <c r="GH197" s="99">
        <v>0</v>
      </c>
      <c r="GI197" s="39">
        <f>AI197</f>
        <v>0</v>
      </c>
      <c r="GJ197" s="39">
        <f>SUM(FU197:GI197)</f>
        <v>0</v>
      </c>
      <c r="GK197" s="99">
        <v>0</v>
      </c>
      <c r="GL197" s="99">
        <v>0</v>
      </c>
      <c r="GM197" s="39">
        <f>CO197</f>
        <v>0</v>
      </c>
      <c r="GN197" s="39">
        <f>CP197</f>
        <v>0</v>
      </c>
      <c r="GO197" s="39">
        <f>CQ197</f>
        <v>0</v>
      </c>
      <c r="GP197" s="99">
        <v>0</v>
      </c>
      <c r="GQ197" s="99">
        <v>0</v>
      </c>
      <c r="GR197" s="99">
        <v>0</v>
      </c>
      <c r="GS197" s="39">
        <f>CU197</f>
        <v>0</v>
      </c>
      <c r="GT197" s="39">
        <f>CV197</f>
        <v>0</v>
      </c>
      <c r="GU197" s="39">
        <f>CW197</f>
        <v>0</v>
      </c>
      <c r="GV197" s="39">
        <f>CX197</f>
        <v>0</v>
      </c>
      <c r="GW197" s="39">
        <f>CY197</f>
        <v>0</v>
      </c>
      <c r="GX197" s="99">
        <v>0</v>
      </c>
      <c r="GY197" s="39">
        <f>DA197</f>
        <v>0</v>
      </c>
      <c r="GZ197" s="39">
        <f>SUM(GK197:GY197)</f>
        <v>0</v>
      </c>
      <c r="HA197" s="39">
        <f>SUM(GK197:GY197)</f>
        <v>0</v>
      </c>
    </row>
    <row r="198" spans="1:209" ht="21.75" customHeight="1">
      <c r="A198" s="30"/>
      <c r="B198" s="154"/>
      <c r="C198" s="72"/>
      <c r="D198" s="33"/>
      <c r="E198" s="34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65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7"/>
      <c r="AK198" s="158"/>
      <c r="AL198" s="568" t="s">
        <v>87</v>
      </c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30"/>
      <c r="BW198" s="30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54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94"/>
      <c r="DC198" s="1"/>
      <c r="DD198" s="13"/>
      <c r="EI198" s="97" t="s">
        <v>88</v>
      </c>
      <c r="EJ198" s="98">
        <v>405</v>
      </c>
      <c r="EK198" s="39">
        <f>$EJ198*F198</f>
        <v>0</v>
      </c>
      <c r="EL198" s="39">
        <f>$EJ198*G198</f>
        <v>0</v>
      </c>
      <c r="EM198" s="39">
        <f>$EJ198*H198</f>
        <v>0</v>
      </c>
      <c r="EN198" s="39">
        <f>$EJ198*I198</f>
        <v>0</v>
      </c>
      <c r="EO198" s="39">
        <f>$EJ198*J198</f>
        <v>0</v>
      </c>
      <c r="EP198" s="39">
        <f>$EJ198*K198</f>
        <v>0</v>
      </c>
      <c r="EQ198" s="39">
        <f>$EJ198*L198</f>
        <v>0</v>
      </c>
      <c r="ER198" s="39">
        <f>$EJ198*M198</f>
        <v>0</v>
      </c>
      <c r="ES198" s="39">
        <f t="shared" si="211"/>
        <v>0</v>
      </c>
      <c r="ET198" s="39">
        <f t="shared" si="211"/>
        <v>0</v>
      </c>
      <c r="EU198" s="39">
        <f t="shared" si="211"/>
        <v>0</v>
      </c>
      <c r="EV198" s="39">
        <f t="shared" si="211"/>
        <v>0</v>
      </c>
      <c r="EW198" s="39">
        <f t="shared" si="211"/>
        <v>0</v>
      </c>
      <c r="EX198" s="39">
        <f t="shared" si="211"/>
        <v>0</v>
      </c>
      <c r="EY198" s="39">
        <f t="shared" si="213"/>
        <v>0</v>
      </c>
      <c r="EZ198" s="39">
        <f>BX198*$EJ198</f>
        <v>0</v>
      </c>
      <c r="FA198" s="39">
        <f>BY198*$EJ198</f>
        <v>0</v>
      </c>
      <c r="FB198" s="39">
        <f>BZ198*$EJ198</f>
        <v>0</v>
      </c>
      <c r="FC198" s="39">
        <f>CA198*$EJ198</f>
        <v>0</v>
      </c>
      <c r="FD198" s="39">
        <f>CB198*$EJ198</f>
        <v>0</v>
      </c>
      <c r="FE198" s="39">
        <f>CC198*$EJ198</f>
        <v>0</v>
      </c>
      <c r="FF198" s="39">
        <f>CD198*$EJ198</f>
        <v>0</v>
      </c>
      <c r="FG198" s="39">
        <f>CE198*$EJ198</f>
        <v>0</v>
      </c>
      <c r="FH198" s="39">
        <f>CF198*$EJ198</f>
        <v>0</v>
      </c>
      <c r="FI198" s="39">
        <f>CG198*$EJ198</f>
        <v>0</v>
      </c>
      <c r="FJ198" s="39">
        <f>CH198*$EJ198</f>
        <v>0</v>
      </c>
      <c r="FK198" s="39">
        <f t="shared" si="212"/>
        <v>0</v>
      </c>
      <c r="FL198" s="39">
        <f t="shared" si="212"/>
        <v>0</v>
      </c>
      <c r="FM198" s="39">
        <f t="shared" si="212"/>
        <v>0</v>
      </c>
      <c r="FN198" s="39">
        <f t="shared" si="214"/>
        <v>0</v>
      </c>
      <c r="FO198" s="39">
        <f>SUM(EZ198:FJ198)</f>
        <v>0</v>
      </c>
      <c r="FS198" s="567" t="s">
        <v>88</v>
      </c>
      <c r="FT198" s="567"/>
      <c r="FU198" s="99">
        <v>0</v>
      </c>
      <c r="FV198" s="99">
        <v>0</v>
      </c>
      <c r="FW198" s="39">
        <f>W198</f>
        <v>0</v>
      </c>
      <c r="FX198" s="39">
        <f>X198</f>
        <v>0</v>
      </c>
      <c r="FY198" s="39">
        <f>Y198</f>
        <v>0</v>
      </c>
      <c r="FZ198" s="99">
        <v>0</v>
      </c>
      <c r="GA198" s="99">
        <v>0</v>
      </c>
      <c r="GB198" s="99">
        <v>0</v>
      </c>
      <c r="GC198" s="39">
        <f>AC198</f>
        <v>0</v>
      </c>
      <c r="GD198" s="39">
        <f>AD198</f>
        <v>0</v>
      </c>
      <c r="GE198" s="39">
        <f>AE198</f>
        <v>0</v>
      </c>
      <c r="GF198" s="39">
        <f>AF198</f>
        <v>0</v>
      </c>
      <c r="GG198" s="39">
        <f>AG198</f>
        <v>0</v>
      </c>
      <c r="GH198" s="99">
        <v>0</v>
      </c>
      <c r="GI198" s="39">
        <f>AI198</f>
        <v>0</v>
      </c>
      <c r="GJ198" s="39">
        <f>SUM(FU198:GI198)</f>
        <v>0</v>
      </c>
      <c r="GK198" s="99">
        <v>0</v>
      </c>
      <c r="GL198" s="99">
        <v>0</v>
      </c>
      <c r="GM198" s="39">
        <f>CO198</f>
        <v>0</v>
      </c>
      <c r="GN198" s="39">
        <f>CP198</f>
        <v>0</v>
      </c>
      <c r="GO198" s="39">
        <f>CQ198</f>
        <v>0</v>
      </c>
      <c r="GP198" s="99">
        <v>0</v>
      </c>
      <c r="GQ198" s="99">
        <v>0</v>
      </c>
      <c r="GR198" s="99">
        <v>0</v>
      </c>
      <c r="GS198" s="39">
        <f>CU198</f>
        <v>0</v>
      </c>
      <c r="GT198" s="39">
        <f>CV198</f>
        <v>0</v>
      </c>
      <c r="GU198" s="39">
        <f>CW198</f>
        <v>0</v>
      </c>
      <c r="GV198" s="39">
        <f>CX198</f>
        <v>0</v>
      </c>
      <c r="GW198" s="39">
        <f>CY198</f>
        <v>0</v>
      </c>
      <c r="GX198" s="39">
        <f>CZ198</f>
        <v>0</v>
      </c>
      <c r="GY198" s="39">
        <f>DA198</f>
        <v>0</v>
      </c>
      <c r="GZ198" s="39">
        <f>SUM(GK198:GY198)</f>
        <v>0</v>
      </c>
      <c r="HA198" s="39">
        <f>SUM(GK198:GY198)</f>
        <v>0</v>
      </c>
    </row>
    <row r="199" spans="1:209" ht="21.75" customHeight="1">
      <c r="A199" s="40"/>
      <c r="B199" s="159"/>
      <c r="C199" s="75"/>
      <c r="D199" s="43"/>
      <c r="E199" s="34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1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3"/>
      <c r="AK199" s="164"/>
      <c r="AL199" s="568"/>
      <c r="AM199" s="13"/>
      <c r="AN199" s="13"/>
      <c r="AO199" s="65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66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65"/>
      <c r="BU199" s="65"/>
      <c r="BV199" s="40"/>
      <c r="BW199" s="40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101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102"/>
      <c r="DC199" s="1"/>
      <c r="DD199" s="13"/>
      <c r="DS199" s="108"/>
      <c r="EI199" s="104" t="s">
        <v>89</v>
      </c>
      <c r="EJ199" s="98">
        <v>1287</v>
      </c>
      <c r="EK199" s="39">
        <f>$EJ199*F199</f>
        <v>0</v>
      </c>
      <c r="EL199" s="39">
        <f>$EJ199*G199</f>
        <v>0</v>
      </c>
      <c r="EM199" s="39">
        <f>$EJ199*H199</f>
        <v>0</v>
      </c>
      <c r="EN199" s="39">
        <f>$EJ199*I199</f>
        <v>0</v>
      </c>
      <c r="EO199" s="39">
        <f>$EJ199*J199</f>
        <v>0</v>
      </c>
      <c r="EP199" s="39">
        <f>$EJ199*K199</f>
        <v>0</v>
      </c>
      <c r="EQ199" s="39">
        <f>$EJ199*L199</f>
        <v>0</v>
      </c>
      <c r="ER199" s="39">
        <f>$EJ199*M199</f>
        <v>0</v>
      </c>
      <c r="ES199" s="39">
        <f t="shared" si="211"/>
        <v>0</v>
      </c>
      <c r="ET199" s="39">
        <f t="shared" si="211"/>
        <v>0</v>
      </c>
      <c r="EU199" s="39">
        <f t="shared" si="211"/>
        <v>0</v>
      </c>
      <c r="EV199" s="39">
        <f t="shared" si="211"/>
        <v>0</v>
      </c>
      <c r="EW199" s="39">
        <f t="shared" si="211"/>
        <v>0</v>
      </c>
      <c r="EX199" s="39">
        <f t="shared" si="211"/>
        <v>0</v>
      </c>
      <c r="EY199" s="39">
        <f t="shared" si="213"/>
        <v>0</v>
      </c>
      <c r="EZ199" s="39">
        <f>BX199*$EJ199</f>
        <v>0</v>
      </c>
      <c r="FA199" s="39">
        <f>BY199*$EJ199</f>
        <v>0</v>
      </c>
      <c r="FB199" s="39">
        <f>BZ199*$EJ199</f>
        <v>0</v>
      </c>
      <c r="FC199" s="39">
        <f>CA199*$EJ199</f>
        <v>0</v>
      </c>
      <c r="FD199" s="39">
        <f>CB199*$EJ199</f>
        <v>0</v>
      </c>
      <c r="FE199" s="39">
        <f>CC199*$EJ199</f>
        <v>0</v>
      </c>
      <c r="FF199" s="39">
        <f>CD199*$EJ199</f>
        <v>0</v>
      </c>
      <c r="FG199" s="39">
        <f>CE199*$EJ199</f>
        <v>0</v>
      </c>
      <c r="FH199" s="39">
        <f>CF199*$EJ199</f>
        <v>0</v>
      </c>
      <c r="FI199" s="39">
        <f>CG199*$EJ199</f>
        <v>0</v>
      </c>
      <c r="FJ199" s="39">
        <f>CH199*$EJ199</f>
        <v>0</v>
      </c>
      <c r="FK199" s="39">
        <f t="shared" si="212"/>
        <v>0</v>
      </c>
      <c r="FL199" s="39">
        <f t="shared" si="212"/>
        <v>0</v>
      </c>
      <c r="FM199" s="39">
        <f t="shared" si="212"/>
        <v>0</v>
      </c>
      <c r="FN199" s="39">
        <f t="shared" si="214"/>
        <v>0</v>
      </c>
      <c r="FO199" s="39">
        <f>SUM(EZ199:FJ199)</f>
        <v>0</v>
      </c>
      <c r="FS199" s="567" t="s">
        <v>89</v>
      </c>
      <c r="FT199" s="567"/>
      <c r="FU199" s="99">
        <v>0</v>
      </c>
      <c r="FV199" s="99">
        <v>0</v>
      </c>
      <c r="FW199" s="39">
        <f>W199</f>
        <v>0</v>
      </c>
      <c r="FX199" s="39">
        <f>X199</f>
        <v>0</v>
      </c>
      <c r="FY199" s="39">
        <f>Y199</f>
        <v>0</v>
      </c>
      <c r="FZ199" s="39">
        <f>Z199</f>
        <v>0</v>
      </c>
      <c r="GA199" s="39">
        <f>AA199</f>
        <v>0</v>
      </c>
      <c r="GB199" s="39">
        <f>AB199</f>
        <v>0</v>
      </c>
      <c r="GC199" s="39">
        <f>AC199</f>
        <v>0</v>
      </c>
      <c r="GD199" s="39">
        <f>AD199</f>
        <v>0</v>
      </c>
      <c r="GE199" s="39">
        <f>AE199</f>
        <v>0</v>
      </c>
      <c r="GF199" s="39">
        <f>AF199</f>
        <v>0</v>
      </c>
      <c r="GG199" s="39">
        <f>AG199</f>
        <v>0</v>
      </c>
      <c r="GH199" s="39">
        <f>AH199</f>
        <v>0</v>
      </c>
      <c r="GI199" s="99">
        <v>0</v>
      </c>
      <c r="GJ199" s="39">
        <f>SUM(FU199:GI199)</f>
        <v>0</v>
      </c>
      <c r="GK199" s="99">
        <v>0</v>
      </c>
      <c r="GL199" s="99">
        <v>0</v>
      </c>
      <c r="GM199" s="39">
        <f>CO199</f>
        <v>0</v>
      </c>
      <c r="GN199" s="39">
        <f>CP199</f>
        <v>0</v>
      </c>
      <c r="GO199" s="39">
        <f>CQ199</f>
        <v>0</v>
      </c>
      <c r="GP199" s="39">
        <f>CR199</f>
        <v>0</v>
      </c>
      <c r="GQ199" s="39">
        <f>CS199</f>
        <v>0</v>
      </c>
      <c r="GR199" s="39">
        <f>CT199</f>
        <v>0</v>
      </c>
      <c r="GS199" s="39">
        <f>CU199</f>
        <v>0</v>
      </c>
      <c r="GT199" s="39">
        <f>CV199</f>
        <v>0</v>
      </c>
      <c r="GU199" s="39">
        <f>CW199</f>
        <v>0</v>
      </c>
      <c r="GV199" s="39">
        <f>CX199</f>
        <v>0</v>
      </c>
      <c r="GW199" s="39">
        <f>CY199</f>
        <v>0</v>
      </c>
      <c r="GX199" s="39">
        <f>CZ199</f>
        <v>0</v>
      </c>
      <c r="GY199" s="99">
        <v>0</v>
      </c>
      <c r="GZ199" s="39">
        <f>SUM(GK199:GY199)</f>
        <v>0</v>
      </c>
      <c r="HA199" s="39">
        <f>SUM(GK199:GY199)</f>
        <v>0</v>
      </c>
    </row>
    <row r="200" spans="1:209" ht="21.75" customHeight="1">
      <c r="A200" s="30"/>
      <c r="B200" s="154"/>
      <c r="C200" s="72"/>
      <c r="D200" s="32"/>
      <c r="E200" s="34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65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7"/>
      <c r="AK200" s="158"/>
      <c r="AL200" s="569" t="e">
        <f ca="1">(AL196/F205)</f>
        <v>#NAME?</v>
      </c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30"/>
      <c r="BW200" s="30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54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94"/>
      <c r="DC200" s="1"/>
      <c r="DD200" s="13"/>
      <c r="EI200" s="97" t="s">
        <v>90</v>
      </c>
      <c r="EJ200" s="98">
        <v>326.07</v>
      </c>
      <c r="EK200" s="39">
        <f>$EJ200*F200</f>
        <v>0</v>
      </c>
      <c r="EL200" s="39">
        <f>$EJ200*G200</f>
        <v>0</v>
      </c>
      <c r="EM200" s="39">
        <f>$EJ200*H200</f>
        <v>0</v>
      </c>
      <c r="EN200" s="39">
        <f>$EJ200*I200</f>
        <v>0</v>
      </c>
      <c r="EO200" s="39">
        <f>$EJ200*J200</f>
        <v>0</v>
      </c>
      <c r="EP200" s="39">
        <f>$EJ200*K200</f>
        <v>0</v>
      </c>
      <c r="EQ200" s="39">
        <f>$EJ200*L200</f>
        <v>0</v>
      </c>
      <c r="ER200" s="39">
        <f>$EJ200*M200</f>
        <v>0</v>
      </c>
      <c r="ES200" s="39">
        <f t="shared" si="211"/>
        <v>0</v>
      </c>
      <c r="ET200" s="39">
        <f t="shared" si="211"/>
        <v>0</v>
      </c>
      <c r="EU200" s="39">
        <f t="shared" si="211"/>
        <v>0</v>
      </c>
      <c r="EV200" s="39">
        <f t="shared" si="211"/>
        <v>0</v>
      </c>
      <c r="EW200" s="39">
        <f t="shared" si="211"/>
        <v>0</v>
      </c>
      <c r="EX200" s="39">
        <f t="shared" si="211"/>
        <v>0</v>
      </c>
      <c r="EY200" s="39">
        <f t="shared" si="213"/>
        <v>0</v>
      </c>
      <c r="EZ200" s="39">
        <f>BX200*$EJ200</f>
        <v>0</v>
      </c>
      <c r="FA200" s="39">
        <f>BY200*$EJ200</f>
        <v>0</v>
      </c>
      <c r="FB200" s="39">
        <f>BZ200*$EJ200</f>
        <v>0</v>
      </c>
      <c r="FC200" s="39">
        <f>CA200*$EJ200</f>
        <v>0</v>
      </c>
      <c r="FD200" s="39">
        <f>CB200*$EJ200</f>
        <v>0</v>
      </c>
      <c r="FE200" s="39">
        <f>CC200*$EJ200</f>
        <v>0</v>
      </c>
      <c r="FF200" s="39">
        <f>CD200*$EJ200</f>
        <v>0</v>
      </c>
      <c r="FG200" s="39">
        <f>CE200*$EJ200</f>
        <v>0</v>
      </c>
      <c r="FH200" s="39">
        <f>CF200*$EJ200</f>
        <v>0</v>
      </c>
      <c r="FI200" s="39">
        <f>CG200*$EJ200</f>
        <v>0</v>
      </c>
      <c r="FJ200" s="39">
        <f>CH200*$EJ200</f>
        <v>0</v>
      </c>
      <c r="FK200" s="39">
        <f t="shared" si="212"/>
        <v>0</v>
      </c>
      <c r="FL200" s="39">
        <f t="shared" si="212"/>
        <v>0</v>
      </c>
      <c r="FM200" s="39">
        <f t="shared" si="212"/>
        <v>0</v>
      </c>
      <c r="FN200" s="39">
        <f t="shared" si="214"/>
        <v>0</v>
      </c>
      <c r="FO200" s="39">
        <f>SUM(EZ200:FJ200)</f>
        <v>0</v>
      </c>
      <c r="FS200" s="567" t="s">
        <v>90</v>
      </c>
      <c r="FT200" s="567"/>
      <c r="FU200" s="99">
        <v>0</v>
      </c>
      <c r="FV200" s="99">
        <v>0</v>
      </c>
      <c r="FW200" s="39">
        <f>W200</f>
        <v>0</v>
      </c>
      <c r="FX200" s="39">
        <f>X200</f>
        <v>0</v>
      </c>
      <c r="FY200" s="39">
        <f>Y200</f>
        <v>0</v>
      </c>
      <c r="FZ200" s="39">
        <f>Z200</f>
        <v>0</v>
      </c>
      <c r="GA200" s="39">
        <f>AA200</f>
        <v>0</v>
      </c>
      <c r="GB200" s="39">
        <f>AB200</f>
        <v>0</v>
      </c>
      <c r="GC200" s="39">
        <f>AC200</f>
        <v>0</v>
      </c>
      <c r="GD200" s="39">
        <f>AD200</f>
        <v>0</v>
      </c>
      <c r="GE200" s="39">
        <f>AE200</f>
        <v>0</v>
      </c>
      <c r="GF200" s="39">
        <f>AF200</f>
        <v>0</v>
      </c>
      <c r="GG200" s="39">
        <f>AG200</f>
        <v>0</v>
      </c>
      <c r="GH200" s="39">
        <f>AH200</f>
        <v>0</v>
      </c>
      <c r="GI200" s="99">
        <v>0</v>
      </c>
      <c r="GJ200" s="39">
        <f>SUM(FU200:GI200)</f>
        <v>0</v>
      </c>
      <c r="GK200" s="99">
        <v>0</v>
      </c>
      <c r="GL200" s="99">
        <v>0</v>
      </c>
      <c r="GM200" s="39">
        <f>CO200</f>
        <v>0</v>
      </c>
      <c r="GN200" s="39">
        <f>CP200</f>
        <v>0</v>
      </c>
      <c r="GO200" s="39">
        <f>CQ200</f>
        <v>0</v>
      </c>
      <c r="GP200" s="39">
        <f>CR200</f>
        <v>0</v>
      </c>
      <c r="GQ200" s="39">
        <f>CS200</f>
        <v>0</v>
      </c>
      <c r="GR200" s="39">
        <f>CT200</f>
        <v>0</v>
      </c>
      <c r="GS200" s="39">
        <f>CU200</f>
        <v>0</v>
      </c>
      <c r="GT200" s="39">
        <f>CV200</f>
        <v>0</v>
      </c>
      <c r="GU200" s="39">
        <f>CW200</f>
        <v>0</v>
      </c>
      <c r="GV200" s="39">
        <f>CX200</f>
        <v>0</v>
      </c>
      <c r="GW200" s="39">
        <f>CY200</f>
        <v>0</v>
      </c>
      <c r="GX200" s="39">
        <f>CZ200</f>
        <v>0</v>
      </c>
      <c r="GY200" s="99">
        <v>0</v>
      </c>
      <c r="GZ200" s="39">
        <f>SUM(GK200:GY200)</f>
        <v>0</v>
      </c>
      <c r="HA200" s="39">
        <f>SUM(GK200:GY200)</f>
        <v>0</v>
      </c>
    </row>
    <row r="201" spans="1:209" ht="21.75" customHeight="1">
      <c r="A201" s="40"/>
      <c r="B201" s="159"/>
      <c r="C201" s="75"/>
      <c r="D201" s="43"/>
      <c r="E201" s="34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1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3"/>
      <c r="AK201" s="164"/>
      <c r="AL201" s="569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40"/>
      <c r="BW201" s="40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101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102"/>
      <c r="DC201" s="1"/>
      <c r="DD201" s="13"/>
      <c r="EI201" s="104" t="s">
        <v>91</v>
      </c>
      <c r="EJ201" s="98">
        <v>357</v>
      </c>
      <c r="EK201" s="39">
        <f>$EJ201*F201</f>
        <v>0</v>
      </c>
      <c r="EL201" s="39">
        <f>$EJ201*G201</f>
        <v>0</v>
      </c>
      <c r="EM201" s="39">
        <f>$EJ201*H201</f>
        <v>0</v>
      </c>
      <c r="EN201" s="39">
        <f>$EJ201*I201</f>
        <v>0</v>
      </c>
      <c r="EO201" s="39">
        <f>$EJ201*J201</f>
        <v>0</v>
      </c>
      <c r="EP201" s="39">
        <f>$EJ201*K201</f>
        <v>0</v>
      </c>
      <c r="EQ201" s="39">
        <f>$EJ201*L201</f>
        <v>0</v>
      </c>
      <c r="ER201" s="39">
        <f>$EJ201*M201</f>
        <v>0</v>
      </c>
      <c r="ES201" s="39">
        <f t="shared" si="211"/>
        <v>0</v>
      </c>
      <c r="ET201" s="39">
        <f t="shared" si="211"/>
        <v>0</v>
      </c>
      <c r="EU201" s="39">
        <f t="shared" si="211"/>
        <v>0</v>
      </c>
      <c r="EV201" s="39">
        <f t="shared" si="211"/>
        <v>0</v>
      </c>
      <c r="EW201" s="39">
        <f t="shared" si="211"/>
        <v>0</v>
      </c>
      <c r="EX201" s="39">
        <f t="shared" si="211"/>
        <v>0</v>
      </c>
      <c r="EY201" s="39">
        <f t="shared" si="213"/>
        <v>0</v>
      </c>
      <c r="EZ201" s="39">
        <f>BX201*$EJ201</f>
        <v>0</v>
      </c>
      <c r="FA201" s="39">
        <f>BY201*$EJ201</f>
        <v>0</v>
      </c>
      <c r="FB201" s="39">
        <f>BZ201*$EJ201</f>
        <v>0</v>
      </c>
      <c r="FC201" s="39">
        <f>CA201*$EJ201</f>
        <v>0</v>
      </c>
      <c r="FD201" s="39">
        <f>CB201*$EJ201</f>
        <v>0</v>
      </c>
      <c r="FE201" s="39">
        <f>CC201*$EJ201</f>
        <v>0</v>
      </c>
      <c r="FF201" s="39">
        <f>CD201*$EJ201</f>
        <v>0</v>
      </c>
      <c r="FG201" s="39">
        <f>CE201*$EJ201</f>
        <v>0</v>
      </c>
      <c r="FH201" s="39">
        <f>CF201*$EJ201</f>
        <v>0</v>
      </c>
      <c r="FI201" s="39">
        <f>CG201*$EJ201</f>
        <v>0</v>
      </c>
      <c r="FJ201" s="39">
        <f>CH201*$EJ201</f>
        <v>0</v>
      </c>
      <c r="FK201" s="39">
        <f t="shared" si="212"/>
        <v>0</v>
      </c>
      <c r="FL201" s="39">
        <f t="shared" si="212"/>
        <v>0</v>
      </c>
      <c r="FM201" s="39">
        <f t="shared" si="212"/>
        <v>0</v>
      </c>
      <c r="FN201" s="39">
        <f t="shared" si="214"/>
        <v>0</v>
      </c>
      <c r="FO201" s="39">
        <f>SUM(EZ201:FJ201)</f>
        <v>0</v>
      </c>
      <c r="FS201" s="567" t="s">
        <v>91</v>
      </c>
      <c r="FT201" s="567"/>
      <c r="FU201" s="99">
        <v>0</v>
      </c>
      <c r="FV201" s="99">
        <v>0</v>
      </c>
      <c r="FW201" s="39">
        <f>W201</f>
        <v>0</v>
      </c>
      <c r="FX201" s="39">
        <f>X201</f>
        <v>0</v>
      </c>
      <c r="FY201" s="39">
        <f>Y201</f>
        <v>0</v>
      </c>
      <c r="FZ201" s="99">
        <v>0</v>
      </c>
      <c r="GA201" s="99">
        <v>0</v>
      </c>
      <c r="GB201" s="99">
        <v>0</v>
      </c>
      <c r="GC201" s="39">
        <f>AC201</f>
        <v>0</v>
      </c>
      <c r="GD201" s="39">
        <f>AD201</f>
        <v>0</v>
      </c>
      <c r="GE201" s="39">
        <f>AE201</f>
        <v>0</v>
      </c>
      <c r="GF201" s="39">
        <f>AF201</f>
        <v>0</v>
      </c>
      <c r="GG201" s="39">
        <f>AG201</f>
        <v>0</v>
      </c>
      <c r="GH201" s="99">
        <v>0</v>
      </c>
      <c r="GI201" s="39">
        <f>AI201</f>
        <v>0</v>
      </c>
      <c r="GJ201" s="39">
        <f>SUM(FU201:GI201)</f>
        <v>0</v>
      </c>
      <c r="GK201" s="99">
        <v>0</v>
      </c>
      <c r="GL201" s="99">
        <v>0</v>
      </c>
      <c r="GM201" s="39">
        <f>CO201</f>
        <v>0</v>
      </c>
      <c r="GN201" s="39">
        <f>CP201</f>
        <v>0</v>
      </c>
      <c r="GO201" s="39">
        <f>CQ201</f>
        <v>0</v>
      </c>
      <c r="GP201" s="99">
        <v>0</v>
      </c>
      <c r="GQ201" s="99">
        <v>0</v>
      </c>
      <c r="GR201" s="99">
        <v>0</v>
      </c>
      <c r="GS201" s="39">
        <f>CU201</f>
        <v>0</v>
      </c>
      <c r="GT201" s="39">
        <f>CV201</f>
        <v>0</v>
      </c>
      <c r="GU201" s="39">
        <f>CW201</f>
        <v>0</v>
      </c>
      <c r="GV201" s="39">
        <f>CX201</f>
        <v>0</v>
      </c>
      <c r="GW201" s="39">
        <f>CY201</f>
        <v>0</v>
      </c>
      <c r="GX201" s="99">
        <v>0</v>
      </c>
      <c r="GY201" s="39">
        <f>DA201</f>
        <v>0</v>
      </c>
      <c r="GZ201" s="39">
        <f>SUM(GK201:GY201)</f>
        <v>0</v>
      </c>
      <c r="HA201" s="39">
        <f>SUM(GK201:GY201)</f>
        <v>0</v>
      </c>
    </row>
    <row r="202" spans="1:209" ht="21.75" customHeight="1">
      <c r="A202" s="30"/>
      <c r="B202" s="154"/>
      <c r="C202" s="72"/>
      <c r="D202" s="33"/>
      <c r="E202" s="34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65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7"/>
      <c r="AK202" s="158"/>
      <c r="AL202" s="569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30"/>
      <c r="BW202" s="30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54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94"/>
      <c r="DC202" s="1"/>
      <c r="DD202" s="13"/>
      <c r="EI202" s="97" t="s">
        <v>92</v>
      </c>
      <c r="EJ202" s="98">
        <v>482</v>
      </c>
      <c r="EK202" s="39">
        <f>$EJ202*F202</f>
        <v>0</v>
      </c>
      <c r="EL202" s="39">
        <f>$EJ202*G202</f>
        <v>0</v>
      </c>
      <c r="EM202" s="39">
        <f>$EJ202*H202</f>
        <v>0</v>
      </c>
      <c r="EN202" s="39">
        <f>$EJ202*I202</f>
        <v>0</v>
      </c>
      <c r="EO202" s="39">
        <f>$EJ202*J202</f>
        <v>0</v>
      </c>
      <c r="EP202" s="39">
        <f>$EJ202*K202</f>
        <v>0</v>
      </c>
      <c r="EQ202" s="39">
        <f>$EJ202*L202</f>
        <v>0</v>
      </c>
      <c r="ER202" s="39">
        <f>$EJ202*M202</f>
        <v>0</v>
      </c>
      <c r="ES202" s="39">
        <f t="shared" si="211"/>
        <v>0</v>
      </c>
      <c r="ET202" s="39">
        <f t="shared" si="211"/>
        <v>0</v>
      </c>
      <c r="EU202" s="39">
        <f t="shared" si="211"/>
        <v>0</v>
      </c>
      <c r="EV202" s="39">
        <f t="shared" si="211"/>
        <v>0</v>
      </c>
      <c r="EW202" s="39">
        <f t="shared" si="211"/>
        <v>0</v>
      </c>
      <c r="EX202" s="39">
        <f t="shared" si="211"/>
        <v>0</v>
      </c>
      <c r="EY202" s="39">
        <f t="shared" si="213"/>
        <v>0</v>
      </c>
      <c r="EZ202" s="39">
        <f>BX202*$EJ202</f>
        <v>0</v>
      </c>
      <c r="FA202" s="39">
        <f>BY202*$EJ202</f>
        <v>0</v>
      </c>
      <c r="FB202" s="39">
        <f>BZ202*$EJ202</f>
        <v>0</v>
      </c>
      <c r="FC202" s="39">
        <f>CA202*$EJ202</f>
        <v>0</v>
      </c>
      <c r="FD202" s="39">
        <f>CB202*$EJ202</f>
        <v>0</v>
      </c>
      <c r="FE202" s="39">
        <f>CC202*$EJ202</f>
        <v>0</v>
      </c>
      <c r="FF202" s="39">
        <f>CD202*$EJ202</f>
        <v>0</v>
      </c>
      <c r="FG202" s="39">
        <f>CE202*$EJ202</f>
        <v>0</v>
      </c>
      <c r="FH202" s="39">
        <f>CF202*$EJ202</f>
        <v>0</v>
      </c>
      <c r="FI202" s="39">
        <f>CG202*$EJ202</f>
        <v>0</v>
      </c>
      <c r="FJ202" s="39">
        <f>CH202*$EJ202</f>
        <v>0</v>
      </c>
      <c r="FK202" s="39">
        <f t="shared" si="212"/>
        <v>0</v>
      </c>
      <c r="FL202" s="39">
        <f t="shared" si="212"/>
        <v>0</v>
      </c>
      <c r="FM202" s="39">
        <f t="shared" si="212"/>
        <v>0</v>
      </c>
      <c r="FN202" s="39">
        <f t="shared" si="214"/>
        <v>0</v>
      </c>
      <c r="FO202" s="39">
        <f>SUM(EZ202:FJ202)</f>
        <v>0</v>
      </c>
      <c r="FS202" s="567" t="s">
        <v>92</v>
      </c>
      <c r="FT202" s="567"/>
      <c r="FU202" s="39">
        <f>U202</f>
        <v>0</v>
      </c>
      <c r="FV202" s="39">
        <f>V202</f>
        <v>0</v>
      </c>
      <c r="FW202" s="39">
        <f>W202</f>
        <v>0</v>
      </c>
      <c r="FX202" s="39">
        <f>X202</f>
        <v>0</v>
      </c>
      <c r="FY202" s="39">
        <f>Y202</f>
        <v>0</v>
      </c>
      <c r="FZ202" s="39">
        <f>Z202</f>
        <v>0</v>
      </c>
      <c r="GA202" s="39">
        <f>AA202</f>
        <v>0</v>
      </c>
      <c r="GB202" s="39">
        <f>AB202</f>
        <v>0</v>
      </c>
      <c r="GC202" s="39">
        <f>AC202</f>
        <v>0</v>
      </c>
      <c r="GD202" s="39">
        <f>AD202</f>
        <v>0</v>
      </c>
      <c r="GE202" s="39">
        <f>AE202</f>
        <v>0</v>
      </c>
      <c r="GF202" s="39">
        <f>AF202</f>
        <v>0</v>
      </c>
      <c r="GG202" s="39">
        <f>AG202</f>
        <v>0</v>
      </c>
      <c r="GH202" s="39">
        <f>AH202</f>
        <v>0</v>
      </c>
      <c r="GI202" s="39">
        <f>AI202</f>
        <v>0</v>
      </c>
      <c r="GJ202" s="39">
        <f>SUM(FU202:GI202)</f>
        <v>0</v>
      </c>
      <c r="GK202" s="39">
        <f>CM202</f>
        <v>0</v>
      </c>
      <c r="GL202" s="39">
        <f>CN202</f>
        <v>0</v>
      </c>
      <c r="GM202" s="39">
        <f>CO202</f>
        <v>0</v>
      </c>
      <c r="GN202" s="39">
        <f>CP202</f>
        <v>0</v>
      </c>
      <c r="GO202" s="39">
        <f>CQ202</f>
        <v>0</v>
      </c>
      <c r="GP202" s="39">
        <f>CR202</f>
        <v>0</v>
      </c>
      <c r="GQ202" s="39">
        <f>CS202</f>
        <v>0</v>
      </c>
      <c r="GR202" s="39">
        <f>CT202</f>
        <v>0</v>
      </c>
      <c r="GS202" s="39">
        <f>CU202</f>
        <v>0</v>
      </c>
      <c r="GT202" s="39">
        <f>CV202</f>
        <v>0</v>
      </c>
      <c r="GU202" s="39">
        <f>CW202</f>
        <v>0</v>
      </c>
      <c r="GV202" s="39">
        <f>CX202</f>
        <v>0</v>
      </c>
      <c r="GW202" s="39">
        <f>CY202</f>
        <v>0</v>
      </c>
      <c r="GX202" s="39">
        <f>CZ202</f>
        <v>0</v>
      </c>
      <c r="GY202" s="99">
        <v>0</v>
      </c>
      <c r="GZ202" s="39">
        <f>SUM(GK202:GY202)</f>
        <v>0</v>
      </c>
      <c r="HA202" s="39">
        <f>SUM(GK202:GY202)</f>
        <v>0</v>
      </c>
    </row>
    <row r="203" spans="1:209" ht="21.75" customHeight="1">
      <c r="A203" s="40"/>
      <c r="B203" s="159"/>
      <c r="C203" s="75"/>
      <c r="D203" s="43"/>
      <c r="E203" s="34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1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3"/>
      <c r="AK203" s="164"/>
      <c r="AL203" s="110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40"/>
      <c r="BW203" s="40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101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102"/>
      <c r="DC203" s="1"/>
      <c r="DD203" s="13"/>
      <c r="EI203" s="104" t="s">
        <v>93</v>
      </c>
      <c r="EJ203" s="98">
        <v>275.36</v>
      </c>
      <c r="EK203" s="39">
        <f>$EJ203*F203</f>
        <v>0</v>
      </c>
      <c r="EL203" s="39">
        <f>$EJ203*G203</f>
        <v>0</v>
      </c>
      <c r="EM203" s="39">
        <f>$EJ203*H203</f>
        <v>0</v>
      </c>
      <c r="EN203" s="39">
        <f>$EJ203*I203</f>
        <v>0</v>
      </c>
      <c r="EO203" s="39">
        <f>$EJ203*J203</f>
        <v>0</v>
      </c>
      <c r="EP203" s="39">
        <f>$EJ203*K203</f>
        <v>0</v>
      </c>
      <c r="EQ203" s="39">
        <f>$EJ203*L203</f>
        <v>0</v>
      </c>
      <c r="ER203" s="39">
        <f>$EJ203*M203</f>
        <v>0</v>
      </c>
      <c r="ES203" s="39">
        <f t="shared" si="211"/>
        <v>0</v>
      </c>
      <c r="ET203" s="39">
        <f t="shared" si="211"/>
        <v>0</v>
      </c>
      <c r="EU203" s="39">
        <f t="shared" si="211"/>
        <v>0</v>
      </c>
      <c r="EV203" s="39">
        <f t="shared" si="211"/>
        <v>0</v>
      </c>
      <c r="EW203" s="39">
        <f t="shared" si="211"/>
        <v>0</v>
      </c>
      <c r="EX203" s="39">
        <f t="shared" si="211"/>
        <v>0</v>
      </c>
      <c r="EY203" s="39">
        <f t="shared" si="213"/>
        <v>0</v>
      </c>
      <c r="EZ203" s="39">
        <f>BX203*$EJ203</f>
        <v>0</v>
      </c>
      <c r="FA203" s="39">
        <f>BY203*$EJ203</f>
        <v>0</v>
      </c>
      <c r="FB203" s="39">
        <f>BZ203*$EJ203</f>
        <v>0</v>
      </c>
      <c r="FC203" s="39">
        <f>CA203*$EJ203</f>
        <v>0</v>
      </c>
      <c r="FD203" s="39">
        <f>CB203*$EJ203</f>
        <v>0</v>
      </c>
      <c r="FE203" s="39">
        <f>CC203*$EJ203</f>
        <v>0</v>
      </c>
      <c r="FF203" s="39">
        <f>CD203*$EJ203</f>
        <v>0</v>
      </c>
      <c r="FG203" s="39">
        <f>CE203*$EJ203</f>
        <v>0</v>
      </c>
      <c r="FH203" s="39">
        <f>CF203*$EJ203</f>
        <v>0</v>
      </c>
      <c r="FI203" s="39">
        <f>CG203*$EJ203</f>
        <v>0</v>
      </c>
      <c r="FJ203" s="39">
        <f>CH203*$EJ203</f>
        <v>0</v>
      </c>
      <c r="FK203" s="39">
        <f t="shared" si="212"/>
        <v>0</v>
      </c>
      <c r="FL203" s="39">
        <f t="shared" si="212"/>
        <v>0</v>
      </c>
      <c r="FM203" s="39">
        <f t="shared" si="212"/>
        <v>0</v>
      </c>
      <c r="FN203" s="39">
        <f t="shared" si="214"/>
        <v>0</v>
      </c>
      <c r="FO203" s="39">
        <f>SUM(EZ203:FJ203)</f>
        <v>0</v>
      </c>
      <c r="FS203" s="567" t="s">
        <v>93</v>
      </c>
      <c r="FT203" s="567"/>
      <c r="FU203" s="39">
        <f>U203</f>
        <v>0</v>
      </c>
      <c r="FV203" s="39">
        <f>V203</f>
        <v>0</v>
      </c>
      <c r="FW203" s="39">
        <f>W203</f>
        <v>0</v>
      </c>
      <c r="FX203" s="39">
        <f>X203</f>
        <v>0</v>
      </c>
      <c r="FY203" s="39">
        <f>Y203</f>
        <v>0</v>
      </c>
      <c r="FZ203" s="39">
        <f>Z203</f>
        <v>0</v>
      </c>
      <c r="GA203" s="39">
        <f>AA203</f>
        <v>0</v>
      </c>
      <c r="GB203" s="39">
        <f>AB203</f>
        <v>0</v>
      </c>
      <c r="GC203" s="39">
        <f>AC203</f>
        <v>0</v>
      </c>
      <c r="GD203" s="39">
        <f>AD203</f>
        <v>0</v>
      </c>
      <c r="GE203" s="39">
        <f>AE203</f>
        <v>0</v>
      </c>
      <c r="GF203" s="39">
        <f>AF203</f>
        <v>0</v>
      </c>
      <c r="GG203" s="39">
        <f>AG203</f>
        <v>0</v>
      </c>
      <c r="GH203" s="39">
        <f>AH203</f>
        <v>0</v>
      </c>
      <c r="GI203" s="99">
        <v>0</v>
      </c>
      <c r="GJ203" s="39">
        <f>SUM(FU203:GI203)</f>
        <v>0</v>
      </c>
      <c r="GK203" s="39">
        <f>CM203</f>
        <v>0</v>
      </c>
      <c r="GL203" s="39">
        <f>CN203</f>
        <v>0</v>
      </c>
      <c r="GM203" s="39">
        <f>CO203</f>
        <v>0</v>
      </c>
      <c r="GN203" s="39">
        <f>CP203</f>
        <v>0</v>
      </c>
      <c r="GO203" s="39">
        <f>CQ203</f>
        <v>0</v>
      </c>
      <c r="GP203" s="39">
        <f>CR203</f>
        <v>0</v>
      </c>
      <c r="GQ203" s="39">
        <f>CS203</f>
        <v>0</v>
      </c>
      <c r="GR203" s="39">
        <f>CT203</f>
        <v>0</v>
      </c>
      <c r="GS203" s="39">
        <f>CU203</f>
        <v>0</v>
      </c>
      <c r="GT203" s="39">
        <f>CV203</f>
        <v>0</v>
      </c>
      <c r="GU203" s="39">
        <f>CW203</f>
        <v>0</v>
      </c>
      <c r="GV203" s="39">
        <f>CX203</f>
        <v>0</v>
      </c>
      <c r="GW203" s="39">
        <f>CY203</f>
        <v>0</v>
      </c>
      <c r="GX203" s="39">
        <f>CZ203</f>
        <v>0</v>
      </c>
      <c r="GY203" s="99">
        <v>0</v>
      </c>
      <c r="GZ203" s="39">
        <f>SUM(GK203:GY203)</f>
        <v>0</v>
      </c>
      <c r="HA203" s="39">
        <f>SUM(GK203:GY203)</f>
        <v>0</v>
      </c>
    </row>
    <row r="204" spans="1:209" ht="18">
      <c r="A204" s="55"/>
      <c r="B204" s="111" t="s">
        <v>64</v>
      </c>
      <c r="C204" s="115">
        <f>SUM(C188:C203)</f>
        <v>0</v>
      </c>
      <c r="D204" s="58">
        <f>SUM(D188:D203)</f>
        <v>0</v>
      </c>
      <c r="E204" s="44" t="e">
        <f>AVERAGE(D204/C204)</f>
        <v>#DIV/0!</v>
      </c>
      <c r="F204" s="60">
        <f>SUM(F188:F203)</f>
        <v>0</v>
      </c>
      <c r="G204" s="60"/>
      <c r="H204" s="60">
        <f>SUM(H188:H203)</f>
        <v>0</v>
      </c>
      <c r="I204" s="60">
        <f>SUM(I188:I203)</f>
        <v>0</v>
      </c>
      <c r="J204" s="60">
        <f>SUM(J188:J203)</f>
        <v>0</v>
      </c>
      <c r="K204" s="60">
        <f>SUM(K188:K203)</f>
        <v>0</v>
      </c>
      <c r="L204" s="60">
        <f>SUM(L188:L203)</f>
        <v>0</v>
      </c>
      <c r="M204" s="60"/>
      <c r="N204" s="60">
        <f>SUM(N188:N203)</f>
        <v>0</v>
      </c>
      <c r="O204" s="60">
        <f>SUM(O188:O203)</f>
        <v>0</v>
      </c>
      <c r="P204" s="60">
        <f>SUM(P188:P203)</f>
        <v>0</v>
      </c>
      <c r="Q204" s="60"/>
      <c r="R204" s="60"/>
      <c r="S204" s="60"/>
      <c r="T204" s="61">
        <f>SUM(F204:P204)</f>
        <v>0</v>
      </c>
      <c r="U204" s="62">
        <f>SUM(U188:U203)</f>
        <v>0</v>
      </c>
      <c r="V204" s="62">
        <f>SUM(V188:V203)</f>
        <v>0</v>
      </c>
      <c r="W204" s="62">
        <f>SUM(W188:W203)</f>
        <v>0</v>
      </c>
      <c r="X204" s="62">
        <f>SUM(X188:X203)</f>
        <v>0</v>
      </c>
      <c r="Y204" s="62">
        <f>SUM(Y188:Y203)</f>
        <v>0</v>
      </c>
      <c r="Z204" s="62">
        <f>SUM(Z188:Z203)</f>
        <v>0</v>
      </c>
      <c r="AA204" s="62">
        <f>SUM(AA188:AA203)</f>
        <v>0</v>
      </c>
      <c r="AB204" s="62">
        <f>SUM(AB188:AB203)</f>
        <v>0</v>
      </c>
      <c r="AC204" s="62">
        <f>SUM(AC188:AC203)</f>
        <v>0</v>
      </c>
      <c r="AD204" s="62">
        <f>SUM(AD188:AD203)</f>
        <v>0</v>
      </c>
      <c r="AE204" s="62">
        <f>SUM(AE188:AE203)</f>
        <v>0</v>
      </c>
      <c r="AF204" s="62">
        <f>SUM(AF188:AF203)</f>
        <v>0</v>
      </c>
      <c r="AG204" s="62">
        <f>SUM(AG188:AG203)</f>
        <v>0</v>
      </c>
      <c r="AH204" s="62">
        <f>SUM(AH188:AH203)</f>
        <v>0</v>
      </c>
      <c r="AI204" s="62">
        <f>SUM(AI188:AI203)</f>
        <v>0</v>
      </c>
      <c r="AJ204" s="1"/>
      <c r="AK204" s="1"/>
      <c r="AL204" s="1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6" t="s">
        <v>64</v>
      </c>
      <c r="BX204" s="60">
        <f>SUM(BX187:BX203)</f>
        <v>0</v>
      </c>
      <c r="BY204" s="60"/>
      <c r="BZ204" s="60">
        <f>SUM(BZ187:BZ203)</f>
        <v>0</v>
      </c>
      <c r="CA204" s="60">
        <f>SUM(CA187:CA203)</f>
        <v>0</v>
      </c>
      <c r="CB204" s="60">
        <f>SUM(CB187:CB203)</f>
        <v>0</v>
      </c>
      <c r="CC204" s="60">
        <f>SUM(CC187:CC203)</f>
        <v>0</v>
      </c>
      <c r="CD204" s="60">
        <f>SUM(CD187:CD203)</f>
        <v>0</v>
      </c>
      <c r="CE204" s="60"/>
      <c r="CF204" s="60">
        <f>SUM(CF187:CF203)</f>
        <v>0</v>
      </c>
      <c r="CG204" s="60">
        <f>SUM(CG187:CG203)</f>
        <v>0</v>
      </c>
      <c r="CH204" s="60">
        <f>SUM(CH187:CH203)</f>
        <v>0</v>
      </c>
      <c r="CI204" s="60"/>
      <c r="CJ204" s="60"/>
      <c r="CK204" s="60"/>
      <c r="CL204" s="61">
        <f>SUM(BX204:CH204)</f>
        <v>0</v>
      </c>
      <c r="CM204" s="62">
        <f>SUM(CM188:CM203)</f>
        <v>0</v>
      </c>
      <c r="CN204" s="62">
        <f>SUM(CN188:CN203)</f>
        <v>0</v>
      </c>
      <c r="CO204" s="62">
        <f>SUM(CO188:CO203)</f>
        <v>0</v>
      </c>
      <c r="CP204" s="62">
        <f>SUM(CP188:CP203)</f>
        <v>0</v>
      </c>
      <c r="CQ204" s="62">
        <f>SUM(CQ188:CQ203)</f>
        <v>0</v>
      </c>
      <c r="CR204" s="62">
        <f>SUM(CR188:CR203)</f>
        <v>0</v>
      </c>
      <c r="CS204" s="62">
        <f>SUM(CS188:CS203)</f>
        <v>0</v>
      </c>
      <c r="CT204" s="62">
        <f>SUM(CT188:CT203)</f>
        <v>0</v>
      </c>
      <c r="CU204" s="62">
        <f>SUM(CU188:CU203)</f>
        <v>0</v>
      </c>
      <c r="CV204" s="62">
        <f>SUM(CV188:CV203)</f>
        <v>0</v>
      </c>
      <c r="CW204" s="62">
        <f>SUM(CW188:CW203)</f>
        <v>0</v>
      </c>
      <c r="CX204" s="62">
        <f>SUM(CX188:CX203)</f>
        <v>0</v>
      </c>
      <c r="CY204" s="62">
        <f>SUM(CY188:CY203)</f>
        <v>0</v>
      </c>
      <c r="CZ204" s="62">
        <f>SUM(CZ188:CZ203)</f>
        <v>0</v>
      </c>
      <c r="DA204" s="62">
        <f>SUM(DA188:DA203)</f>
        <v>0</v>
      </c>
      <c r="DB204" s="1"/>
      <c r="DC204" s="1"/>
      <c r="DD204" s="1"/>
      <c r="EJ204" s="2" t="s">
        <v>94</v>
      </c>
      <c r="EK204" s="39">
        <f>EK188+EK189+EK190+EK191+EK192+EK193+EK194+EK195+EK196+EK199+EK200+EK202+EK203</f>
        <v>0</v>
      </c>
      <c r="EL204" s="39">
        <f>EL188+EL189+EL190+EL191+EL192+EL193+EL194+EL195+EL196+EL199+EL200+EL202+EL203</f>
        <v>0</v>
      </c>
      <c r="EM204" s="39">
        <f>EM188+EM189+EM190+EM191+EM192+EM193+EM194+EM195+EM196+EM199+EM200+EM202+EM203</f>
        <v>0</v>
      </c>
      <c r="EN204" s="39">
        <f>EN188+EN189+EN190+EN191+EN192+EN193+EN194+EN195+EN196+EN199+EN200+EN202+EN203</f>
        <v>0</v>
      </c>
      <c r="EO204" s="39">
        <f>EO188+EO189+EO190+EO191+EO192+EO193+EO194+EO195+EO196+EO199+EO200+EO202+EO203</f>
        <v>0</v>
      </c>
      <c r="EP204" s="39">
        <f>EP188+EP189+EP190+EP191+EP192+EP193+EP194+EP195+EP196+EP199+EP200+EP202+EP203</f>
        <v>0</v>
      </c>
      <c r="EQ204" s="39">
        <f>EQ188+EQ189+EQ190+EQ191+EQ192+EQ193+EQ194+EQ195+EQ196+EQ199+EQ200+EQ202+EQ203</f>
        <v>0</v>
      </c>
      <c r="ER204" s="39">
        <f>ER188+ER189+ER190+ER191+ER192+ER193+ER194+ER195+ER196+ER199+ER200+ER202+ER203</f>
        <v>0</v>
      </c>
      <c r="ES204" s="39">
        <f>ES188+ES189+ES190+ES191+ES192+ES193+ES194+ES195+ES196+ES199+ES200+ES202+ES203</f>
        <v>0</v>
      </c>
      <c r="ET204" s="39">
        <f>ET188+ET189+ET190+ET191+ET192+ET193+ET194+ET195+ET196+ET199+ET200+ET202+ET203</f>
        <v>0</v>
      </c>
      <c r="EU204" s="39">
        <f>EU188+EU189+EU190+EU191+EU192+EU193+EU194+EU195+EU196+EU199+EU200+EU202+EU203</f>
        <v>0</v>
      </c>
      <c r="EV204" s="39">
        <f t="shared" ref="EV204:EX204" si="217">EV188+EV189+EV190+EV191+EV192+EV193+EV194+EV195+EV196+EV199+EV200+EV202+EV203</f>
        <v>0</v>
      </c>
      <c r="EW204" s="39">
        <f t="shared" si="217"/>
        <v>0</v>
      </c>
      <c r="EX204" s="39">
        <f t="shared" si="217"/>
        <v>0</v>
      </c>
      <c r="EY204" s="39">
        <f>EY188+EY189+EY190+EY191+EY192+EY193+EY194+EY195+EY196+EY199+EY200+EY202+EY203</f>
        <v>0</v>
      </c>
      <c r="EZ204" s="39">
        <f>EZ188+EZ189+EZ190+EZ191+EZ192+EZ193+EZ194+EZ195+EZ196+EZ199+EZ200+EZ202+EZ203</f>
        <v>0</v>
      </c>
      <c r="FA204" s="39">
        <f>FA188+FA189+FA190+FA191+FA192+FA193+FA194+FA195+FA196+FA199+FA200+FA202+FA203</f>
        <v>0</v>
      </c>
      <c r="FB204" s="39">
        <f>FB188+FB189+FB190+FB191+FB192+FB193+FB194+FB195+FB196+FB199+FB200+FB202+FB203</f>
        <v>0</v>
      </c>
      <c r="FC204" s="39">
        <f>FC188+FC189+FC190+FC191+FC192+FC193+FC194+FC195+FC196+FC199+FC200+FC202+FC203</f>
        <v>0</v>
      </c>
      <c r="FD204" s="39">
        <f>FD188+FD189+FD190+FD191+FD192+FD193+FD194+FD195+FD196+FD199+FD200+FD202+FD203</f>
        <v>0</v>
      </c>
      <c r="FE204" s="39">
        <f>FE188+FE189+FE190+FE191+FE192+FE193+FE194+FE195+FE196+FE199+FE200+FE202+FE203</f>
        <v>0</v>
      </c>
      <c r="FF204" s="39">
        <f>FF188+FF189+FF190+FF191+FF192+FF193+FF194+FF195+FF196+FF199+FF200+FF202+FF203</f>
        <v>0</v>
      </c>
      <c r="FG204" s="39">
        <f>FG188+FG189+FG190+FG191+FG192+FG193+FG194+FG195+FG196+FG199+FG200+FG202+FG203</f>
        <v>0</v>
      </c>
      <c r="FH204" s="39">
        <f>FH188+FH189+FH190+FH191+FH192+FH193+FH194+FH195+FH196+FH199+FH200+FH202+FH203</f>
        <v>0</v>
      </c>
      <c r="FI204" s="39">
        <f>FI188+FI189+FI190+FI191+FI192+FI193+FI194+FI195+FI196+FI199+FI200+FI202+FI203</f>
        <v>0</v>
      </c>
      <c r="FJ204" s="39">
        <f>FJ188+FJ189+FJ190+FJ191+FJ192+FJ193+FJ194+FJ195+FJ196+FJ199+FJ200+FJ202+FJ203</f>
        <v>0</v>
      </c>
      <c r="FK204" s="39">
        <f t="shared" ref="FK204:FM204" si="218">FK188+FK189+FK190+FK191+FK192+FK193+FK194+FK195+FK196+FK199+FK200+FK202+FK203</f>
        <v>0</v>
      </c>
      <c r="FL204" s="39">
        <f t="shared" si="218"/>
        <v>0</v>
      </c>
      <c r="FM204" s="39">
        <f t="shared" si="218"/>
        <v>0</v>
      </c>
      <c r="FN204" s="39">
        <f>FN188+FN189+FN190+FN191+FN192+FN193+FN194+FN195+FN196+FN199+FN200+FN202+FN203</f>
        <v>0</v>
      </c>
      <c r="FS204" s="564" t="s">
        <v>94</v>
      </c>
      <c r="FT204" s="564"/>
      <c r="FU204" s="39">
        <f>FU188+FU189+FU190+FU191+FU192+FU193+FU194+FU195+FU196+FU199+FU200+FU202+FU203</f>
        <v>0</v>
      </c>
      <c r="FV204" s="39">
        <f>FV188+FV189+FV190+FV191+FV192+FV193+FV194+FV195+FV196+FV199+FV200+FV202+FV203</f>
        <v>0</v>
      </c>
      <c r="FW204" s="39">
        <f>FW188+FW189+FW190+FW191+FW192+FW193+FW194+FW195+FW196+FW199+FW200+FW202+FW203</f>
        <v>0</v>
      </c>
      <c r="FX204" s="39">
        <f>FX188+FX189+FX190+FX191+FX192+FX193+FX194+FX195+FX196+FX199+FX200+FX202+FX203</f>
        <v>0</v>
      </c>
      <c r="FY204" s="39">
        <f>FY188+FY189+FY190+FY191+FY192+FY193+FY194+FY195+FY196+FY199+FY200+FY202+FY203</f>
        <v>0</v>
      </c>
      <c r="FZ204" s="39">
        <f>FZ188+FZ189+FZ190+FZ191+FZ192+FZ193+FZ194+FZ195+FZ196+FZ199+FZ200+FZ202+FZ203</f>
        <v>0</v>
      </c>
      <c r="GA204" s="39">
        <f>GA188+GA189+GA190+GA191+GA192+GA193+GA194+GA195+GA196+GA199+GA200+GA202+GA203</f>
        <v>0</v>
      </c>
      <c r="GB204" s="39">
        <f>GB188+GB189+GB190+GB191+GB192+GB193+GB194+GB195+GB196+GB199+GB200+GB202+GB203</f>
        <v>0</v>
      </c>
      <c r="GC204" s="39">
        <f>GC188+GC189+GC190+GC191+GC192+GC193+GC194+GC195+GC196+GC199+GC200+GC202+GC203</f>
        <v>0</v>
      </c>
      <c r="GD204" s="39">
        <f>GD188+GD189+GD190+GD191+GD192+GD193+GD194+GD195+GD196+GD199+GD200+GD202+GD203</f>
        <v>0</v>
      </c>
      <c r="GE204" s="39">
        <f>GE188+GE189+GE190+GE191+GE192+GE193+GE194+GE195+GE196+GE199+GE200+GE202+GE203</f>
        <v>0</v>
      </c>
      <c r="GF204" s="39">
        <f>GF188+GF189+GF190+GF191+GF192+GF193+GF194+GF195+GF196+GF199+GF200+GF202+GF203</f>
        <v>0</v>
      </c>
      <c r="GG204" s="39">
        <f>GG188+GG189+GG190+GG191+GG192+GG193+GG194+GG195+GG196+GG199+GG200+GG202+GG203</f>
        <v>0</v>
      </c>
      <c r="GH204" s="39">
        <f>GH188+GH189+GH190+GH191+GH192+GH193+GH194+GH195+GH196+GH199+GH200+GH202+GH203</f>
        <v>0</v>
      </c>
      <c r="GI204" s="39">
        <f>GI188+GI189+GI190+GI191+GI192+GI193+GI194+GI195+GI196+GI199+GI200+GI202+GI203</f>
        <v>0</v>
      </c>
      <c r="GJ204" s="39">
        <f>GJ188+GJ189+GJ190+GJ191+GJ192+GJ193+GJ194+GJ195+GJ196+GJ199+GJ200+GJ202+GJ203</f>
        <v>0</v>
      </c>
      <c r="GK204" s="39">
        <f>GK188+GK189+GK190+GK191+GK192+GK193+GK194+GK195+GK196+GK199+GK200+GK202+GK203</f>
        <v>0</v>
      </c>
      <c r="GL204" s="39">
        <f>GL188+GL189+GL190+GL191+GL192+GL193+GL194+GL195+GL196+GL199+GL200+GL202+GL203</f>
        <v>0</v>
      </c>
      <c r="GM204" s="39">
        <f>GM188+GM189+GM190+GM191+GM192+GM193+GM194+GM195+GM196+GM199+GM200+GM202+GM203</f>
        <v>0</v>
      </c>
      <c r="GN204" s="39">
        <f>GN188+GN189+GN190+GN191+GN192+GN193+GN194+GN195+GN196+GN199+GN200+GN202+GN203</f>
        <v>0</v>
      </c>
      <c r="GO204" s="39">
        <f>GO188+GO189+GO190+GO191+GO192+GO193+GO194+GO195+GO196+GO199+GO200+GO202+GO203</f>
        <v>0</v>
      </c>
      <c r="GP204" s="39">
        <f>GP188+GP189+GP190+GP191+GP192+GP193+GP194+GP195+GP196+GP199+GP200+GP202+GP203</f>
        <v>0</v>
      </c>
      <c r="GQ204" s="39">
        <f>GQ188+GQ189+GQ190+GQ191+GQ192+GQ193+GQ194+GQ195+GQ196+GQ199+GQ200+GQ202+GQ203</f>
        <v>0</v>
      </c>
      <c r="GR204" s="39">
        <f>GR188+GR189+GR190+GR191+GR192+GR193+GR194+GR195+GR196+GR199+GR200+GR202+GR203</f>
        <v>0</v>
      </c>
      <c r="GS204" s="39">
        <f>GS188+GS189+GS190+GS191+GS192+GS193+GS194+GS195+GS196+GS199+GS200+GS202+GS203</f>
        <v>0</v>
      </c>
      <c r="GT204" s="39">
        <f>GT188+GT189+GT190+GT191+GT192+GT193+GT194+GT195+GT196+GT199+GT200+GT202+GT203</f>
        <v>0</v>
      </c>
      <c r="GU204" s="39">
        <f>GU188+GU189+GU190+GU191+GU192+GU193+GU194+GU195+GU196+GU199+GU200+GU202+GU203</f>
        <v>0</v>
      </c>
      <c r="GV204" s="39">
        <f>GV188+GV189+GV190+GV191+GV192+GV193+GV194+GV195+GV196+GV199+GV200+GV202+GV203</f>
        <v>0</v>
      </c>
      <c r="GW204" s="39">
        <f>GW188+GW189+GW190+GW191+GW192+GW193+GW194+GW195+GW196+GW199+GW200+GW202+GW203</f>
        <v>0</v>
      </c>
      <c r="GX204" s="39">
        <f>GX188+GX189+GX190+GX191+GX192+GX193+GX194+GX195+GX196+GX199+GX200+GX202+GX203</f>
        <v>0</v>
      </c>
      <c r="GY204" s="39">
        <f>GY188+GY189+GY190+GY191+GY192+GY193+GY194+GY195+GY196+GY199+GY200+GY202+GY203</f>
        <v>0</v>
      </c>
      <c r="GZ204" s="39">
        <f>GZ188+GZ189+GZ190+GZ191+GZ192+GZ193+GZ194+GZ195+GZ196+GZ199+GZ200+GZ202+GZ203</f>
        <v>0</v>
      </c>
    </row>
    <row r="205" spans="1:209" ht="24" customHeight="1">
      <c r="A205" s="13"/>
      <c r="B205" s="112"/>
      <c r="C205" s="555" t="s">
        <v>65</v>
      </c>
      <c r="D205" s="555"/>
      <c r="E205" s="555"/>
      <c r="F205" s="556">
        <f>SUM(T188:T203)</f>
        <v>0</v>
      </c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"/>
      <c r="BX205" s="556">
        <f>SUM(CL188:CL203)</f>
        <v>0</v>
      </c>
      <c r="BY205" s="556"/>
      <c r="BZ205" s="556"/>
      <c r="CA205" s="556"/>
      <c r="CB205" s="556"/>
      <c r="CC205" s="556"/>
      <c r="CD205" s="556"/>
      <c r="CE205" s="556"/>
      <c r="CF205" s="556"/>
      <c r="CG205" s="556"/>
      <c r="CH205" s="556"/>
      <c r="CI205" s="556"/>
      <c r="CJ205" s="556"/>
      <c r="CK205" s="556"/>
      <c r="CL205" s="556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EJ205" s="2" t="s">
        <v>95</v>
      </c>
      <c r="EK205" s="39">
        <f>EK197+EK198+EK201</f>
        <v>0</v>
      </c>
      <c r="EL205" s="39">
        <f>EL197+EL198+EL201</f>
        <v>0</v>
      </c>
      <c r="EM205" s="39">
        <f>EM197+EM198+EM201</f>
        <v>0</v>
      </c>
      <c r="EN205" s="39">
        <f>EN197+EN198+EN201</f>
        <v>0</v>
      </c>
      <c r="EO205" s="39">
        <f>EO197+EO198+EO201</f>
        <v>0</v>
      </c>
      <c r="EP205" s="39">
        <f>EP197+EP198+EP201</f>
        <v>0</v>
      </c>
      <c r="EQ205" s="39">
        <f>EQ197+EQ198+EQ201</f>
        <v>0</v>
      </c>
      <c r="ER205" s="39">
        <f>ER197+ER198+ER201</f>
        <v>0</v>
      </c>
      <c r="ES205" s="39">
        <f>ES197+ES198+ES201</f>
        <v>0</v>
      </c>
      <c r="ET205" s="39">
        <f>ET197+ET198+ET201</f>
        <v>0</v>
      </c>
      <c r="EU205" s="39">
        <f>EU197+EU198+EU201</f>
        <v>0</v>
      </c>
      <c r="EV205" s="39">
        <f t="shared" ref="EV205:EX205" si="219">EV197+EV198+EV201</f>
        <v>0</v>
      </c>
      <c r="EW205" s="39">
        <f t="shared" si="219"/>
        <v>0</v>
      </c>
      <c r="EX205" s="39">
        <f t="shared" si="219"/>
        <v>0</v>
      </c>
      <c r="EY205" s="39">
        <f>EY197+EY198+EY201</f>
        <v>0</v>
      </c>
      <c r="EZ205" s="39">
        <f>EZ197+EZ198+EZ201</f>
        <v>0</v>
      </c>
      <c r="FA205" s="39">
        <f>FA197+FA198+FA201</f>
        <v>0</v>
      </c>
      <c r="FB205" s="39">
        <f>FB197+FB198+FB201</f>
        <v>0</v>
      </c>
      <c r="FC205" s="39">
        <f>FC197+FC198+FC201</f>
        <v>0</v>
      </c>
      <c r="FD205" s="39">
        <f>FD197+FD198+FD201</f>
        <v>0</v>
      </c>
      <c r="FE205" s="39">
        <f>FE197+FE198+FE201</f>
        <v>0</v>
      </c>
      <c r="FF205" s="39">
        <f>FF197+FF198+FF201</f>
        <v>0</v>
      </c>
      <c r="FG205" s="39">
        <f>FG197+FG198+FG201</f>
        <v>0</v>
      </c>
      <c r="FH205" s="39">
        <f>FH197+FH198+FH201</f>
        <v>0</v>
      </c>
      <c r="FI205" s="39">
        <f>FI197+FI198+FI201</f>
        <v>0</v>
      </c>
      <c r="FJ205" s="39">
        <f>FJ197+FJ198+FJ201</f>
        <v>0</v>
      </c>
      <c r="FK205" s="39">
        <f t="shared" ref="FK205:FM205" si="220">FK197+FK198+FK201</f>
        <v>0</v>
      </c>
      <c r="FL205" s="39">
        <f t="shared" si="220"/>
        <v>0</v>
      </c>
      <c r="FM205" s="39">
        <f t="shared" si="220"/>
        <v>0</v>
      </c>
      <c r="FN205" s="39">
        <f>FN197+FN198+FN201</f>
        <v>0</v>
      </c>
      <c r="FS205" s="564" t="s">
        <v>95</v>
      </c>
      <c r="FT205" s="564"/>
      <c r="FU205" s="39">
        <f>FU197+FU198+FU201</f>
        <v>0</v>
      </c>
      <c r="FV205" s="39">
        <f>FV197+FV198+FV201</f>
        <v>0</v>
      </c>
      <c r="FW205" s="39">
        <f>FW197+FW198+FW201</f>
        <v>0</v>
      </c>
      <c r="FX205" s="39">
        <f>FX197+FX198+FX201</f>
        <v>0</v>
      </c>
      <c r="FY205" s="39">
        <f>FY197+FY198+FY201</f>
        <v>0</v>
      </c>
      <c r="FZ205" s="39">
        <f>FZ197+FZ198+FZ201</f>
        <v>0</v>
      </c>
      <c r="GA205" s="39">
        <f>GA197+GA198+GA201</f>
        <v>0</v>
      </c>
      <c r="GB205" s="39">
        <f>GB197+GB198+GB201</f>
        <v>0</v>
      </c>
      <c r="GC205" s="39">
        <f>GC197+GC198+GC201</f>
        <v>0</v>
      </c>
      <c r="GD205" s="39">
        <f>GD197+GD198+GD201</f>
        <v>0</v>
      </c>
      <c r="GE205" s="39">
        <f>GE197+GE198+GE201</f>
        <v>0</v>
      </c>
      <c r="GF205" s="39">
        <f>GF197+GF198+GF201</f>
        <v>0</v>
      </c>
      <c r="GG205" s="39">
        <f>GG197+GG198+GG201</f>
        <v>0</v>
      </c>
      <c r="GH205" s="39">
        <f>GH197+GH198+GH201</f>
        <v>0</v>
      </c>
      <c r="GI205" s="39">
        <f>GI197+GI198+GI201</f>
        <v>0</v>
      </c>
      <c r="GJ205" s="39">
        <f>GJ197+GJ198+GJ201</f>
        <v>0</v>
      </c>
      <c r="GK205" s="39">
        <f>GK197+GK198+GK201</f>
        <v>0</v>
      </c>
      <c r="GL205" s="39">
        <f>GL197+GL198+GL201</f>
        <v>0</v>
      </c>
      <c r="GM205" s="39">
        <f>GM197+GM198+GM201</f>
        <v>0</v>
      </c>
      <c r="GN205" s="39">
        <f>GN197+GN198+GN201</f>
        <v>0</v>
      </c>
      <c r="GO205" s="39">
        <f>GO197+GO198+GO201</f>
        <v>0</v>
      </c>
      <c r="GP205" s="39">
        <f>GP197+GP198+GP201</f>
        <v>0</v>
      </c>
      <c r="GQ205" s="39">
        <f>GQ197+GQ198+GQ201</f>
        <v>0</v>
      </c>
      <c r="GR205" s="39">
        <f>GR197+GR198+GR201</f>
        <v>0</v>
      </c>
      <c r="GS205" s="39">
        <f>GS197+GS198+GS201</f>
        <v>0</v>
      </c>
      <c r="GT205" s="39">
        <f>GT197+GT198+GT201</f>
        <v>0</v>
      </c>
      <c r="GU205" s="39">
        <f>GU197+GU198+GU201</f>
        <v>0</v>
      </c>
      <c r="GV205" s="39">
        <f>GV197+GV198+GV201</f>
        <v>0</v>
      </c>
      <c r="GW205" s="39">
        <f>GW197+GW198+GW201</f>
        <v>0</v>
      </c>
      <c r="GX205" s="39">
        <f>GX197+GX198+GX201</f>
        <v>0</v>
      </c>
      <c r="GY205" s="39">
        <f>GY197+GY198+GY201</f>
        <v>0</v>
      </c>
      <c r="GZ205" s="39">
        <f>GZ197+GZ198+GZ201</f>
        <v>0</v>
      </c>
    </row>
    <row r="206" spans="1:209">
      <c r="A206" s="1"/>
      <c r="B206" s="11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</row>
    <row r="207" spans="1:209">
      <c r="A207" s="1"/>
      <c r="B207" s="11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>
        <f>CM205+BP207</f>
        <v>0</v>
      </c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</row>
    <row r="208" spans="1:209">
      <c r="A208" s="13"/>
      <c r="B208" s="113"/>
      <c r="C208" s="14"/>
      <c r="D208" s="17"/>
      <c r="E208" s="17"/>
      <c r="F208" s="562" t="s">
        <v>7</v>
      </c>
      <c r="G208" s="562"/>
      <c r="H208" s="562"/>
      <c r="I208" s="562"/>
      <c r="J208" s="562"/>
      <c r="K208" s="562"/>
      <c r="L208" s="562"/>
      <c r="M208" s="562"/>
      <c r="N208" s="562"/>
      <c r="O208" s="562"/>
      <c r="P208" s="562"/>
      <c r="Q208" s="562"/>
      <c r="R208" s="562"/>
      <c r="S208" s="562"/>
      <c r="T208" s="562"/>
      <c r="U208" s="563" t="s">
        <v>8</v>
      </c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562" t="s">
        <v>7</v>
      </c>
      <c r="BY208" s="562"/>
      <c r="BZ208" s="562"/>
      <c r="CA208" s="562"/>
      <c r="CB208" s="562"/>
      <c r="CC208" s="562"/>
      <c r="CD208" s="562"/>
      <c r="CE208" s="562"/>
      <c r="CF208" s="562"/>
      <c r="CG208" s="562"/>
      <c r="CH208" s="562"/>
      <c r="CI208" s="562"/>
      <c r="CJ208" s="562"/>
      <c r="CK208" s="562"/>
      <c r="CL208" s="562"/>
      <c r="CM208" s="563" t="s">
        <v>8</v>
      </c>
      <c r="CN208" s="563"/>
      <c r="CO208" s="563"/>
      <c r="CP208" s="563"/>
      <c r="CQ208" s="563"/>
      <c r="CR208" s="563"/>
      <c r="CS208" s="563"/>
      <c r="CT208" s="563"/>
      <c r="CU208" s="563"/>
      <c r="CV208" s="563"/>
      <c r="CW208" s="563"/>
      <c r="CX208" s="563"/>
      <c r="CY208" s="563"/>
      <c r="CZ208" s="563"/>
      <c r="DA208" s="563"/>
      <c r="DB208" s="13"/>
      <c r="DC208" s="13"/>
      <c r="DD208" s="13"/>
      <c r="EK208" s="564" t="s">
        <v>70</v>
      </c>
      <c r="EL208" s="564"/>
      <c r="EM208" s="564"/>
      <c r="EN208" s="564"/>
      <c r="EO208" s="564"/>
      <c r="EP208" s="564"/>
      <c r="EQ208" s="564"/>
      <c r="ER208" s="564"/>
      <c r="ES208" s="564"/>
      <c r="ET208" s="564"/>
      <c r="EU208" s="564"/>
      <c r="EV208" s="89"/>
      <c r="EW208" s="89"/>
      <c r="EX208" s="89"/>
    </row>
    <row r="209" spans="1:209" ht="270">
      <c r="A209" s="19" t="s">
        <v>53</v>
      </c>
      <c r="B209" s="90" t="s">
        <v>72</v>
      </c>
      <c r="C209" s="21" t="s">
        <v>11</v>
      </c>
      <c r="D209" s="22" t="s">
        <v>12</v>
      </c>
      <c r="E209" s="22" t="s">
        <v>13</v>
      </c>
      <c r="F209" s="23" t="s">
        <v>14</v>
      </c>
      <c r="G209" s="23" t="s">
        <v>15</v>
      </c>
      <c r="H209" s="23" t="s">
        <v>16</v>
      </c>
      <c r="I209" s="24" t="s">
        <v>17</v>
      </c>
      <c r="J209" s="24" t="s">
        <v>18</v>
      </c>
      <c r="K209" s="24" t="s">
        <v>19</v>
      </c>
      <c r="L209" s="24" t="s">
        <v>20</v>
      </c>
      <c r="M209" s="24" t="s">
        <v>21</v>
      </c>
      <c r="N209" s="24" t="s">
        <v>22</v>
      </c>
      <c r="O209" s="24" t="s">
        <v>23</v>
      </c>
      <c r="P209" s="24" t="s">
        <v>24</v>
      </c>
      <c r="Q209" s="24" t="s">
        <v>25</v>
      </c>
      <c r="R209" s="24" t="s">
        <v>26</v>
      </c>
      <c r="S209" s="24" t="s">
        <v>27</v>
      </c>
      <c r="T209" s="25" t="s">
        <v>28</v>
      </c>
      <c r="U209" s="26" t="s">
        <v>29</v>
      </c>
      <c r="V209" s="26" t="s">
        <v>30</v>
      </c>
      <c r="W209" s="26" t="s">
        <v>31</v>
      </c>
      <c r="X209" s="26" t="s">
        <v>32</v>
      </c>
      <c r="Y209" s="26" t="s">
        <v>33</v>
      </c>
      <c r="Z209" s="26" t="s">
        <v>34</v>
      </c>
      <c r="AA209" s="26" t="s">
        <v>35</v>
      </c>
      <c r="AB209" s="26" t="s">
        <v>36</v>
      </c>
      <c r="AC209" s="26" t="s">
        <v>37</v>
      </c>
      <c r="AD209" s="26" t="s">
        <v>38</v>
      </c>
      <c r="AE209" s="26" t="s">
        <v>39</v>
      </c>
      <c r="AF209" s="26" t="s">
        <v>40</v>
      </c>
      <c r="AG209" s="26" t="s">
        <v>41</v>
      </c>
      <c r="AH209" s="26" t="s">
        <v>42</v>
      </c>
      <c r="AI209" s="26" t="s">
        <v>43</v>
      </c>
      <c r="AJ209" s="26" t="s">
        <v>44</v>
      </c>
      <c r="AK209" s="26" t="s">
        <v>45</v>
      </c>
      <c r="AL209" s="55"/>
      <c r="AM209" s="22" t="s">
        <v>11</v>
      </c>
      <c r="AN209" s="22" t="s">
        <v>12</v>
      </c>
      <c r="AO209" s="22" t="s">
        <v>13</v>
      </c>
      <c r="AP209" s="23" t="s">
        <v>14</v>
      </c>
      <c r="AQ209" s="23" t="s">
        <v>15</v>
      </c>
      <c r="AR209" s="23" t="s">
        <v>16</v>
      </c>
      <c r="AS209" s="24" t="s">
        <v>17</v>
      </c>
      <c r="AT209" s="24" t="s">
        <v>18</v>
      </c>
      <c r="AU209" s="24" t="s">
        <v>19</v>
      </c>
      <c r="AV209" s="24" t="s">
        <v>20</v>
      </c>
      <c r="AW209" s="24" t="s">
        <v>21</v>
      </c>
      <c r="AX209" s="24" t="s">
        <v>22</v>
      </c>
      <c r="AY209" s="24" t="s">
        <v>23</v>
      </c>
      <c r="AZ209" s="24" t="s">
        <v>24</v>
      </c>
      <c r="BA209" s="24" t="s">
        <v>25</v>
      </c>
      <c r="BB209" s="24" t="s">
        <v>26</v>
      </c>
      <c r="BC209" s="24" t="s">
        <v>27</v>
      </c>
      <c r="BD209" s="25" t="s">
        <v>28</v>
      </c>
      <c r="BE209" s="26" t="s">
        <v>29</v>
      </c>
      <c r="BF209" s="26" t="s">
        <v>30</v>
      </c>
      <c r="BG209" s="26" t="s">
        <v>31</v>
      </c>
      <c r="BH209" s="26" t="s">
        <v>32</v>
      </c>
      <c r="BI209" s="26" t="s">
        <v>33</v>
      </c>
      <c r="BJ209" s="26" t="s">
        <v>34</v>
      </c>
      <c r="BK209" s="26" t="s">
        <v>35</v>
      </c>
      <c r="BL209" s="26" t="s">
        <v>36</v>
      </c>
      <c r="BM209" s="26" t="s">
        <v>37</v>
      </c>
      <c r="BN209" s="26" t="s">
        <v>38</v>
      </c>
      <c r="BO209" s="26" t="s">
        <v>39</v>
      </c>
      <c r="BP209" s="26" t="s">
        <v>40</v>
      </c>
      <c r="BQ209" s="26" t="s">
        <v>41</v>
      </c>
      <c r="BR209" s="26" t="s">
        <v>42</v>
      </c>
      <c r="BS209" s="26" t="s">
        <v>43</v>
      </c>
      <c r="BT209" s="26" t="s">
        <v>44</v>
      </c>
      <c r="BU209" s="26" t="s">
        <v>45</v>
      </c>
      <c r="BV209" s="19" t="s">
        <v>53</v>
      </c>
      <c r="BW209" s="91" t="s">
        <v>68</v>
      </c>
      <c r="BX209" s="23" t="s">
        <v>14</v>
      </c>
      <c r="BY209" s="23" t="s">
        <v>15</v>
      </c>
      <c r="BZ209" s="23" t="s">
        <v>16</v>
      </c>
      <c r="CA209" s="24" t="s">
        <v>17</v>
      </c>
      <c r="CB209" s="24" t="s">
        <v>18</v>
      </c>
      <c r="CC209" s="24" t="s">
        <v>19</v>
      </c>
      <c r="CD209" s="24" t="s">
        <v>20</v>
      </c>
      <c r="CE209" s="24" t="s">
        <v>21</v>
      </c>
      <c r="CF209" s="24" t="s">
        <v>22</v>
      </c>
      <c r="CG209" s="24" t="s">
        <v>23</v>
      </c>
      <c r="CH209" s="24" t="s">
        <v>24</v>
      </c>
      <c r="CI209" s="24" t="s">
        <v>25</v>
      </c>
      <c r="CJ209" s="24" t="s">
        <v>26</v>
      </c>
      <c r="CK209" s="24" t="s">
        <v>27</v>
      </c>
      <c r="CL209" s="25" t="s">
        <v>28</v>
      </c>
      <c r="CM209" s="26" t="s">
        <v>29</v>
      </c>
      <c r="CN209" s="26" t="s">
        <v>30</v>
      </c>
      <c r="CO209" s="26" t="s">
        <v>31</v>
      </c>
      <c r="CP209" s="26" t="s">
        <v>32</v>
      </c>
      <c r="CQ209" s="26" t="s">
        <v>33</v>
      </c>
      <c r="CR209" s="26" t="s">
        <v>34</v>
      </c>
      <c r="CS209" s="26" t="s">
        <v>35</v>
      </c>
      <c r="CT209" s="26" t="s">
        <v>36</v>
      </c>
      <c r="CU209" s="26" t="s">
        <v>37</v>
      </c>
      <c r="CV209" s="26" t="s">
        <v>38</v>
      </c>
      <c r="CW209" s="26" t="s">
        <v>39</v>
      </c>
      <c r="CX209" s="26" t="s">
        <v>40</v>
      </c>
      <c r="CY209" s="26" t="s">
        <v>41</v>
      </c>
      <c r="CZ209" s="26" t="s">
        <v>42</v>
      </c>
      <c r="DA209" s="26" t="s">
        <v>43</v>
      </c>
      <c r="DB209" s="91" t="s">
        <v>44</v>
      </c>
      <c r="DC209" s="13"/>
      <c r="DD209" s="13"/>
      <c r="DE209" s="23" t="s">
        <v>14</v>
      </c>
      <c r="DF209" s="23" t="s">
        <v>15</v>
      </c>
      <c r="DG209" s="23" t="s">
        <v>16</v>
      </c>
      <c r="DH209" s="24" t="s">
        <v>17</v>
      </c>
      <c r="DI209" s="24" t="s">
        <v>18</v>
      </c>
      <c r="DJ209" s="24" t="s">
        <v>19</v>
      </c>
      <c r="DK209" s="24" t="s">
        <v>20</v>
      </c>
      <c r="DL209" s="24" t="s">
        <v>21</v>
      </c>
      <c r="DM209" s="24" t="s">
        <v>22</v>
      </c>
      <c r="DN209" s="24" t="s">
        <v>23</v>
      </c>
      <c r="DO209" s="24" t="s">
        <v>24</v>
      </c>
      <c r="DP209" s="24" t="s">
        <v>25</v>
      </c>
      <c r="DQ209" s="24" t="s">
        <v>26</v>
      </c>
      <c r="DR209" s="24" t="s">
        <v>27</v>
      </c>
      <c r="DS209" s="25" t="s">
        <v>28</v>
      </c>
      <c r="DT209" s="26" t="s">
        <v>29</v>
      </c>
      <c r="DU209" s="26" t="s">
        <v>30</v>
      </c>
      <c r="DV209" s="26" t="s">
        <v>31</v>
      </c>
      <c r="DW209" s="26" t="s">
        <v>32</v>
      </c>
      <c r="DX209" s="26" t="s">
        <v>33</v>
      </c>
      <c r="DY209" s="26" t="s">
        <v>34</v>
      </c>
      <c r="DZ209" s="26" t="s">
        <v>35</v>
      </c>
      <c r="EA209" s="26" t="s">
        <v>36</v>
      </c>
      <c r="EB209" s="26" t="s">
        <v>37</v>
      </c>
      <c r="EC209" s="26" t="s">
        <v>38</v>
      </c>
      <c r="ED209" s="26" t="s">
        <v>39</v>
      </c>
      <c r="EE209" s="26" t="s">
        <v>40</v>
      </c>
      <c r="EF209" s="26" t="s">
        <v>41</v>
      </c>
      <c r="EG209" s="26" t="s">
        <v>42</v>
      </c>
      <c r="EH209" s="26" t="s">
        <v>43</v>
      </c>
      <c r="EK209" s="27" t="s">
        <v>14</v>
      </c>
      <c r="EL209" s="27" t="s">
        <v>15</v>
      </c>
      <c r="EM209" s="27" t="s">
        <v>16</v>
      </c>
      <c r="EN209" s="28" t="s">
        <v>17</v>
      </c>
      <c r="EO209" s="28" t="s">
        <v>18</v>
      </c>
      <c r="EP209" s="28" t="s">
        <v>19</v>
      </c>
      <c r="EQ209" s="28" t="s">
        <v>20</v>
      </c>
      <c r="ER209" s="28" t="s">
        <v>21</v>
      </c>
      <c r="ES209" s="28" t="s">
        <v>22</v>
      </c>
      <c r="ET209" s="28" t="s">
        <v>23</v>
      </c>
      <c r="EU209" s="28" t="s">
        <v>24</v>
      </c>
      <c r="EV209" s="29" t="s">
        <v>25</v>
      </c>
      <c r="EW209" s="29" t="s">
        <v>26</v>
      </c>
      <c r="EX209" s="29" t="s">
        <v>27</v>
      </c>
      <c r="EZ209" s="27" t="s">
        <v>14</v>
      </c>
      <c r="FA209" s="27" t="s">
        <v>15</v>
      </c>
      <c r="FB209" s="27" t="s">
        <v>16</v>
      </c>
      <c r="FC209" s="28" t="s">
        <v>17</v>
      </c>
      <c r="FD209" s="28" t="s">
        <v>18</v>
      </c>
      <c r="FE209" s="28" t="s">
        <v>19</v>
      </c>
      <c r="FF209" s="28" t="s">
        <v>20</v>
      </c>
      <c r="FG209" s="28" t="s">
        <v>21</v>
      </c>
      <c r="FH209" s="28" t="s">
        <v>22</v>
      </c>
      <c r="FI209" s="28" t="s">
        <v>23</v>
      </c>
      <c r="FJ209" s="28" t="s">
        <v>24</v>
      </c>
      <c r="FK209" s="29" t="s">
        <v>25</v>
      </c>
      <c r="FL209" s="29" t="s">
        <v>26</v>
      </c>
      <c r="FM209" s="29" t="s">
        <v>27</v>
      </c>
      <c r="FS209" s="92"/>
      <c r="FU209" s="27" t="s">
        <v>29</v>
      </c>
      <c r="FV209" s="27" t="s">
        <v>30</v>
      </c>
      <c r="FW209" s="28" t="s">
        <v>31</v>
      </c>
      <c r="FX209" s="28" t="s">
        <v>32</v>
      </c>
      <c r="FY209" s="28" t="s">
        <v>33</v>
      </c>
      <c r="FZ209" s="28" t="s">
        <v>34</v>
      </c>
      <c r="GA209" s="28" t="s">
        <v>35</v>
      </c>
      <c r="GB209" s="28" t="s">
        <v>36</v>
      </c>
      <c r="GC209" s="28" t="s">
        <v>37</v>
      </c>
      <c r="GD209" s="28" t="s">
        <v>38</v>
      </c>
      <c r="GE209" s="28" t="s">
        <v>39</v>
      </c>
      <c r="GF209" s="28" t="s">
        <v>40</v>
      </c>
      <c r="GG209" s="28" t="s">
        <v>41</v>
      </c>
      <c r="GH209" s="28" t="s">
        <v>42</v>
      </c>
      <c r="GI209" s="28" t="s">
        <v>73</v>
      </c>
      <c r="GK209" s="27" t="s">
        <v>29</v>
      </c>
      <c r="GL209" s="27" t="s">
        <v>30</v>
      </c>
      <c r="GM209" s="28" t="s">
        <v>31</v>
      </c>
      <c r="GN209" s="28" t="s">
        <v>32</v>
      </c>
      <c r="GO209" s="28" t="s">
        <v>33</v>
      </c>
      <c r="GP209" s="28" t="s">
        <v>34</v>
      </c>
      <c r="GQ209" s="28" t="s">
        <v>35</v>
      </c>
      <c r="GR209" s="28" t="s">
        <v>36</v>
      </c>
      <c r="GS209" s="28" t="s">
        <v>37</v>
      </c>
      <c r="GT209" s="28" t="s">
        <v>38</v>
      </c>
      <c r="GU209" s="28" t="s">
        <v>39</v>
      </c>
      <c r="GV209" s="28" t="s">
        <v>40</v>
      </c>
      <c r="GW209" s="28" t="s">
        <v>41</v>
      </c>
      <c r="GX209" s="28" t="s">
        <v>42</v>
      </c>
      <c r="GY209" s="28" t="s">
        <v>73</v>
      </c>
    </row>
    <row r="210" spans="1:209" ht="22.5" customHeight="1">
      <c r="A210" s="30"/>
      <c r="B210" s="93"/>
      <c r="C210" s="72"/>
      <c r="D210" s="33"/>
      <c r="E210" s="34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54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94"/>
      <c r="AK210" s="94"/>
      <c r="AL210" s="13"/>
      <c r="AM210" s="13">
        <f>SUM(C210,C211,C212,C213,C214,C215,C216,C217,C218,C221,C222,C224,C225)</f>
        <v>0</v>
      </c>
      <c r="AN210" s="13">
        <f>SUM(D210,D211,D212,D213,D214,D215,D216,D217,D218,D221,D222,D224,D225)</f>
        <v>0</v>
      </c>
      <c r="AO210" s="95" t="str">
        <f>IF(AN210=0,"",AN210/AM210)</f>
        <v/>
      </c>
      <c r="AP210" s="96">
        <f>SUM(F210,F211,F212,F213,F214,F215,F216,F217,F218,F221,F222,F224,F225)</f>
        <v>0</v>
      </c>
      <c r="AQ210" s="96">
        <f>SUM(G210,G211,G212,G213,G214,G215,G216,G217,G218,G221,G222,G224,G225)</f>
        <v>0</v>
      </c>
      <c r="AR210" s="96">
        <f>SUM(H210,H211,H212,H213,H214,H215,H216,H217,H218,H221,H222,H224,H225)</f>
        <v>0</v>
      </c>
      <c r="AS210" s="96">
        <f>SUM(I210,I211,I212,I213,I214,I215,I216,I217,I218,I221,I222,I224,I225)</f>
        <v>0</v>
      </c>
      <c r="AT210" s="96">
        <f>SUM(J210,J211,J212,J213,J214,J215,J216,J217,J218,J221,J222,J224,J225)</f>
        <v>0</v>
      </c>
      <c r="AU210" s="96">
        <f>SUM(K210,K211,K212,K213,K214,K215,K216,K217,K218,K221,K222,K224,K225)</f>
        <v>0</v>
      </c>
      <c r="AV210" s="96">
        <f>SUM(L210,L211,L212,L213,L214,L215,L216,L217,L218,L221,L222,L224,L225)</f>
        <v>0</v>
      </c>
      <c r="AW210" s="96">
        <f>SUM(M210,M211,M212,M213,M214,M215,M216,M217,M218,M221,M222,M224,M225)</f>
        <v>0</v>
      </c>
      <c r="AX210" s="96">
        <f>SUM(N210,N211,N212,N213,N214,N215,N216,N217,N218,N221,N222,N224,N225)</f>
        <v>0</v>
      </c>
      <c r="AY210" s="96">
        <f>SUM(O210,O211,O212,O213,O214,O215,O216,O217,O218,O221,O222,O224,O225)</f>
        <v>0</v>
      </c>
      <c r="AZ210" s="96">
        <f>SUM(P210,P211,P212,P213,P214,P215,P216,P217,P218,P221,P222,P224,P225)</f>
        <v>0</v>
      </c>
      <c r="BA210" s="96">
        <f t="shared" ref="BA210:BC210" si="221">SUM(Q210,Q211,Q212,Q213,Q214,Q215,Q216,Q217,Q218,Q221,Q222,Q224,Q225)</f>
        <v>0</v>
      </c>
      <c r="BB210" s="96">
        <f t="shared" si="221"/>
        <v>0</v>
      </c>
      <c r="BC210" s="96">
        <f t="shared" si="221"/>
        <v>0</v>
      </c>
      <c r="BD210" s="66">
        <f>SUM(T210,T211,T212,T213,T214,T215,T216,T217,T218,T221,T222,T224,T225)</f>
        <v>0</v>
      </c>
      <c r="BE210" s="13">
        <f>SUM(U210,U211,U212,U213,U214,U215,U216,U217,U218,U221,U222,U224,U225)</f>
        <v>0</v>
      </c>
      <c r="BF210" s="13">
        <f>SUM(V210,V211,V212,V213,V214,V215,V216,V217,V218,V221,V222,V224,V225)</f>
        <v>0</v>
      </c>
      <c r="BG210" s="13">
        <f>SUM(W210,W211,W212,W213,W214,W215,W216,W217,W218,W221,W222,W224,W225)</f>
        <v>0</v>
      </c>
      <c r="BH210" s="13">
        <f>SUM(X210,X211,X212,X213,X214,X215,X216,X217,X218,X221,X222,X224,X225)</f>
        <v>0</v>
      </c>
      <c r="BI210" s="13">
        <f>SUM(Y210,Y211,Y212,Y213,Y214,Y215,Y216,Y217,Y218,Y221,Y222,Y224,Y225)</f>
        <v>0</v>
      </c>
      <c r="BJ210" s="13">
        <f>SUM(Z210,Z211,Z212,Z213,Z214,Z215,Z216,Z217,Z218,Z221,Z222,Z224,Z225)</f>
        <v>0</v>
      </c>
      <c r="BK210" s="13">
        <f>SUM(AA210,AA211,AA212,AA213,AA214,AA215,AA216,AA217,AA218,AA221,AA222,AA224,AA225)</f>
        <v>0</v>
      </c>
      <c r="BL210" s="13">
        <f>SUM(AB210,AB211,AB212,AB213,AB214,AB215,AB216,AB217,AB218,AB221,AB222,AB224,AB225)</f>
        <v>0</v>
      </c>
      <c r="BM210" s="13">
        <f>SUM(AC210,AC211,AC212,AC213,AC214,AC215,AC216,AC217,AC218,AC221,AC222,AC224,AC225)</f>
        <v>0</v>
      </c>
      <c r="BN210" s="13">
        <f>SUM(AD210,AD211,AD212,AD213,AD214,AD215,AD216,AD217,AD218,AD221,AD222,AD224,AD225)</f>
        <v>0</v>
      </c>
      <c r="BO210" s="13">
        <f>SUM(AE210,AE211,AE212,AE213,AE214,AE215,AE216,AE217,AE218,AE221,AE222,AE224,AE225)</f>
        <v>0</v>
      </c>
      <c r="BP210" s="13">
        <f>SUM(AF210,AF211,AF212,AF213,AF214,AF215,AF216,AF217,AF218,AF221,AF222,AF224,AF225)</f>
        <v>0</v>
      </c>
      <c r="BQ210" s="13">
        <f>SUM(AG210,AG211,AG212,AG213,AG214,AG215,AG216,AG217,AG218,AG221,AG222,AG224,AG225)</f>
        <v>0</v>
      </c>
      <c r="BR210" s="13">
        <f>SUM(AH210,AH211,AH212,AH213,AH214,AH215,AH216,AH217,AH218,AH221,AH222,AH224,AH225)</f>
        <v>0</v>
      </c>
      <c r="BS210" s="13">
        <f>SUM(AI210,AI211,AI212,AI213,AI214,AI215,AI216,AI217,AI218,AI221,AI222,AI224,AI225)</f>
        <v>0</v>
      </c>
      <c r="BT210" s="13">
        <f>SUM(AJ210,AJ211,AJ212,AJ213,AJ214,AJ215,AJ216,AJ217,AJ218,AJ221,AJ222,AJ224,AJ225)</f>
        <v>0</v>
      </c>
      <c r="BU210" s="13">
        <f>SUM(AK210,AK211,AK212,AK213,AK214,AK215,AK216,AK217,AK218,AK221,AK222,AK224,AK225)</f>
        <v>0</v>
      </c>
      <c r="BV210" s="30"/>
      <c r="BW210" s="30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54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94"/>
      <c r="DC210" s="13"/>
      <c r="DD210" s="13" t="e">
        <f>(DD204/BZ216)</f>
        <v>#DIV/0!</v>
      </c>
      <c r="DE210" s="96">
        <f>SUM(BX210,BX211,BX212,BX213,BX214,BX215,BX216,BX217,BX218,BX221,BX222,BX224,BX225)</f>
        <v>0</v>
      </c>
      <c r="DF210" s="96">
        <f>SUM(BY210,BY211,BY212,BY213,BY214,BY215,BY216,BY217,BY218,BY221,BY222,BY224,BY225)</f>
        <v>0</v>
      </c>
      <c r="DG210" s="96">
        <f>SUM(BZ210,BZ211,BZ212,BZ213,BZ214,BZ215,BZ216,BZ217,BZ218,BZ221,BZ222,BZ224,BZ225)</f>
        <v>0</v>
      </c>
      <c r="DH210" s="96">
        <f>SUM(CA210,CA211,CA212,CA213,CA214,CA215,CA216,CA217,CA218,CA221,CA222,CA224,CA225)</f>
        <v>0</v>
      </c>
      <c r="DI210" s="96">
        <f>SUM(CB210,CB211,CB212,CB213,CB214,CB215,CB216,CB217,CB218,CB221,CB222,CB224,CB225)</f>
        <v>0</v>
      </c>
      <c r="DJ210" s="96">
        <f>SUM(CC210,CC211,CC212,CC213,CC214,CC215,CC216,CC217,CC218,CC221,CC222,CC224,CC225)</f>
        <v>0</v>
      </c>
      <c r="DK210" s="96">
        <f>SUM(CD210,CD211,CD212,CD213,CD214,CD215,CD216,CD217,CD218,CD221,CD222,CD224,CD225)</f>
        <v>0</v>
      </c>
      <c r="DL210" s="96">
        <f>SUM(CE210,CE211,CE212,CE213,CE214,CE215,CE216,CE217,CE218,CE221,CE222,CE224,CE225)</f>
        <v>0</v>
      </c>
      <c r="DM210" s="96">
        <f>SUM(CF210,CF211,CF212,CF213,CF214,CF215,CF216,CF217,CF218,CF221,CF222,CF224,CF225)</f>
        <v>0</v>
      </c>
      <c r="DN210" s="96">
        <f>SUM(CG210,CG211,CG212,CG213,CG214,CG215,CG216,CG217,CG218,CG221,CG222,CG224,CG225)</f>
        <v>0</v>
      </c>
      <c r="DO210" s="96">
        <f>SUM(CH210,CH211,CH212,CH213,CH214,CH215,CH216,CH217,CH218,CH221,CH222,CH224,CH225)</f>
        <v>0</v>
      </c>
      <c r="DP210" s="96">
        <f t="shared" ref="DP210:DR210" si="222">SUM(CI210,CI211,CI212,CI213,CI214,CI215,CI216,CI217,CI218,CI221,CI222,CI224,CI225)</f>
        <v>0</v>
      </c>
      <c r="DQ210" s="96">
        <f t="shared" si="222"/>
        <v>0</v>
      </c>
      <c r="DR210" s="96">
        <f t="shared" si="222"/>
        <v>0</v>
      </c>
      <c r="DS210" s="66">
        <f>SUM(CL210,CL211,CL212,CL213,CL214,CL215,CL216,CL217,CL218,CL221,CL222,CL224,CL225)</f>
        <v>0</v>
      </c>
      <c r="DT210" s="96">
        <f>SUM(CM210,CM211,CM212,CM213,CM214,CM215,CM216,CM217,CM218,CM221,CM222,CM224,CM225)</f>
        <v>0</v>
      </c>
      <c r="DU210" s="96">
        <f>SUM(CN210,CN211,CN212,CN213,CN214,CN215,CN216,CN217,CN218,CN221,CN222,CN224,CN225)</f>
        <v>0</v>
      </c>
      <c r="DV210" s="96">
        <f>SUM(CO210,CO211,CO212,CO213,CO214,CO215,CO216,CO217,CO218,CO221,CO222,CO224,CO225)</f>
        <v>0</v>
      </c>
      <c r="DW210" s="96">
        <f>SUM(CP210,CP211,CP212,CP213,CP214,CP215,CP216,CP217,CP218,CP221,CP222,CP224,CP225)</f>
        <v>0</v>
      </c>
      <c r="DX210" s="96">
        <f>SUM(CQ210,CQ211,CQ212,CQ213,CQ214,CQ215,CQ216,CQ217,CQ218,CQ221,CQ222,CQ224,CQ225)</f>
        <v>0</v>
      </c>
      <c r="DY210" s="96">
        <f>SUM(CR210,CR211,CR212,CR213,CR214,CR215,CR216,CR217,CR218,CR221,CR222,CR224,CR225)</f>
        <v>0</v>
      </c>
      <c r="DZ210" s="96">
        <f>SUM(CS210,CS211,CS212,CS213,CS214,CS215,CS216,CS217,CS218,CS221,CS222,CS224,CS225)</f>
        <v>0</v>
      </c>
      <c r="EA210" s="96">
        <f>SUM(CT210,CT211,CT212,CT213,CT214,CT215,CT216,CT217,CT218,CT221,CT222,CT224,CT225)</f>
        <v>0</v>
      </c>
      <c r="EB210" s="96">
        <f>SUM(CU210,CU211,CU212,CU213,CU214,CU215,CU216,CU217,CU218,CU221,CU222,CU224,CU225)</f>
        <v>0</v>
      </c>
      <c r="EC210" s="96">
        <f>SUM(CV210,CV211,CV212,CV213,CV214,CV215,CV216,CV217,CV218,CV221,CV222,CV224,CV225)</f>
        <v>0</v>
      </c>
      <c r="ED210" s="96">
        <f>SUM(CW210,CW211,CW212,CW213,CW214,CW215,CW216,CW217,CW218,CW221,CW222,CW224,CW225)</f>
        <v>0</v>
      </c>
      <c r="EE210" s="96">
        <f>SUM(CX210,CX211,CX212,CX213,CX214,CX215,CX216,CX217,CX218,CX221,CX222,CX224,CX225)</f>
        <v>0</v>
      </c>
      <c r="EF210" s="96">
        <f>SUM(CY210,CY211,CY212,CY213,CY214,CY215,CY216,CY217,CY218,CY221,CY222,CY224,CY225)</f>
        <v>0</v>
      </c>
      <c r="EG210" s="96">
        <f>SUM(CZ210,CZ211,CZ212,CZ213,CZ214,CZ215,CZ216,CZ217,CZ218,CZ221,CZ222,CZ224,CZ225)</f>
        <v>0</v>
      </c>
      <c r="EH210" s="96">
        <f>SUM(DA210,DA211,DA212,DA213,DA214,DA215,DA216,DA217,DA218,DA221,DA222,DA224,DA225)</f>
        <v>0</v>
      </c>
      <c r="EI210" s="97" t="s">
        <v>74</v>
      </c>
      <c r="EJ210" s="98">
        <v>521</v>
      </c>
      <c r="EK210" s="39">
        <f>$EJ210*F210</f>
        <v>0</v>
      </c>
      <c r="EL210" s="39">
        <f>$EJ210*G210</f>
        <v>0</v>
      </c>
      <c r="EM210" s="39">
        <f>$EJ210*H210</f>
        <v>0</v>
      </c>
      <c r="EN210" s="39">
        <f>$EJ210*I210</f>
        <v>0</v>
      </c>
      <c r="EO210" s="39">
        <f>$EJ210*J210</f>
        <v>0</v>
      </c>
      <c r="EP210" s="39">
        <f>$EJ210*K210</f>
        <v>0</v>
      </c>
      <c r="EQ210" s="39">
        <f>$EJ210*L210</f>
        <v>0</v>
      </c>
      <c r="ER210" s="39">
        <f>$EJ210*M210</f>
        <v>0</v>
      </c>
      <c r="ES210" s="39">
        <f>$EJ210*N210</f>
        <v>0</v>
      </c>
      <c r="ET210" s="39">
        <f>$EJ210*O210</f>
        <v>0</v>
      </c>
      <c r="EU210" s="39">
        <f t="shared" ref="EU210:EX225" si="223">$EJ210*P210</f>
        <v>0</v>
      </c>
      <c r="EV210" s="39">
        <f t="shared" si="223"/>
        <v>0</v>
      </c>
      <c r="EW210" s="39">
        <f t="shared" si="223"/>
        <v>0</v>
      </c>
      <c r="EX210" s="39">
        <f t="shared" si="223"/>
        <v>0</v>
      </c>
      <c r="EY210" s="39">
        <f>SUM(EK210:EX210)</f>
        <v>0</v>
      </c>
      <c r="EZ210" s="39">
        <f>BX210*$EJ210</f>
        <v>0</v>
      </c>
      <c r="FA210" s="39">
        <f>BY210*$EJ210</f>
        <v>0</v>
      </c>
      <c r="FB210" s="39">
        <f>BZ210*$EJ210</f>
        <v>0</v>
      </c>
      <c r="FC210" s="39">
        <f>CA210*$EJ210</f>
        <v>0</v>
      </c>
      <c r="FD210" s="39">
        <f>CB210*$EJ210</f>
        <v>0</v>
      </c>
      <c r="FE210" s="39">
        <f>CC210*$EJ210</f>
        <v>0</v>
      </c>
      <c r="FF210" s="39">
        <f>CD210*$EJ210</f>
        <v>0</v>
      </c>
      <c r="FG210" s="39">
        <f>CE210*$EJ210</f>
        <v>0</v>
      </c>
      <c r="FH210" s="39">
        <f>CF210*$EJ210</f>
        <v>0</v>
      </c>
      <c r="FI210" s="39">
        <f>CG210*$EJ210</f>
        <v>0</v>
      </c>
      <c r="FJ210" s="39">
        <f t="shared" ref="FJ210:FM225" si="224">CH210*$EJ210</f>
        <v>0</v>
      </c>
      <c r="FK210" s="39">
        <f t="shared" si="224"/>
        <v>0</v>
      </c>
      <c r="FL210" s="39">
        <f t="shared" si="224"/>
        <v>0</v>
      </c>
      <c r="FM210" s="39">
        <f t="shared" si="224"/>
        <v>0</v>
      </c>
      <c r="FN210" s="39">
        <f>SUM(EZ210:FM210)</f>
        <v>0</v>
      </c>
      <c r="FO210" s="39">
        <f>SUM(EZ210:FJ210)</f>
        <v>0</v>
      </c>
      <c r="FS210" s="567" t="s">
        <v>74</v>
      </c>
      <c r="FT210" s="567"/>
      <c r="FU210" s="39">
        <f>U210</f>
        <v>0</v>
      </c>
      <c r="FV210" s="39">
        <f>V210</f>
        <v>0</v>
      </c>
      <c r="FW210" s="39">
        <f>W210</f>
        <v>0</v>
      </c>
      <c r="FX210" s="39">
        <f>X210</f>
        <v>0</v>
      </c>
      <c r="FY210" s="39">
        <f>Y210</f>
        <v>0</v>
      </c>
      <c r="FZ210" s="39">
        <f>Z210</f>
        <v>0</v>
      </c>
      <c r="GA210" s="39">
        <f>AA210</f>
        <v>0</v>
      </c>
      <c r="GB210" s="39">
        <f>AB210</f>
        <v>0</v>
      </c>
      <c r="GC210" s="39">
        <f>AC210</f>
        <v>0</v>
      </c>
      <c r="GD210" s="39">
        <f>AD210</f>
        <v>0</v>
      </c>
      <c r="GE210" s="39">
        <f>AE210</f>
        <v>0</v>
      </c>
      <c r="GF210" s="39">
        <f>AF210</f>
        <v>0</v>
      </c>
      <c r="GG210" s="39">
        <f>AG210</f>
        <v>0</v>
      </c>
      <c r="GH210" s="39">
        <f>AH210</f>
        <v>0</v>
      </c>
      <c r="GI210" s="99">
        <v>0</v>
      </c>
      <c r="GJ210" s="39">
        <f>SUM(FU210:GI210)</f>
        <v>0</v>
      </c>
      <c r="GK210" s="39">
        <f>CM210</f>
        <v>0</v>
      </c>
      <c r="GL210" s="39">
        <f>CN210</f>
        <v>0</v>
      </c>
      <c r="GM210" s="39">
        <f>CO210</f>
        <v>0</v>
      </c>
      <c r="GN210" s="39">
        <f>CP210</f>
        <v>0</v>
      </c>
      <c r="GO210" s="39">
        <f>CQ210</f>
        <v>0</v>
      </c>
      <c r="GP210" s="39">
        <f>CR210</f>
        <v>0</v>
      </c>
      <c r="GQ210" s="39">
        <f>CS210</f>
        <v>0</v>
      </c>
      <c r="GR210" s="39">
        <f>CT210</f>
        <v>0</v>
      </c>
      <c r="GS210" s="39">
        <f>CU210</f>
        <v>0</v>
      </c>
      <c r="GT210" s="39">
        <f>CV210</f>
        <v>0</v>
      </c>
      <c r="GU210" s="39">
        <f>CW210</f>
        <v>0</v>
      </c>
      <c r="GV210" s="39">
        <f>CX210</f>
        <v>0</v>
      </c>
      <c r="GW210" s="39">
        <f>CY210</f>
        <v>0</v>
      </c>
      <c r="GX210" s="39">
        <f>CZ210</f>
        <v>0</v>
      </c>
      <c r="GY210" s="99">
        <v>0</v>
      </c>
      <c r="GZ210" s="39">
        <f>SUM(GK210:GY210)</f>
        <v>0</v>
      </c>
      <c r="HA210" s="39">
        <f>SUM(GK210:GY210)</f>
        <v>0</v>
      </c>
    </row>
    <row r="211" spans="1:209" ht="22.5" customHeight="1">
      <c r="A211" s="40"/>
      <c r="B211" s="100"/>
      <c r="C211" s="75"/>
      <c r="D211" s="43"/>
      <c r="E211" s="34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01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102"/>
      <c r="AK211" s="102"/>
      <c r="AL211" s="13"/>
      <c r="AM211" s="13"/>
      <c r="AN211" s="13"/>
      <c r="AO211" s="95" t="str">
        <f>IF(AN211=0,"",AN211/AM211)</f>
        <v/>
      </c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40"/>
      <c r="BW211" s="40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101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102"/>
      <c r="DC211" s="13"/>
      <c r="DD211" s="13"/>
      <c r="DE211" s="13"/>
      <c r="DF211" s="13"/>
      <c r="DG211" s="13"/>
      <c r="DH211" s="10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04" t="s">
        <v>75</v>
      </c>
      <c r="EJ211" s="98">
        <v>540</v>
      </c>
      <c r="EK211" s="39">
        <f>$EJ211*F211</f>
        <v>0</v>
      </c>
      <c r="EL211" s="39">
        <f>$EJ211*G211</f>
        <v>0</v>
      </c>
      <c r="EM211" s="39">
        <f>$EJ211*H211</f>
        <v>0</v>
      </c>
      <c r="EN211" s="39">
        <f>$EJ211*I211</f>
        <v>0</v>
      </c>
      <c r="EO211" s="39">
        <f>$EJ211*J211</f>
        <v>0</v>
      </c>
      <c r="EP211" s="39">
        <f>$EJ211*K211</f>
        <v>0</v>
      </c>
      <c r="EQ211" s="39">
        <f>$EJ211*L211</f>
        <v>0</v>
      </c>
      <c r="ER211" s="39">
        <f>$EJ211*M211</f>
        <v>0</v>
      </c>
      <c r="ES211" s="39">
        <f>$EJ211*N211</f>
        <v>0</v>
      </c>
      <c r="ET211" s="39">
        <f>$EJ211*O211</f>
        <v>0</v>
      </c>
      <c r="EU211" s="39">
        <f t="shared" si="223"/>
        <v>0</v>
      </c>
      <c r="EV211" s="39">
        <f t="shared" si="223"/>
        <v>0</v>
      </c>
      <c r="EW211" s="39">
        <f t="shared" si="223"/>
        <v>0</v>
      </c>
      <c r="EX211" s="39">
        <f t="shared" si="223"/>
        <v>0</v>
      </c>
      <c r="EY211" s="39">
        <f t="shared" ref="EY211:EY225" si="225">SUM(EK211:EX211)</f>
        <v>0</v>
      </c>
      <c r="EZ211" s="39">
        <f>BX211*$EJ211</f>
        <v>0</v>
      </c>
      <c r="FA211" s="39">
        <f>BY211*$EJ211</f>
        <v>0</v>
      </c>
      <c r="FB211" s="39">
        <f>BZ211*$EJ211</f>
        <v>0</v>
      </c>
      <c r="FC211" s="39">
        <f>CA211*$EJ211</f>
        <v>0</v>
      </c>
      <c r="FD211" s="39">
        <f>CB211*$EJ211</f>
        <v>0</v>
      </c>
      <c r="FE211" s="39">
        <f>CC211*$EJ211</f>
        <v>0</v>
      </c>
      <c r="FF211" s="39">
        <f>CD211*$EJ211</f>
        <v>0</v>
      </c>
      <c r="FG211" s="39">
        <f>CE211*$EJ211</f>
        <v>0</v>
      </c>
      <c r="FH211" s="39">
        <f>CF211*$EJ211</f>
        <v>0</v>
      </c>
      <c r="FI211" s="39">
        <f>CG211*$EJ211</f>
        <v>0</v>
      </c>
      <c r="FJ211" s="39">
        <f t="shared" si="224"/>
        <v>0</v>
      </c>
      <c r="FK211" s="39">
        <f t="shared" si="224"/>
        <v>0</v>
      </c>
      <c r="FL211" s="39">
        <f t="shared" si="224"/>
        <v>0</v>
      </c>
      <c r="FM211" s="39">
        <f t="shared" si="224"/>
        <v>0</v>
      </c>
      <c r="FN211" s="39">
        <f t="shared" ref="FN211:FN225" si="226">SUM(EZ211:FM211)</f>
        <v>0</v>
      </c>
      <c r="FO211" s="39">
        <f>SUM(EZ211:FJ211)</f>
        <v>0</v>
      </c>
      <c r="FS211" s="567" t="s">
        <v>75</v>
      </c>
      <c r="FT211" s="567"/>
      <c r="FU211" s="39">
        <f>U211</f>
        <v>0</v>
      </c>
      <c r="FV211" s="39">
        <f>V211</f>
        <v>0</v>
      </c>
      <c r="FW211" s="39">
        <f>W211</f>
        <v>0</v>
      </c>
      <c r="FX211" s="39">
        <f>X211</f>
        <v>0</v>
      </c>
      <c r="FY211" s="39">
        <f>Y211</f>
        <v>0</v>
      </c>
      <c r="FZ211" s="39">
        <f>Z211</f>
        <v>0</v>
      </c>
      <c r="GA211" s="39">
        <f>AA211</f>
        <v>0</v>
      </c>
      <c r="GB211" s="39">
        <f>AB211</f>
        <v>0</v>
      </c>
      <c r="GC211" s="39">
        <f>AC211</f>
        <v>0</v>
      </c>
      <c r="GD211" s="39">
        <f>AD211</f>
        <v>0</v>
      </c>
      <c r="GE211" s="39">
        <f>AE211</f>
        <v>0</v>
      </c>
      <c r="GF211" s="39">
        <f>AF211</f>
        <v>0</v>
      </c>
      <c r="GG211" s="39">
        <f>AG211</f>
        <v>0</v>
      </c>
      <c r="GH211" s="39">
        <f>AH211</f>
        <v>0</v>
      </c>
      <c r="GI211" s="99">
        <v>0</v>
      </c>
      <c r="GJ211" s="39">
        <f>SUM(FU211:GI211)</f>
        <v>0</v>
      </c>
      <c r="GK211" s="39">
        <f>CM211</f>
        <v>0</v>
      </c>
      <c r="GL211" s="39">
        <f>CN211</f>
        <v>0</v>
      </c>
      <c r="GM211" s="39">
        <f>CO211</f>
        <v>0</v>
      </c>
      <c r="GN211" s="39">
        <f>CP211</f>
        <v>0</v>
      </c>
      <c r="GO211" s="39">
        <f>CQ211</f>
        <v>0</v>
      </c>
      <c r="GP211" s="39">
        <f>CR211</f>
        <v>0</v>
      </c>
      <c r="GQ211" s="39">
        <f>CS211</f>
        <v>0</v>
      </c>
      <c r="GR211" s="39">
        <f>CT211</f>
        <v>0</v>
      </c>
      <c r="GS211" s="39">
        <f>CU211</f>
        <v>0</v>
      </c>
      <c r="GT211" s="39">
        <f>CV211</f>
        <v>0</v>
      </c>
      <c r="GU211" s="39">
        <f>CW211</f>
        <v>0</v>
      </c>
      <c r="GV211" s="39">
        <f>CX211</f>
        <v>0</v>
      </c>
      <c r="GW211" s="39">
        <f>CY211</f>
        <v>0</v>
      </c>
      <c r="GX211" s="39">
        <f>CZ211</f>
        <v>0</v>
      </c>
      <c r="GY211" s="99">
        <v>0</v>
      </c>
      <c r="GZ211" s="39">
        <f>SUM(GK211:GY211)</f>
        <v>0</v>
      </c>
      <c r="HA211" s="39">
        <f>SUM(GK211:GY211)</f>
        <v>0</v>
      </c>
    </row>
    <row r="212" spans="1:209" ht="22.5" customHeight="1">
      <c r="A212" s="30"/>
      <c r="B212" s="93"/>
      <c r="C212" s="72"/>
      <c r="D212" s="33"/>
      <c r="E212" s="34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54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94"/>
      <c r="AK212" s="94"/>
      <c r="AL212" s="568" t="s">
        <v>76</v>
      </c>
      <c r="AM212" s="13">
        <f>SUM(C219,C220,C223)</f>
        <v>0</v>
      </c>
      <c r="AN212" s="13">
        <f>SUM(D219,D220,D223)</f>
        <v>0</v>
      </c>
      <c r="AO212" s="95" t="str">
        <f>IF(AN212=0,"",AN212/AM212)</f>
        <v/>
      </c>
      <c r="AP212" s="13">
        <f>SUM(F219,F220,F223)</f>
        <v>0</v>
      </c>
      <c r="AQ212" s="13">
        <f>SUM(G219,G220,G223)</f>
        <v>0</v>
      </c>
      <c r="AR212" s="13">
        <f>SUM(H219,H220,H223)</f>
        <v>0</v>
      </c>
      <c r="AS212" s="13">
        <f>SUM(I219,I220,I223)</f>
        <v>0</v>
      </c>
      <c r="AT212" s="13">
        <f>SUM(J219,J220,J223)</f>
        <v>0</v>
      </c>
      <c r="AU212" s="13">
        <f>SUM(K219,K220,K223)</f>
        <v>0</v>
      </c>
      <c r="AV212" s="13">
        <f>SUM(L219,L220,L223)</f>
        <v>0</v>
      </c>
      <c r="AW212" s="13">
        <f>SUM(M219,M220,M223)</f>
        <v>0</v>
      </c>
      <c r="AX212" s="13">
        <f>SUM(N219,N220,N223)</f>
        <v>0</v>
      </c>
      <c r="AY212" s="13">
        <f>SUM(O219,O220,O223)</f>
        <v>0</v>
      </c>
      <c r="AZ212" s="13">
        <f>SUM(P219,P220,P223)</f>
        <v>0</v>
      </c>
      <c r="BA212" s="13">
        <f t="shared" ref="BA212:BC212" si="227">SUM(Q219,Q220,Q223)</f>
        <v>0</v>
      </c>
      <c r="BB212" s="13">
        <f t="shared" si="227"/>
        <v>0</v>
      </c>
      <c r="BC212" s="13">
        <f t="shared" si="227"/>
        <v>0</v>
      </c>
      <c r="BD212" s="66">
        <f>SUM(T219,T220,T223)</f>
        <v>0</v>
      </c>
      <c r="BE212" s="13">
        <f>SUM(U219,U220,U223)</f>
        <v>0</v>
      </c>
      <c r="BF212" s="13">
        <f>SUM(V219,V220,V223)</f>
        <v>0</v>
      </c>
      <c r="BG212" s="105">
        <f>SUM(W219,W220,W223)</f>
        <v>0</v>
      </c>
      <c r="BH212" s="13">
        <f>SUM(X219,X220,X223)</f>
        <v>0</v>
      </c>
      <c r="BI212" s="13">
        <f>SUM(Y219,Y220,Y223)</f>
        <v>0</v>
      </c>
      <c r="BJ212" s="13">
        <f>SUM(Z219,Z220,Z223)</f>
        <v>0</v>
      </c>
      <c r="BK212" s="13">
        <f>SUM(AA219,AA220,AA223)</f>
        <v>0</v>
      </c>
      <c r="BL212" s="13">
        <f>SUM(AB219,AB220,AB223)</f>
        <v>0</v>
      </c>
      <c r="BM212" s="13">
        <f>SUM(AC219,AC220,AC223)</f>
        <v>0</v>
      </c>
      <c r="BN212" s="13">
        <f>SUM(AD219,AD220,AD223)</f>
        <v>0</v>
      </c>
      <c r="BO212" s="13">
        <f>SUM(AE219,AE220,AE223)</f>
        <v>0</v>
      </c>
      <c r="BP212" s="13">
        <f>SUM(AF219,AF220,AF223)</f>
        <v>0</v>
      </c>
      <c r="BQ212" s="106">
        <f>SUM(AG219,AG220,AG223)</f>
        <v>0</v>
      </c>
      <c r="BR212" s="106">
        <f>SUM(AH219,AH220,AH223)</f>
        <v>0</v>
      </c>
      <c r="BS212" s="13">
        <f>SUM(AI219,AI220,AI223)</f>
        <v>0</v>
      </c>
      <c r="BT212" s="65" t="e">
        <f>AVERAGE(AJ219,AJ220,AJ223)</f>
        <v>#DIV/0!</v>
      </c>
      <c r="BU212" s="65"/>
      <c r="BV212" s="30"/>
      <c r="BW212" s="30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54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94"/>
      <c r="DC212" s="568" t="s">
        <v>77</v>
      </c>
      <c r="DD212" s="13"/>
      <c r="DE212" s="13">
        <f>SUM(BX219,BX220,BX223)</f>
        <v>0</v>
      </c>
      <c r="DF212" s="13">
        <f>SUM(BY219,BY220,BY223)</f>
        <v>0</v>
      </c>
      <c r="DG212" s="13">
        <f>SUM(BZ219,BZ220,BZ223)</f>
        <v>0</v>
      </c>
      <c r="DH212" s="13">
        <f>SUM(CA219,CA220,CA223)</f>
        <v>0</v>
      </c>
      <c r="DI212" s="13">
        <f>SUM(CB219,CB220,CB223)</f>
        <v>0</v>
      </c>
      <c r="DJ212" s="13">
        <f>SUM(CC219,CC220,CC223)</f>
        <v>0</v>
      </c>
      <c r="DK212" s="13">
        <f>SUM(CD219,CD220,CD223)</f>
        <v>0</v>
      </c>
      <c r="DL212" s="13">
        <f>SUM(CE219,CE220,CE223)</f>
        <v>0</v>
      </c>
      <c r="DM212" s="13">
        <f>SUM(CF219,CF220,CF223)</f>
        <v>0</v>
      </c>
      <c r="DN212" s="13">
        <f>SUM(CG219,CG220,CG223)</f>
        <v>0</v>
      </c>
      <c r="DO212" s="13">
        <f>SUM(CH219,CH220,CH223)</f>
        <v>0</v>
      </c>
      <c r="DP212" s="13">
        <f t="shared" ref="DP212:DR212" si="228">SUM(CI219,CI220,CI223)</f>
        <v>0</v>
      </c>
      <c r="DQ212" s="13">
        <f t="shared" si="228"/>
        <v>0</v>
      </c>
      <c r="DR212" s="13">
        <f t="shared" si="228"/>
        <v>0</v>
      </c>
      <c r="DS212" s="66">
        <f>SUM(CL219,CL220,CL223)</f>
        <v>0</v>
      </c>
      <c r="DT212" s="13">
        <f>SUM(CM219,CM220,CM223)</f>
        <v>0</v>
      </c>
      <c r="DU212" s="13">
        <f>SUM(CN219,CN220,CN223)</f>
        <v>0</v>
      </c>
      <c r="DV212" s="13">
        <f>SUM(CO219,CO220,CO223)</f>
        <v>0</v>
      </c>
      <c r="DW212" s="13">
        <f>SUM(CP219,CP220,CP223)</f>
        <v>0</v>
      </c>
      <c r="DX212" s="13">
        <f>SUM(CQ219,CQ220,CQ223)</f>
        <v>0</v>
      </c>
      <c r="DY212" s="13">
        <f>SUM(CR219,CR220,CR223)</f>
        <v>0</v>
      </c>
      <c r="DZ212" s="13">
        <f>SUM(CS219,CS220,CS223)</f>
        <v>0</v>
      </c>
      <c r="EA212" s="13">
        <f>SUM(CT219,CT220,CT223)</f>
        <v>0</v>
      </c>
      <c r="EB212" s="13">
        <f>SUM(CU219,CU220,CU223)</f>
        <v>0</v>
      </c>
      <c r="EC212" s="13">
        <f>SUM(CV219,CV220,CV223)</f>
        <v>0</v>
      </c>
      <c r="ED212" s="13">
        <f>SUM(CW219,CW220,CW223)</f>
        <v>0</v>
      </c>
      <c r="EE212" s="13">
        <f>SUM(CX219,CX220,CX223)</f>
        <v>0</v>
      </c>
      <c r="EF212" s="13">
        <f>SUM(CY219,CY220,CY223)</f>
        <v>0</v>
      </c>
      <c r="EG212" s="13">
        <f>SUM(CZ219,CZ220,CZ223)</f>
        <v>0</v>
      </c>
      <c r="EH212" s="13">
        <f>SUM(DA219,DA220,DA223)</f>
        <v>0</v>
      </c>
      <c r="EI212" s="97" t="s">
        <v>78</v>
      </c>
      <c r="EJ212" s="98">
        <v>441.24</v>
      </c>
      <c r="EK212" s="39">
        <f>$EJ212*F212</f>
        <v>0</v>
      </c>
      <c r="EL212" s="39">
        <f>$EJ212*G212</f>
        <v>0</v>
      </c>
      <c r="EM212" s="39">
        <f>$EJ212*H212</f>
        <v>0</v>
      </c>
      <c r="EN212" s="39">
        <f>$EJ212*I212</f>
        <v>0</v>
      </c>
      <c r="EO212" s="39">
        <f>$EJ212*J212</f>
        <v>0</v>
      </c>
      <c r="EP212" s="39">
        <f>$EJ212*K212</f>
        <v>0</v>
      </c>
      <c r="EQ212" s="39">
        <f>$EJ212*L212</f>
        <v>0</v>
      </c>
      <c r="ER212" s="39">
        <f>$EJ212*M212</f>
        <v>0</v>
      </c>
      <c r="ES212" s="39">
        <f>$EJ212*N212</f>
        <v>0</v>
      </c>
      <c r="ET212" s="39">
        <f>$EJ212*O212</f>
        <v>0</v>
      </c>
      <c r="EU212" s="39">
        <f t="shared" si="223"/>
        <v>0</v>
      </c>
      <c r="EV212" s="39">
        <f t="shared" si="223"/>
        <v>0</v>
      </c>
      <c r="EW212" s="39">
        <f t="shared" si="223"/>
        <v>0</v>
      </c>
      <c r="EX212" s="39">
        <f t="shared" si="223"/>
        <v>0</v>
      </c>
      <c r="EY212" s="39">
        <f t="shared" si="225"/>
        <v>0</v>
      </c>
      <c r="EZ212" s="39">
        <f>BX212*$EJ212</f>
        <v>0</v>
      </c>
      <c r="FA212" s="39">
        <f>BY212*$EJ212</f>
        <v>0</v>
      </c>
      <c r="FB212" s="39">
        <f>BZ212*$EJ212</f>
        <v>0</v>
      </c>
      <c r="FC212" s="39">
        <f>CA212*$EJ212</f>
        <v>0</v>
      </c>
      <c r="FD212" s="39">
        <f>CB212*$EJ212</f>
        <v>0</v>
      </c>
      <c r="FE212" s="39">
        <f>CC212*$EJ212</f>
        <v>0</v>
      </c>
      <c r="FF212" s="39">
        <f>CD212*$EJ212</f>
        <v>0</v>
      </c>
      <c r="FG212" s="39">
        <f>CE212*$EJ212</f>
        <v>0</v>
      </c>
      <c r="FH212" s="39">
        <f>CF212*$EJ212</f>
        <v>0</v>
      </c>
      <c r="FI212" s="39">
        <f>CG212*$EJ212</f>
        <v>0</v>
      </c>
      <c r="FJ212" s="39">
        <f t="shared" si="224"/>
        <v>0</v>
      </c>
      <c r="FK212" s="39">
        <f t="shared" si="224"/>
        <v>0</v>
      </c>
      <c r="FL212" s="39">
        <f t="shared" si="224"/>
        <v>0</v>
      </c>
      <c r="FM212" s="39">
        <f t="shared" si="224"/>
        <v>0</v>
      </c>
      <c r="FN212" s="39">
        <f t="shared" si="226"/>
        <v>0</v>
      </c>
      <c r="FO212" s="39">
        <f>SUM(EZ212:FJ212)</f>
        <v>0</v>
      </c>
      <c r="FS212" s="567" t="s">
        <v>78</v>
      </c>
      <c r="FT212" s="567"/>
      <c r="FU212" s="39">
        <f>U212</f>
        <v>0</v>
      </c>
      <c r="FV212" s="39">
        <f>V212</f>
        <v>0</v>
      </c>
      <c r="FW212" s="39">
        <f>W212</f>
        <v>0</v>
      </c>
      <c r="FX212" s="39">
        <f>X212</f>
        <v>0</v>
      </c>
      <c r="FY212" s="39">
        <f>Y212</f>
        <v>0</v>
      </c>
      <c r="FZ212" s="39">
        <f>Z212</f>
        <v>0</v>
      </c>
      <c r="GA212" s="39">
        <f>AA212</f>
        <v>0</v>
      </c>
      <c r="GB212" s="39">
        <f>AB212</f>
        <v>0</v>
      </c>
      <c r="GC212" s="39">
        <f>AC212</f>
        <v>0</v>
      </c>
      <c r="GD212" s="39">
        <f>AD212</f>
        <v>0</v>
      </c>
      <c r="GE212" s="39">
        <f>AE212</f>
        <v>0</v>
      </c>
      <c r="GF212" s="39">
        <f>AF212</f>
        <v>0</v>
      </c>
      <c r="GG212" s="39">
        <f>AG212</f>
        <v>0</v>
      </c>
      <c r="GH212" s="39">
        <f>AH212</f>
        <v>0</v>
      </c>
      <c r="GI212" s="99">
        <v>0</v>
      </c>
      <c r="GJ212" s="39">
        <f>SUM(FU212:GI212)</f>
        <v>0</v>
      </c>
      <c r="GK212" s="39">
        <f>CM212</f>
        <v>0</v>
      </c>
      <c r="GL212" s="39">
        <f>CN212</f>
        <v>0</v>
      </c>
      <c r="GM212" s="39">
        <f>CO212</f>
        <v>0</v>
      </c>
      <c r="GN212" s="39">
        <f>CP212</f>
        <v>0</v>
      </c>
      <c r="GO212" s="39">
        <f>CQ212</f>
        <v>0</v>
      </c>
      <c r="GP212" s="39">
        <f>CR212</f>
        <v>0</v>
      </c>
      <c r="GQ212" s="39">
        <f>CS212</f>
        <v>0</v>
      </c>
      <c r="GR212" s="39">
        <f>CT212</f>
        <v>0</v>
      </c>
      <c r="GS212" s="39">
        <f>CU212</f>
        <v>0</v>
      </c>
      <c r="GT212" s="39">
        <f>CV212</f>
        <v>0</v>
      </c>
      <c r="GU212" s="39">
        <f>CW212</f>
        <v>0</v>
      </c>
      <c r="GV212" s="39">
        <f>CX212</f>
        <v>0</v>
      </c>
      <c r="GW212" s="39">
        <f>CY212</f>
        <v>0</v>
      </c>
      <c r="GX212" s="39">
        <f>CZ212</f>
        <v>0</v>
      </c>
      <c r="GY212" s="99">
        <v>0</v>
      </c>
      <c r="GZ212" s="39">
        <f>SUM(GK212:GY212)</f>
        <v>0</v>
      </c>
      <c r="HA212" s="39">
        <f>SUM(GK212:GY212)</f>
        <v>0</v>
      </c>
    </row>
    <row r="213" spans="1:209" ht="22.5" customHeight="1">
      <c r="A213" s="40"/>
      <c r="B213" s="100"/>
      <c r="C213" s="75"/>
      <c r="D213" s="43"/>
      <c r="E213" s="34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01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102"/>
      <c r="AK213" s="102"/>
      <c r="AL213" s="568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40"/>
      <c r="BW213" s="40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101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102"/>
      <c r="DC213" s="568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04" t="s">
        <v>79</v>
      </c>
      <c r="EJ213" s="98">
        <v>294.47000000000003</v>
      </c>
      <c r="EK213" s="39">
        <f>$EJ213*F213</f>
        <v>0</v>
      </c>
      <c r="EL213" s="39">
        <f>$EJ213*G213</f>
        <v>0</v>
      </c>
      <c r="EM213" s="39">
        <f>$EJ213*H213</f>
        <v>0</v>
      </c>
      <c r="EN213" s="39">
        <f>$EJ213*I213</f>
        <v>0</v>
      </c>
      <c r="EO213" s="39">
        <f>$EJ213*J213</f>
        <v>0</v>
      </c>
      <c r="EP213" s="39">
        <f>$EJ213*K213</f>
        <v>0</v>
      </c>
      <c r="EQ213" s="39">
        <f>$EJ213*L213</f>
        <v>0</v>
      </c>
      <c r="ER213" s="39">
        <f>$EJ213*M213</f>
        <v>0</v>
      </c>
      <c r="ES213" s="39">
        <f>$EJ213*N213</f>
        <v>0</v>
      </c>
      <c r="ET213" s="39">
        <f>$EJ213*O213</f>
        <v>0</v>
      </c>
      <c r="EU213" s="39">
        <f t="shared" si="223"/>
        <v>0</v>
      </c>
      <c r="EV213" s="39">
        <f t="shared" si="223"/>
        <v>0</v>
      </c>
      <c r="EW213" s="39">
        <f t="shared" si="223"/>
        <v>0</v>
      </c>
      <c r="EX213" s="39">
        <f t="shared" si="223"/>
        <v>0</v>
      </c>
      <c r="EY213" s="39">
        <f t="shared" si="225"/>
        <v>0</v>
      </c>
      <c r="EZ213" s="39">
        <f>BX213*$EJ213</f>
        <v>0</v>
      </c>
      <c r="FA213" s="39">
        <f>BY213*$EJ213</f>
        <v>0</v>
      </c>
      <c r="FB213" s="39">
        <f>BZ213*$EJ213</f>
        <v>0</v>
      </c>
      <c r="FC213" s="39">
        <f>CA213*$EJ213</f>
        <v>0</v>
      </c>
      <c r="FD213" s="39">
        <f>CB213*$EJ213</f>
        <v>0</v>
      </c>
      <c r="FE213" s="39">
        <f>CC213*$EJ213</f>
        <v>0</v>
      </c>
      <c r="FF213" s="39">
        <f>CD213*$EJ213</f>
        <v>0</v>
      </c>
      <c r="FG213" s="39">
        <f>CE213*$EJ213</f>
        <v>0</v>
      </c>
      <c r="FH213" s="39">
        <f>CF213*$EJ213</f>
        <v>0</v>
      </c>
      <c r="FI213" s="39">
        <f>CG213*$EJ213</f>
        <v>0</v>
      </c>
      <c r="FJ213" s="39">
        <f t="shared" si="224"/>
        <v>0</v>
      </c>
      <c r="FK213" s="39">
        <f t="shared" si="224"/>
        <v>0</v>
      </c>
      <c r="FL213" s="39">
        <f t="shared" si="224"/>
        <v>0</v>
      </c>
      <c r="FM213" s="39">
        <f t="shared" si="224"/>
        <v>0</v>
      </c>
      <c r="FN213" s="39">
        <f t="shared" si="226"/>
        <v>0</v>
      </c>
      <c r="FO213" s="39">
        <f>SUM(EZ213:FJ213)</f>
        <v>0</v>
      </c>
      <c r="FS213" s="567" t="s">
        <v>79</v>
      </c>
      <c r="FT213" s="567"/>
      <c r="FU213" s="39">
        <f>U213</f>
        <v>0</v>
      </c>
      <c r="FV213" s="39">
        <f>V213</f>
        <v>0</v>
      </c>
      <c r="FW213" s="39">
        <f>W213</f>
        <v>0</v>
      </c>
      <c r="FX213" s="39">
        <f>X213</f>
        <v>0</v>
      </c>
      <c r="FY213" s="39">
        <f>Y213</f>
        <v>0</v>
      </c>
      <c r="FZ213" s="39">
        <f>Z213</f>
        <v>0</v>
      </c>
      <c r="GA213" s="39">
        <f>AA213</f>
        <v>0</v>
      </c>
      <c r="GB213" s="39">
        <f>AB213</f>
        <v>0</v>
      </c>
      <c r="GC213" s="39">
        <f>AC213</f>
        <v>0</v>
      </c>
      <c r="GD213" s="39">
        <f>AD213</f>
        <v>0</v>
      </c>
      <c r="GE213" s="39">
        <f>AE213</f>
        <v>0</v>
      </c>
      <c r="GF213" s="39">
        <f>AF213</f>
        <v>0</v>
      </c>
      <c r="GG213" s="39">
        <f>AG213</f>
        <v>0</v>
      </c>
      <c r="GH213" s="39">
        <f>AH213</f>
        <v>0</v>
      </c>
      <c r="GI213" s="99">
        <v>0</v>
      </c>
      <c r="GJ213" s="39">
        <f>SUM(FU213:GI213)</f>
        <v>0</v>
      </c>
      <c r="GK213" s="39">
        <f>CM213</f>
        <v>0</v>
      </c>
      <c r="GL213" s="39">
        <f>CN213</f>
        <v>0</v>
      </c>
      <c r="GM213" s="39">
        <f>CO213</f>
        <v>0</v>
      </c>
      <c r="GN213" s="39">
        <f>CP213</f>
        <v>0</v>
      </c>
      <c r="GO213" s="39">
        <f>CQ213</f>
        <v>0</v>
      </c>
      <c r="GP213" s="39">
        <f>CR213</f>
        <v>0</v>
      </c>
      <c r="GQ213" s="39">
        <f>CS213</f>
        <v>0</v>
      </c>
      <c r="GR213" s="39">
        <f>CT213</f>
        <v>0</v>
      </c>
      <c r="GS213" s="39">
        <f>CU213</f>
        <v>0</v>
      </c>
      <c r="GT213" s="39">
        <f>CV213</f>
        <v>0</v>
      </c>
      <c r="GU213" s="39">
        <f>CW213</f>
        <v>0</v>
      </c>
      <c r="GV213" s="39">
        <f>CX213</f>
        <v>0</v>
      </c>
      <c r="GW213" s="39">
        <f>CY213</f>
        <v>0</v>
      </c>
      <c r="GX213" s="39">
        <f>CZ213</f>
        <v>0</v>
      </c>
      <c r="GY213" s="99">
        <v>0</v>
      </c>
      <c r="GZ213" s="39">
        <f>SUM(GK213:GY213)</f>
        <v>0</v>
      </c>
      <c r="HA213" s="39">
        <f>SUM(GK213:GY213)</f>
        <v>0</v>
      </c>
    </row>
    <row r="214" spans="1:209" ht="22.5" customHeight="1">
      <c r="A214" s="30"/>
      <c r="B214" s="93"/>
      <c r="C214" s="72"/>
      <c r="D214" s="32"/>
      <c r="E214" s="34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54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94"/>
      <c r="AK214" s="94"/>
      <c r="AL214" s="565" t="e">
        <f>T226/D226</f>
        <v>#DIV/0!</v>
      </c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30"/>
      <c r="BW214" s="30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54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94"/>
      <c r="DC214" s="566" t="e">
        <f>CL226/T226</f>
        <v>#DIV/0!</v>
      </c>
      <c r="DD214" s="13"/>
      <c r="EI214" s="97" t="s">
        <v>80</v>
      </c>
      <c r="EJ214" s="98">
        <v>422</v>
      </c>
      <c r="EK214" s="39">
        <f>$EJ214*F214</f>
        <v>0</v>
      </c>
      <c r="EL214" s="39">
        <f>$EJ214*G214</f>
        <v>0</v>
      </c>
      <c r="EM214" s="39">
        <f>$EJ214*H214</f>
        <v>0</v>
      </c>
      <c r="EN214" s="39">
        <f>$EJ214*I214</f>
        <v>0</v>
      </c>
      <c r="EO214" s="39">
        <f>$EJ214*J214</f>
        <v>0</v>
      </c>
      <c r="EP214" s="39">
        <f>$EJ214*K214</f>
        <v>0</v>
      </c>
      <c r="EQ214" s="39">
        <f>$EJ214*L214</f>
        <v>0</v>
      </c>
      <c r="ER214" s="39">
        <f>$EJ214*M214</f>
        <v>0</v>
      </c>
      <c r="ES214" s="39">
        <f>$EJ214*N214</f>
        <v>0</v>
      </c>
      <c r="ET214" s="39">
        <f>$EJ214*O214</f>
        <v>0</v>
      </c>
      <c r="EU214" s="39">
        <f t="shared" si="223"/>
        <v>0</v>
      </c>
      <c r="EV214" s="39">
        <f t="shared" si="223"/>
        <v>0</v>
      </c>
      <c r="EW214" s="39">
        <f t="shared" si="223"/>
        <v>0</v>
      </c>
      <c r="EX214" s="39">
        <f t="shared" si="223"/>
        <v>0</v>
      </c>
      <c r="EY214" s="39">
        <f t="shared" si="225"/>
        <v>0</v>
      </c>
      <c r="EZ214" s="39">
        <f>BX214*$EJ214</f>
        <v>0</v>
      </c>
      <c r="FA214" s="39">
        <f>BY214*$EJ214</f>
        <v>0</v>
      </c>
      <c r="FB214" s="39">
        <f>BZ214*$EJ214</f>
        <v>0</v>
      </c>
      <c r="FC214" s="39">
        <f>CA214*$EJ214</f>
        <v>0</v>
      </c>
      <c r="FD214" s="39">
        <f>CB214*$EJ214</f>
        <v>0</v>
      </c>
      <c r="FE214" s="39">
        <f>CC214*$EJ214</f>
        <v>0</v>
      </c>
      <c r="FF214" s="39">
        <f>CD214*$EJ214</f>
        <v>0</v>
      </c>
      <c r="FG214" s="39">
        <f>CE214*$EJ214</f>
        <v>0</v>
      </c>
      <c r="FH214" s="39">
        <f>CF214*$EJ214</f>
        <v>0</v>
      </c>
      <c r="FI214" s="39">
        <f>CG214*$EJ214</f>
        <v>0</v>
      </c>
      <c r="FJ214" s="39">
        <f t="shared" si="224"/>
        <v>0</v>
      </c>
      <c r="FK214" s="39">
        <f t="shared" si="224"/>
        <v>0</v>
      </c>
      <c r="FL214" s="39">
        <f t="shared" si="224"/>
        <v>0</v>
      </c>
      <c r="FM214" s="39">
        <f t="shared" si="224"/>
        <v>0</v>
      </c>
      <c r="FN214" s="39">
        <f t="shared" si="226"/>
        <v>0</v>
      </c>
      <c r="FO214" s="39">
        <f>SUM(EZ214:FJ214)</f>
        <v>0</v>
      </c>
      <c r="FS214" s="567" t="s">
        <v>80</v>
      </c>
      <c r="FT214" s="567"/>
      <c r="FU214" s="39">
        <f>U214</f>
        <v>0</v>
      </c>
      <c r="FV214" s="39">
        <f>V214</f>
        <v>0</v>
      </c>
      <c r="FW214" s="39">
        <f>W214</f>
        <v>0</v>
      </c>
      <c r="FX214" s="39">
        <f>X214</f>
        <v>0</v>
      </c>
      <c r="FY214" s="39">
        <f>Y214</f>
        <v>0</v>
      </c>
      <c r="FZ214" s="39">
        <f>Z214</f>
        <v>0</v>
      </c>
      <c r="GA214" s="39">
        <f>AA214</f>
        <v>0</v>
      </c>
      <c r="GB214" s="39">
        <f>AB214</f>
        <v>0</v>
      </c>
      <c r="GC214" s="39">
        <f>AC214</f>
        <v>0</v>
      </c>
      <c r="GD214" s="39">
        <f>AD214</f>
        <v>0</v>
      </c>
      <c r="GE214" s="39">
        <f>AE214</f>
        <v>0</v>
      </c>
      <c r="GF214" s="39">
        <f>AF214</f>
        <v>0</v>
      </c>
      <c r="GG214" s="39">
        <f>AG214</f>
        <v>0</v>
      </c>
      <c r="GH214" s="39">
        <f>AH214</f>
        <v>0</v>
      </c>
      <c r="GI214" s="99">
        <v>0</v>
      </c>
      <c r="GJ214" s="39">
        <f>SUM(FU214:GI214)</f>
        <v>0</v>
      </c>
      <c r="GK214" s="39">
        <f>CM214</f>
        <v>0</v>
      </c>
      <c r="GL214" s="39">
        <f>CN214</f>
        <v>0</v>
      </c>
      <c r="GM214" s="39">
        <f>CO214</f>
        <v>0</v>
      </c>
      <c r="GN214" s="39">
        <f>CP214</f>
        <v>0</v>
      </c>
      <c r="GO214" s="39">
        <f>CQ214</f>
        <v>0</v>
      </c>
      <c r="GP214" s="39">
        <f>CR214</f>
        <v>0</v>
      </c>
      <c r="GQ214" s="39">
        <f>CS214</f>
        <v>0</v>
      </c>
      <c r="GR214" s="39">
        <f>CT214</f>
        <v>0</v>
      </c>
      <c r="GS214" s="39">
        <f>CU214</f>
        <v>0</v>
      </c>
      <c r="GT214" s="39">
        <f>CV214</f>
        <v>0</v>
      </c>
      <c r="GU214" s="39">
        <f>CW214</f>
        <v>0</v>
      </c>
      <c r="GV214" s="39">
        <f>CX214</f>
        <v>0</v>
      </c>
      <c r="GW214" s="39">
        <f>CY214</f>
        <v>0</v>
      </c>
      <c r="GX214" s="39">
        <f>CZ214</f>
        <v>0</v>
      </c>
      <c r="GY214" s="99">
        <v>0</v>
      </c>
      <c r="GZ214" s="39">
        <f>SUM(GK214:GY214)</f>
        <v>0</v>
      </c>
      <c r="HA214" s="39">
        <f>SUM(GK214:GY214)</f>
        <v>0</v>
      </c>
    </row>
    <row r="215" spans="1:209" ht="22.5" customHeight="1">
      <c r="A215" s="40"/>
      <c r="B215" s="100"/>
      <c r="C215" s="75"/>
      <c r="D215" s="43"/>
      <c r="E215" s="34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01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102"/>
      <c r="AK215" s="102"/>
      <c r="AL215" s="565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40"/>
      <c r="BW215" s="40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101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102"/>
      <c r="DC215" s="566"/>
      <c r="DD215" s="13"/>
      <c r="EI215" s="104" t="s">
        <v>81</v>
      </c>
      <c r="EJ215" s="98">
        <v>416.19</v>
      </c>
      <c r="EK215" s="39">
        <f>$EJ215*F215</f>
        <v>0</v>
      </c>
      <c r="EL215" s="39">
        <f>$EJ215*G215</f>
        <v>0</v>
      </c>
      <c r="EM215" s="39">
        <f>$EJ215*H215</f>
        <v>0</v>
      </c>
      <c r="EN215" s="39">
        <f>$EJ215*I215</f>
        <v>0</v>
      </c>
      <c r="EO215" s="39">
        <f>$EJ215*J215</f>
        <v>0</v>
      </c>
      <c r="EP215" s="39">
        <f>$EJ215*K215</f>
        <v>0</v>
      </c>
      <c r="EQ215" s="39">
        <f>$EJ215*L215</f>
        <v>0</v>
      </c>
      <c r="ER215" s="39">
        <f>$EJ215*M215</f>
        <v>0</v>
      </c>
      <c r="ES215" s="39">
        <f>$EJ215*N215</f>
        <v>0</v>
      </c>
      <c r="ET215" s="39">
        <f>$EJ215*O215</f>
        <v>0</v>
      </c>
      <c r="EU215" s="39">
        <f t="shared" si="223"/>
        <v>0</v>
      </c>
      <c r="EV215" s="39">
        <f t="shared" si="223"/>
        <v>0</v>
      </c>
      <c r="EW215" s="39">
        <f t="shared" si="223"/>
        <v>0</v>
      </c>
      <c r="EX215" s="39">
        <f t="shared" si="223"/>
        <v>0</v>
      </c>
      <c r="EY215" s="39">
        <f t="shared" si="225"/>
        <v>0</v>
      </c>
      <c r="EZ215" s="39">
        <f>BX215*$EJ215</f>
        <v>0</v>
      </c>
      <c r="FA215" s="39">
        <f>BY215*$EJ215</f>
        <v>0</v>
      </c>
      <c r="FB215" s="39">
        <f>BZ215*$EJ215</f>
        <v>0</v>
      </c>
      <c r="FC215" s="39">
        <f>CA215*$EJ215</f>
        <v>0</v>
      </c>
      <c r="FD215" s="39">
        <f>CB215*$EJ215</f>
        <v>0</v>
      </c>
      <c r="FE215" s="39">
        <f>CC215*$EJ215</f>
        <v>0</v>
      </c>
      <c r="FF215" s="39">
        <f>CD215*$EJ215</f>
        <v>0</v>
      </c>
      <c r="FG215" s="39">
        <f>CE215*$EJ215</f>
        <v>0</v>
      </c>
      <c r="FH215" s="39">
        <f>CF215*$EJ215</f>
        <v>0</v>
      </c>
      <c r="FI215" s="39">
        <f>CG215*$EJ215</f>
        <v>0</v>
      </c>
      <c r="FJ215" s="39">
        <f t="shared" si="224"/>
        <v>0</v>
      </c>
      <c r="FK215" s="39">
        <f t="shared" si="224"/>
        <v>0</v>
      </c>
      <c r="FL215" s="39">
        <f t="shared" si="224"/>
        <v>0</v>
      </c>
      <c r="FM215" s="39">
        <f t="shared" si="224"/>
        <v>0</v>
      </c>
      <c r="FN215" s="39">
        <f t="shared" si="226"/>
        <v>0</v>
      </c>
      <c r="FO215" s="39">
        <f>SUM(EZ215:FJ215)</f>
        <v>0</v>
      </c>
      <c r="FS215" s="567" t="s">
        <v>81</v>
      </c>
      <c r="FT215" s="567"/>
      <c r="FU215" s="39">
        <f>U215</f>
        <v>0</v>
      </c>
      <c r="FV215" s="39">
        <f>V215</f>
        <v>0</v>
      </c>
      <c r="FW215" s="39">
        <f>W215</f>
        <v>0</v>
      </c>
      <c r="FX215" s="39">
        <f>X215</f>
        <v>0</v>
      </c>
      <c r="FY215" s="39">
        <f>Y215</f>
        <v>0</v>
      </c>
      <c r="FZ215" s="39">
        <f>Z215</f>
        <v>0</v>
      </c>
      <c r="GA215" s="39">
        <f>AA215</f>
        <v>0</v>
      </c>
      <c r="GB215" s="39">
        <f>AB215</f>
        <v>0</v>
      </c>
      <c r="GC215" s="39">
        <f>AC215</f>
        <v>0</v>
      </c>
      <c r="GD215" s="39">
        <f>AD215</f>
        <v>0</v>
      </c>
      <c r="GE215" s="39">
        <f>AE215</f>
        <v>0</v>
      </c>
      <c r="GF215" s="39">
        <f>AF215</f>
        <v>0</v>
      </c>
      <c r="GG215" s="39">
        <f>AG215</f>
        <v>0</v>
      </c>
      <c r="GH215" s="39">
        <f>AH215</f>
        <v>0</v>
      </c>
      <c r="GI215" s="99">
        <v>0</v>
      </c>
      <c r="GJ215" s="39">
        <f>SUM(FU215:GI215)</f>
        <v>0</v>
      </c>
      <c r="GK215" s="39">
        <f>CM215</f>
        <v>0</v>
      </c>
      <c r="GL215" s="39">
        <f>CN215</f>
        <v>0</v>
      </c>
      <c r="GM215" s="39">
        <f>CO215</f>
        <v>0</v>
      </c>
      <c r="GN215" s="39">
        <f>CP215</f>
        <v>0</v>
      </c>
      <c r="GO215" s="39">
        <f>CQ215</f>
        <v>0</v>
      </c>
      <c r="GP215" s="39">
        <f>CR215</f>
        <v>0</v>
      </c>
      <c r="GQ215" s="39">
        <f>CS215</f>
        <v>0</v>
      </c>
      <c r="GR215" s="39">
        <f>CT215</f>
        <v>0</v>
      </c>
      <c r="GS215" s="39">
        <f>CU215</f>
        <v>0</v>
      </c>
      <c r="GT215" s="39">
        <f>CV215</f>
        <v>0</v>
      </c>
      <c r="GU215" s="39">
        <f>CW215</f>
        <v>0</v>
      </c>
      <c r="GV215" s="39">
        <f>CX215</f>
        <v>0</v>
      </c>
      <c r="GW215" s="39">
        <f>CY215</f>
        <v>0</v>
      </c>
      <c r="GX215" s="39">
        <f>CZ215</f>
        <v>0</v>
      </c>
      <c r="GY215" s="99">
        <v>0</v>
      </c>
      <c r="GZ215" s="39">
        <f>SUM(GK215:GY215)</f>
        <v>0</v>
      </c>
      <c r="HA215" s="39">
        <f>SUM(GK215:GY215)</f>
        <v>0</v>
      </c>
    </row>
    <row r="216" spans="1:209" ht="22.5" customHeight="1">
      <c r="A216" s="30"/>
      <c r="B216" s="93"/>
      <c r="C216" s="109"/>
      <c r="D216" s="33"/>
      <c r="E216" s="34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54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94"/>
      <c r="AK216" s="94"/>
      <c r="AL216" s="568" t="s">
        <v>82</v>
      </c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30"/>
      <c r="BW216" s="30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54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94"/>
      <c r="DC216" s="1"/>
      <c r="DD216" s="13"/>
      <c r="EI216" s="97" t="s">
        <v>83</v>
      </c>
      <c r="EJ216" s="98">
        <v>375</v>
      </c>
      <c r="EK216" s="39">
        <f>$EJ216*F216</f>
        <v>0</v>
      </c>
      <c r="EL216" s="39">
        <f>$EJ216*G216</f>
        <v>0</v>
      </c>
      <c r="EM216" s="39">
        <f>$EJ216*H216</f>
        <v>0</v>
      </c>
      <c r="EN216" s="39">
        <f>$EJ216*I216</f>
        <v>0</v>
      </c>
      <c r="EO216" s="39">
        <f>$EJ216*J216</f>
        <v>0</v>
      </c>
      <c r="EP216" s="39">
        <f>$EJ216*K216</f>
        <v>0</v>
      </c>
      <c r="EQ216" s="39">
        <f>$EJ216*L216</f>
        <v>0</v>
      </c>
      <c r="ER216" s="39">
        <f>$EJ216*M216</f>
        <v>0</v>
      </c>
      <c r="ES216" s="39">
        <f>$EJ216*N216</f>
        <v>0</v>
      </c>
      <c r="ET216" s="39">
        <f>$EJ216*O216</f>
        <v>0</v>
      </c>
      <c r="EU216" s="39">
        <f t="shared" si="223"/>
        <v>0</v>
      </c>
      <c r="EV216" s="39">
        <f t="shared" si="223"/>
        <v>0</v>
      </c>
      <c r="EW216" s="39">
        <f t="shared" si="223"/>
        <v>0</v>
      </c>
      <c r="EX216" s="39">
        <f t="shared" si="223"/>
        <v>0</v>
      </c>
      <c r="EY216" s="39">
        <f t="shared" si="225"/>
        <v>0</v>
      </c>
      <c r="EZ216" s="39">
        <f>BX216*$EJ216</f>
        <v>0</v>
      </c>
      <c r="FA216" s="39">
        <f>BY216*$EJ216</f>
        <v>0</v>
      </c>
      <c r="FB216" s="39">
        <f>BZ216*$EJ216</f>
        <v>0</v>
      </c>
      <c r="FC216" s="39">
        <f>CA216*$EJ216</f>
        <v>0</v>
      </c>
      <c r="FD216" s="39">
        <f>CB216*$EJ216</f>
        <v>0</v>
      </c>
      <c r="FE216" s="39">
        <f>CC216*$EJ216</f>
        <v>0</v>
      </c>
      <c r="FF216" s="39">
        <f>CD216*$EJ216</f>
        <v>0</v>
      </c>
      <c r="FG216" s="39">
        <f>CE216*$EJ216</f>
        <v>0</v>
      </c>
      <c r="FH216" s="39">
        <f>CF216*$EJ216</f>
        <v>0</v>
      </c>
      <c r="FI216" s="39">
        <f>CG216*$EJ216</f>
        <v>0</v>
      </c>
      <c r="FJ216" s="39">
        <f t="shared" si="224"/>
        <v>0</v>
      </c>
      <c r="FK216" s="39">
        <f t="shared" si="224"/>
        <v>0</v>
      </c>
      <c r="FL216" s="39">
        <f t="shared" si="224"/>
        <v>0</v>
      </c>
      <c r="FM216" s="39">
        <f t="shared" si="224"/>
        <v>0</v>
      </c>
      <c r="FN216" s="39">
        <f t="shared" si="226"/>
        <v>0</v>
      </c>
      <c r="FO216" s="39">
        <f>SUM(EZ216:FJ216)</f>
        <v>0</v>
      </c>
      <c r="FS216" s="567" t="s">
        <v>83</v>
      </c>
      <c r="FT216" s="567"/>
      <c r="FU216" s="39">
        <f>U216</f>
        <v>0</v>
      </c>
      <c r="FV216" s="39">
        <f>V216</f>
        <v>0</v>
      </c>
      <c r="FW216" s="39">
        <f>W216</f>
        <v>0</v>
      </c>
      <c r="FX216" s="39">
        <f>X216</f>
        <v>0</v>
      </c>
      <c r="FY216" s="39">
        <f>Y216</f>
        <v>0</v>
      </c>
      <c r="FZ216" s="39">
        <f>Z216</f>
        <v>0</v>
      </c>
      <c r="GA216" s="39">
        <f>AA216</f>
        <v>0</v>
      </c>
      <c r="GB216" s="39">
        <f>AB216</f>
        <v>0</v>
      </c>
      <c r="GC216" s="39">
        <f>AC216</f>
        <v>0</v>
      </c>
      <c r="GD216" s="39">
        <f>AD216</f>
        <v>0</v>
      </c>
      <c r="GE216" s="39">
        <f>AE216</f>
        <v>0</v>
      </c>
      <c r="GF216" s="39">
        <f>AF216</f>
        <v>0</v>
      </c>
      <c r="GG216" s="39">
        <f>AG216</f>
        <v>0</v>
      </c>
      <c r="GH216" s="39">
        <f>AH216</f>
        <v>0</v>
      </c>
      <c r="GI216" s="99">
        <v>0</v>
      </c>
      <c r="GJ216" s="39">
        <f>SUM(FU216:GI216)</f>
        <v>0</v>
      </c>
      <c r="GK216" s="39">
        <f>CM216</f>
        <v>0</v>
      </c>
      <c r="GL216" s="39">
        <f>CN216</f>
        <v>0</v>
      </c>
      <c r="GM216" s="39">
        <f>CO216</f>
        <v>0</v>
      </c>
      <c r="GN216" s="39">
        <f>CP216</f>
        <v>0</v>
      </c>
      <c r="GO216" s="39">
        <f>CQ216</f>
        <v>0</v>
      </c>
      <c r="GP216" s="39">
        <f>CR216</f>
        <v>0</v>
      </c>
      <c r="GQ216" s="39">
        <f>CS216</f>
        <v>0</v>
      </c>
      <c r="GR216" s="39">
        <f>CT216</f>
        <v>0</v>
      </c>
      <c r="GS216" s="39">
        <f>CU216</f>
        <v>0</v>
      </c>
      <c r="GT216" s="39">
        <f>CV216</f>
        <v>0</v>
      </c>
      <c r="GU216" s="39">
        <f>CW216</f>
        <v>0</v>
      </c>
      <c r="GV216" s="39">
        <f>CX216</f>
        <v>0</v>
      </c>
      <c r="GW216" s="39">
        <f>CY216</f>
        <v>0</v>
      </c>
      <c r="GX216" s="39">
        <f>CZ216</f>
        <v>0</v>
      </c>
      <c r="GY216" s="99">
        <v>0</v>
      </c>
      <c r="GZ216" s="39">
        <f>SUM(GK216:GY216)</f>
        <v>0</v>
      </c>
      <c r="HA216" s="39">
        <f>SUM(GK216:GY216)</f>
        <v>0</v>
      </c>
    </row>
    <row r="217" spans="1:209" ht="22.5" customHeight="1">
      <c r="A217" s="40"/>
      <c r="B217" s="100"/>
      <c r="C217" s="75"/>
      <c r="D217" s="43"/>
      <c r="E217" s="34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01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102"/>
      <c r="AK217" s="102"/>
      <c r="AL217" s="568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40"/>
      <c r="BW217" s="40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101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102"/>
      <c r="DC217" s="1"/>
      <c r="DD217" s="13"/>
      <c r="EI217" s="104" t="s">
        <v>84</v>
      </c>
      <c r="EJ217" s="98">
        <v>730</v>
      </c>
      <c r="EK217" s="39">
        <f>$EJ217*F217</f>
        <v>0</v>
      </c>
      <c r="EL217" s="39">
        <f>$EJ217*G217</f>
        <v>0</v>
      </c>
      <c r="EM217" s="39">
        <f>$EJ217*H217</f>
        <v>0</v>
      </c>
      <c r="EN217" s="39">
        <f>$EJ217*I217</f>
        <v>0</v>
      </c>
      <c r="EO217" s="39">
        <f>$EJ217*J217</f>
        <v>0</v>
      </c>
      <c r="EP217" s="39">
        <f>$EJ217*K217</f>
        <v>0</v>
      </c>
      <c r="EQ217" s="39">
        <f>$EJ217*L217</f>
        <v>0</v>
      </c>
      <c r="ER217" s="39">
        <f>$EJ217*M217</f>
        <v>0</v>
      </c>
      <c r="ES217" s="39">
        <f>$EJ217*N217</f>
        <v>0</v>
      </c>
      <c r="ET217" s="39">
        <f>$EJ217*O217</f>
        <v>0</v>
      </c>
      <c r="EU217" s="39">
        <f t="shared" si="223"/>
        <v>0</v>
      </c>
      <c r="EV217" s="39">
        <f t="shared" si="223"/>
        <v>0</v>
      </c>
      <c r="EW217" s="39">
        <f t="shared" si="223"/>
        <v>0</v>
      </c>
      <c r="EX217" s="39">
        <f t="shared" si="223"/>
        <v>0</v>
      </c>
      <c r="EY217" s="39">
        <f t="shared" si="225"/>
        <v>0</v>
      </c>
      <c r="EZ217" s="39">
        <f>BX217*$EJ217</f>
        <v>0</v>
      </c>
      <c r="FA217" s="39">
        <f>BY217*$EJ217</f>
        <v>0</v>
      </c>
      <c r="FB217" s="39">
        <f>BZ217*$EJ217</f>
        <v>0</v>
      </c>
      <c r="FC217" s="39">
        <f>CA217*$EJ217</f>
        <v>0</v>
      </c>
      <c r="FD217" s="39">
        <f>CB217*$EJ217</f>
        <v>0</v>
      </c>
      <c r="FE217" s="39">
        <f>CC217*$EJ217</f>
        <v>0</v>
      </c>
      <c r="FF217" s="39">
        <f>CD217*$EJ217</f>
        <v>0</v>
      </c>
      <c r="FG217" s="39">
        <f>CE217*$EJ217</f>
        <v>0</v>
      </c>
      <c r="FH217" s="39">
        <f>CF217*$EJ217</f>
        <v>0</v>
      </c>
      <c r="FI217" s="39">
        <f>CG217*$EJ217</f>
        <v>0</v>
      </c>
      <c r="FJ217" s="39">
        <f t="shared" si="224"/>
        <v>0</v>
      </c>
      <c r="FK217" s="39">
        <f t="shared" si="224"/>
        <v>0</v>
      </c>
      <c r="FL217" s="39">
        <f t="shared" si="224"/>
        <v>0</v>
      </c>
      <c r="FM217" s="39">
        <f t="shared" si="224"/>
        <v>0</v>
      </c>
      <c r="FN217" s="39">
        <f t="shared" si="226"/>
        <v>0</v>
      </c>
      <c r="FO217" s="39">
        <f>SUM(EZ217:FJ217)</f>
        <v>0</v>
      </c>
      <c r="FS217" s="567" t="s">
        <v>84</v>
      </c>
      <c r="FT217" s="567"/>
      <c r="FU217" s="39">
        <f>U217</f>
        <v>0</v>
      </c>
      <c r="FV217" s="39">
        <f>V217</f>
        <v>0</v>
      </c>
      <c r="FW217" s="39">
        <f>W217</f>
        <v>0</v>
      </c>
      <c r="FX217" s="39">
        <f>X217</f>
        <v>0</v>
      </c>
      <c r="FY217" s="39">
        <f>Y217</f>
        <v>0</v>
      </c>
      <c r="FZ217" s="39">
        <f>Z217</f>
        <v>0</v>
      </c>
      <c r="GA217" s="39">
        <f>AA217</f>
        <v>0</v>
      </c>
      <c r="GB217" s="39">
        <f>AB217</f>
        <v>0</v>
      </c>
      <c r="GC217" s="39">
        <f>AC217</f>
        <v>0</v>
      </c>
      <c r="GD217" s="39">
        <f>AD217</f>
        <v>0</v>
      </c>
      <c r="GE217" s="39">
        <f>AE217</f>
        <v>0</v>
      </c>
      <c r="GF217" s="39">
        <f>AF217</f>
        <v>0</v>
      </c>
      <c r="GG217" s="39">
        <f>AG217</f>
        <v>0</v>
      </c>
      <c r="GH217" s="39">
        <f>AH217</f>
        <v>0</v>
      </c>
      <c r="GI217" s="99">
        <v>0</v>
      </c>
      <c r="GJ217" s="39">
        <f>SUM(FU217:GI217)</f>
        <v>0</v>
      </c>
      <c r="GK217" s="39">
        <f>CM217</f>
        <v>0</v>
      </c>
      <c r="GL217" s="39">
        <f>CN217</f>
        <v>0</v>
      </c>
      <c r="GM217" s="39">
        <f>CO217</f>
        <v>0</v>
      </c>
      <c r="GN217" s="39">
        <f>CP217</f>
        <v>0</v>
      </c>
      <c r="GO217" s="39">
        <f>CQ217</f>
        <v>0</v>
      </c>
      <c r="GP217" s="39">
        <f>CR217</f>
        <v>0</v>
      </c>
      <c r="GQ217" s="39">
        <f>CS217</f>
        <v>0</v>
      </c>
      <c r="GR217" s="39">
        <f>CT217</f>
        <v>0</v>
      </c>
      <c r="GS217" s="39">
        <f>CU217</f>
        <v>0</v>
      </c>
      <c r="GT217" s="39">
        <f>CV217</f>
        <v>0</v>
      </c>
      <c r="GU217" s="39">
        <f>CW217</f>
        <v>0</v>
      </c>
      <c r="GV217" s="39">
        <f>CX217</f>
        <v>0</v>
      </c>
      <c r="GW217" s="39">
        <f>CY217</f>
        <v>0</v>
      </c>
      <c r="GX217" s="39">
        <f>CZ217</f>
        <v>0</v>
      </c>
      <c r="GY217" s="99">
        <v>0</v>
      </c>
      <c r="GZ217" s="39">
        <f>SUM(GK217:GY217)</f>
        <v>0</v>
      </c>
      <c r="HA217" s="39">
        <f>SUM(GK217:GY217)</f>
        <v>0</v>
      </c>
    </row>
    <row r="218" spans="1:209" ht="22.5" customHeight="1">
      <c r="A218" s="30"/>
      <c r="B218" s="93"/>
      <c r="C218" s="72"/>
      <c r="D218" s="33"/>
      <c r="E218" s="34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54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94"/>
      <c r="AK218" s="94"/>
      <c r="AL218" s="571" t="e">
        <f ca="1">f2280bn228</f>
        <v>#NAME?</v>
      </c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30"/>
      <c r="BW218" s="30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54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94"/>
      <c r="DC218" s="1"/>
      <c r="DD218" s="13"/>
      <c r="EI218" s="97" t="s">
        <v>85</v>
      </c>
      <c r="EJ218" s="98">
        <v>178</v>
      </c>
      <c r="EK218" s="39">
        <f>$EJ218*F218</f>
        <v>0</v>
      </c>
      <c r="EL218" s="39">
        <f>$EJ218*G218</f>
        <v>0</v>
      </c>
      <c r="EM218" s="39">
        <f>$EJ218*H218</f>
        <v>0</v>
      </c>
      <c r="EN218" s="39">
        <f>$EJ218*I218</f>
        <v>0</v>
      </c>
      <c r="EO218" s="39">
        <f>$EJ218*J218</f>
        <v>0</v>
      </c>
      <c r="EP218" s="39">
        <f>$EJ218*K218</f>
        <v>0</v>
      </c>
      <c r="EQ218" s="39">
        <f>$EJ218*L218</f>
        <v>0</v>
      </c>
      <c r="ER218" s="39">
        <f>$EJ218*M218</f>
        <v>0</v>
      </c>
      <c r="ES218" s="39">
        <f>$EJ218*N218</f>
        <v>0</v>
      </c>
      <c r="ET218" s="39">
        <f>$EJ218*O218</f>
        <v>0</v>
      </c>
      <c r="EU218" s="39">
        <f t="shared" si="223"/>
        <v>0</v>
      </c>
      <c r="EV218" s="39">
        <f t="shared" si="223"/>
        <v>0</v>
      </c>
      <c r="EW218" s="39">
        <f t="shared" si="223"/>
        <v>0</v>
      </c>
      <c r="EX218" s="39">
        <f t="shared" si="223"/>
        <v>0</v>
      </c>
      <c r="EY218" s="39">
        <f t="shared" si="225"/>
        <v>0</v>
      </c>
      <c r="EZ218" s="39">
        <f>BX218*$EJ218</f>
        <v>0</v>
      </c>
      <c r="FA218" s="39">
        <f>BY218*$EJ218</f>
        <v>0</v>
      </c>
      <c r="FB218" s="39">
        <f>BZ218*$EJ218</f>
        <v>0</v>
      </c>
      <c r="FC218" s="39">
        <f>CA218*$EJ218</f>
        <v>0</v>
      </c>
      <c r="FD218" s="39">
        <f>CB218*$EJ218</f>
        <v>0</v>
      </c>
      <c r="FE218" s="39">
        <f>CC218*$EJ218</f>
        <v>0</v>
      </c>
      <c r="FF218" s="39">
        <f>CD218*$EJ218</f>
        <v>0</v>
      </c>
      <c r="FG218" s="39">
        <f>CE218*$EJ218</f>
        <v>0</v>
      </c>
      <c r="FH218" s="39">
        <f>CF218*$EJ218</f>
        <v>0</v>
      </c>
      <c r="FI218" s="39">
        <f>CG218*$EJ218</f>
        <v>0</v>
      </c>
      <c r="FJ218" s="39">
        <f t="shared" si="224"/>
        <v>0</v>
      </c>
      <c r="FK218" s="39">
        <f t="shared" si="224"/>
        <v>0</v>
      </c>
      <c r="FL218" s="39">
        <f t="shared" si="224"/>
        <v>0</v>
      </c>
      <c r="FM218" s="39">
        <f t="shared" si="224"/>
        <v>0</v>
      </c>
      <c r="FN218" s="39">
        <f t="shared" si="226"/>
        <v>0</v>
      </c>
      <c r="FO218" s="39">
        <f>SUM(EZ218:FJ218)</f>
        <v>0</v>
      </c>
      <c r="FS218" s="567" t="s">
        <v>85</v>
      </c>
      <c r="FT218" s="567"/>
      <c r="FU218" s="39">
        <f>U218</f>
        <v>0</v>
      </c>
      <c r="FV218" s="39">
        <f>V218</f>
        <v>0</v>
      </c>
      <c r="FW218" s="39">
        <f>W218</f>
        <v>0</v>
      </c>
      <c r="FX218" s="39">
        <f>X218</f>
        <v>0</v>
      </c>
      <c r="FY218" s="39">
        <f>Y218</f>
        <v>0</v>
      </c>
      <c r="FZ218" s="39">
        <f>Z218</f>
        <v>0</v>
      </c>
      <c r="GA218" s="39">
        <f>AA218</f>
        <v>0</v>
      </c>
      <c r="GB218" s="39">
        <f>AB218</f>
        <v>0</v>
      </c>
      <c r="GC218" s="39">
        <f>AC218</f>
        <v>0</v>
      </c>
      <c r="GD218" s="39">
        <f>AD218</f>
        <v>0</v>
      </c>
      <c r="GE218" s="39">
        <f>AE218</f>
        <v>0</v>
      </c>
      <c r="GF218" s="39">
        <f>AF218</f>
        <v>0</v>
      </c>
      <c r="GG218" s="39">
        <f>AG218</f>
        <v>0</v>
      </c>
      <c r="GH218" s="39">
        <f>AH218</f>
        <v>0</v>
      </c>
      <c r="GI218" s="99">
        <v>0</v>
      </c>
      <c r="GJ218" s="39">
        <f>SUM(FU218:GI218)</f>
        <v>0</v>
      </c>
      <c r="GK218" s="39">
        <f>CM218</f>
        <v>0</v>
      </c>
      <c r="GL218" s="39">
        <f>CN218</f>
        <v>0</v>
      </c>
      <c r="GM218" s="39">
        <f>CO218</f>
        <v>0</v>
      </c>
      <c r="GN218" s="39">
        <f>CP218</f>
        <v>0</v>
      </c>
      <c r="GO218" s="39">
        <f>CQ218</f>
        <v>0</v>
      </c>
      <c r="GP218" s="39">
        <f>CR218</f>
        <v>0</v>
      </c>
      <c r="GQ218" s="39">
        <f>CS218</f>
        <v>0</v>
      </c>
      <c r="GR218" s="39">
        <f>CT218</f>
        <v>0</v>
      </c>
      <c r="GS218" s="39">
        <f>CU218</f>
        <v>0</v>
      </c>
      <c r="GT218" s="39">
        <f>CV218</f>
        <v>0</v>
      </c>
      <c r="GU218" s="39">
        <f>CW218</f>
        <v>0</v>
      </c>
      <c r="GV218" s="39">
        <f>CX218</f>
        <v>0</v>
      </c>
      <c r="GW218" s="39">
        <f>CY218</f>
        <v>0</v>
      </c>
      <c r="GX218" s="39">
        <f>CZ218</f>
        <v>0</v>
      </c>
      <c r="GY218" s="99">
        <v>0</v>
      </c>
      <c r="GZ218" s="39">
        <f>SUM(GK218:GY218)</f>
        <v>0</v>
      </c>
      <c r="HA218" s="39">
        <f>SUM(GK218:GY218)</f>
        <v>0</v>
      </c>
    </row>
    <row r="219" spans="1:209" ht="22.5" customHeight="1">
      <c r="A219" s="40"/>
      <c r="B219" s="100"/>
      <c r="C219" s="75"/>
      <c r="D219" s="43"/>
      <c r="E219" s="34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01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102"/>
      <c r="AK219" s="102"/>
      <c r="AL219" s="571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40"/>
      <c r="BW219" s="40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101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102"/>
      <c r="DC219" s="1"/>
      <c r="DD219" s="13"/>
      <c r="EI219" s="104" t="s">
        <v>86</v>
      </c>
      <c r="EJ219" s="98">
        <v>263</v>
      </c>
      <c r="EK219" s="39">
        <f>$EJ219*F219</f>
        <v>0</v>
      </c>
      <c r="EL219" s="39">
        <f>$EJ219*G219</f>
        <v>0</v>
      </c>
      <c r="EM219" s="39">
        <f>$EJ219*H219</f>
        <v>0</v>
      </c>
      <c r="EN219" s="39">
        <f>$EJ219*I219</f>
        <v>0</v>
      </c>
      <c r="EO219" s="39">
        <f>$EJ219*J219</f>
        <v>0</v>
      </c>
      <c r="EP219" s="39">
        <f>$EJ219*K219</f>
        <v>0</v>
      </c>
      <c r="EQ219" s="39">
        <f>$EJ219*L219</f>
        <v>0</v>
      </c>
      <c r="ER219" s="39">
        <f>$EJ219*M219</f>
        <v>0</v>
      </c>
      <c r="ES219" s="39">
        <f>$EJ219*N219</f>
        <v>0</v>
      </c>
      <c r="ET219" s="39">
        <f>$EJ219*O219</f>
        <v>0</v>
      </c>
      <c r="EU219" s="39">
        <f t="shared" si="223"/>
        <v>0</v>
      </c>
      <c r="EV219" s="39">
        <f t="shared" si="223"/>
        <v>0</v>
      </c>
      <c r="EW219" s="39">
        <f t="shared" si="223"/>
        <v>0</v>
      </c>
      <c r="EX219" s="39">
        <f t="shared" si="223"/>
        <v>0</v>
      </c>
      <c r="EY219" s="39">
        <f t="shared" si="225"/>
        <v>0</v>
      </c>
      <c r="EZ219" s="39">
        <f>BX219*$EJ219</f>
        <v>0</v>
      </c>
      <c r="FA219" s="39">
        <f>BY219*$EJ219</f>
        <v>0</v>
      </c>
      <c r="FB219" s="39">
        <f>BZ219*$EJ219</f>
        <v>0</v>
      </c>
      <c r="FC219" s="39">
        <f>CA219*$EJ219</f>
        <v>0</v>
      </c>
      <c r="FD219" s="39">
        <f>CB219*$EJ219</f>
        <v>0</v>
      </c>
      <c r="FE219" s="39">
        <f>CC219*$EJ219</f>
        <v>0</v>
      </c>
      <c r="FF219" s="39">
        <f>CD219*$EJ219</f>
        <v>0</v>
      </c>
      <c r="FG219" s="39">
        <f>CE219*$EJ219</f>
        <v>0</v>
      </c>
      <c r="FH219" s="39">
        <f>CF219*$EJ219</f>
        <v>0</v>
      </c>
      <c r="FI219" s="39">
        <f>CG219*$EJ219</f>
        <v>0</v>
      </c>
      <c r="FJ219" s="39">
        <f t="shared" si="224"/>
        <v>0</v>
      </c>
      <c r="FK219" s="39">
        <f t="shared" si="224"/>
        <v>0</v>
      </c>
      <c r="FL219" s="39">
        <f t="shared" si="224"/>
        <v>0</v>
      </c>
      <c r="FM219" s="39">
        <f t="shared" si="224"/>
        <v>0</v>
      </c>
      <c r="FN219" s="39">
        <f t="shared" si="226"/>
        <v>0</v>
      </c>
      <c r="FO219" s="39">
        <f>SUM(EZ219:FJ219)</f>
        <v>0</v>
      </c>
      <c r="FS219" s="567" t="s">
        <v>86</v>
      </c>
      <c r="FT219" s="567"/>
      <c r="FU219" s="99">
        <v>0</v>
      </c>
      <c r="FV219" s="99">
        <v>0</v>
      </c>
      <c r="FW219" s="39">
        <f>W219</f>
        <v>0</v>
      </c>
      <c r="FX219" s="39">
        <f>X219</f>
        <v>0</v>
      </c>
      <c r="FY219" s="39">
        <f>Y219</f>
        <v>0</v>
      </c>
      <c r="FZ219" s="99">
        <v>0</v>
      </c>
      <c r="GA219" s="99">
        <v>0</v>
      </c>
      <c r="GB219" s="99">
        <v>0</v>
      </c>
      <c r="GC219" s="39">
        <f>AC219</f>
        <v>0</v>
      </c>
      <c r="GD219" s="39">
        <f>AD219</f>
        <v>0</v>
      </c>
      <c r="GE219" s="39">
        <f>AE219</f>
        <v>0</v>
      </c>
      <c r="GF219" s="39">
        <f>AF219</f>
        <v>0</v>
      </c>
      <c r="GG219" s="39">
        <f>AG219</f>
        <v>0</v>
      </c>
      <c r="GH219" s="99">
        <v>0</v>
      </c>
      <c r="GI219" s="39">
        <f>AI219</f>
        <v>0</v>
      </c>
      <c r="GJ219" s="39">
        <f>SUM(FU219:GI219)</f>
        <v>0</v>
      </c>
      <c r="GK219" s="99">
        <v>0</v>
      </c>
      <c r="GL219" s="99">
        <v>0</v>
      </c>
      <c r="GM219" s="39">
        <f>CO219</f>
        <v>0</v>
      </c>
      <c r="GN219" s="39">
        <f>CP219</f>
        <v>0</v>
      </c>
      <c r="GO219" s="39">
        <f>CQ219</f>
        <v>0</v>
      </c>
      <c r="GP219" s="99">
        <v>0</v>
      </c>
      <c r="GQ219" s="99">
        <v>0</v>
      </c>
      <c r="GR219" s="99">
        <v>0</v>
      </c>
      <c r="GS219" s="39">
        <f>CU219</f>
        <v>0</v>
      </c>
      <c r="GT219" s="39">
        <f>CV219</f>
        <v>0</v>
      </c>
      <c r="GU219" s="39">
        <f>CW219</f>
        <v>0</v>
      </c>
      <c r="GV219" s="39">
        <f>CX219</f>
        <v>0</v>
      </c>
      <c r="GW219" s="39">
        <f>CY219</f>
        <v>0</v>
      </c>
      <c r="GX219" s="99">
        <v>0</v>
      </c>
      <c r="GY219" s="39">
        <f>DA219</f>
        <v>0</v>
      </c>
      <c r="GZ219" s="39">
        <f>SUM(GK219:GY219)</f>
        <v>0</v>
      </c>
      <c r="HA219" s="39">
        <f>SUM(GK219:GY219)</f>
        <v>0</v>
      </c>
    </row>
    <row r="220" spans="1:209" ht="22.5" customHeight="1">
      <c r="A220" s="30"/>
      <c r="B220" s="93"/>
      <c r="C220" s="33"/>
      <c r="D220" s="33"/>
      <c r="E220" s="34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54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94"/>
      <c r="AK220" s="94"/>
      <c r="AL220" s="568" t="s">
        <v>87</v>
      </c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30"/>
      <c r="BW220" s="30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54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94"/>
      <c r="DC220" s="1"/>
      <c r="DD220" s="13"/>
      <c r="EI220" s="97" t="s">
        <v>88</v>
      </c>
      <c r="EJ220" s="98">
        <v>405</v>
      </c>
      <c r="EK220" s="39">
        <f>$EJ220*F220</f>
        <v>0</v>
      </c>
      <c r="EL220" s="39">
        <f>$EJ220*G220</f>
        <v>0</v>
      </c>
      <c r="EM220" s="39">
        <f>$EJ220*H220</f>
        <v>0</v>
      </c>
      <c r="EN220" s="39">
        <f>$EJ220*I220</f>
        <v>0</v>
      </c>
      <c r="EO220" s="39">
        <f>$EJ220*J220</f>
        <v>0</v>
      </c>
      <c r="EP220" s="39">
        <f>$EJ220*K220</f>
        <v>0</v>
      </c>
      <c r="EQ220" s="39">
        <f>$EJ220*L220</f>
        <v>0</v>
      </c>
      <c r="ER220" s="39">
        <f>$EJ220*M220</f>
        <v>0</v>
      </c>
      <c r="ES220" s="39">
        <f>$EJ220*N220</f>
        <v>0</v>
      </c>
      <c r="ET220" s="39">
        <f>$EJ220*O220</f>
        <v>0</v>
      </c>
      <c r="EU220" s="39">
        <f t="shared" si="223"/>
        <v>0</v>
      </c>
      <c r="EV220" s="39">
        <f t="shared" si="223"/>
        <v>0</v>
      </c>
      <c r="EW220" s="39">
        <f t="shared" si="223"/>
        <v>0</v>
      </c>
      <c r="EX220" s="39">
        <f t="shared" si="223"/>
        <v>0</v>
      </c>
      <c r="EY220" s="39">
        <f t="shared" si="225"/>
        <v>0</v>
      </c>
      <c r="EZ220" s="39">
        <f>BX220*$EJ220</f>
        <v>0</v>
      </c>
      <c r="FA220" s="39">
        <f>BY220*$EJ220</f>
        <v>0</v>
      </c>
      <c r="FB220" s="39">
        <f>BZ220*$EJ220</f>
        <v>0</v>
      </c>
      <c r="FC220" s="39">
        <f>CA220*$EJ220</f>
        <v>0</v>
      </c>
      <c r="FD220" s="39">
        <f>CB220*$EJ220</f>
        <v>0</v>
      </c>
      <c r="FE220" s="39">
        <f>CC220*$EJ220</f>
        <v>0</v>
      </c>
      <c r="FF220" s="39">
        <f>CD220*$EJ220</f>
        <v>0</v>
      </c>
      <c r="FG220" s="39">
        <f>CE220*$EJ220</f>
        <v>0</v>
      </c>
      <c r="FH220" s="39">
        <f>CF220*$EJ220</f>
        <v>0</v>
      </c>
      <c r="FI220" s="39">
        <f>CG220*$EJ220</f>
        <v>0</v>
      </c>
      <c r="FJ220" s="39">
        <f t="shared" si="224"/>
        <v>0</v>
      </c>
      <c r="FK220" s="39">
        <f t="shared" si="224"/>
        <v>0</v>
      </c>
      <c r="FL220" s="39">
        <f t="shared" si="224"/>
        <v>0</v>
      </c>
      <c r="FM220" s="39">
        <f t="shared" si="224"/>
        <v>0</v>
      </c>
      <c r="FN220" s="39">
        <f t="shared" si="226"/>
        <v>0</v>
      </c>
      <c r="FO220" s="39">
        <f>SUM(EZ220:FJ220)</f>
        <v>0</v>
      </c>
      <c r="FS220" s="567" t="s">
        <v>88</v>
      </c>
      <c r="FT220" s="567"/>
      <c r="FU220" s="99">
        <v>0</v>
      </c>
      <c r="FV220" s="99">
        <v>0</v>
      </c>
      <c r="FW220" s="39">
        <f>W220</f>
        <v>0</v>
      </c>
      <c r="FX220" s="39">
        <f>X220</f>
        <v>0</v>
      </c>
      <c r="FY220" s="39">
        <f>Y220</f>
        <v>0</v>
      </c>
      <c r="FZ220" s="99">
        <v>0</v>
      </c>
      <c r="GA220" s="99">
        <v>0</v>
      </c>
      <c r="GB220" s="99">
        <v>0</v>
      </c>
      <c r="GC220" s="39">
        <f>AC220</f>
        <v>0</v>
      </c>
      <c r="GD220" s="39">
        <f>AD220</f>
        <v>0</v>
      </c>
      <c r="GE220" s="39">
        <f>AE220</f>
        <v>0</v>
      </c>
      <c r="GF220" s="39">
        <f>AF220</f>
        <v>0</v>
      </c>
      <c r="GG220" s="39">
        <f>AG220</f>
        <v>0</v>
      </c>
      <c r="GH220" s="99">
        <v>0</v>
      </c>
      <c r="GI220" s="39">
        <f>AI220</f>
        <v>0</v>
      </c>
      <c r="GJ220" s="39">
        <f>SUM(FU220:GI220)</f>
        <v>0</v>
      </c>
      <c r="GK220" s="99">
        <v>0</v>
      </c>
      <c r="GL220" s="99">
        <v>0</v>
      </c>
      <c r="GM220" s="39">
        <f>CO220</f>
        <v>0</v>
      </c>
      <c r="GN220" s="39">
        <f>CP220</f>
        <v>0</v>
      </c>
      <c r="GO220" s="39">
        <f>CQ220</f>
        <v>0</v>
      </c>
      <c r="GP220" s="99">
        <v>0</v>
      </c>
      <c r="GQ220" s="99">
        <v>0</v>
      </c>
      <c r="GR220" s="99">
        <v>0</v>
      </c>
      <c r="GS220" s="39">
        <f>CU220</f>
        <v>0</v>
      </c>
      <c r="GT220" s="39">
        <f>CV220</f>
        <v>0</v>
      </c>
      <c r="GU220" s="39">
        <f>CW220</f>
        <v>0</v>
      </c>
      <c r="GV220" s="39">
        <f>CX220</f>
        <v>0</v>
      </c>
      <c r="GW220" s="39">
        <f>CY220</f>
        <v>0</v>
      </c>
      <c r="GX220" s="39">
        <f>CZ220</f>
        <v>0</v>
      </c>
      <c r="GY220" s="39">
        <f>DA220</f>
        <v>0</v>
      </c>
      <c r="GZ220" s="39">
        <f>SUM(GK220:GY220)</f>
        <v>0</v>
      </c>
      <c r="HA220" s="39">
        <f>SUM(GK220:GY220)</f>
        <v>0</v>
      </c>
    </row>
    <row r="221" spans="1:209" ht="22.5" customHeight="1">
      <c r="A221" s="40"/>
      <c r="B221" s="100"/>
      <c r="C221" s="75"/>
      <c r="D221" s="43"/>
      <c r="E221" s="34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01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102"/>
      <c r="AK221" s="102"/>
      <c r="AL221" s="568"/>
      <c r="AM221" s="13"/>
      <c r="AN221" s="13"/>
      <c r="AO221" s="65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66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65"/>
      <c r="BU221" s="65"/>
      <c r="BV221" s="40"/>
      <c r="BW221" s="40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101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102"/>
      <c r="DC221" s="1"/>
      <c r="DD221" s="13"/>
      <c r="DS221" s="108"/>
      <c r="EI221" s="104" t="s">
        <v>89</v>
      </c>
      <c r="EJ221" s="98">
        <v>1287</v>
      </c>
      <c r="EK221" s="39">
        <f>$EJ221*F221</f>
        <v>0</v>
      </c>
      <c r="EL221" s="39">
        <f>$EJ221*G221</f>
        <v>0</v>
      </c>
      <c r="EM221" s="39">
        <f>$EJ221*H221</f>
        <v>0</v>
      </c>
      <c r="EN221" s="39">
        <f>$EJ221*I221</f>
        <v>0</v>
      </c>
      <c r="EO221" s="39">
        <f>$EJ221*J221</f>
        <v>0</v>
      </c>
      <c r="EP221" s="39">
        <f>$EJ221*K221</f>
        <v>0</v>
      </c>
      <c r="EQ221" s="39">
        <f>$EJ221*L221</f>
        <v>0</v>
      </c>
      <c r="ER221" s="39">
        <f>$EJ221*M221</f>
        <v>0</v>
      </c>
      <c r="ES221" s="39">
        <f>$EJ221*N221</f>
        <v>0</v>
      </c>
      <c r="ET221" s="39">
        <f>$EJ221*O221</f>
        <v>0</v>
      </c>
      <c r="EU221" s="39">
        <f t="shared" si="223"/>
        <v>0</v>
      </c>
      <c r="EV221" s="39">
        <f t="shared" si="223"/>
        <v>0</v>
      </c>
      <c r="EW221" s="39">
        <f t="shared" si="223"/>
        <v>0</v>
      </c>
      <c r="EX221" s="39">
        <f t="shared" si="223"/>
        <v>0</v>
      </c>
      <c r="EY221" s="39">
        <f t="shared" si="225"/>
        <v>0</v>
      </c>
      <c r="EZ221" s="39">
        <f>BX221*$EJ221</f>
        <v>0</v>
      </c>
      <c r="FA221" s="39">
        <f>BY221*$EJ221</f>
        <v>0</v>
      </c>
      <c r="FB221" s="39">
        <f>BZ221*$EJ221</f>
        <v>0</v>
      </c>
      <c r="FC221" s="39">
        <f>CA221*$EJ221</f>
        <v>0</v>
      </c>
      <c r="FD221" s="39">
        <f>CB221*$EJ221</f>
        <v>0</v>
      </c>
      <c r="FE221" s="39">
        <f>CC221*$EJ221</f>
        <v>0</v>
      </c>
      <c r="FF221" s="39">
        <f>CD221*$EJ221</f>
        <v>0</v>
      </c>
      <c r="FG221" s="39">
        <f>CE221*$EJ221</f>
        <v>0</v>
      </c>
      <c r="FH221" s="39">
        <f>CF221*$EJ221</f>
        <v>0</v>
      </c>
      <c r="FI221" s="39">
        <f>CG221*$EJ221</f>
        <v>0</v>
      </c>
      <c r="FJ221" s="39">
        <f t="shared" si="224"/>
        <v>0</v>
      </c>
      <c r="FK221" s="39">
        <f t="shared" si="224"/>
        <v>0</v>
      </c>
      <c r="FL221" s="39">
        <f t="shared" si="224"/>
        <v>0</v>
      </c>
      <c r="FM221" s="39">
        <f t="shared" si="224"/>
        <v>0</v>
      </c>
      <c r="FN221" s="39">
        <f t="shared" si="226"/>
        <v>0</v>
      </c>
      <c r="FO221" s="39">
        <f>SUM(EZ221:FJ221)</f>
        <v>0</v>
      </c>
      <c r="FS221" s="567" t="s">
        <v>89</v>
      </c>
      <c r="FT221" s="567"/>
      <c r="FU221" s="99">
        <v>0</v>
      </c>
      <c r="FV221" s="99">
        <v>0</v>
      </c>
      <c r="FW221" s="39">
        <f>W221</f>
        <v>0</v>
      </c>
      <c r="FX221" s="39">
        <f>X221</f>
        <v>0</v>
      </c>
      <c r="FY221" s="39">
        <f>Y221</f>
        <v>0</v>
      </c>
      <c r="FZ221" s="39">
        <f>Z221</f>
        <v>0</v>
      </c>
      <c r="GA221" s="39">
        <f>AA221</f>
        <v>0</v>
      </c>
      <c r="GB221" s="39">
        <f>AB221</f>
        <v>0</v>
      </c>
      <c r="GC221" s="39">
        <f>AC221</f>
        <v>0</v>
      </c>
      <c r="GD221" s="39">
        <f>AD221</f>
        <v>0</v>
      </c>
      <c r="GE221" s="39">
        <f>AE221</f>
        <v>0</v>
      </c>
      <c r="GF221" s="39">
        <f>AF221</f>
        <v>0</v>
      </c>
      <c r="GG221" s="39">
        <f>AG221</f>
        <v>0</v>
      </c>
      <c r="GH221" s="39">
        <f>AH221</f>
        <v>0</v>
      </c>
      <c r="GI221" s="99">
        <v>0</v>
      </c>
      <c r="GJ221" s="39">
        <f>SUM(FU221:GI221)</f>
        <v>0</v>
      </c>
      <c r="GK221" s="99">
        <v>0</v>
      </c>
      <c r="GL221" s="99">
        <v>0</v>
      </c>
      <c r="GM221" s="39">
        <f>CO221</f>
        <v>0</v>
      </c>
      <c r="GN221" s="39">
        <f>CP221</f>
        <v>0</v>
      </c>
      <c r="GO221" s="39">
        <f>CQ221</f>
        <v>0</v>
      </c>
      <c r="GP221" s="39">
        <f>CR221</f>
        <v>0</v>
      </c>
      <c r="GQ221" s="39">
        <f>CS221</f>
        <v>0</v>
      </c>
      <c r="GR221" s="39">
        <f>CT221</f>
        <v>0</v>
      </c>
      <c r="GS221" s="39">
        <f>CU221</f>
        <v>0</v>
      </c>
      <c r="GT221" s="39">
        <f>CV221</f>
        <v>0</v>
      </c>
      <c r="GU221" s="39">
        <f>CW221</f>
        <v>0</v>
      </c>
      <c r="GV221" s="39">
        <f>CX221</f>
        <v>0</v>
      </c>
      <c r="GW221" s="39">
        <f>CY221</f>
        <v>0</v>
      </c>
      <c r="GX221" s="39">
        <f>CZ221</f>
        <v>0</v>
      </c>
      <c r="GY221" s="99">
        <v>0</v>
      </c>
      <c r="GZ221" s="39">
        <f>SUM(GK221:GY221)</f>
        <v>0</v>
      </c>
      <c r="HA221" s="39">
        <f>SUM(GK221:GY221)</f>
        <v>0</v>
      </c>
    </row>
    <row r="222" spans="1:209" ht="22.5" customHeight="1">
      <c r="A222" s="30"/>
      <c r="B222" s="93"/>
      <c r="C222" s="72"/>
      <c r="D222" s="32"/>
      <c r="E222" s="34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54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94"/>
      <c r="AK222" s="94"/>
      <c r="AL222" s="569" t="e">
        <f ca="1">(AL218/F227)</f>
        <v>#NAME?</v>
      </c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30"/>
      <c r="BW222" s="30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54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94"/>
      <c r="DC222" s="1"/>
      <c r="DD222" s="13"/>
      <c r="EI222" s="97" t="s">
        <v>90</v>
      </c>
      <c r="EJ222" s="98">
        <v>326.07</v>
      </c>
      <c r="EK222" s="39">
        <f>$EJ222*F222</f>
        <v>0</v>
      </c>
      <c r="EL222" s="39">
        <f>$EJ222*G222</f>
        <v>0</v>
      </c>
      <c r="EM222" s="39">
        <f>$EJ222*H222</f>
        <v>0</v>
      </c>
      <c r="EN222" s="39">
        <f>$EJ222*I222</f>
        <v>0</v>
      </c>
      <c r="EO222" s="39">
        <f>$EJ222*J222</f>
        <v>0</v>
      </c>
      <c r="EP222" s="39">
        <f>$EJ222*K222</f>
        <v>0</v>
      </c>
      <c r="EQ222" s="39">
        <f>$EJ222*L222</f>
        <v>0</v>
      </c>
      <c r="ER222" s="39">
        <f>$EJ222*M222</f>
        <v>0</v>
      </c>
      <c r="ES222" s="39">
        <f>$EJ222*N222</f>
        <v>0</v>
      </c>
      <c r="ET222" s="39">
        <f>$EJ222*O222</f>
        <v>0</v>
      </c>
      <c r="EU222" s="39">
        <f t="shared" si="223"/>
        <v>0</v>
      </c>
      <c r="EV222" s="39">
        <f t="shared" si="223"/>
        <v>0</v>
      </c>
      <c r="EW222" s="39">
        <f t="shared" si="223"/>
        <v>0</v>
      </c>
      <c r="EX222" s="39">
        <f t="shared" si="223"/>
        <v>0</v>
      </c>
      <c r="EY222" s="39">
        <f t="shared" si="225"/>
        <v>0</v>
      </c>
      <c r="EZ222" s="39">
        <f>BX222*$EJ222</f>
        <v>0</v>
      </c>
      <c r="FA222" s="39">
        <f>BY222*$EJ222</f>
        <v>0</v>
      </c>
      <c r="FB222" s="39">
        <f>BZ222*$EJ222</f>
        <v>0</v>
      </c>
      <c r="FC222" s="39">
        <f>CA222*$EJ222</f>
        <v>0</v>
      </c>
      <c r="FD222" s="39">
        <f>CB222*$EJ222</f>
        <v>0</v>
      </c>
      <c r="FE222" s="39">
        <f>CC222*$EJ222</f>
        <v>0</v>
      </c>
      <c r="FF222" s="39">
        <f>CD222*$EJ222</f>
        <v>0</v>
      </c>
      <c r="FG222" s="39">
        <f>CE222*$EJ222</f>
        <v>0</v>
      </c>
      <c r="FH222" s="39">
        <f>CF222*$EJ222</f>
        <v>0</v>
      </c>
      <c r="FI222" s="39">
        <f>CG222*$EJ222</f>
        <v>0</v>
      </c>
      <c r="FJ222" s="39">
        <f t="shared" si="224"/>
        <v>0</v>
      </c>
      <c r="FK222" s="39">
        <f t="shared" si="224"/>
        <v>0</v>
      </c>
      <c r="FL222" s="39">
        <f t="shared" si="224"/>
        <v>0</v>
      </c>
      <c r="FM222" s="39">
        <f t="shared" si="224"/>
        <v>0</v>
      </c>
      <c r="FN222" s="39">
        <f t="shared" si="226"/>
        <v>0</v>
      </c>
      <c r="FO222" s="39">
        <f>SUM(EZ222:FJ222)</f>
        <v>0</v>
      </c>
      <c r="FS222" s="567" t="s">
        <v>90</v>
      </c>
      <c r="FT222" s="567"/>
      <c r="FU222" s="99">
        <v>0</v>
      </c>
      <c r="FV222" s="99">
        <v>0</v>
      </c>
      <c r="FW222" s="39">
        <f>W222</f>
        <v>0</v>
      </c>
      <c r="FX222" s="39">
        <f>X222</f>
        <v>0</v>
      </c>
      <c r="FY222" s="39">
        <f>Y222</f>
        <v>0</v>
      </c>
      <c r="FZ222" s="39">
        <f>Z222</f>
        <v>0</v>
      </c>
      <c r="GA222" s="39">
        <f>AA222</f>
        <v>0</v>
      </c>
      <c r="GB222" s="39">
        <f>AB222</f>
        <v>0</v>
      </c>
      <c r="GC222" s="39">
        <f>AC222</f>
        <v>0</v>
      </c>
      <c r="GD222" s="39">
        <f>AD222</f>
        <v>0</v>
      </c>
      <c r="GE222" s="39">
        <f>AE222</f>
        <v>0</v>
      </c>
      <c r="GF222" s="39">
        <f>AF222</f>
        <v>0</v>
      </c>
      <c r="GG222" s="39">
        <f>AG222</f>
        <v>0</v>
      </c>
      <c r="GH222" s="39">
        <f>AH222</f>
        <v>0</v>
      </c>
      <c r="GI222" s="99">
        <v>0</v>
      </c>
      <c r="GJ222" s="39">
        <f>SUM(FU222:GI222)</f>
        <v>0</v>
      </c>
      <c r="GK222" s="99">
        <v>0</v>
      </c>
      <c r="GL222" s="99">
        <v>0</v>
      </c>
      <c r="GM222" s="39">
        <f>CO222</f>
        <v>0</v>
      </c>
      <c r="GN222" s="39">
        <f>CP222</f>
        <v>0</v>
      </c>
      <c r="GO222" s="39">
        <f>CQ222</f>
        <v>0</v>
      </c>
      <c r="GP222" s="39">
        <f>CR222</f>
        <v>0</v>
      </c>
      <c r="GQ222" s="39">
        <f>CS222</f>
        <v>0</v>
      </c>
      <c r="GR222" s="39">
        <f>CT222</f>
        <v>0</v>
      </c>
      <c r="GS222" s="39">
        <f>CU222</f>
        <v>0</v>
      </c>
      <c r="GT222" s="39">
        <f>CV222</f>
        <v>0</v>
      </c>
      <c r="GU222" s="39">
        <f>CW222</f>
        <v>0</v>
      </c>
      <c r="GV222" s="39">
        <f>CX222</f>
        <v>0</v>
      </c>
      <c r="GW222" s="39">
        <f>CY222</f>
        <v>0</v>
      </c>
      <c r="GX222" s="39">
        <f>CZ222</f>
        <v>0</v>
      </c>
      <c r="GY222" s="99">
        <v>0</v>
      </c>
      <c r="GZ222" s="39">
        <f>SUM(GK222:GY222)</f>
        <v>0</v>
      </c>
      <c r="HA222" s="39">
        <f>SUM(GK222:GY222)</f>
        <v>0</v>
      </c>
    </row>
    <row r="223" spans="1:209" ht="22.5" customHeight="1">
      <c r="A223" s="40"/>
      <c r="B223" s="100"/>
      <c r="C223" s="120"/>
      <c r="D223" s="43"/>
      <c r="E223" s="34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01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102"/>
      <c r="AK223" s="102"/>
      <c r="AL223" s="569"/>
      <c r="AM223" s="66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40"/>
      <c r="BW223" s="40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101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102"/>
      <c r="DC223" s="1"/>
      <c r="DD223" s="13"/>
      <c r="EI223" s="104" t="s">
        <v>91</v>
      </c>
      <c r="EJ223" s="98">
        <v>357</v>
      </c>
      <c r="EK223" s="39">
        <f>$EJ223*F223</f>
        <v>0</v>
      </c>
      <c r="EL223" s="39">
        <f>$EJ223*G223</f>
        <v>0</v>
      </c>
      <c r="EM223" s="39">
        <f>$EJ223*H223</f>
        <v>0</v>
      </c>
      <c r="EN223" s="39">
        <f>$EJ223*I223</f>
        <v>0</v>
      </c>
      <c r="EO223" s="39">
        <f>$EJ223*J223</f>
        <v>0</v>
      </c>
      <c r="EP223" s="39">
        <f>$EJ223*K223</f>
        <v>0</v>
      </c>
      <c r="EQ223" s="39">
        <f>$EJ223*L223</f>
        <v>0</v>
      </c>
      <c r="ER223" s="39">
        <f>$EJ223*M223</f>
        <v>0</v>
      </c>
      <c r="ES223" s="39">
        <f>$EJ223*N223</f>
        <v>0</v>
      </c>
      <c r="ET223" s="39">
        <f>$EJ223*O223</f>
        <v>0</v>
      </c>
      <c r="EU223" s="39">
        <f t="shared" si="223"/>
        <v>0</v>
      </c>
      <c r="EV223" s="39">
        <f t="shared" si="223"/>
        <v>0</v>
      </c>
      <c r="EW223" s="39">
        <f t="shared" si="223"/>
        <v>0</v>
      </c>
      <c r="EX223" s="39">
        <f t="shared" si="223"/>
        <v>0</v>
      </c>
      <c r="EY223" s="39">
        <f t="shared" si="225"/>
        <v>0</v>
      </c>
      <c r="EZ223" s="39">
        <f>BX223*$EJ223</f>
        <v>0</v>
      </c>
      <c r="FA223" s="39">
        <f>BY223*$EJ223</f>
        <v>0</v>
      </c>
      <c r="FB223" s="39">
        <f>BZ223*$EJ223</f>
        <v>0</v>
      </c>
      <c r="FC223" s="39">
        <f>CA223*$EJ223</f>
        <v>0</v>
      </c>
      <c r="FD223" s="39">
        <f>CB223*$EJ223</f>
        <v>0</v>
      </c>
      <c r="FE223" s="39">
        <f>CC223*$EJ223</f>
        <v>0</v>
      </c>
      <c r="FF223" s="39">
        <f>CD223*$EJ223</f>
        <v>0</v>
      </c>
      <c r="FG223" s="39">
        <f>CE223*$EJ223</f>
        <v>0</v>
      </c>
      <c r="FH223" s="39">
        <f>CF223*$EJ223</f>
        <v>0</v>
      </c>
      <c r="FI223" s="39">
        <f>CG223*$EJ223</f>
        <v>0</v>
      </c>
      <c r="FJ223" s="39">
        <f t="shared" si="224"/>
        <v>0</v>
      </c>
      <c r="FK223" s="39">
        <f t="shared" si="224"/>
        <v>0</v>
      </c>
      <c r="FL223" s="39">
        <f t="shared" si="224"/>
        <v>0</v>
      </c>
      <c r="FM223" s="39">
        <f t="shared" si="224"/>
        <v>0</v>
      </c>
      <c r="FN223" s="39">
        <f t="shared" si="226"/>
        <v>0</v>
      </c>
      <c r="FO223" s="39">
        <f>SUM(EZ223:FJ223)</f>
        <v>0</v>
      </c>
      <c r="FS223" s="567" t="s">
        <v>91</v>
      </c>
      <c r="FT223" s="567"/>
      <c r="FU223" s="99">
        <v>0</v>
      </c>
      <c r="FV223" s="99">
        <v>0</v>
      </c>
      <c r="FW223" s="39">
        <f>W223</f>
        <v>0</v>
      </c>
      <c r="FX223" s="39">
        <f>X223</f>
        <v>0</v>
      </c>
      <c r="FY223" s="39">
        <f>Y223</f>
        <v>0</v>
      </c>
      <c r="FZ223" s="99">
        <v>0</v>
      </c>
      <c r="GA223" s="99">
        <v>0</v>
      </c>
      <c r="GB223" s="99">
        <v>0</v>
      </c>
      <c r="GC223" s="39">
        <f>AC223</f>
        <v>0</v>
      </c>
      <c r="GD223" s="39">
        <f>AD223</f>
        <v>0</v>
      </c>
      <c r="GE223" s="39">
        <f>AE223</f>
        <v>0</v>
      </c>
      <c r="GF223" s="39">
        <f>AF223</f>
        <v>0</v>
      </c>
      <c r="GG223" s="39">
        <f>AG223</f>
        <v>0</v>
      </c>
      <c r="GH223" s="99">
        <v>0</v>
      </c>
      <c r="GI223" s="39">
        <f>AI223</f>
        <v>0</v>
      </c>
      <c r="GJ223" s="39">
        <f>SUM(FU223:GI223)</f>
        <v>0</v>
      </c>
      <c r="GK223" s="99">
        <v>0</v>
      </c>
      <c r="GL223" s="99">
        <v>0</v>
      </c>
      <c r="GM223" s="39">
        <f>CO223</f>
        <v>0</v>
      </c>
      <c r="GN223" s="39">
        <f>CP223</f>
        <v>0</v>
      </c>
      <c r="GO223" s="39">
        <f>CQ223</f>
        <v>0</v>
      </c>
      <c r="GP223" s="99">
        <v>0</v>
      </c>
      <c r="GQ223" s="99">
        <v>0</v>
      </c>
      <c r="GR223" s="99">
        <v>0</v>
      </c>
      <c r="GS223" s="39">
        <f>CU223</f>
        <v>0</v>
      </c>
      <c r="GT223" s="39">
        <f>CV223</f>
        <v>0</v>
      </c>
      <c r="GU223" s="39">
        <f>CW223</f>
        <v>0</v>
      </c>
      <c r="GV223" s="39">
        <f>CX223</f>
        <v>0</v>
      </c>
      <c r="GW223" s="39">
        <f>CY223</f>
        <v>0</v>
      </c>
      <c r="GX223" s="99">
        <v>0</v>
      </c>
      <c r="GY223" s="39">
        <f>DA223</f>
        <v>0</v>
      </c>
      <c r="GZ223" s="39">
        <f>SUM(GK223:GY223)</f>
        <v>0</v>
      </c>
      <c r="HA223" s="39">
        <f>SUM(GK223:GY223)</f>
        <v>0</v>
      </c>
    </row>
    <row r="224" spans="1:209" ht="22.5" customHeight="1">
      <c r="A224" s="30"/>
      <c r="B224" s="93"/>
      <c r="C224" s="72"/>
      <c r="D224" s="33"/>
      <c r="E224" s="34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54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94"/>
      <c r="AK224" s="94"/>
      <c r="AL224" s="569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30"/>
      <c r="BW224" s="30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54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94"/>
      <c r="DC224" s="1"/>
      <c r="DD224" s="13"/>
      <c r="EI224" s="97" t="s">
        <v>92</v>
      </c>
      <c r="EJ224" s="98">
        <v>482</v>
      </c>
      <c r="EK224" s="39">
        <f>$EJ224*F224</f>
        <v>0</v>
      </c>
      <c r="EL224" s="39">
        <f>$EJ224*G224</f>
        <v>0</v>
      </c>
      <c r="EM224" s="39">
        <f>$EJ224*H224</f>
        <v>0</v>
      </c>
      <c r="EN224" s="39">
        <f>$EJ224*I224</f>
        <v>0</v>
      </c>
      <c r="EO224" s="39">
        <f>$EJ224*J224</f>
        <v>0</v>
      </c>
      <c r="EP224" s="39">
        <f>$EJ224*K224</f>
        <v>0</v>
      </c>
      <c r="EQ224" s="39">
        <f>$EJ224*L224</f>
        <v>0</v>
      </c>
      <c r="ER224" s="39">
        <f>$EJ224*M224</f>
        <v>0</v>
      </c>
      <c r="ES224" s="39">
        <f>$EJ224*N224</f>
        <v>0</v>
      </c>
      <c r="ET224" s="39">
        <f>$EJ224*O224</f>
        <v>0</v>
      </c>
      <c r="EU224" s="39">
        <f t="shared" si="223"/>
        <v>0</v>
      </c>
      <c r="EV224" s="39">
        <f t="shared" si="223"/>
        <v>0</v>
      </c>
      <c r="EW224" s="39">
        <f t="shared" si="223"/>
        <v>0</v>
      </c>
      <c r="EX224" s="39">
        <f t="shared" si="223"/>
        <v>0</v>
      </c>
      <c r="EY224" s="39">
        <f t="shared" si="225"/>
        <v>0</v>
      </c>
      <c r="EZ224" s="39">
        <f>BX224*$EJ224</f>
        <v>0</v>
      </c>
      <c r="FA224" s="39">
        <f>BY224*$EJ224</f>
        <v>0</v>
      </c>
      <c r="FB224" s="39">
        <f>BZ224*$EJ224</f>
        <v>0</v>
      </c>
      <c r="FC224" s="39">
        <f>CA224*$EJ224</f>
        <v>0</v>
      </c>
      <c r="FD224" s="39">
        <f>CB224*$EJ224</f>
        <v>0</v>
      </c>
      <c r="FE224" s="39">
        <f>CC224*$EJ224</f>
        <v>0</v>
      </c>
      <c r="FF224" s="39">
        <f>CD224*$EJ224</f>
        <v>0</v>
      </c>
      <c r="FG224" s="39">
        <f>CE224*$EJ224</f>
        <v>0</v>
      </c>
      <c r="FH224" s="39">
        <f>CF224*$EJ224</f>
        <v>0</v>
      </c>
      <c r="FI224" s="39">
        <f>CG224*$EJ224</f>
        <v>0</v>
      </c>
      <c r="FJ224" s="39">
        <f t="shared" si="224"/>
        <v>0</v>
      </c>
      <c r="FK224" s="39">
        <f t="shared" si="224"/>
        <v>0</v>
      </c>
      <c r="FL224" s="39">
        <f t="shared" si="224"/>
        <v>0</v>
      </c>
      <c r="FM224" s="39">
        <f t="shared" si="224"/>
        <v>0</v>
      </c>
      <c r="FN224" s="39">
        <f t="shared" si="226"/>
        <v>0</v>
      </c>
      <c r="FO224" s="39">
        <f>SUM(EZ224:FJ224)</f>
        <v>0</v>
      </c>
      <c r="FS224" s="567" t="s">
        <v>92</v>
      </c>
      <c r="FT224" s="567"/>
      <c r="FU224" s="39">
        <f>U224</f>
        <v>0</v>
      </c>
      <c r="FV224" s="39">
        <f>V224</f>
        <v>0</v>
      </c>
      <c r="FW224" s="39">
        <f>W224</f>
        <v>0</v>
      </c>
      <c r="FX224" s="39">
        <f>X224</f>
        <v>0</v>
      </c>
      <c r="FY224" s="39">
        <f>Y224</f>
        <v>0</v>
      </c>
      <c r="FZ224" s="39">
        <f>Z224</f>
        <v>0</v>
      </c>
      <c r="GA224" s="39">
        <f>AA224</f>
        <v>0</v>
      </c>
      <c r="GB224" s="39">
        <f>AB224</f>
        <v>0</v>
      </c>
      <c r="GC224" s="39">
        <f>AC224</f>
        <v>0</v>
      </c>
      <c r="GD224" s="39">
        <f>AD224</f>
        <v>0</v>
      </c>
      <c r="GE224" s="39">
        <f>AE224</f>
        <v>0</v>
      </c>
      <c r="GF224" s="39">
        <f>AF224</f>
        <v>0</v>
      </c>
      <c r="GG224" s="39">
        <f>AG224</f>
        <v>0</v>
      </c>
      <c r="GH224" s="39">
        <f>AH224</f>
        <v>0</v>
      </c>
      <c r="GI224" s="39">
        <f>AI224</f>
        <v>0</v>
      </c>
      <c r="GJ224" s="39">
        <f>SUM(FU224:GI224)</f>
        <v>0</v>
      </c>
      <c r="GK224" s="39">
        <f>CM224</f>
        <v>0</v>
      </c>
      <c r="GL224" s="39">
        <f>CN224</f>
        <v>0</v>
      </c>
      <c r="GM224" s="39">
        <f>CO224</f>
        <v>0</v>
      </c>
      <c r="GN224" s="39">
        <f>CP224</f>
        <v>0</v>
      </c>
      <c r="GO224" s="39">
        <f>CQ224</f>
        <v>0</v>
      </c>
      <c r="GP224" s="39">
        <f>CR224</f>
        <v>0</v>
      </c>
      <c r="GQ224" s="39">
        <f>CS224</f>
        <v>0</v>
      </c>
      <c r="GR224" s="39">
        <f>CT224</f>
        <v>0</v>
      </c>
      <c r="GS224" s="39">
        <f>CU224</f>
        <v>0</v>
      </c>
      <c r="GT224" s="39">
        <f>CV224</f>
        <v>0</v>
      </c>
      <c r="GU224" s="39">
        <f>CW224</f>
        <v>0</v>
      </c>
      <c r="GV224" s="39">
        <f>CX224</f>
        <v>0</v>
      </c>
      <c r="GW224" s="39">
        <f>CY224</f>
        <v>0</v>
      </c>
      <c r="GX224" s="39">
        <f>CZ224</f>
        <v>0</v>
      </c>
      <c r="GY224" s="99">
        <v>0</v>
      </c>
      <c r="GZ224" s="39">
        <f>SUM(GK224:GY224)</f>
        <v>0</v>
      </c>
      <c r="HA224" s="39">
        <f>SUM(GK224:GY224)</f>
        <v>0</v>
      </c>
    </row>
    <row r="225" spans="1:209" ht="22.5" customHeight="1">
      <c r="A225" s="40"/>
      <c r="B225" s="100"/>
      <c r="C225" s="75"/>
      <c r="D225" s="43"/>
      <c r="E225" s="34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01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102"/>
      <c r="AK225" s="102"/>
      <c r="AL225" s="110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40"/>
      <c r="BW225" s="40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101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102"/>
      <c r="DC225" s="1"/>
      <c r="DD225" s="13"/>
      <c r="EI225" s="104" t="s">
        <v>93</v>
      </c>
      <c r="EJ225" s="98">
        <v>275.36</v>
      </c>
      <c r="EK225" s="39">
        <f>$EJ225*F225</f>
        <v>0</v>
      </c>
      <c r="EL225" s="39">
        <f>$EJ225*G225</f>
        <v>0</v>
      </c>
      <c r="EM225" s="39">
        <f>$EJ225*H225</f>
        <v>0</v>
      </c>
      <c r="EN225" s="39">
        <f>$EJ225*I225</f>
        <v>0</v>
      </c>
      <c r="EO225" s="39">
        <f>$EJ225*J225</f>
        <v>0</v>
      </c>
      <c r="EP225" s="39">
        <f>$EJ225*K225</f>
        <v>0</v>
      </c>
      <c r="EQ225" s="39">
        <f>$EJ225*L225</f>
        <v>0</v>
      </c>
      <c r="ER225" s="39">
        <f>$EJ225*M225</f>
        <v>0</v>
      </c>
      <c r="ES225" s="39">
        <f>$EJ225*N225</f>
        <v>0</v>
      </c>
      <c r="ET225" s="39">
        <f>$EJ225*O225</f>
        <v>0</v>
      </c>
      <c r="EU225" s="39">
        <f t="shared" si="223"/>
        <v>0</v>
      </c>
      <c r="EV225" s="39">
        <f t="shared" si="223"/>
        <v>0</v>
      </c>
      <c r="EW225" s="39">
        <f t="shared" si="223"/>
        <v>0</v>
      </c>
      <c r="EX225" s="39">
        <f t="shared" si="223"/>
        <v>0</v>
      </c>
      <c r="EY225" s="39">
        <f t="shared" si="225"/>
        <v>0</v>
      </c>
      <c r="EZ225" s="39">
        <f>BX225*$EJ225</f>
        <v>0</v>
      </c>
      <c r="FA225" s="39">
        <f>BY225*$EJ225</f>
        <v>0</v>
      </c>
      <c r="FB225" s="39">
        <f>BZ225*$EJ225</f>
        <v>0</v>
      </c>
      <c r="FC225" s="39">
        <f>CA225*$EJ225</f>
        <v>0</v>
      </c>
      <c r="FD225" s="39">
        <f>CB225*$EJ225</f>
        <v>0</v>
      </c>
      <c r="FE225" s="39">
        <f>CC225*$EJ225</f>
        <v>0</v>
      </c>
      <c r="FF225" s="39">
        <f>CD225*$EJ225</f>
        <v>0</v>
      </c>
      <c r="FG225" s="39">
        <f>CE225*$EJ225</f>
        <v>0</v>
      </c>
      <c r="FH225" s="39">
        <f>CF225*$EJ225</f>
        <v>0</v>
      </c>
      <c r="FI225" s="39">
        <f>CG225*$EJ225</f>
        <v>0</v>
      </c>
      <c r="FJ225" s="39">
        <f t="shared" si="224"/>
        <v>0</v>
      </c>
      <c r="FK225" s="39">
        <f t="shared" si="224"/>
        <v>0</v>
      </c>
      <c r="FL225" s="39">
        <f t="shared" si="224"/>
        <v>0</v>
      </c>
      <c r="FM225" s="39">
        <f t="shared" si="224"/>
        <v>0</v>
      </c>
      <c r="FN225" s="39">
        <f t="shared" si="226"/>
        <v>0</v>
      </c>
      <c r="FO225" s="39">
        <f>SUM(EZ225:FJ225)</f>
        <v>0</v>
      </c>
      <c r="FS225" s="567" t="s">
        <v>93</v>
      </c>
      <c r="FT225" s="567"/>
      <c r="FU225" s="39">
        <f>U225</f>
        <v>0</v>
      </c>
      <c r="FV225" s="39">
        <f>V225</f>
        <v>0</v>
      </c>
      <c r="FW225" s="39">
        <f>W225</f>
        <v>0</v>
      </c>
      <c r="FX225" s="39">
        <f>X225</f>
        <v>0</v>
      </c>
      <c r="FY225" s="39">
        <f>Y225</f>
        <v>0</v>
      </c>
      <c r="FZ225" s="39">
        <f>Z225</f>
        <v>0</v>
      </c>
      <c r="GA225" s="39">
        <f>AA225</f>
        <v>0</v>
      </c>
      <c r="GB225" s="39">
        <f>AB225</f>
        <v>0</v>
      </c>
      <c r="GC225" s="39">
        <f>AC225</f>
        <v>0</v>
      </c>
      <c r="GD225" s="39">
        <f>AD225</f>
        <v>0</v>
      </c>
      <c r="GE225" s="39">
        <f>AE225</f>
        <v>0</v>
      </c>
      <c r="GF225" s="39">
        <f>AF225</f>
        <v>0</v>
      </c>
      <c r="GG225" s="39">
        <f>AG225</f>
        <v>0</v>
      </c>
      <c r="GH225" s="39">
        <f>AH225</f>
        <v>0</v>
      </c>
      <c r="GI225" s="99">
        <v>0</v>
      </c>
      <c r="GJ225" s="39">
        <f>SUM(FU225:GI225)</f>
        <v>0</v>
      </c>
      <c r="GK225" s="39">
        <f>CM225</f>
        <v>0</v>
      </c>
      <c r="GL225" s="39">
        <f>CN225</f>
        <v>0</v>
      </c>
      <c r="GM225" s="39">
        <f>CO225</f>
        <v>0</v>
      </c>
      <c r="GN225" s="39">
        <f>CP225</f>
        <v>0</v>
      </c>
      <c r="GO225" s="39">
        <f>CQ225</f>
        <v>0</v>
      </c>
      <c r="GP225" s="39">
        <f>CR225</f>
        <v>0</v>
      </c>
      <c r="GQ225" s="39">
        <f>CS225</f>
        <v>0</v>
      </c>
      <c r="GR225" s="39">
        <f>CT225</f>
        <v>0</v>
      </c>
      <c r="GS225" s="39">
        <f>CU225</f>
        <v>0</v>
      </c>
      <c r="GT225" s="39">
        <f>CV225</f>
        <v>0</v>
      </c>
      <c r="GU225" s="39">
        <f>CW225</f>
        <v>0</v>
      </c>
      <c r="GV225" s="39">
        <f>CX225</f>
        <v>0</v>
      </c>
      <c r="GW225" s="39">
        <f>CY225</f>
        <v>0</v>
      </c>
      <c r="GX225" s="39">
        <f>CZ225</f>
        <v>0</v>
      </c>
      <c r="GY225" s="99">
        <v>0</v>
      </c>
      <c r="GZ225" s="39">
        <f>SUM(GK225:GY225)</f>
        <v>0</v>
      </c>
      <c r="HA225" s="39">
        <f>SUM(GK225:GY225)</f>
        <v>0</v>
      </c>
    </row>
    <row r="226" spans="1:209" ht="18">
      <c r="A226" s="55"/>
      <c r="B226" s="111" t="s">
        <v>64</v>
      </c>
      <c r="C226" s="115">
        <f>SUM(C210:C225)</f>
        <v>0</v>
      </c>
      <c r="D226" s="58">
        <f>SUM(D210:D225)</f>
        <v>0</v>
      </c>
      <c r="E226" s="59" t="e">
        <f>AVERAGE(D226/C226)</f>
        <v>#DIV/0!</v>
      </c>
      <c r="F226" s="60">
        <f>SUM(F210:F225)</f>
        <v>0</v>
      </c>
      <c r="G226" s="60"/>
      <c r="H226" s="60">
        <f>SUM(H210:H225)</f>
        <v>0</v>
      </c>
      <c r="I226" s="60">
        <f>SUM(I210:I225)</f>
        <v>0</v>
      </c>
      <c r="J226" s="60">
        <f>SUM(J210:J225)</f>
        <v>0</v>
      </c>
      <c r="K226" s="60">
        <f>SUM(K210:K225)</f>
        <v>0</v>
      </c>
      <c r="L226" s="60">
        <f>SUM(L210:L225)</f>
        <v>0</v>
      </c>
      <c r="M226" s="60"/>
      <c r="N226" s="60">
        <f>SUM(N210:N225)</f>
        <v>0</v>
      </c>
      <c r="O226" s="60">
        <f>SUM(O210:O225)</f>
        <v>0</v>
      </c>
      <c r="P226" s="60">
        <f>SUM(P210:P225)</f>
        <v>0</v>
      </c>
      <c r="Q226" s="60"/>
      <c r="R226" s="60"/>
      <c r="S226" s="60"/>
      <c r="T226" s="61">
        <f>SUM(F226:P226)</f>
        <v>0</v>
      </c>
      <c r="U226" s="62">
        <f>SUM(U210:U225)</f>
        <v>0</v>
      </c>
      <c r="V226" s="62">
        <f>SUM(V210:V225)</f>
        <v>0</v>
      </c>
      <c r="W226" s="62">
        <f>SUM(W210:W225)</f>
        <v>0</v>
      </c>
      <c r="X226" s="62">
        <f>SUM(X210:X225)</f>
        <v>0</v>
      </c>
      <c r="Y226" s="62">
        <f>SUM(Y210:Y225)</f>
        <v>0</v>
      </c>
      <c r="Z226" s="62">
        <f>SUM(Z210:Z225)</f>
        <v>0</v>
      </c>
      <c r="AA226" s="62">
        <f>SUM(AA210:AA225)</f>
        <v>0</v>
      </c>
      <c r="AB226" s="62">
        <f>SUM(AB210:AB225)</f>
        <v>0</v>
      </c>
      <c r="AC226" s="62">
        <f>SUM(AC210:AC225)</f>
        <v>0</v>
      </c>
      <c r="AD226" s="62">
        <f>SUM(AD210:AD225)</f>
        <v>0</v>
      </c>
      <c r="AE226" s="62">
        <f>SUM(AE210:AE225)</f>
        <v>0</v>
      </c>
      <c r="AF226" s="62">
        <f>SUM(AF210:AF225)</f>
        <v>0</v>
      </c>
      <c r="AG226" s="62">
        <f>SUM(AG210:AG225)</f>
        <v>0</v>
      </c>
      <c r="AH226" s="62">
        <f>SUM(AH210:AH225)</f>
        <v>0</v>
      </c>
      <c r="AI226" s="62">
        <f>SUM(AI210:AI225)</f>
        <v>0</v>
      </c>
      <c r="AJ226" s="1"/>
      <c r="AK226" s="1"/>
      <c r="AL226" s="1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6" t="s">
        <v>64</v>
      </c>
      <c r="BX226" s="60">
        <f>SUM(BX210:BX225)</f>
        <v>0</v>
      </c>
      <c r="BY226" s="60"/>
      <c r="BZ226" s="60">
        <f>SUM(BZ210:BZ225)</f>
        <v>0</v>
      </c>
      <c r="CA226" s="60">
        <f>SUM(CA210:CA225)</f>
        <v>0</v>
      </c>
      <c r="CB226" s="60">
        <f>SUM(CB210:CB225)</f>
        <v>0</v>
      </c>
      <c r="CC226" s="60">
        <f>SUM(CC210:CC225)</f>
        <v>0</v>
      </c>
      <c r="CD226" s="60">
        <f>SUM(CD210:CD225)</f>
        <v>0</v>
      </c>
      <c r="CE226" s="60"/>
      <c r="CF226" s="60">
        <f>SUM(CF210:CF225)</f>
        <v>0</v>
      </c>
      <c r="CG226" s="60">
        <f>SUM(CG210:CG225)</f>
        <v>0</v>
      </c>
      <c r="CH226" s="60">
        <f>SUM(CH210:CH225)</f>
        <v>0</v>
      </c>
      <c r="CI226" s="60"/>
      <c r="CJ226" s="60"/>
      <c r="CK226" s="60"/>
      <c r="CL226" s="61">
        <f>SUM(BX226:CH226)</f>
        <v>0</v>
      </c>
      <c r="CM226" s="62">
        <f>SUM(CM210:CM225)</f>
        <v>0</v>
      </c>
      <c r="CN226" s="62">
        <f>SUM(CN210:CN225)</f>
        <v>0</v>
      </c>
      <c r="CO226" s="62">
        <f>SUM(CO210:CO225)</f>
        <v>0</v>
      </c>
      <c r="CP226" s="62">
        <f>SUM(CP210:CP225)</f>
        <v>0</v>
      </c>
      <c r="CQ226" s="62">
        <f>SUM(CQ210:CQ225)</f>
        <v>0</v>
      </c>
      <c r="CR226" s="62">
        <f>SUM(CR210:CR225)</f>
        <v>0</v>
      </c>
      <c r="CS226" s="62">
        <f>SUM(CS210:CS225)</f>
        <v>0</v>
      </c>
      <c r="CT226" s="62">
        <f>SUM(CT210:CT225)</f>
        <v>0</v>
      </c>
      <c r="CU226" s="62">
        <f>SUM(CU210:CU225)</f>
        <v>0</v>
      </c>
      <c r="CV226" s="62">
        <f>SUM(CV210:CV225)</f>
        <v>0</v>
      </c>
      <c r="CW226" s="62">
        <f>SUM(CW210:CW225)</f>
        <v>0</v>
      </c>
      <c r="CX226" s="62">
        <f>SUM(CX210:CX225)</f>
        <v>0</v>
      </c>
      <c r="CY226" s="62">
        <f>SUM(CY210:CY225)</f>
        <v>0</v>
      </c>
      <c r="CZ226" s="62">
        <f>SUM(CZ210:CZ225)</f>
        <v>0</v>
      </c>
      <c r="DA226" s="62">
        <f>SUM(DA210:DA225)</f>
        <v>0</v>
      </c>
      <c r="DB226" s="1"/>
      <c r="DC226" s="1"/>
      <c r="DD226" s="1"/>
      <c r="EJ226" s="2" t="s">
        <v>94</v>
      </c>
      <c r="EK226" s="39">
        <f>EK210+EK211+EK212+EK213+EK214+EK215+EK216+EK217+EK218+EK221+EK222+EK224+EK225</f>
        <v>0</v>
      </c>
      <c r="EL226" s="39">
        <f>EL210+EL211+EL212+EL213+EL214+EL215+EL216+EL217+EL218+EL221+EL222+EL224+EL225</f>
        <v>0</v>
      </c>
      <c r="EM226" s="39">
        <f>EM210+EM211+EM212+EM213+EM214+EM215+EM216+EM217+EM218+EM221+EM222+EM224+EM225</f>
        <v>0</v>
      </c>
      <c r="EN226" s="39">
        <f>EN210+EN211+EN212+EN213+EN214+EN215+EN216+EN217+EN218+EN221+EN222+EN224+EN225</f>
        <v>0</v>
      </c>
      <c r="EO226" s="39">
        <f>EO210+EO211+EO212+EO213+EO214+EO215+EO216+EO217+EO218+EO221+EO222+EO224+EO225</f>
        <v>0</v>
      </c>
      <c r="EP226" s="39">
        <f>EP210+EP211+EP212+EP213+EP214+EP215+EP216+EP217+EP218+EP221+EP222+EP224+EP225</f>
        <v>0</v>
      </c>
      <c r="EQ226" s="39">
        <f>EQ210+EQ211+EQ212+EQ213+EQ214+EQ215+EQ216+EQ217+EQ218+EQ221+EQ222+EQ224+EQ225</f>
        <v>0</v>
      </c>
      <c r="ER226" s="39">
        <f>ER210+ER211+ER212+ER213+ER214+ER215+ER216+ER217+ER218+ER221+ER222+ER224+ER225</f>
        <v>0</v>
      </c>
      <c r="ES226" s="39">
        <f>ES210+ES211+ES212+ES213+ES214+ES215+ES216+ES217+ES218+ES221+ES222+ES224+ES225</f>
        <v>0</v>
      </c>
      <c r="ET226" s="39">
        <f>ET210+ET211+ET212+ET213+ET214+ET215+ET216+ET217+ET218+ET221+ET222+ET224+ET225</f>
        <v>0</v>
      </c>
      <c r="EU226" s="39">
        <f>EU210+EU211+EU212+EU213+EU214+EU215+EU216+EU217+EU218+EU221+EU222+EU224+EU225</f>
        <v>0</v>
      </c>
      <c r="EV226" s="39">
        <f t="shared" ref="EV226:EX226" si="229">EV210+EV211+EV212+EV213+EV214+EV215+EV216+EV217+EV218+EV221+EV222+EV224+EV225</f>
        <v>0</v>
      </c>
      <c r="EW226" s="39">
        <f t="shared" si="229"/>
        <v>0</v>
      </c>
      <c r="EX226" s="39">
        <f t="shared" si="229"/>
        <v>0</v>
      </c>
      <c r="EY226" s="39">
        <f>EY210+EY211+EY212+EY213+EY214+EY215+EY216+EY217+EY218+EY221+EY222+EY224+EY225</f>
        <v>0</v>
      </c>
      <c r="EZ226" s="39">
        <f>EZ210+EZ211+EZ212+EZ213+EZ214+EZ215+EZ216+EZ217+EZ218+EZ221+EZ222+EZ224+EZ225</f>
        <v>0</v>
      </c>
      <c r="FA226" s="39">
        <f>FA210+FA211+FA212+FA213+FA214+FA215+FA216+FA217+FA218+FA221+FA222+FA224+FA225</f>
        <v>0</v>
      </c>
      <c r="FB226" s="39">
        <f>FB210+FB211+FB212+FB213+FB214+FB215+FB216+FB217+FB218+FB221+FB222+FB224+FB225</f>
        <v>0</v>
      </c>
      <c r="FC226" s="39">
        <f>FC210+FC211+FC212+FC213+FC214+FC215+FC216+FC217+FC218+FC221+FC222+FC224+FC225</f>
        <v>0</v>
      </c>
      <c r="FD226" s="39">
        <f>FD210+FD211+FD212+FD213+FD214+FD215+FD216+FD217+FD218+FD221+FD222+FD224+FD225</f>
        <v>0</v>
      </c>
      <c r="FE226" s="39">
        <f>FE210+FE211+FE212+FE213+FE214+FE215+FE216+FE217+FE218+FE221+FE222+FE224+FE225</f>
        <v>0</v>
      </c>
      <c r="FF226" s="39">
        <f>FF210+FF211+FF212+FF213+FF214+FF215+FF216+FF217+FF218+FF221+FF222+FF224+FF225</f>
        <v>0</v>
      </c>
      <c r="FG226" s="39">
        <f>FG210+FG211+FG212+FG213+FG214+FG215+FG216+FG217+FG218+FG221+FG222+FG224+FG225</f>
        <v>0</v>
      </c>
      <c r="FH226" s="39">
        <f>FH210+FH211+FH212+FH213+FH214+FH215+FH216+FH217+FH218+FH221+FH222+FH224+FH225</f>
        <v>0</v>
      </c>
      <c r="FI226" s="39">
        <f>FI210+FI211+FI212+FI213+FI214+FI215+FI216+FI217+FI218+FI221+FI222+FI224+FI225</f>
        <v>0</v>
      </c>
      <c r="FJ226" s="39">
        <f>FJ210+FJ211+FJ212+FJ213+FJ214+FJ215+FJ216+FJ217+FJ218+FJ221+FJ222+FJ224+FJ225</f>
        <v>0</v>
      </c>
      <c r="FK226" s="39">
        <f t="shared" ref="FK226:FM226" si="230">FK210+FK211+FK212+FK213+FK214+FK215+FK216+FK217+FK218+FK221+FK222+FK224+FK225</f>
        <v>0</v>
      </c>
      <c r="FL226" s="39">
        <f t="shared" si="230"/>
        <v>0</v>
      </c>
      <c r="FM226" s="39">
        <f t="shared" si="230"/>
        <v>0</v>
      </c>
      <c r="FN226" s="39">
        <f>FN210+FN211+FN212+FN213+FN214+FN215+FN216+FN217+FN218+FN221+FN222+FN224+FN225</f>
        <v>0</v>
      </c>
      <c r="FS226" s="564" t="s">
        <v>94</v>
      </c>
      <c r="FT226" s="564"/>
      <c r="FU226" s="39">
        <f>FU210+FU211+FU212+FU213+FU214+FU215+FU216+FU217+FU218+FU221+FU222+FU224+FU225</f>
        <v>0</v>
      </c>
      <c r="FV226" s="39">
        <f>FV210+FV211+FV212+FV213+FV214+FV215+FV216+FV217+FV218+FV221+FV222+FV224+FV225</f>
        <v>0</v>
      </c>
      <c r="FW226" s="39">
        <f>FW210+FW211+FW212+FW213+FW214+FW215+FW216+FW217+FW218+FW221+FW222+FW224+FW225</f>
        <v>0</v>
      </c>
      <c r="FX226" s="39">
        <f>FX210+FX211+FX212+FX213+FX214+FX215+FX216+FX217+FX218+FX221+FX222+FX224+FX225</f>
        <v>0</v>
      </c>
      <c r="FY226" s="39">
        <f>FY210+FY211+FY212+FY213+FY214+FY215+FY216+FY217+FY218+FY221+FY222+FY224+FY225</f>
        <v>0</v>
      </c>
      <c r="FZ226" s="39">
        <f>FZ210+FZ211+FZ212+FZ213+FZ214+FZ215+FZ216+FZ217+FZ218+FZ221+FZ222+FZ224+FZ225</f>
        <v>0</v>
      </c>
      <c r="GA226" s="39">
        <f>GA210+GA211+GA212+GA213+GA214+GA215+GA216+GA217+GA218+GA221+GA222+GA224+GA225</f>
        <v>0</v>
      </c>
      <c r="GB226" s="39">
        <f>GB210+GB211+GB212+GB213+GB214+GB215+GB216+GB217+GB218+GB221+GB222+GB224+GB225</f>
        <v>0</v>
      </c>
      <c r="GC226" s="39">
        <f>GC210+GC211+GC212+GC213+GC214+GC215+GC216+GC217+GC218+GC221+GC222+GC224+GC225</f>
        <v>0</v>
      </c>
      <c r="GD226" s="39">
        <f>GD210+GD211+GD212+GD213+GD214+GD215+GD216+GD217+GD218+GD221+GD222+GD224+GD225</f>
        <v>0</v>
      </c>
      <c r="GE226" s="39">
        <f>GE210+GE211+GE212+GE213+GE214+GE215+GE216+GE217+GE218+GE221+GE222+GE224+GE225</f>
        <v>0</v>
      </c>
      <c r="GF226" s="39">
        <f>GF210+GF211+GF212+GF213+GF214+GF215+GF216+GF217+GF218+GF221+GF222+GF224+GF225</f>
        <v>0</v>
      </c>
      <c r="GG226" s="39">
        <f>GG210+GG211+GG212+GG213+GG214+GG215+GG216+GG217+GG218+GG221+GG222+GG224+GG225</f>
        <v>0</v>
      </c>
      <c r="GH226" s="39">
        <f>GH210+GH211+GH212+GH213+GH214+GH215+GH216+GH217+GH218+GH221+GH222+GH224+GH225</f>
        <v>0</v>
      </c>
      <c r="GI226" s="39">
        <f>GI210+GI211+GI212+GI213+GI214+GI215+GI216+GI217+GI218+GI221+GI222+GI224+GI225</f>
        <v>0</v>
      </c>
      <c r="GJ226" s="39">
        <f>GJ210+GJ211+GJ212+GJ213+GJ214+GJ215+GJ216+GJ217+GJ218+GJ221+GJ222+GJ224+GJ225</f>
        <v>0</v>
      </c>
      <c r="GK226" s="39">
        <f>GK210+GK211+GK212+GK213+GK214+GK215+GK216+GK217+GK218+GK221+GK222+GK224+GK225</f>
        <v>0</v>
      </c>
      <c r="GL226" s="39">
        <f>GL210+GL211+GL212+GL213+GL214+GL215+GL216+GL217+GL218+GL221+GL222+GL224+GL225</f>
        <v>0</v>
      </c>
      <c r="GM226" s="39">
        <f>GM210+GM211+GM212+GM213+GM214+GM215+GM216+GM217+GM218+GM221+GM222+GM224+GM225</f>
        <v>0</v>
      </c>
      <c r="GN226" s="39">
        <f>GN210+GN211+GN212+GN213+GN214+GN215+GN216+GN217+GN218+GN221+GN222+GN224+GN225</f>
        <v>0</v>
      </c>
      <c r="GO226" s="39">
        <f>GO210+GO211+GO212+GO213+GO214+GO215+GO216+GO217+GO218+GO221+GO222+GO224+GO225</f>
        <v>0</v>
      </c>
      <c r="GP226" s="39">
        <f>GP210+GP211+GP212+GP213+GP214+GP215+GP216+GP217+GP218+GP221+GP222+GP224+GP225</f>
        <v>0</v>
      </c>
      <c r="GQ226" s="39">
        <f>GQ210+GQ211+GQ212+GQ213+GQ214+GQ215+GQ216+GQ217+GQ218+GQ221+GQ222+GQ224+GQ225</f>
        <v>0</v>
      </c>
      <c r="GR226" s="39">
        <f>GR210+GR211+GR212+GR213+GR214+GR215+GR216+GR217+GR218+GR221+GR222+GR224+GR225</f>
        <v>0</v>
      </c>
      <c r="GS226" s="39">
        <f>GS210+GS211+GS212+GS213+GS214+GS215+GS216+GS217+GS218+GS221+GS222+GS224+GS225</f>
        <v>0</v>
      </c>
      <c r="GT226" s="39">
        <f>GT210+GT211+GT212+GT213+GT214+GT215+GT216+GT217+GT218+GT221+GT222+GT224+GT225</f>
        <v>0</v>
      </c>
      <c r="GU226" s="39">
        <f>GU210+GU211+GU212+GU213+GU214+GU215+GU216+GU217+GU218+GU221+GU222+GU224+GU225</f>
        <v>0</v>
      </c>
      <c r="GV226" s="39">
        <f>GV210+GV211+GV212+GV213+GV214+GV215+GV216+GV217+GV218+GV221+GV222+GV224+GV225</f>
        <v>0</v>
      </c>
      <c r="GW226" s="39">
        <f>GW210+GW211+GW212+GW213+GW214+GW215+GW216+GW217+GW218+GW221+GW222+GW224+GW225</f>
        <v>0</v>
      </c>
      <c r="GX226" s="39">
        <f>GX210+GX211+GX212+GX213+GX214+GX215+GX216+GX217+GX218+GX221+GX222+GX224+GX225</f>
        <v>0</v>
      </c>
      <c r="GY226" s="39">
        <f>GY210+GY211+GY212+GY213+GY214+GY215+GY216+GY217+GY218+GY221+GY222+GY224+GY225</f>
        <v>0</v>
      </c>
      <c r="GZ226" s="39">
        <f>GZ210+GZ211+GZ212+GZ213+GZ214+GZ215+GZ216+GZ217+GZ218+GZ221+GZ222+GZ224+GZ225</f>
        <v>0</v>
      </c>
    </row>
    <row r="227" spans="1:209" ht="24" customHeight="1">
      <c r="A227" s="13"/>
      <c r="B227" s="112"/>
      <c r="C227" s="555" t="s">
        <v>65</v>
      </c>
      <c r="D227" s="555"/>
      <c r="E227" s="555"/>
      <c r="F227" s="556">
        <f>SUM(T210:T225)</f>
        <v>0</v>
      </c>
      <c r="G227" s="556"/>
      <c r="H227" s="556"/>
      <c r="I227" s="556"/>
      <c r="J227" s="556"/>
      <c r="K227" s="556"/>
      <c r="L227" s="556"/>
      <c r="M227" s="556"/>
      <c r="N227" s="556"/>
      <c r="O227" s="556"/>
      <c r="P227" s="556"/>
      <c r="Q227" s="556"/>
      <c r="R227" s="556"/>
      <c r="S227" s="556"/>
      <c r="T227" s="55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"/>
      <c r="BX227" s="556">
        <f>SUM(CL210:CL225)</f>
        <v>0</v>
      </c>
      <c r="BY227" s="556"/>
      <c r="BZ227" s="556"/>
      <c r="CA227" s="556"/>
      <c r="CB227" s="556"/>
      <c r="CC227" s="556"/>
      <c r="CD227" s="556"/>
      <c r="CE227" s="556"/>
      <c r="CF227" s="556"/>
      <c r="CG227" s="556"/>
      <c r="CH227" s="556"/>
      <c r="CI227" s="556"/>
      <c r="CJ227" s="556"/>
      <c r="CK227" s="556"/>
      <c r="CL227" s="556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EI227" s="124"/>
      <c r="EJ227" s="2" t="s">
        <v>95</v>
      </c>
      <c r="EK227" s="39">
        <f>EK219+EK220+EK223</f>
        <v>0</v>
      </c>
      <c r="EL227" s="39">
        <f>EL219+EL220+EL223</f>
        <v>0</v>
      </c>
      <c r="EM227" s="39">
        <f>EM219+EM220+EM223</f>
        <v>0</v>
      </c>
      <c r="EN227" s="39">
        <f>EN219+EN220+EN223</f>
        <v>0</v>
      </c>
      <c r="EO227" s="39">
        <f>EO219+EO220+EO223</f>
        <v>0</v>
      </c>
      <c r="EP227" s="39">
        <f>EP219+EP220+EP223</f>
        <v>0</v>
      </c>
      <c r="EQ227" s="39">
        <f>EQ219+EQ220+EQ223</f>
        <v>0</v>
      </c>
      <c r="ER227" s="39">
        <f>ER219+ER220+ER223</f>
        <v>0</v>
      </c>
      <c r="ES227" s="39">
        <f>ES219+ES220+ES223</f>
        <v>0</v>
      </c>
      <c r="ET227" s="39">
        <f>ET219+ET220+ET223</f>
        <v>0</v>
      </c>
      <c r="EU227" s="39">
        <f>EU219+EU220+EU223</f>
        <v>0</v>
      </c>
      <c r="EV227" s="39">
        <f t="shared" ref="EV227:EX227" si="231">EV219+EV220+EV223</f>
        <v>0</v>
      </c>
      <c r="EW227" s="39">
        <f t="shared" si="231"/>
        <v>0</v>
      </c>
      <c r="EX227" s="39">
        <f t="shared" si="231"/>
        <v>0</v>
      </c>
      <c r="EY227" s="39">
        <f>EY219+EY220+EY223</f>
        <v>0</v>
      </c>
      <c r="EZ227" s="39">
        <f>EZ219+EZ220+EZ223</f>
        <v>0</v>
      </c>
      <c r="FA227" s="39">
        <f>FA219+FA220+FA223</f>
        <v>0</v>
      </c>
      <c r="FB227" s="39">
        <f>FB219+FB220+FB223</f>
        <v>0</v>
      </c>
      <c r="FC227" s="39">
        <f>FC219+FC220+FC223</f>
        <v>0</v>
      </c>
      <c r="FD227" s="39">
        <f>FD219+FD220+FD223</f>
        <v>0</v>
      </c>
      <c r="FE227" s="39">
        <f>FE219+FE220+FE223</f>
        <v>0</v>
      </c>
      <c r="FF227" s="39">
        <f>FF219+FF220+FF223</f>
        <v>0</v>
      </c>
      <c r="FG227" s="39">
        <f>FG219+FG220+FG223</f>
        <v>0</v>
      </c>
      <c r="FH227" s="39">
        <f>FH219+FH220+FH223</f>
        <v>0</v>
      </c>
      <c r="FI227" s="39">
        <f>FI219+FI220+FI223</f>
        <v>0</v>
      </c>
      <c r="FJ227" s="39">
        <f>FJ219+FJ220+FJ223</f>
        <v>0</v>
      </c>
      <c r="FK227" s="39">
        <f t="shared" ref="FK227:FM227" si="232">FK219+FK220+FK223</f>
        <v>0</v>
      </c>
      <c r="FL227" s="39">
        <f t="shared" si="232"/>
        <v>0</v>
      </c>
      <c r="FM227" s="39">
        <f t="shared" si="232"/>
        <v>0</v>
      </c>
      <c r="FN227" s="39">
        <f>FN219+FN220+FN223</f>
        <v>0</v>
      </c>
      <c r="FS227" s="564" t="s">
        <v>95</v>
      </c>
      <c r="FT227" s="564"/>
      <c r="FU227" s="39">
        <f>FU219+FU220+FU223</f>
        <v>0</v>
      </c>
      <c r="FV227" s="39">
        <f>FV219+FV220+FV223</f>
        <v>0</v>
      </c>
      <c r="FW227" s="39">
        <f>FW219+FW220+FW223</f>
        <v>0</v>
      </c>
      <c r="FX227" s="39">
        <f>FX219+FX220+FX223</f>
        <v>0</v>
      </c>
      <c r="FY227" s="39">
        <f>FY219+FY220+FY223</f>
        <v>0</v>
      </c>
      <c r="FZ227" s="39">
        <f>FZ219+FZ220+FZ223</f>
        <v>0</v>
      </c>
      <c r="GA227" s="39">
        <f>GA219+GA220+GA223</f>
        <v>0</v>
      </c>
      <c r="GB227" s="39">
        <f>GB219+GB220+GB223</f>
        <v>0</v>
      </c>
      <c r="GC227" s="39">
        <f>GC219+GC220+GC223</f>
        <v>0</v>
      </c>
      <c r="GD227" s="39">
        <f>GD219+GD220+GD223</f>
        <v>0</v>
      </c>
      <c r="GE227" s="39">
        <f>GE219+GE220+GE223</f>
        <v>0</v>
      </c>
      <c r="GF227" s="39">
        <f>GF219+GF220+GF223</f>
        <v>0</v>
      </c>
      <c r="GG227" s="39">
        <f>GG219+GG220+GG223</f>
        <v>0</v>
      </c>
      <c r="GH227" s="39">
        <f>GH219+GH220+GH223</f>
        <v>0</v>
      </c>
      <c r="GI227" s="39">
        <f>GI219+GI220+GI223</f>
        <v>0</v>
      </c>
      <c r="GJ227" s="39">
        <f>GJ219+GJ220+GJ223</f>
        <v>0</v>
      </c>
      <c r="GK227" s="39">
        <f>GK219+GK220+GK223</f>
        <v>0</v>
      </c>
      <c r="GL227" s="39">
        <f>GL219+GL220+GL223</f>
        <v>0</v>
      </c>
      <c r="GM227" s="39">
        <f>GM219+GM220+GM223</f>
        <v>0</v>
      </c>
      <c r="GN227" s="39">
        <f>GN219+GN220+GN223</f>
        <v>0</v>
      </c>
      <c r="GO227" s="39">
        <f>GO219+GO220+GO223</f>
        <v>0</v>
      </c>
      <c r="GP227" s="39">
        <f>GP219+GP220+GP223</f>
        <v>0</v>
      </c>
      <c r="GQ227" s="39">
        <f>GQ219+GQ220+GQ223</f>
        <v>0</v>
      </c>
      <c r="GR227" s="39">
        <f>GR219+GR220+GR223</f>
        <v>0</v>
      </c>
      <c r="GS227" s="39">
        <f>GS219+GS220+GS223</f>
        <v>0</v>
      </c>
      <c r="GT227" s="39">
        <f>GT219+GT220+GT223</f>
        <v>0</v>
      </c>
      <c r="GU227" s="39">
        <f>GU219+GU220+GU223</f>
        <v>0</v>
      </c>
      <c r="GV227" s="39">
        <f>GV219+GV220+GV223</f>
        <v>0</v>
      </c>
      <c r="GW227" s="39">
        <f>GW219+GW220+GW223</f>
        <v>0</v>
      </c>
      <c r="GX227" s="39">
        <f>GX219+GX220+GX223</f>
        <v>0</v>
      </c>
      <c r="GY227" s="39">
        <f>GY219+GY220+GY223</f>
        <v>0</v>
      </c>
      <c r="GZ227" s="39">
        <f>GZ219+GZ220+GZ223</f>
        <v>0</v>
      </c>
    </row>
    <row r="228" spans="1:209">
      <c r="A228" s="1"/>
      <c r="B228" s="11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</row>
    <row r="229" spans="1:209">
      <c r="A229" s="1"/>
      <c r="B229" s="11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</row>
    <row r="230" spans="1:209">
      <c r="A230" s="13"/>
      <c r="B230" s="113"/>
      <c r="C230" s="14"/>
      <c r="D230" s="17"/>
      <c r="E230" s="17"/>
      <c r="F230" s="562" t="s">
        <v>7</v>
      </c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3" t="s">
        <v>8</v>
      </c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562" t="s">
        <v>7</v>
      </c>
      <c r="BY230" s="562"/>
      <c r="BZ230" s="562"/>
      <c r="CA230" s="562"/>
      <c r="CB230" s="562"/>
      <c r="CC230" s="562"/>
      <c r="CD230" s="562"/>
      <c r="CE230" s="562"/>
      <c r="CF230" s="562"/>
      <c r="CG230" s="562"/>
      <c r="CH230" s="562"/>
      <c r="CI230" s="562"/>
      <c r="CJ230" s="562"/>
      <c r="CK230" s="562"/>
      <c r="CL230" s="562"/>
      <c r="CM230" s="563" t="s">
        <v>8</v>
      </c>
      <c r="CN230" s="563"/>
      <c r="CO230" s="563"/>
      <c r="CP230" s="563"/>
      <c r="CQ230" s="563"/>
      <c r="CR230" s="563"/>
      <c r="CS230" s="563"/>
      <c r="CT230" s="563"/>
      <c r="CU230" s="563"/>
      <c r="CV230" s="563"/>
      <c r="CW230" s="563"/>
      <c r="CX230" s="563"/>
      <c r="CY230" s="563"/>
      <c r="CZ230" s="563"/>
      <c r="DA230" s="563"/>
      <c r="DB230" s="13"/>
      <c r="DC230" s="13"/>
      <c r="DD230" s="13"/>
      <c r="EK230" s="564" t="s">
        <v>70</v>
      </c>
      <c r="EL230" s="564"/>
      <c r="EM230" s="564"/>
      <c r="EN230" s="564"/>
      <c r="EO230" s="564"/>
      <c r="EP230" s="564"/>
      <c r="EQ230" s="564"/>
      <c r="ER230" s="564"/>
      <c r="ES230" s="564"/>
      <c r="ET230" s="564"/>
      <c r="EU230" s="564"/>
      <c r="EV230" s="89"/>
      <c r="EW230" s="89"/>
      <c r="EX230" s="89"/>
    </row>
    <row r="231" spans="1:209" ht="270">
      <c r="A231" s="19" t="s">
        <v>54</v>
      </c>
      <c r="B231" s="90" t="s">
        <v>72</v>
      </c>
      <c r="C231" s="21" t="s">
        <v>11</v>
      </c>
      <c r="D231" s="22" t="s">
        <v>12</v>
      </c>
      <c r="E231" s="22" t="s">
        <v>13</v>
      </c>
      <c r="F231" s="23" t="s">
        <v>14</v>
      </c>
      <c r="G231" s="23" t="s">
        <v>15</v>
      </c>
      <c r="H231" s="23" t="s">
        <v>16</v>
      </c>
      <c r="I231" s="24" t="s">
        <v>17</v>
      </c>
      <c r="J231" s="24" t="s">
        <v>18</v>
      </c>
      <c r="K231" s="24" t="s">
        <v>19</v>
      </c>
      <c r="L231" s="24" t="s">
        <v>20</v>
      </c>
      <c r="M231" s="24" t="s">
        <v>21</v>
      </c>
      <c r="N231" s="24" t="s">
        <v>22</v>
      </c>
      <c r="O231" s="24" t="s">
        <v>23</v>
      </c>
      <c r="P231" s="24" t="s">
        <v>24</v>
      </c>
      <c r="Q231" s="24" t="s">
        <v>25</v>
      </c>
      <c r="R231" s="24" t="s">
        <v>26</v>
      </c>
      <c r="S231" s="24" t="s">
        <v>27</v>
      </c>
      <c r="T231" s="25" t="s">
        <v>28</v>
      </c>
      <c r="U231" s="26" t="s">
        <v>29</v>
      </c>
      <c r="V231" s="26" t="s">
        <v>30</v>
      </c>
      <c r="W231" s="26" t="s">
        <v>31</v>
      </c>
      <c r="X231" s="26" t="s">
        <v>32</v>
      </c>
      <c r="Y231" s="26" t="s">
        <v>33</v>
      </c>
      <c r="Z231" s="26" t="s">
        <v>34</v>
      </c>
      <c r="AA231" s="26" t="s">
        <v>35</v>
      </c>
      <c r="AB231" s="26" t="s">
        <v>36</v>
      </c>
      <c r="AC231" s="26" t="s">
        <v>37</v>
      </c>
      <c r="AD231" s="26" t="s">
        <v>38</v>
      </c>
      <c r="AE231" s="26" t="s">
        <v>39</v>
      </c>
      <c r="AF231" s="26" t="s">
        <v>40</v>
      </c>
      <c r="AG231" s="26" t="s">
        <v>41</v>
      </c>
      <c r="AH231" s="26" t="s">
        <v>42</v>
      </c>
      <c r="AI231" s="26" t="s">
        <v>43</v>
      </c>
      <c r="AJ231" s="26" t="s">
        <v>44</v>
      </c>
      <c r="AK231" s="26" t="s">
        <v>45</v>
      </c>
      <c r="AL231" s="55"/>
      <c r="AM231" s="22" t="s">
        <v>11</v>
      </c>
      <c r="AN231" s="22" t="s">
        <v>12</v>
      </c>
      <c r="AO231" s="22" t="s">
        <v>13</v>
      </c>
      <c r="AP231" s="23" t="s">
        <v>14</v>
      </c>
      <c r="AQ231" s="23" t="s">
        <v>15</v>
      </c>
      <c r="AR231" s="23" t="s">
        <v>16</v>
      </c>
      <c r="AS231" s="24" t="s">
        <v>17</v>
      </c>
      <c r="AT231" s="24" t="s">
        <v>18</v>
      </c>
      <c r="AU231" s="24" t="s">
        <v>19</v>
      </c>
      <c r="AV231" s="24" t="s">
        <v>20</v>
      </c>
      <c r="AW231" s="24" t="s">
        <v>21</v>
      </c>
      <c r="AX231" s="24" t="s">
        <v>22</v>
      </c>
      <c r="AY231" s="24" t="s">
        <v>23</v>
      </c>
      <c r="AZ231" s="24" t="s">
        <v>24</v>
      </c>
      <c r="BA231" s="24" t="s">
        <v>25</v>
      </c>
      <c r="BB231" s="24" t="s">
        <v>26</v>
      </c>
      <c r="BC231" s="24" t="s">
        <v>27</v>
      </c>
      <c r="BD231" s="25" t="s">
        <v>28</v>
      </c>
      <c r="BE231" s="26" t="s">
        <v>29</v>
      </c>
      <c r="BF231" s="26" t="s">
        <v>30</v>
      </c>
      <c r="BG231" s="26" t="s">
        <v>31</v>
      </c>
      <c r="BH231" s="26" t="s">
        <v>32</v>
      </c>
      <c r="BI231" s="26" t="s">
        <v>33</v>
      </c>
      <c r="BJ231" s="26" t="s">
        <v>34</v>
      </c>
      <c r="BK231" s="26" t="s">
        <v>35</v>
      </c>
      <c r="BL231" s="26" t="s">
        <v>36</v>
      </c>
      <c r="BM231" s="26" t="s">
        <v>37</v>
      </c>
      <c r="BN231" s="26" t="s">
        <v>38</v>
      </c>
      <c r="BO231" s="26" t="s">
        <v>39</v>
      </c>
      <c r="BP231" s="26" t="s">
        <v>40</v>
      </c>
      <c r="BQ231" s="26" t="s">
        <v>41</v>
      </c>
      <c r="BR231" s="26" t="s">
        <v>42</v>
      </c>
      <c r="BS231" s="26" t="s">
        <v>43</v>
      </c>
      <c r="BT231" s="26" t="s">
        <v>44</v>
      </c>
      <c r="BU231" s="26" t="s">
        <v>45</v>
      </c>
      <c r="BV231" s="19" t="s">
        <v>54</v>
      </c>
      <c r="BW231" s="91" t="s">
        <v>68</v>
      </c>
      <c r="BX231" s="23" t="s">
        <v>14</v>
      </c>
      <c r="BY231" s="23" t="s">
        <v>15</v>
      </c>
      <c r="BZ231" s="23" t="s">
        <v>16</v>
      </c>
      <c r="CA231" s="24" t="s">
        <v>17</v>
      </c>
      <c r="CB231" s="24" t="s">
        <v>18</v>
      </c>
      <c r="CC231" s="24" t="s">
        <v>19</v>
      </c>
      <c r="CD231" s="24" t="s">
        <v>20</v>
      </c>
      <c r="CE231" s="24" t="s">
        <v>21</v>
      </c>
      <c r="CF231" s="24" t="s">
        <v>22</v>
      </c>
      <c r="CG231" s="24" t="s">
        <v>23</v>
      </c>
      <c r="CH231" s="24" t="s">
        <v>24</v>
      </c>
      <c r="CI231" s="24" t="s">
        <v>25</v>
      </c>
      <c r="CJ231" s="24" t="s">
        <v>26</v>
      </c>
      <c r="CK231" s="24" t="s">
        <v>27</v>
      </c>
      <c r="CL231" s="25" t="s">
        <v>28</v>
      </c>
      <c r="CM231" s="26" t="s">
        <v>29</v>
      </c>
      <c r="CN231" s="26" t="s">
        <v>30</v>
      </c>
      <c r="CO231" s="26" t="s">
        <v>31</v>
      </c>
      <c r="CP231" s="26" t="s">
        <v>32</v>
      </c>
      <c r="CQ231" s="26" t="s">
        <v>33</v>
      </c>
      <c r="CR231" s="26" t="s">
        <v>34</v>
      </c>
      <c r="CS231" s="26" t="s">
        <v>35</v>
      </c>
      <c r="CT231" s="26" t="s">
        <v>36</v>
      </c>
      <c r="CU231" s="26" t="s">
        <v>37</v>
      </c>
      <c r="CV231" s="26" t="s">
        <v>38</v>
      </c>
      <c r="CW231" s="26" t="s">
        <v>39</v>
      </c>
      <c r="CX231" s="26" t="s">
        <v>40</v>
      </c>
      <c r="CY231" s="26" t="s">
        <v>41</v>
      </c>
      <c r="CZ231" s="26" t="s">
        <v>42</v>
      </c>
      <c r="DA231" s="26" t="s">
        <v>43</v>
      </c>
      <c r="DB231" s="91" t="s">
        <v>44</v>
      </c>
      <c r="DC231" s="13"/>
      <c r="DD231" s="13"/>
      <c r="DE231" s="23" t="s">
        <v>14</v>
      </c>
      <c r="DF231" s="23" t="s">
        <v>15</v>
      </c>
      <c r="DG231" s="23" t="s">
        <v>16</v>
      </c>
      <c r="DH231" s="24" t="s">
        <v>17</v>
      </c>
      <c r="DI231" s="24" t="s">
        <v>18</v>
      </c>
      <c r="DJ231" s="24" t="s">
        <v>19</v>
      </c>
      <c r="DK231" s="24" t="s">
        <v>20</v>
      </c>
      <c r="DL231" s="24" t="s">
        <v>21</v>
      </c>
      <c r="DM231" s="24" t="s">
        <v>22</v>
      </c>
      <c r="DN231" s="24" t="s">
        <v>23</v>
      </c>
      <c r="DO231" s="24" t="s">
        <v>24</v>
      </c>
      <c r="DP231" s="24" t="s">
        <v>25</v>
      </c>
      <c r="DQ231" s="24" t="s">
        <v>26</v>
      </c>
      <c r="DR231" s="24" t="s">
        <v>27</v>
      </c>
      <c r="DS231" s="25" t="s">
        <v>28</v>
      </c>
      <c r="DT231" s="26" t="s">
        <v>29</v>
      </c>
      <c r="DU231" s="26" t="s">
        <v>30</v>
      </c>
      <c r="DV231" s="26" t="s">
        <v>31</v>
      </c>
      <c r="DW231" s="26" t="s">
        <v>32</v>
      </c>
      <c r="DX231" s="26" t="s">
        <v>33</v>
      </c>
      <c r="DY231" s="26" t="s">
        <v>34</v>
      </c>
      <c r="DZ231" s="26" t="s">
        <v>35</v>
      </c>
      <c r="EA231" s="26" t="s">
        <v>36</v>
      </c>
      <c r="EB231" s="26" t="s">
        <v>37</v>
      </c>
      <c r="EC231" s="26" t="s">
        <v>38</v>
      </c>
      <c r="ED231" s="26" t="s">
        <v>39</v>
      </c>
      <c r="EE231" s="26" t="s">
        <v>40</v>
      </c>
      <c r="EF231" s="26" t="s">
        <v>41</v>
      </c>
      <c r="EG231" s="26" t="s">
        <v>42</v>
      </c>
      <c r="EH231" s="26" t="s">
        <v>43</v>
      </c>
      <c r="EK231" s="27" t="s">
        <v>14</v>
      </c>
      <c r="EL231" s="27" t="s">
        <v>15</v>
      </c>
      <c r="EM231" s="27" t="s">
        <v>16</v>
      </c>
      <c r="EN231" s="28" t="s">
        <v>17</v>
      </c>
      <c r="EO231" s="28" t="s">
        <v>18</v>
      </c>
      <c r="EP231" s="28" t="s">
        <v>19</v>
      </c>
      <c r="EQ231" s="28" t="s">
        <v>20</v>
      </c>
      <c r="ER231" s="28" t="s">
        <v>21</v>
      </c>
      <c r="ES231" s="28" t="s">
        <v>22</v>
      </c>
      <c r="ET231" s="28" t="s">
        <v>23</v>
      </c>
      <c r="EU231" s="28" t="s">
        <v>24</v>
      </c>
      <c r="EV231" s="29" t="s">
        <v>25</v>
      </c>
      <c r="EW231" s="29" t="s">
        <v>26</v>
      </c>
      <c r="EX231" s="29" t="s">
        <v>27</v>
      </c>
      <c r="EZ231" s="27" t="s">
        <v>14</v>
      </c>
      <c r="FA231" s="27" t="s">
        <v>15</v>
      </c>
      <c r="FB231" s="27" t="s">
        <v>16</v>
      </c>
      <c r="FC231" s="28" t="s">
        <v>17</v>
      </c>
      <c r="FD231" s="28" t="s">
        <v>18</v>
      </c>
      <c r="FE231" s="28" t="s">
        <v>19</v>
      </c>
      <c r="FF231" s="28" t="s">
        <v>20</v>
      </c>
      <c r="FG231" s="28" t="s">
        <v>21</v>
      </c>
      <c r="FH231" s="28" t="s">
        <v>22</v>
      </c>
      <c r="FI231" s="28" t="s">
        <v>23</v>
      </c>
      <c r="FJ231" s="28" t="s">
        <v>24</v>
      </c>
      <c r="FK231" s="29" t="s">
        <v>25</v>
      </c>
      <c r="FL231" s="29" t="s">
        <v>26</v>
      </c>
      <c r="FM231" s="29" t="s">
        <v>27</v>
      </c>
      <c r="FS231" s="92"/>
      <c r="FU231" s="27" t="s">
        <v>29</v>
      </c>
      <c r="FV231" s="27" t="s">
        <v>30</v>
      </c>
      <c r="FW231" s="28" t="s">
        <v>31</v>
      </c>
      <c r="FX231" s="28" t="s">
        <v>32</v>
      </c>
      <c r="FY231" s="28" t="s">
        <v>33</v>
      </c>
      <c r="FZ231" s="28" t="s">
        <v>34</v>
      </c>
      <c r="GA231" s="28" t="s">
        <v>35</v>
      </c>
      <c r="GB231" s="28" t="s">
        <v>36</v>
      </c>
      <c r="GC231" s="28" t="s">
        <v>37</v>
      </c>
      <c r="GD231" s="28" t="s">
        <v>38</v>
      </c>
      <c r="GE231" s="28" t="s">
        <v>39</v>
      </c>
      <c r="GF231" s="28" t="s">
        <v>40</v>
      </c>
      <c r="GG231" s="28" t="s">
        <v>41</v>
      </c>
      <c r="GH231" s="28" t="s">
        <v>42</v>
      </c>
      <c r="GI231" s="28" t="s">
        <v>73</v>
      </c>
      <c r="GK231" s="27" t="s">
        <v>29</v>
      </c>
      <c r="GL231" s="27" t="s">
        <v>30</v>
      </c>
      <c r="GM231" s="28" t="s">
        <v>31</v>
      </c>
      <c r="GN231" s="28" t="s">
        <v>32</v>
      </c>
      <c r="GO231" s="28" t="s">
        <v>33</v>
      </c>
      <c r="GP231" s="28" t="s">
        <v>34</v>
      </c>
      <c r="GQ231" s="28" t="s">
        <v>35</v>
      </c>
      <c r="GR231" s="28" t="s">
        <v>36</v>
      </c>
      <c r="GS231" s="28" t="s">
        <v>37</v>
      </c>
      <c r="GT231" s="28" t="s">
        <v>38</v>
      </c>
      <c r="GU231" s="28" t="s">
        <v>39</v>
      </c>
      <c r="GV231" s="28" t="s">
        <v>40</v>
      </c>
      <c r="GW231" s="28" t="s">
        <v>41</v>
      </c>
      <c r="GX231" s="28" t="s">
        <v>42</v>
      </c>
      <c r="GY231" s="28" t="s">
        <v>73</v>
      </c>
    </row>
    <row r="232" spans="1:209" ht="22.5" customHeight="1">
      <c r="A232" s="30"/>
      <c r="B232" s="93"/>
      <c r="C232" s="72"/>
      <c r="D232" s="33"/>
      <c r="E232" s="34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54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94"/>
      <c r="AK232" s="94"/>
      <c r="AL232" s="13"/>
      <c r="AM232" s="13">
        <f>SUM(C232,C233,C234,C235,C236,C237,C238,C239,C240,C243,C244,C246,C247)</f>
        <v>0</v>
      </c>
      <c r="AN232" s="13">
        <f>SUM(D232,D233,D234,D235,D236,D237,D238,D239,D240,D243,D244,D246,D247)</f>
        <v>0</v>
      </c>
      <c r="AO232" s="95" t="str">
        <f>IF(AN232=0,"",AN232/AM232)</f>
        <v/>
      </c>
      <c r="AP232" s="96">
        <f>SUM(F232,F233,F234,F235,F236,F237,F238,F239,F240,F243,F244,F246,F247)</f>
        <v>0</v>
      </c>
      <c r="AQ232" s="96">
        <f>SUM(G232,G233,G234,G235,G236,G237,G238,G239,G240,G243,G244,G246,G247)</f>
        <v>0</v>
      </c>
      <c r="AR232" s="96">
        <f>SUM(H232,H233,H234,H235,H236,H237,H238,H239,H240,H243,H244,H246,H247)</f>
        <v>0</v>
      </c>
      <c r="AS232" s="96">
        <f>SUM(I232,I233,I234,I235,I236,I237,I238,I239,I240,I243,I244,I246,I247)</f>
        <v>0</v>
      </c>
      <c r="AT232" s="96">
        <f>SUM(J232,J233,J234,J235,J236,J237,J238,J239,J240,J243,J244,J246,J247)</f>
        <v>0</v>
      </c>
      <c r="AU232" s="96">
        <f>SUM(K232,K233,K234,K235,K236,K237,K238,K239,K240,K243,K244,K246,K247)</f>
        <v>0</v>
      </c>
      <c r="AV232" s="96">
        <f>SUM(L232,L233,L234,L235,L236,L237,L238,L239,L240,L243,L244,L246,L247)</f>
        <v>0</v>
      </c>
      <c r="AW232" s="96">
        <f>SUM(M232,M233,M234,M235,M236,M237,M238,M239,M240,M243,M244,M246,M247)</f>
        <v>0</v>
      </c>
      <c r="AX232" s="96">
        <f>SUM(N232,N233,N234,N235,N236,N237,N238,N239,N240,N243,N244,N246,N247)</f>
        <v>0</v>
      </c>
      <c r="AY232" s="96">
        <f>SUM(O232,O233,O234,O235,O236,O237,O238,O239,O240,O243,O244,O246,O247)</f>
        <v>0</v>
      </c>
      <c r="AZ232" s="96">
        <f>SUM(P232,P233,P234,P235,P236,P237,P238,P239,P240,P243,P244,P246,P247)</f>
        <v>0</v>
      </c>
      <c r="BA232" s="96">
        <f t="shared" ref="BA232:BC232" si="233">SUM(Q232,Q233,Q234,Q235,Q236,Q237,Q238,Q239,Q240,Q243,Q244,Q246,Q247)</f>
        <v>0</v>
      </c>
      <c r="BB232" s="96">
        <f t="shared" si="233"/>
        <v>0</v>
      </c>
      <c r="BC232" s="96">
        <f t="shared" si="233"/>
        <v>0</v>
      </c>
      <c r="BD232" s="66">
        <f>SUM(T232,T233,T234,T235,T236,T237,T238,T239,T240,T243,T244,T246,T247)</f>
        <v>0</v>
      </c>
      <c r="BE232" s="13">
        <f>SUM(U232,U233,U234,U235,U236,U237,U238,U239,U240,U243,U244,U246,U247)</f>
        <v>0</v>
      </c>
      <c r="BF232" s="13">
        <f>SUM(V232,V233,V234,V235,V236,V237,V238,V239,V240,V243,V244,V246,V247)</f>
        <v>0</v>
      </c>
      <c r="BG232" s="13">
        <f>SUM(W232,W233,W234,W235,W236,W237,W238,W239,W240,W243,W244,W246,W247)</f>
        <v>0</v>
      </c>
      <c r="BH232" s="13">
        <f>SUM(X232,X233,X234,X235,X236,X237,X238,X239,X240,X243,X244,X246,X247)</f>
        <v>0</v>
      </c>
      <c r="BI232" s="13">
        <f>SUM(Y232,Y233,Y234,Y235,Y236,Y237,Y238,Y239,Y240,Y243,Y244,Y246,Y247)</f>
        <v>0</v>
      </c>
      <c r="BJ232" s="13">
        <f>SUM(Z232,Z233,Z234,Z235,Z236,Z237,Z238,Z239,Z240,Z243,Z244,Z246,Z247)</f>
        <v>0</v>
      </c>
      <c r="BK232" s="13">
        <f>SUM(AA232,AA233,AA234,AA235,AA236,AA237,AA238,AA239,AA240,AA243,AA244,AA246,AA247)</f>
        <v>0</v>
      </c>
      <c r="BL232" s="13">
        <f>SUM(AB232,AB233,AB234,AB235,AB236,AB237,AB238,AB239,AB240,AB243,AB244,AB246,AB247)</f>
        <v>0</v>
      </c>
      <c r="BM232" s="13">
        <f>SUM(AC232,AC233,AC234,AC235,AC236,AC237,AC238,AC239,AC240,AC243,AC244,AC246,AC247)</f>
        <v>0</v>
      </c>
      <c r="BN232" s="13">
        <f>SUM(AD232,AD233,AD234,AD235,AD236,AD237,AD238,AD239,AD240,AD243,AD244,AD246,AD247)</f>
        <v>0</v>
      </c>
      <c r="BO232" s="13">
        <f>SUM(AE232,AE233,AE234,AE235,AE236,AE237,AE238,AE239,AE240,AE243,AE244,AE246,AE247)</f>
        <v>0</v>
      </c>
      <c r="BP232" s="13">
        <f>SUM(AF232,AF233,AF234,AF235,AF236,AF237,AF238,AF239,AF240,AF243,AF244,AF246,AF247)</f>
        <v>0</v>
      </c>
      <c r="BQ232" s="13">
        <f>SUM(AG232,AG233,AG234,AG235,AG236,AG237,AG238,AG239,AG240,AG243,AG244,AG246,AG247)</f>
        <v>0</v>
      </c>
      <c r="BR232" s="13">
        <f>SUM(AH232,AH233,AH234,AH235,AH236,AH237,AH238,AH239,AH240,AH243,AH244,AH246,AH247)</f>
        <v>0</v>
      </c>
      <c r="BS232" s="13">
        <f>SUM(AI232,AI233,AI234,AI235,AI236,AI237,AI238,AI239,AI240,AI243,AI244,AI246,AI247)</f>
        <v>0</v>
      </c>
      <c r="BT232" s="13">
        <f>SUM(AJ232,AJ233,AJ234,AJ235,AJ236,AJ237,AJ238,AJ239,AJ240,AJ243,AJ244,AJ246,AJ247)</f>
        <v>0</v>
      </c>
      <c r="BU232" s="13">
        <f>SUM(AK232,AK233,AK234,AK235,AK236,AK237,AK238,AK239,AK240,AK243,AK244,AK246,AK247)</f>
        <v>0</v>
      </c>
      <c r="BV232" s="30"/>
      <c r="BW232" s="30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6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94"/>
      <c r="DC232" s="13"/>
      <c r="DD232" s="13" t="e">
        <f>(DD226/BZ238)</f>
        <v>#DIV/0!</v>
      </c>
      <c r="DE232" s="96">
        <f>SUM(BX232,BX233,BX234,BX235,BX236,BX237,BX238,BX239,BX240,BX243,BX244,BX246,BX247)</f>
        <v>0</v>
      </c>
      <c r="DF232" s="96">
        <f>SUM(BY232,BY233,BY234,BY235,BY236,BY237,BY238,BY239,BY240,BY243,BY244,BY246,BY247)</f>
        <v>0</v>
      </c>
      <c r="DG232" s="96">
        <f>SUM(BZ232,BZ233,BZ234,BZ235,BZ236,BZ237,BZ238,BZ239,BZ240,BZ243,BZ244,BZ246,BZ247)</f>
        <v>0</v>
      </c>
      <c r="DH232" s="96">
        <f>SUM(CA232,CA233,CA234,CA235,CA236,CA237,CA238,CA239,CA240,CA243,CA244,CA246,CA247)</f>
        <v>0</v>
      </c>
      <c r="DI232" s="96">
        <f>SUM(CB232,CB233,CB234,CB235,CB236,CB237,CB238,CB239,CB240,CB243,CB244,CB246,CB247)</f>
        <v>0</v>
      </c>
      <c r="DJ232" s="96">
        <f>SUM(CC232,CC233,CC234,CC235,CC236,CC237,CC238,CC239,CC240,CC243,CC244,CC246,CC247)</f>
        <v>0</v>
      </c>
      <c r="DK232" s="96">
        <f>SUM(CD232,CD233,CD234,CD235,CD236,CD237,CD238,CD239,CD240,CD243,CD244,CD246,CD247)</f>
        <v>0</v>
      </c>
      <c r="DL232" s="96">
        <f>SUM(CE232,CE233,CE234,CE235,CE236,CE237,CE238,CE239,CE240,CE243,CE244,CE246,CE247)</f>
        <v>0</v>
      </c>
      <c r="DM232" s="96">
        <f>SUM(CF232,CF233,CF234,CF235,CF236,CF237,CF238,CF239,CF240,CF243,CF244,CF246,CF247)</f>
        <v>0</v>
      </c>
      <c r="DN232" s="96">
        <f>SUM(CG232,CG233,CG234,CG235,CG236,CG237,CG238,CG239,CG240,CG243,CG244,CG246,CG247)</f>
        <v>0</v>
      </c>
      <c r="DO232" s="96">
        <f>SUM(CH232,CH233,CH234,CH235,CH236,CH237,CH238,CH239,CH240,CH243,CH244,CH246,CH247)</f>
        <v>0</v>
      </c>
      <c r="DP232" s="96">
        <f t="shared" ref="DP232:DR232" si="234">SUM(CI232,CI233,CI234,CI235,CI236,CI237,CI238,CI239,CI240,CI243,CI244,CI246,CI247)</f>
        <v>0</v>
      </c>
      <c r="DQ232" s="96">
        <f t="shared" si="234"/>
        <v>0</v>
      </c>
      <c r="DR232" s="96">
        <f t="shared" si="234"/>
        <v>0</v>
      </c>
      <c r="DS232" s="66">
        <f>SUM(CL232,CL233,CL234,CL235,CL236,CL237,CL238,CL239,CL240,CL243,CL244,CL246,CL247)</f>
        <v>0</v>
      </c>
      <c r="DT232" s="96">
        <f>SUM(CM232,CM233,CM234,CM235,CM236,CM237,CM238,CM239,CM240,CM243,CM244,CM246,CM247)</f>
        <v>0</v>
      </c>
      <c r="DU232" s="96">
        <f>SUM(CN232,CN233,CN234,CN235,CN236,CN237,CN238,CN239,CN240,CN243,CN244,CN246,CN247)</f>
        <v>0</v>
      </c>
      <c r="DV232" s="96">
        <f>SUM(CO232,CO233,CO234,CO235,CO236,CO237,CO238,CO239,CO240,CO243,CO244,CO246,CO247)</f>
        <v>0</v>
      </c>
      <c r="DW232" s="96">
        <f>SUM(CP232,CP233,CP234,CP235,CP236,CP237,CP238,CP239,CP240,CP243,CP244,CP246,CP247)</f>
        <v>0</v>
      </c>
      <c r="DX232" s="96">
        <f>SUM(CQ232,CQ233,CQ234,CQ235,CQ236,CQ237,CQ238,CQ239,CQ240,CQ243,CQ244,CQ246,CQ247)</f>
        <v>0</v>
      </c>
      <c r="DY232" s="96">
        <f>SUM(CR232,CR233,CR234,CR235,CR236,CR237,CR238,CR239,CR240,CR243,CR244,CR246,CR247)</f>
        <v>0</v>
      </c>
      <c r="DZ232" s="96">
        <f>SUM(CS232,CS233,CS234,CS235,CS236,CS237,CS238,CS239,CS240,CS243,CS244,CS246,CS247)</f>
        <v>0</v>
      </c>
      <c r="EA232" s="96">
        <f>SUM(CT232,CT233,CT234,CT235,CT236,CT237,CT238,CT239,CT240,CT243,CT244,CT246,CT247)</f>
        <v>0</v>
      </c>
      <c r="EB232" s="96">
        <f>SUM(CU232,CU233,CU234,CU235,CU236,CU237,CU238,CU239,CU240,CU243,CU244,CU246,CU247)</f>
        <v>0</v>
      </c>
      <c r="EC232" s="96">
        <f>SUM(CV232,CV233,CV234,CV235,CV236,CV237,CV238,CV239,CV240,CV243,CV244,CV246,CV247)</f>
        <v>0</v>
      </c>
      <c r="ED232" s="96">
        <f>SUM(CW232,CW233,CW234,CW235,CW236,CW237,CW238,CW239,CW240,CW243,CW244,CW246,CW247)</f>
        <v>0</v>
      </c>
      <c r="EE232" s="96">
        <f>SUM(CX232,CX233,CX234,CX235,CX236,CX237,CX238,CX239,CX240,CX243,CX244,CX246,CX247)</f>
        <v>0</v>
      </c>
      <c r="EF232" s="96">
        <f>SUM(CY232,CY233,CY234,CY235,CY236,CY237,CY238,CY239,CY240,CY243,CY244,CY246,CY247)</f>
        <v>0</v>
      </c>
      <c r="EG232" s="96">
        <f>SUM(CZ232,CZ233,CZ234,CZ235,CZ236,CZ237,CZ238,CZ239,CZ240,CZ243,CZ244,CZ246,CZ247)</f>
        <v>0</v>
      </c>
      <c r="EH232" s="96">
        <f>SUM(DA232,DA233,DA234,DA235,DA236,DA237,DA238,DA239,DA240,DA243,DA244,DA246,DA247)</f>
        <v>0</v>
      </c>
      <c r="EI232" s="97" t="s">
        <v>74</v>
      </c>
      <c r="EJ232" s="98">
        <v>521</v>
      </c>
      <c r="EK232" s="39">
        <f>$EJ232*F232</f>
        <v>0</v>
      </c>
      <c r="EL232" s="39">
        <f>$EJ232*G232</f>
        <v>0</v>
      </c>
      <c r="EM232" s="39">
        <f>$EJ232*H232</f>
        <v>0</v>
      </c>
      <c r="EN232" s="39">
        <f>$EJ232*I232</f>
        <v>0</v>
      </c>
      <c r="EO232" s="39">
        <f>$EJ232*J232</f>
        <v>0</v>
      </c>
      <c r="EP232" s="39">
        <f>$EJ232*K232</f>
        <v>0</v>
      </c>
      <c r="EQ232" s="39">
        <f>$EJ232*L232</f>
        <v>0</v>
      </c>
      <c r="ER232" s="39">
        <f>$EJ232*M232</f>
        <v>0</v>
      </c>
      <c r="ES232" s="39">
        <f>$EJ232*N232</f>
        <v>0</v>
      </c>
      <c r="ET232" s="39">
        <f>$EJ232*O232</f>
        <v>0</v>
      </c>
      <c r="EU232" s="39">
        <f t="shared" ref="EU232:EX247" si="235">$EJ232*P232</f>
        <v>0</v>
      </c>
      <c r="EV232" s="39">
        <f t="shared" si="235"/>
        <v>0</v>
      </c>
      <c r="EW232" s="39">
        <f t="shared" si="235"/>
        <v>0</v>
      </c>
      <c r="EX232" s="39">
        <f t="shared" si="235"/>
        <v>0</v>
      </c>
      <c r="EY232" s="39">
        <f>SUM(EK232:EX232)</f>
        <v>0</v>
      </c>
      <c r="EZ232" s="39">
        <f>BX232*$EJ232</f>
        <v>0</v>
      </c>
      <c r="FA232" s="39">
        <f>BY232*$EJ232</f>
        <v>0</v>
      </c>
      <c r="FB232" s="39">
        <f>BZ232*$EJ232</f>
        <v>0</v>
      </c>
      <c r="FC232" s="39">
        <f>CA232*$EJ232</f>
        <v>0</v>
      </c>
      <c r="FD232" s="39">
        <f>CB232*$EJ232</f>
        <v>0</v>
      </c>
      <c r="FE232" s="39">
        <f>CC232*$EJ232</f>
        <v>0</v>
      </c>
      <c r="FF232" s="39">
        <f>CD232*$EJ232</f>
        <v>0</v>
      </c>
      <c r="FG232" s="39">
        <f>CE232*$EJ232</f>
        <v>0</v>
      </c>
      <c r="FH232" s="39">
        <f>CF232*$EJ232</f>
        <v>0</v>
      </c>
      <c r="FI232" s="39">
        <f>CG232*$EJ232</f>
        <v>0</v>
      </c>
      <c r="FJ232" s="39">
        <f t="shared" ref="FJ232:FM247" si="236">CH232*$EJ232</f>
        <v>0</v>
      </c>
      <c r="FK232" s="39">
        <f t="shared" si="236"/>
        <v>0</v>
      </c>
      <c r="FL232" s="39">
        <f t="shared" si="236"/>
        <v>0</v>
      </c>
      <c r="FM232" s="39">
        <f t="shared" si="236"/>
        <v>0</v>
      </c>
      <c r="FN232" s="39">
        <f>SUM(EZ232:FM232)</f>
        <v>0</v>
      </c>
      <c r="FO232" s="39">
        <f>SUM(EZ232:FJ232)</f>
        <v>0</v>
      </c>
      <c r="FS232" s="567" t="s">
        <v>74</v>
      </c>
      <c r="FT232" s="567"/>
      <c r="FU232" s="39">
        <f>U232</f>
        <v>0</v>
      </c>
      <c r="FV232" s="39">
        <f>V232</f>
        <v>0</v>
      </c>
      <c r="FW232" s="39">
        <f>W232</f>
        <v>0</v>
      </c>
      <c r="FX232" s="39">
        <f>X232</f>
        <v>0</v>
      </c>
      <c r="FY232" s="39">
        <f>Y232</f>
        <v>0</v>
      </c>
      <c r="FZ232" s="39">
        <f>Z232</f>
        <v>0</v>
      </c>
      <c r="GA232" s="39">
        <f>AA232</f>
        <v>0</v>
      </c>
      <c r="GB232" s="39">
        <f>AB232</f>
        <v>0</v>
      </c>
      <c r="GC232" s="39">
        <f>AC232</f>
        <v>0</v>
      </c>
      <c r="GD232" s="39">
        <f>AD232</f>
        <v>0</v>
      </c>
      <c r="GE232" s="39">
        <f>AE232</f>
        <v>0</v>
      </c>
      <c r="GF232" s="39">
        <f>AF232</f>
        <v>0</v>
      </c>
      <c r="GG232" s="39">
        <f>AG232</f>
        <v>0</v>
      </c>
      <c r="GH232" s="39">
        <f>AH232</f>
        <v>0</v>
      </c>
      <c r="GI232" s="99">
        <v>0</v>
      </c>
      <c r="GJ232" s="39">
        <f>SUM(FU232:GI232)</f>
        <v>0</v>
      </c>
      <c r="GK232" s="39">
        <f>CM232</f>
        <v>0</v>
      </c>
      <c r="GL232" s="39">
        <f>CN232</f>
        <v>0</v>
      </c>
      <c r="GM232" s="39">
        <f>CO232</f>
        <v>0</v>
      </c>
      <c r="GN232" s="39">
        <f>CP232</f>
        <v>0</v>
      </c>
      <c r="GO232" s="39">
        <f>CQ232</f>
        <v>0</v>
      </c>
      <c r="GP232" s="39">
        <f>CR232</f>
        <v>0</v>
      </c>
      <c r="GQ232" s="39">
        <f>CS232</f>
        <v>0</v>
      </c>
      <c r="GR232" s="39">
        <f>CT232</f>
        <v>0</v>
      </c>
      <c r="GS232" s="39">
        <f>CU232</f>
        <v>0</v>
      </c>
      <c r="GT232" s="39">
        <f>CV232</f>
        <v>0</v>
      </c>
      <c r="GU232" s="39">
        <f>CW232</f>
        <v>0</v>
      </c>
      <c r="GV232" s="39">
        <f>CX232</f>
        <v>0</v>
      </c>
      <c r="GW232" s="39">
        <f>CY232</f>
        <v>0</v>
      </c>
      <c r="GX232" s="39">
        <f>CZ232</f>
        <v>0</v>
      </c>
      <c r="GY232" s="99">
        <v>0</v>
      </c>
      <c r="GZ232" s="39">
        <f>SUM(GK232:GY232)</f>
        <v>0</v>
      </c>
      <c r="HA232" s="39">
        <f>SUM(GK232:GY232)</f>
        <v>0</v>
      </c>
    </row>
    <row r="233" spans="1:209" ht="22.5" customHeight="1">
      <c r="A233" s="40"/>
      <c r="B233" s="100"/>
      <c r="C233" s="75"/>
      <c r="D233" s="43"/>
      <c r="E233" s="34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6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102"/>
      <c r="AK233" s="102"/>
      <c r="AL233" s="13"/>
      <c r="AM233" s="13"/>
      <c r="AN233" s="13"/>
      <c r="AO233" s="95" t="str">
        <f>IF(AN233=0,"",AN233/AM233)</f>
        <v/>
      </c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40"/>
      <c r="BW233" s="40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6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102"/>
      <c r="DC233" s="13"/>
      <c r="DD233" s="13"/>
      <c r="DE233" s="13"/>
      <c r="DF233" s="13"/>
      <c r="DG233" s="13"/>
      <c r="DH233" s="10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04" t="s">
        <v>75</v>
      </c>
      <c r="EJ233" s="98">
        <v>540</v>
      </c>
      <c r="EK233" s="39">
        <f>$EJ233*F233</f>
        <v>0</v>
      </c>
      <c r="EL233" s="39">
        <f>$EJ233*G233</f>
        <v>0</v>
      </c>
      <c r="EM233" s="39">
        <f>$EJ233*H233</f>
        <v>0</v>
      </c>
      <c r="EN233" s="39">
        <f>$EJ233*I233</f>
        <v>0</v>
      </c>
      <c r="EO233" s="39">
        <f>$EJ233*J233</f>
        <v>0</v>
      </c>
      <c r="EP233" s="39">
        <f>$EJ233*K233</f>
        <v>0</v>
      </c>
      <c r="EQ233" s="39">
        <f>$EJ233*L233</f>
        <v>0</v>
      </c>
      <c r="ER233" s="39">
        <f>$EJ233*M233</f>
        <v>0</v>
      </c>
      <c r="ES233" s="39">
        <f>$EJ233*N233</f>
        <v>0</v>
      </c>
      <c r="ET233" s="39">
        <f>$EJ233*O233</f>
        <v>0</v>
      </c>
      <c r="EU233" s="39">
        <f t="shared" si="235"/>
        <v>0</v>
      </c>
      <c r="EV233" s="39">
        <f t="shared" si="235"/>
        <v>0</v>
      </c>
      <c r="EW233" s="39">
        <f t="shared" si="235"/>
        <v>0</v>
      </c>
      <c r="EX233" s="39">
        <f t="shared" si="235"/>
        <v>0</v>
      </c>
      <c r="EY233" s="39">
        <f t="shared" ref="EY233:EY247" si="237">SUM(EK233:EX233)</f>
        <v>0</v>
      </c>
      <c r="EZ233" s="39">
        <f>BX233*$EJ233</f>
        <v>0</v>
      </c>
      <c r="FA233" s="39">
        <f>BY233*$EJ233</f>
        <v>0</v>
      </c>
      <c r="FB233" s="39">
        <f>BZ233*$EJ233</f>
        <v>0</v>
      </c>
      <c r="FC233" s="39">
        <f>CA233*$EJ233</f>
        <v>0</v>
      </c>
      <c r="FD233" s="39">
        <f>CB233*$EJ233</f>
        <v>0</v>
      </c>
      <c r="FE233" s="39">
        <f>CC233*$EJ233</f>
        <v>0</v>
      </c>
      <c r="FF233" s="39">
        <f>CD233*$EJ233</f>
        <v>0</v>
      </c>
      <c r="FG233" s="39">
        <f>CE233*$EJ233</f>
        <v>0</v>
      </c>
      <c r="FH233" s="39">
        <f>CF233*$EJ233</f>
        <v>0</v>
      </c>
      <c r="FI233" s="39">
        <f>CG233*$EJ233</f>
        <v>0</v>
      </c>
      <c r="FJ233" s="39">
        <f t="shared" si="236"/>
        <v>0</v>
      </c>
      <c r="FK233" s="39">
        <f t="shared" si="236"/>
        <v>0</v>
      </c>
      <c r="FL233" s="39">
        <f t="shared" si="236"/>
        <v>0</v>
      </c>
      <c r="FM233" s="39">
        <f t="shared" si="236"/>
        <v>0</v>
      </c>
      <c r="FN233" s="39">
        <f t="shared" ref="FN233:FN247" si="238">SUM(EZ233:FM233)</f>
        <v>0</v>
      </c>
      <c r="FO233" s="39">
        <f>SUM(EZ233:FJ233)</f>
        <v>0</v>
      </c>
      <c r="FS233" s="567" t="s">
        <v>75</v>
      </c>
      <c r="FT233" s="567"/>
      <c r="FU233" s="39">
        <f>U233</f>
        <v>0</v>
      </c>
      <c r="FV233" s="39">
        <f>V233</f>
        <v>0</v>
      </c>
      <c r="FW233" s="39">
        <f>W233</f>
        <v>0</v>
      </c>
      <c r="FX233" s="39">
        <f>X233</f>
        <v>0</v>
      </c>
      <c r="FY233" s="39">
        <f>Y233</f>
        <v>0</v>
      </c>
      <c r="FZ233" s="39">
        <f>Z233</f>
        <v>0</v>
      </c>
      <c r="GA233" s="39">
        <f>AA233</f>
        <v>0</v>
      </c>
      <c r="GB233" s="39">
        <f>AB233</f>
        <v>0</v>
      </c>
      <c r="GC233" s="39">
        <f>AC233</f>
        <v>0</v>
      </c>
      <c r="GD233" s="39">
        <f>AD233</f>
        <v>0</v>
      </c>
      <c r="GE233" s="39">
        <f>AE233</f>
        <v>0</v>
      </c>
      <c r="GF233" s="39">
        <f>AF233</f>
        <v>0</v>
      </c>
      <c r="GG233" s="39">
        <f>AG233</f>
        <v>0</v>
      </c>
      <c r="GH233" s="39">
        <f>AH233</f>
        <v>0</v>
      </c>
      <c r="GI233" s="99">
        <v>0</v>
      </c>
      <c r="GJ233" s="39">
        <f>SUM(FU233:GI233)</f>
        <v>0</v>
      </c>
      <c r="GK233" s="39">
        <f>CM233</f>
        <v>0</v>
      </c>
      <c r="GL233" s="39">
        <f>CN233</f>
        <v>0</v>
      </c>
      <c r="GM233" s="39">
        <f>CO233</f>
        <v>0</v>
      </c>
      <c r="GN233" s="39">
        <f>CP233</f>
        <v>0</v>
      </c>
      <c r="GO233" s="39">
        <f>CQ233</f>
        <v>0</v>
      </c>
      <c r="GP233" s="39">
        <f>CR233</f>
        <v>0</v>
      </c>
      <c r="GQ233" s="39">
        <f>CS233</f>
        <v>0</v>
      </c>
      <c r="GR233" s="39">
        <f>CT233</f>
        <v>0</v>
      </c>
      <c r="GS233" s="39">
        <f>CU233</f>
        <v>0</v>
      </c>
      <c r="GT233" s="39">
        <f>CV233</f>
        <v>0</v>
      </c>
      <c r="GU233" s="39">
        <f>CW233</f>
        <v>0</v>
      </c>
      <c r="GV233" s="39">
        <f>CX233</f>
        <v>0</v>
      </c>
      <c r="GW233" s="39">
        <f>CY233</f>
        <v>0</v>
      </c>
      <c r="GX233" s="39">
        <f>CZ233</f>
        <v>0</v>
      </c>
      <c r="GY233" s="99">
        <v>0</v>
      </c>
      <c r="GZ233" s="39">
        <f>SUM(GK233:GY233)</f>
        <v>0</v>
      </c>
      <c r="HA233" s="39">
        <f>SUM(GK233:GY233)</f>
        <v>0</v>
      </c>
    </row>
    <row r="234" spans="1:209" ht="22.5" customHeight="1">
      <c r="A234" s="30"/>
      <c r="B234" s="93"/>
      <c r="C234" s="72"/>
      <c r="D234" s="33"/>
      <c r="E234" s="34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6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94"/>
      <c r="AK234" s="94"/>
      <c r="AL234" s="568" t="s">
        <v>76</v>
      </c>
      <c r="AM234" s="13">
        <f>SUM(C241,C242,C245)</f>
        <v>0</v>
      </c>
      <c r="AN234" s="13">
        <f>SUM(D241,D242,D245)</f>
        <v>0</v>
      </c>
      <c r="AO234" s="95" t="str">
        <f>IF(AN234=0,"",AN234/AM234)</f>
        <v/>
      </c>
      <c r="AP234" s="13">
        <f>SUM(F241,F242,F245)</f>
        <v>0</v>
      </c>
      <c r="AQ234" s="13">
        <f>SUM(G241,G242,G245)</f>
        <v>0</v>
      </c>
      <c r="AR234" s="13">
        <f>SUM(H241,H242,H245)</f>
        <v>0</v>
      </c>
      <c r="AS234" s="13">
        <f>SUM(I241,I242,I245)</f>
        <v>0</v>
      </c>
      <c r="AT234" s="13">
        <f>SUM(J241,J242,J245)</f>
        <v>0</v>
      </c>
      <c r="AU234" s="13">
        <f>SUM(K241,K242,K245)</f>
        <v>0</v>
      </c>
      <c r="AV234" s="13">
        <f>SUM(L241,L242,L245)</f>
        <v>0</v>
      </c>
      <c r="AW234" s="13">
        <f>SUM(M241,M242,M245)</f>
        <v>0</v>
      </c>
      <c r="AX234" s="13">
        <f>SUM(N241,N242,N245)</f>
        <v>0</v>
      </c>
      <c r="AY234" s="13">
        <f>SUM(O241,O242,O245)</f>
        <v>0</v>
      </c>
      <c r="AZ234" s="13">
        <f>SUM(P241,P242,P245)</f>
        <v>0</v>
      </c>
      <c r="BA234" s="13">
        <f t="shared" ref="BA234:BC234" si="239">SUM(Q241,Q242,Q245)</f>
        <v>0</v>
      </c>
      <c r="BB234" s="13">
        <f t="shared" si="239"/>
        <v>0</v>
      </c>
      <c r="BC234" s="13">
        <f t="shared" si="239"/>
        <v>0</v>
      </c>
      <c r="BD234" s="66">
        <f>SUM(T241,T242,T245)</f>
        <v>0</v>
      </c>
      <c r="BE234" s="13">
        <f>SUM(U241,U242,U245)</f>
        <v>0</v>
      </c>
      <c r="BF234" s="13">
        <f>SUM(V241,V242,V245)</f>
        <v>0</v>
      </c>
      <c r="BG234" s="105">
        <f>SUM(W241,W242,W245)</f>
        <v>0</v>
      </c>
      <c r="BH234" s="13">
        <f>SUM(X241,X242,X245)</f>
        <v>0</v>
      </c>
      <c r="BI234" s="13">
        <f>SUM(Y241,Y242,Y245)</f>
        <v>0</v>
      </c>
      <c r="BJ234" s="13">
        <f>SUM(Z241,Z242,Z245)</f>
        <v>0</v>
      </c>
      <c r="BK234" s="13">
        <f>SUM(AA241,AA242,AA245)</f>
        <v>0</v>
      </c>
      <c r="BL234" s="13">
        <f>SUM(AB241,AB242,AB245)</f>
        <v>0</v>
      </c>
      <c r="BM234" s="13">
        <f>SUM(AC241,AC242,AC245)</f>
        <v>0</v>
      </c>
      <c r="BN234" s="13">
        <f>SUM(AD241,AD242,AD245)</f>
        <v>0</v>
      </c>
      <c r="BO234" s="13">
        <f>SUM(AE241,AE242,AE245)</f>
        <v>0</v>
      </c>
      <c r="BP234" s="13">
        <f>SUM(AF241,AF242,AF245)</f>
        <v>0</v>
      </c>
      <c r="BQ234" s="106">
        <f>SUM(AG241,AG242,AG245)</f>
        <v>0</v>
      </c>
      <c r="BR234" s="106">
        <f>SUM(AH241,AH242,AH245)</f>
        <v>0</v>
      </c>
      <c r="BS234" s="13">
        <f>SUM(AI241,AI242,AI245)</f>
        <v>0</v>
      </c>
      <c r="BT234" s="65" t="e">
        <f>AVERAGE(AJ241,AJ242,AJ245)</f>
        <v>#DIV/0!</v>
      </c>
      <c r="BU234" s="65"/>
      <c r="BV234" s="30"/>
      <c r="BW234" s="30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6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94"/>
      <c r="DC234" s="568" t="s">
        <v>77</v>
      </c>
      <c r="DD234" s="13"/>
      <c r="DE234" s="13">
        <f>SUM(BX241,BX242,BX245)</f>
        <v>0</v>
      </c>
      <c r="DF234" s="13">
        <f>SUM(BY241,BY242,BY245)</f>
        <v>0</v>
      </c>
      <c r="DG234" s="13">
        <f>SUM(BZ241,BZ242,BZ245)</f>
        <v>0</v>
      </c>
      <c r="DH234" s="13">
        <f>SUM(CA241,CA242,CA245)</f>
        <v>0</v>
      </c>
      <c r="DI234" s="13">
        <f>SUM(CB241,CB242,CB245)</f>
        <v>0</v>
      </c>
      <c r="DJ234" s="13">
        <f>SUM(CC241,CC242,CC245)</f>
        <v>0</v>
      </c>
      <c r="DK234" s="13">
        <f>SUM(CD241,CD242,CD245)</f>
        <v>0</v>
      </c>
      <c r="DL234" s="13">
        <f>SUM(CE241,CE242,CE245)</f>
        <v>0</v>
      </c>
      <c r="DM234" s="13">
        <f>SUM(CF241,CF242,CF245)</f>
        <v>0</v>
      </c>
      <c r="DN234" s="13">
        <f>SUM(CG241,CG242,CG245)</f>
        <v>0</v>
      </c>
      <c r="DO234" s="13">
        <f>SUM(CH241,CH242,CH245)</f>
        <v>0</v>
      </c>
      <c r="DP234" s="13">
        <f t="shared" ref="DP234:DR234" si="240">SUM(CI241,CI242,CI245)</f>
        <v>0</v>
      </c>
      <c r="DQ234" s="13">
        <f t="shared" si="240"/>
        <v>0</v>
      </c>
      <c r="DR234" s="13">
        <f t="shared" si="240"/>
        <v>0</v>
      </c>
      <c r="DS234" s="66">
        <f>SUM(CL241,CL242,CL245)</f>
        <v>0</v>
      </c>
      <c r="DT234" s="13">
        <f>SUM(CM241,CM242,CM245)</f>
        <v>0</v>
      </c>
      <c r="DU234" s="13">
        <f>SUM(CN241,CN242,CN245)</f>
        <v>0</v>
      </c>
      <c r="DV234" s="13">
        <f>SUM(CO241,CO242,CO245)</f>
        <v>0</v>
      </c>
      <c r="DW234" s="13">
        <f>SUM(CP241,CP242,CP245)</f>
        <v>0</v>
      </c>
      <c r="DX234" s="13">
        <f>SUM(CQ241,CQ242,CQ245)</f>
        <v>0</v>
      </c>
      <c r="DY234" s="13">
        <f>SUM(CR241,CR242,CR245)</f>
        <v>0</v>
      </c>
      <c r="DZ234" s="13">
        <f>SUM(CS241,CS242,CS245)</f>
        <v>0</v>
      </c>
      <c r="EA234" s="13">
        <f>SUM(CT241,CT242,CT245)</f>
        <v>0</v>
      </c>
      <c r="EB234" s="13">
        <f>SUM(CU241,CU242,CU245)</f>
        <v>0</v>
      </c>
      <c r="EC234" s="13">
        <f>SUM(CV241,CV242,CV245)</f>
        <v>0</v>
      </c>
      <c r="ED234" s="13">
        <f>SUM(CW241,CW242,CW245)</f>
        <v>0</v>
      </c>
      <c r="EE234" s="13">
        <f>SUM(CX241,CX242,CX245)</f>
        <v>0</v>
      </c>
      <c r="EF234" s="13">
        <f>SUM(CY241,CY242,CY245)</f>
        <v>0</v>
      </c>
      <c r="EG234" s="13">
        <f>SUM(CZ241,CZ242,CZ245)</f>
        <v>0</v>
      </c>
      <c r="EH234" s="13">
        <f>SUM(DA241,DA242,DA245)</f>
        <v>0</v>
      </c>
      <c r="EI234" s="97" t="s">
        <v>78</v>
      </c>
      <c r="EJ234" s="98">
        <v>441.24</v>
      </c>
      <c r="EK234" s="39">
        <f>$EJ234*F234</f>
        <v>0</v>
      </c>
      <c r="EL234" s="39">
        <f>$EJ234*G234</f>
        <v>0</v>
      </c>
      <c r="EM234" s="39">
        <f>$EJ234*H234</f>
        <v>0</v>
      </c>
      <c r="EN234" s="39">
        <f>$EJ234*I234</f>
        <v>0</v>
      </c>
      <c r="EO234" s="39">
        <f>$EJ234*J234</f>
        <v>0</v>
      </c>
      <c r="EP234" s="39">
        <f>$EJ234*K234</f>
        <v>0</v>
      </c>
      <c r="EQ234" s="39">
        <f>$EJ234*L234</f>
        <v>0</v>
      </c>
      <c r="ER234" s="39">
        <f>$EJ234*M234</f>
        <v>0</v>
      </c>
      <c r="ES234" s="39">
        <f>$EJ234*N234</f>
        <v>0</v>
      </c>
      <c r="ET234" s="39">
        <f>$EJ234*O234</f>
        <v>0</v>
      </c>
      <c r="EU234" s="39">
        <f t="shared" si="235"/>
        <v>0</v>
      </c>
      <c r="EV234" s="39">
        <f t="shared" si="235"/>
        <v>0</v>
      </c>
      <c r="EW234" s="39">
        <f t="shared" si="235"/>
        <v>0</v>
      </c>
      <c r="EX234" s="39">
        <f t="shared" si="235"/>
        <v>0</v>
      </c>
      <c r="EY234" s="39">
        <f t="shared" si="237"/>
        <v>0</v>
      </c>
      <c r="EZ234" s="39">
        <f>BX234*$EJ234</f>
        <v>0</v>
      </c>
      <c r="FA234" s="39">
        <f>BY234*$EJ234</f>
        <v>0</v>
      </c>
      <c r="FB234" s="39">
        <f>BZ234*$EJ234</f>
        <v>0</v>
      </c>
      <c r="FC234" s="39">
        <f>CA234*$EJ234</f>
        <v>0</v>
      </c>
      <c r="FD234" s="39">
        <f>CB234*$EJ234</f>
        <v>0</v>
      </c>
      <c r="FE234" s="39">
        <f>CC234*$EJ234</f>
        <v>0</v>
      </c>
      <c r="FF234" s="39">
        <f>CD234*$EJ234</f>
        <v>0</v>
      </c>
      <c r="FG234" s="39">
        <f>CE234*$EJ234</f>
        <v>0</v>
      </c>
      <c r="FH234" s="39">
        <f>CF234*$EJ234</f>
        <v>0</v>
      </c>
      <c r="FI234" s="39">
        <f>CG234*$EJ234</f>
        <v>0</v>
      </c>
      <c r="FJ234" s="39">
        <f t="shared" si="236"/>
        <v>0</v>
      </c>
      <c r="FK234" s="39">
        <f t="shared" si="236"/>
        <v>0</v>
      </c>
      <c r="FL234" s="39">
        <f t="shared" si="236"/>
        <v>0</v>
      </c>
      <c r="FM234" s="39">
        <f t="shared" si="236"/>
        <v>0</v>
      </c>
      <c r="FN234" s="39">
        <f t="shared" si="238"/>
        <v>0</v>
      </c>
      <c r="FO234" s="39">
        <f>SUM(EZ234:FJ234)</f>
        <v>0</v>
      </c>
      <c r="FS234" s="567" t="s">
        <v>78</v>
      </c>
      <c r="FT234" s="567"/>
      <c r="FU234" s="39">
        <f>U234</f>
        <v>0</v>
      </c>
      <c r="FV234" s="39">
        <f>V234</f>
        <v>0</v>
      </c>
      <c r="FW234" s="39">
        <f>W234</f>
        <v>0</v>
      </c>
      <c r="FX234" s="39">
        <f>X234</f>
        <v>0</v>
      </c>
      <c r="FY234" s="39">
        <f>Y234</f>
        <v>0</v>
      </c>
      <c r="FZ234" s="39">
        <f>Z234</f>
        <v>0</v>
      </c>
      <c r="GA234" s="39">
        <f>AA234</f>
        <v>0</v>
      </c>
      <c r="GB234" s="39">
        <f>AB234</f>
        <v>0</v>
      </c>
      <c r="GC234" s="39">
        <f>AC234</f>
        <v>0</v>
      </c>
      <c r="GD234" s="39">
        <f>AD234</f>
        <v>0</v>
      </c>
      <c r="GE234" s="39">
        <f>AE234</f>
        <v>0</v>
      </c>
      <c r="GF234" s="39">
        <f>AF234</f>
        <v>0</v>
      </c>
      <c r="GG234" s="39">
        <f>AG234</f>
        <v>0</v>
      </c>
      <c r="GH234" s="39">
        <f>AH234</f>
        <v>0</v>
      </c>
      <c r="GI234" s="99">
        <v>0</v>
      </c>
      <c r="GJ234" s="39">
        <f>SUM(FU234:GI234)</f>
        <v>0</v>
      </c>
      <c r="GK234" s="39">
        <f>CM234</f>
        <v>0</v>
      </c>
      <c r="GL234" s="39">
        <f>CN234</f>
        <v>0</v>
      </c>
      <c r="GM234" s="39">
        <f>CO234</f>
        <v>0</v>
      </c>
      <c r="GN234" s="39">
        <f>CP234</f>
        <v>0</v>
      </c>
      <c r="GO234" s="39">
        <f>CQ234</f>
        <v>0</v>
      </c>
      <c r="GP234" s="39">
        <f>CR234</f>
        <v>0</v>
      </c>
      <c r="GQ234" s="39">
        <f>CS234</f>
        <v>0</v>
      </c>
      <c r="GR234" s="39">
        <f>CT234</f>
        <v>0</v>
      </c>
      <c r="GS234" s="39">
        <f>CU234</f>
        <v>0</v>
      </c>
      <c r="GT234" s="39">
        <f>CV234</f>
        <v>0</v>
      </c>
      <c r="GU234" s="39">
        <f>CW234</f>
        <v>0</v>
      </c>
      <c r="GV234" s="39">
        <f>CX234</f>
        <v>0</v>
      </c>
      <c r="GW234" s="39">
        <f>CY234</f>
        <v>0</v>
      </c>
      <c r="GX234" s="39">
        <f>CZ234</f>
        <v>0</v>
      </c>
      <c r="GY234" s="99">
        <v>0</v>
      </c>
      <c r="GZ234" s="39">
        <f>SUM(GK234:GY234)</f>
        <v>0</v>
      </c>
      <c r="HA234" s="39">
        <f>SUM(GK234:GY234)</f>
        <v>0</v>
      </c>
    </row>
    <row r="235" spans="1:209" ht="22.5" customHeight="1">
      <c r="A235" s="40"/>
      <c r="B235" s="100"/>
      <c r="C235" s="75"/>
      <c r="D235" s="43"/>
      <c r="E235" s="34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6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102"/>
      <c r="AK235" s="102"/>
      <c r="AL235" s="568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40"/>
      <c r="BW235" s="40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6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102"/>
      <c r="DC235" s="568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04" t="s">
        <v>79</v>
      </c>
      <c r="EJ235" s="98">
        <v>294.47000000000003</v>
      </c>
      <c r="EK235" s="39">
        <f>$EJ235*F235</f>
        <v>0</v>
      </c>
      <c r="EL235" s="39">
        <f>$EJ235*G235</f>
        <v>0</v>
      </c>
      <c r="EM235" s="39">
        <f>$EJ235*H235</f>
        <v>0</v>
      </c>
      <c r="EN235" s="39">
        <f>$EJ235*I235</f>
        <v>0</v>
      </c>
      <c r="EO235" s="39">
        <f>$EJ235*J235</f>
        <v>0</v>
      </c>
      <c r="EP235" s="39">
        <f>$EJ235*K235</f>
        <v>0</v>
      </c>
      <c r="EQ235" s="39">
        <f>$EJ235*L235</f>
        <v>0</v>
      </c>
      <c r="ER235" s="39">
        <f>$EJ235*M235</f>
        <v>0</v>
      </c>
      <c r="ES235" s="39">
        <f>$EJ235*N235</f>
        <v>0</v>
      </c>
      <c r="ET235" s="39">
        <f>$EJ235*O235</f>
        <v>0</v>
      </c>
      <c r="EU235" s="39">
        <f t="shared" si="235"/>
        <v>0</v>
      </c>
      <c r="EV235" s="39">
        <f t="shared" si="235"/>
        <v>0</v>
      </c>
      <c r="EW235" s="39">
        <f t="shared" si="235"/>
        <v>0</v>
      </c>
      <c r="EX235" s="39">
        <f t="shared" si="235"/>
        <v>0</v>
      </c>
      <c r="EY235" s="39">
        <f t="shared" si="237"/>
        <v>0</v>
      </c>
      <c r="EZ235" s="39">
        <f>BX235*$EJ235</f>
        <v>0</v>
      </c>
      <c r="FA235" s="39">
        <f>BY235*$EJ235</f>
        <v>0</v>
      </c>
      <c r="FB235" s="39">
        <f>BZ235*$EJ235</f>
        <v>0</v>
      </c>
      <c r="FC235" s="39">
        <f>CA235*$EJ235</f>
        <v>0</v>
      </c>
      <c r="FD235" s="39">
        <f>CB235*$EJ235</f>
        <v>0</v>
      </c>
      <c r="FE235" s="39">
        <f>CC235*$EJ235</f>
        <v>0</v>
      </c>
      <c r="FF235" s="39">
        <f>CD235*$EJ235</f>
        <v>0</v>
      </c>
      <c r="FG235" s="39">
        <f>CE235*$EJ235</f>
        <v>0</v>
      </c>
      <c r="FH235" s="39">
        <f>CF235*$EJ235</f>
        <v>0</v>
      </c>
      <c r="FI235" s="39">
        <f>CG235*$EJ235</f>
        <v>0</v>
      </c>
      <c r="FJ235" s="39">
        <f t="shared" si="236"/>
        <v>0</v>
      </c>
      <c r="FK235" s="39">
        <f t="shared" si="236"/>
        <v>0</v>
      </c>
      <c r="FL235" s="39">
        <f t="shared" si="236"/>
        <v>0</v>
      </c>
      <c r="FM235" s="39">
        <f t="shared" si="236"/>
        <v>0</v>
      </c>
      <c r="FN235" s="39">
        <f t="shared" si="238"/>
        <v>0</v>
      </c>
      <c r="FO235" s="39">
        <f>SUM(EZ235:FJ235)</f>
        <v>0</v>
      </c>
      <c r="FS235" s="567" t="s">
        <v>79</v>
      </c>
      <c r="FT235" s="567"/>
      <c r="FU235" s="39">
        <f>U235</f>
        <v>0</v>
      </c>
      <c r="FV235" s="39">
        <f>V235</f>
        <v>0</v>
      </c>
      <c r="FW235" s="39">
        <f>W235</f>
        <v>0</v>
      </c>
      <c r="FX235" s="39">
        <f>X235</f>
        <v>0</v>
      </c>
      <c r="FY235" s="39">
        <f>Y235</f>
        <v>0</v>
      </c>
      <c r="FZ235" s="39">
        <f>Z235</f>
        <v>0</v>
      </c>
      <c r="GA235" s="39">
        <f>AA235</f>
        <v>0</v>
      </c>
      <c r="GB235" s="39">
        <f>AB235</f>
        <v>0</v>
      </c>
      <c r="GC235" s="39">
        <f>AC235</f>
        <v>0</v>
      </c>
      <c r="GD235" s="39">
        <f>AD235</f>
        <v>0</v>
      </c>
      <c r="GE235" s="39">
        <f>AE235</f>
        <v>0</v>
      </c>
      <c r="GF235" s="39">
        <f>AF235</f>
        <v>0</v>
      </c>
      <c r="GG235" s="39">
        <f>AG235</f>
        <v>0</v>
      </c>
      <c r="GH235" s="39">
        <f>AH235</f>
        <v>0</v>
      </c>
      <c r="GI235" s="99">
        <v>0</v>
      </c>
      <c r="GJ235" s="39">
        <f>SUM(FU235:GI235)</f>
        <v>0</v>
      </c>
      <c r="GK235" s="39">
        <f>CM235</f>
        <v>0</v>
      </c>
      <c r="GL235" s="39">
        <f>CN235</f>
        <v>0</v>
      </c>
      <c r="GM235" s="39">
        <f>CO235</f>
        <v>0</v>
      </c>
      <c r="GN235" s="39">
        <f>CP235</f>
        <v>0</v>
      </c>
      <c r="GO235" s="39">
        <f>CQ235</f>
        <v>0</v>
      </c>
      <c r="GP235" s="39">
        <f>CR235</f>
        <v>0</v>
      </c>
      <c r="GQ235" s="39">
        <f>CS235</f>
        <v>0</v>
      </c>
      <c r="GR235" s="39">
        <f>CT235</f>
        <v>0</v>
      </c>
      <c r="GS235" s="39">
        <f>CU235</f>
        <v>0</v>
      </c>
      <c r="GT235" s="39">
        <f>CV235</f>
        <v>0</v>
      </c>
      <c r="GU235" s="39">
        <f>CW235</f>
        <v>0</v>
      </c>
      <c r="GV235" s="39">
        <f>CX235</f>
        <v>0</v>
      </c>
      <c r="GW235" s="39">
        <f>CY235</f>
        <v>0</v>
      </c>
      <c r="GX235" s="39">
        <f>CZ235</f>
        <v>0</v>
      </c>
      <c r="GY235" s="99">
        <v>0</v>
      </c>
      <c r="GZ235" s="39">
        <f>SUM(GK235:GY235)</f>
        <v>0</v>
      </c>
      <c r="HA235" s="39">
        <f>SUM(GK235:GY235)</f>
        <v>0</v>
      </c>
    </row>
    <row r="236" spans="1:209" ht="22.5" customHeight="1">
      <c r="A236" s="30"/>
      <c r="B236" s="93"/>
      <c r="C236" s="72"/>
      <c r="D236" s="33"/>
      <c r="E236" s="34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6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94"/>
      <c r="AK236" s="94"/>
      <c r="AL236" s="565" t="e">
        <f>T248/D248</f>
        <v>#DIV/0!</v>
      </c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30"/>
      <c r="BW236" s="30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6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94"/>
      <c r="DC236" s="566" t="e">
        <f>CL248/T248</f>
        <v>#DIV/0!</v>
      </c>
      <c r="DD236" s="13"/>
      <c r="EI236" s="97" t="s">
        <v>80</v>
      </c>
      <c r="EJ236" s="98">
        <v>422</v>
      </c>
      <c r="EK236" s="39">
        <f>$EJ236*F236</f>
        <v>0</v>
      </c>
      <c r="EL236" s="39">
        <f>$EJ236*G236</f>
        <v>0</v>
      </c>
      <c r="EM236" s="39">
        <f>$EJ236*H236</f>
        <v>0</v>
      </c>
      <c r="EN236" s="39">
        <f>$EJ236*I236</f>
        <v>0</v>
      </c>
      <c r="EO236" s="39">
        <f>$EJ236*J236</f>
        <v>0</v>
      </c>
      <c r="EP236" s="39">
        <f>$EJ236*K236</f>
        <v>0</v>
      </c>
      <c r="EQ236" s="39">
        <f>$EJ236*L236</f>
        <v>0</v>
      </c>
      <c r="ER236" s="39">
        <f>$EJ236*M236</f>
        <v>0</v>
      </c>
      <c r="ES236" s="39">
        <f>$EJ236*N236</f>
        <v>0</v>
      </c>
      <c r="ET236" s="39">
        <f>$EJ236*O236</f>
        <v>0</v>
      </c>
      <c r="EU236" s="39">
        <f t="shared" si="235"/>
        <v>0</v>
      </c>
      <c r="EV236" s="39">
        <f t="shared" si="235"/>
        <v>0</v>
      </c>
      <c r="EW236" s="39">
        <f t="shared" si="235"/>
        <v>0</v>
      </c>
      <c r="EX236" s="39">
        <f t="shared" si="235"/>
        <v>0</v>
      </c>
      <c r="EY236" s="39">
        <f t="shared" si="237"/>
        <v>0</v>
      </c>
      <c r="EZ236" s="39">
        <f>BX236*$EJ236</f>
        <v>0</v>
      </c>
      <c r="FA236" s="39">
        <f>BY236*$EJ236</f>
        <v>0</v>
      </c>
      <c r="FB236" s="39">
        <f>BZ236*$EJ236</f>
        <v>0</v>
      </c>
      <c r="FC236" s="39">
        <f>CA236*$EJ236</f>
        <v>0</v>
      </c>
      <c r="FD236" s="39">
        <f>CB236*$EJ236</f>
        <v>0</v>
      </c>
      <c r="FE236" s="39">
        <f>CC236*$EJ236</f>
        <v>0</v>
      </c>
      <c r="FF236" s="39">
        <f>CD236*$EJ236</f>
        <v>0</v>
      </c>
      <c r="FG236" s="39">
        <f>CE236*$EJ236</f>
        <v>0</v>
      </c>
      <c r="FH236" s="39">
        <f>CF236*$EJ236</f>
        <v>0</v>
      </c>
      <c r="FI236" s="39">
        <f>CG236*$EJ236</f>
        <v>0</v>
      </c>
      <c r="FJ236" s="39">
        <f t="shared" si="236"/>
        <v>0</v>
      </c>
      <c r="FK236" s="39">
        <f t="shared" si="236"/>
        <v>0</v>
      </c>
      <c r="FL236" s="39">
        <f t="shared" si="236"/>
        <v>0</v>
      </c>
      <c r="FM236" s="39">
        <f t="shared" si="236"/>
        <v>0</v>
      </c>
      <c r="FN236" s="39">
        <f t="shared" si="238"/>
        <v>0</v>
      </c>
      <c r="FO236" s="39">
        <f>SUM(EZ236:FJ236)</f>
        <v>0</v>
      </c>
      <c r="FS236" s="567" t="s">
        <v>80</v>
      </c>
      <c r="FT236" s="567"/>
      <c r="FU236" s="39">
        <f>U236</f>
        <v>0</v>
      </c>
      <c r="FV236" s="39">
        <f>V236</f>
        <v>0</v>
      </c>
      <c r="FW236" s="39">
        <f>W236</f>
        <v>0</v>
      </c>
      <c r="FX236" s="39">
        <f>X236</f>
        <v>0</v>
      </c>
      <c r="FY236" s="39">
        <f>Y236</f>
        <v>0</v>
      </c>
      <c r="FZ236" s="39">
        <f>Z236</f>
        <v>0</v>
      </c>
      <c r="GA236" s="39">
        <f>AA236</f>
        <v>0</v>
      </c>
      <c r="GB236" s="39">
        <f>AB236</f>
        <v>0</v>
      </c>
      <c r="GC236" s="39">
        <f>AC236</f>
        <v>0</v>
      </c>
      <c r="GD236" s="39">
        <f>AD236</f>
        <v>0</v>
      </c>
      <c r="GE236" s="39">
        <f>AE236</f>
        <v>0</v>
      </c>
      <c r="GF236" s="39">
        <f>AF236</f>
        <v>0</v>
      </c>
      <c r="GG236" s="39">
        <f>AG236</f>
        <v>0</v>
      </c>
      <c r="GH236" s="39">
        <f>AH236</f>
        <v>0</v>
      </c>
      <c r="GI236" s="99">
        <v>0</v>
      </c>
      <c r="GJ236" s="39">
        <f>SUM(FU236:GI236)</f>
        <v>0</v>
      </c>
      <c r="GK236" s="39">
        <f>CM236</f>
        <v>0</v>
      </c>
      <c r="GL236" s="39">
        <f>CN236</f>
        <v>0</v>
      </c>
      <c r="GM236" s="39">
        <f>CO236</f>
        <v>0</v>
      </c>
      <c r="GN236" s="39">
        <f>CP236</f>
        <v>0</v>
      </c>
      <c r="GO236" s="39">
        <f>CQ236</f>
        <v>0</v>
      </c>
      <c r="GP236" s="39">
        <f>CR236</f>
        <v>0</v>
      </c>
      <c r="GQ236" s="39">
        <f>CS236</f>
        <v>0</v>
      </c>
      <c r="GR236" s="39">
        <f>CT236</f>
        <v>0</v>
      </c>
      <c r="GS236" s="39">
        <f>CU236</f>
        <v>0</v>
      </c>
      <c r="GT236" s="39">
        <f>CV236</f>
        <v>0</v>
      </c>
      <c r="GU236" s="39">
        <f>CW236</f>
        <v>0</v>
      </c>
      <c r="GV236" s="39">
        <f>CX236</f>
        <v>0</v>
      </c>
      <c r="GW236" s="39">
        <f>CY236</f>
        <v>0</v>
      </c>
      <c r="GX236" s="39">
        <f>CZ236</f>
        <v>0</v>
      </c>
      <c r="GY236" s="99">
        <v>0</v>
      </c>
      <c r="GZ236" s="39">
        <f>SUM(GK236:GY236)</f>
        <v>0</v>
      </c>
      <c r="HA236" s="39">
        <f>SUM(GK236:GY236)</f>
        <v>0</v>
      </c>
    </row>
    <row r="237" spans="1:209" ht="22.5" customHeight="1">
      <c r="A237" s="40"/>
      <c r="B237" s="100"/>
      <c r="C237" s="75"/>
      <c r="D237" s="43"/>
      <c r="E237" s="34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6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102"/>
      <c r="AK237" s="102"/>
      <c r="AL237" s="565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40"/>
      <c r="BW237" s="40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6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102"/>
      <c r="DC237" s="566"/>
      <c r="DD237" s="13"/>
      <c r="EI237" s="104" t="s">
        <v>81</v>
      </c>
      <c r="EJ237" s="98">
        <v>416.19</v>
      </c>
      <c r="EK237" s="39">
        <f>$EJ237*F237</f>
        <v>0</v>
      </c>
      <c r="EL237" s="39">
        <f>$EJ237*G237</f>
        <v>0</v>
      </c>
      <c r="EM237" s="39">
        <f>$EJ237*H237</f>
        <v>0</v>
      </c>
      <c r="EN237" s="39">
        <f>$EJ237*I237</f>
        <v>0</v>
      </c>
      <c r="EO237" s="39">
        <f>$EJ237*J237</f>
        <v>0</v>
      </c>
      <c r="EP237" s="39">
        <f>$EJ237*K237</f>
        <v>0</v>
      </c>
      <c r="EQ237" s="39">
        <f>$EJ237*L237</f>
        <v>0</v>
      </c>
      <c r="ER237" s="39">
        <f>$EJ237*M237</f>
        <v>0</v>
      </c>
      <c r="ES237" s="39">
        <f>$EJ237*N237</f>
        <v>0</v>
      </c>
      <c r="ET237" s="39">
        <f>$EJ237*O237</f>
        <v>0</v>
      </c>
      <c r="EU237" s="39">
        <f t="shared" si="235"/>
        <v>0</v>
      </c>
      <c r="EV237" s="39">
        <f t="shared" si="235"/>
        <v>0</v>
      </c>
      <c r="EW237" s="39">
        <f t="shared" si="235"/>
        <v>0</v>
      </c>
      <c r="EX237" s="39">
        <f t="shared" si="235"/>
        <v>0</v>
      </c>
      <c r="EY237" s="39">
        <f t="shared" si="237"/>
        <v>0</v>
      </c>
      <c r="EZ237" s="39">
        <f>BX237*$EJ237</f>
        <v>0</v>
      </c>
      <c r="FA237" s="39">
        <f>BY237*$EJ237</f>
        <v>0</v>
      </c>
      <c r="FB237" s="39">
        <f>BZ237*$EJ237</f>
        <v>0</v>
      </c>
      <c r="FC237" s="39">
        <f>CA237*$EJ237</f>
        <v>0</v>
      </c>
      <c r="FD237" s="39">
        <f>CB237*$EJ237</f>
        <v>0</v>
      </c>
      <c r="FE237" s="39">
        <f>CC237*$EJ237</f>
        <v>0</v>
      </c>
      <c r="FF237" s="39">
        <f>CD237*$EJ237</f>
        <v>0</v>
      </c>
      <c r="FG237" s="39">
        <f>CE237*$EJ237</f>
        <v>0</v>
      </c>
      <c r="FH237" s="39">
        <f>CF237*$EJ237</f>
        <v>0</v>
      </c>
      <c r="FI237" s="39">
        <f>CG237*$EJ237</f>
        <v>0</v>
      </c>
      <c r="FJ237" s="39">
        <f t="shared" si="236"/>
        <v>0</v>
      </c>
      <c r="FK237" s="39">
        <f t="shared" si="236"/>
        <v>0</v>
      </c>
      <c r="FL237" s="39">
        <f t="shared" si="236"/>
        <v>0</v>
      </c>
      <c r="FM237" s="39">
        <f t="shared" si="236"/>
        <v>0</v>
      </c>
      <c r="FN237" s="39">
        <f t="shared" si="238"/>
        <v>0</v>
      </c>
      <c r="FO237" s="39">
        <f>SUM(EZ237:FJ237)</f>
        <v>0</v>
      </c>
      <c r="FS237" s="567" t="s">
        <v>81</v>
      </c>
      <c r="FT237" s="567"/>
      <c r="FU237" s="39">
        <f>U237</f>
        <v>0</v>
      </c>
      <c r="FV237" s="39">
        <f>V237</f>
        <v>0</v>
      </c>
      <c r="FW237" s="39">
        <f>W237</f>
        <v>0</v>
      </c>
      <c r="FX237" s="39">
        <f>X237</f>
        <v>0</v>
      </c>
      <c r="FY237" s="39">
        <f>Y237</f>
        <v>0</v>
      </c>
      <c r="FZ237" s="39">
        <f>Z237</f>
        <v>0</v>
      </c>
      <c r="GA237" s="39">
        <f>AA237</f>
        <v>0</v>
      </c>
      <c r="GB237" s="39">
        <f>AB237</f>
        <v>0</v>
      </c>
      <c r="GC237" s="39">
        <f>AC237</f>
        <v>0</v>
      </c>
      <c r="GD237" s="39">
        <f>AD237</f>
        <v>0</v>
      </c>
      <c r="GE237" s="39">
        <f>AE237</f>
        <v>0</v>
      </c>
      <c r="GF237" s="39">
        <f>AF237</f>
        <v>0</v>
      </c>
      <c r="GG237" s="39">
        <f>AG237</f>
        <v>0</v>
      </c>
      <c r="GH237" s="39">
        <f>AH237</f>
        <v>0</v>
      </c>
      <c r="GI237" s="99">
        <v>0</v>
      </c>
      <c r="GJ237" s="39">
        <f>SUM(FU237:GI237)</f>
        <v>0</v>
      </c>
      <c r="GK237" s="39">
        <f>CM237</f>
        <v>0</v>
      </c>
      <c r="GL237" s="39">
        <f>CN237</f>
        <v>0</v>
      </c>
      <c r="GM237" s="39">
        <f>CO237</f>
        <v>0</v>
      </c>
      <c r="GN237" s="39">
        <f>CP237</f>
        <v>0</v>
      </c>
      <c r="GO237" s="39">
        <f>CQ237</f>
        <v>0</v>
      </c>
      <c r="GP237" s="39">
        <f>CR237</f>
        <v>0</v>
      </c>
      <c r="GQ237" s="39">
        <f>CS237</f>
        <v>0</v>
      </c>
      <c r="GR237" s="39">
        <f>CT237</f>
        <v>0</v>
      </c>
      <c r="GS237" s="39">
        <f>CU237</f>
        <v>0</v>
      </c>
      <c r="GT237" s="39">
        <f>CV237</f>
        <v>0</v>
      </c>
      <c r="GU237" s="39">
        <f>CW237</f>
        <v>0</v>
      </c>
      <c r="GV237" s="39">
        <f>CX237</f>
        <v>0</v>
      </c>
      <c r="GW237" s="39">
        <f>CY237</f>
        <v>0</v>
      </c>
      <c r="GX237" s="39">
        <f>CZ237</f>
        <v>0</v>
      </c>
      <c r="GY237" s="99">
        <v>0</v>
      </c>
      <c r="GZ237" s="39">
        <f>SUM(GK237:GY237)</f>
        <v>0</v>
      </c>
      <c r="HA237" s="39">
        <f>SUM(GK237:GY237)</f>
        <v>0</v>
      </c>
    </row>
    <row r="238" spans="1:209" ht="22.5" customHeight="1">
      <c r="A238" s="30"/>
      <c r="B238" s="93"/>
      <c r="C238" s="72"/>
      <c r="D238" s="33"/>
      <c r="E238" s="34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6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94"/>
      <c r="AK238" s="94"/>
      <c r="AL238" s="568" t="s">
        <v>82</v>
      </c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30"/>
      <c r="BW238" s="30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6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94"/>
      <c r="DC238" s="1"/>
      <c r="DD238" s="13"/>
      <c r="EI238" s="97" t="s">
        <v>83</v>
      </c>
      <c r="EJ238" s="98">
        <v>375</v>
      </c>
      <c r="EK238" s="39">
        <f>$EJ238*F238</f>
        <v>0</v>
      </c>
      <c r="EL238" s="39">
        <f>$EJ238*G238</f>
        <v>0</v>
      </c>
      <c r="EM238" s="39">
        <f>$EJ238*H238</f>
        <v>0</v>
      </c>
      <c r="EN238" s="39">
        <f>$EJ238*I238</f>
        <v>0</v>
      </c>
      <c r="EO238" s="39">
        <f>$EJ238*J238</f>
        <v>0</v>
      </c>
      <c r="EP238" s="39">
        <f>$EJ238*K238</f>
        <v>0</v>
      </c>
      <c r="EQ238" s="39">
        <f>$EJ238*L238</f>
        <v>0</v>
      </c>
      <c r="ER238" s="39">
        <f>$EJ238*M238</f>
        <v>0</v>
      </c>
      <c r="ES238" s="39">
        <f>$EJ238*N238</f>
        <v>0</v>
      </c>
      <c r="ET238" s="39">
        <f>$EJ238*O238</f>
        <v>0</v>
      </c>
      <c r="EU238" s="39">
        <f t="shared" si="235"/>
        <v>0</v>
      </c>
      <c r="EV238" s="39">
        <f t="shared" si="235"/>
        <v>0</v>
      </c>
      <c r="EW238" s="39">
        <f t="shared" si="235"/>
        <v>0</v>
      </c>
      <c r="EX238" s="39">
        <f t="shared" si="235"/>
        <v>0</v>
      </c>
      <c r="EY238" s="39">
        <f t="shared" si="237"/>
        <v>0</v>
      </c>
      <c r="EZ238" s="39">
        <f>BX238*$EJ238</f>
        <v>0</v>
      </c>
      <c r="FA238" s="39">
        <f>BY238*$EJ238</f>
        <v>0</v>
      </c>
      <c r="FB238" s="39">
        <f>BZ238*$EJ238</f>
        <v>0</v>
      </c>
      <c r="FC238" s="39">
        <f>CA238*$EJ238</f>
        <v>0</v>
      </c>
      <c r="FD238" s="39">
        <f>CB238*$EJ238</f>
        <v>0</v>
      </c>
      <c r="FE238" s="39">
        <f>CC238*$EJ238</f>
        <v>0</v>
      </c>
      <c r="FF238" s="39">
        <f>CD238*$EJ238</f>
        <v>0</v>
      </c>
      <c r="FG238" s="39">
        <f>CE238*$EJ238</f>
        <v>0</v>
      </c>
      <c r="FH238" s="39">
        <f>CF238*$EJ238</f>
        <v>0</v>
      </c>
      <c r="FI238" s="39">
        <f>CG238*$EJ238</f>
        <v>0</v>
      </c>
      <c r="FJ238" s="39">
        <f t="shared" si="236"/>
        <v>0</v>
      </c>
      <c r="FK238" s="39">
        <f t="shared" si="236"/>
        <v>0</v>
      </c>
      <c r="FL238" s="39">
        <f t="shared" si="236"/>
        <v>0</v>
      </c>
      <c r="FM238" s="39">
        <f t="shared" si="236"/>
        <v>0</v>
      </c>
      <c r="FN238" s="39">
        <f t="shared" si="238"/>
        <v>0</v>
      </c>
      <c r="FO238" s="39">
        <f>SUM(EZ238:FJ238)</f>
        <v>0</v>
      </c>
      <c r="FS238" s="567" t="s">
        <v>83</v>
      </c>
      <c r="FT238" s="567"/>
      <c r="FU238" s="39">
        <f>U238</f>
        <v>0</v>
      </c>
      <c r="FV238" s="39">
        <f>V238</f>
        <v>0</v>
      </c>
      <c r="FW238" s="39">
        <f>W238</f>
        <v>0</v>
      </c>
      <c r="FX238" s="39">
        <f>X238</f>
        <v>0</v>
      </c>
      <c r="FY238" s="39">
        <f>Y238</f>
        <v>0</v>
      </c>
      <c r="FZ238" s="39">
        <f>Z238</f>
        <v>0</v>
      </c>
      <c r="GA238" s="39">
        <f>AA238</f>
        <v>0</v>
      </c>
      <c r="GB238" s="39">
        <f>AB238</f>
        <v>0</v>
      </c>
      <c r="GC238" s="39">
        <f>AC238</f>
        <v>0</v>
      </c>
      <c r="GD238" s="39">
        <f>AD238</f>
        <v>0</v>
      </c>
      <c r="GE238" s="39">
        <f>AE238</f>
        <v>0</v>
      </c>
      <c r="GF238" s="39">
        <f>AF238</f>
        <v>0</v>
      </c>
      <c r="GG238" s="39">
        <f>AG238</f>
        <v>0</v>
      </c>
      <c r="GH238" s="39">
        <f>AH238</f>
        <v>0</v>
      </c>
      <c r="GI238" s="99">
        <v>0</v>
      </c>
      <c r="GJ238" s="39">
        <f>SUM(FU238:GI238)</f>
        <v>0</v>
      </c>
      <c r="GK238" s="39">
        <f>CM238</f>
        <v>0</v>
      </c>
      <c r="GL238" s="39">
        <f>CN238</f>
        <v>0</v>
      </c>
      <c r="GM238" s="39">
        <f>CO238</f>
        <v>0</v>
      </c>
      <c r="GN238" s="39">
        <f>CP238</f>
        <v>0</v>
      </c>
      <c r="GO238" s="39">
        <f>CQ238</f>
        <v>0</v>
      </c>
      <c r="GP238" s="39">
        <f>CR238</f>
        <v>0</v>
      </c>
      <c r="GQ238" s="39">
        <f>CS238</f>
        <v>0</v>
      </c>
      <c r="GR238" s="39">
        <f>CT238</f>
        <v>0</v>
      </c>
      <c r="GS238" s="39">
        <f>CU238</f>
        <v>0</v>
      </c>
      <c r="GT238" s="39">
        <f>CV238</f>
        <v>0</v>
      </c>
      <c r="GU238" s="39">
        <f>CW238</f>
        <v>0</v>
      </c>
      <c r="GV238" s="39">
        <f>CX238</f>
        <v>0</v>
      </c>
      <c r="GW238" s="39">
        <f>CY238</f>
        <v>0</v>
      </c>
      <c r="GX238" s="39">
        <f>CZ238</f>
        <v>0</v>
      </c>
      <c r="GY238" s="99">
        <v>0</v>
      </c>
      <c r="GZ238" s="39">
        <f>SUM(GK238:GY238)</f>
        <v>0</v>
      </c>
      <c r="HA238" s="39">
        <f>SUM(GK238:GY238)</f>
        <v>0</v>
      </c>
    </row>
    <row r="239" spans="1:209" ht="22.5" customHeight="1">
      <c r="A239" s="40"/>
      <c r="B239" s="100"/>
      <c r="C239" s="75"/>
      <c r="D239" s="43"/>
      <c r="E239" s="34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6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102"/>
      <c r="AK239" s="102"/>
      <c r="AL239" s="568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40"/>
      <c r="BW239" s="40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6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102"/>
      <c r="DC239" s="1"/>
      <c r="DD239" s="13"/>
      <c r="EI239" s="104" t="s">
        <v>84</v>
      </c>
      <c r="EJ239" s="98">
        <v>730</v>
      </c>
      <c r="EK239" s="39">
        <f>$EJ239*F239</f>
        <v>0</v>
      </c>
      <c r="EL239" s="39">
        <f>$EJ239*G239</f>
        <v>0</v>
      </c>
      <c r="EM239" s="39">
        <f>$EJ239*H239</f>
        <v>0</v>
      </c>
      <c r="EN239" s="39">
        <f>$EJ239*I239</f>
        <v>0</v>
      </c>
      <c r="EO239" s="39">
        <f>$EJ239*J239</f>
        <v>0</v>
      </c>
      <c r="EP239" s="39">
        <f>$EJ239*K239</f>
        <v>0</v>
      </c>
      <c r="EQ239" s="39">
        <f>$EJ239*L239</f>
        <v>0</v>
      </c>
      <c r="ER239" s="39">
        <f>$EJ239*M239</f>
        <v>0</v>
      </c>
      <c r="ES239" s="39">
        <f>$EJ239*N239</f>
        <v>0</v>
      </c>
      <c r="ET239" s="39">
        <f>$EJ239*O239</f>
        <v>0</v>
      </c>
      <c r="EU239" s="39">
        <f t="shared" si="235"/>
        <v>0</v>
      </c>
      <c r="EV239" s="39">
        <f t="shared" si="235"/>
        <v>0</v>
      </c>
      <c r="EW239" s="39">
        <f t="shared" si="235"/>
        <v>0</v>
      </c>
      <c r="EX239" s="39">
        <f t="shared" si="235"/>
        <v>0</v>
      </c>
      <c r="EY239" s="39">
        <f t="shared" si="237"/>
        <v>0</v>
      </c>
      <c r="EZ239" s="39">
        <f>BX239*$EJ239</f>
        <v>0</v>
      </c>
      <c r="FA239" s="39">
        <f>BY239*$EJ239</f>
        <v>0</v>
      </c>
      <c r="FB239" s="39">
        <f>BZ239*$EJ239</f>
        <v>0</v>
      </c>
      <c r="FC239" s="39">
        <f>CA239*$EJ239</f>
        <v>0</v>
      </c>
      <c r="FD239" s="39">
        <f>CB239*$EJ239</f>
        <v>0</v>
      </c>
      <c r="FE239" s="39">
        <f>CC239*$EJ239</f>
        <v>0</v>
      </c>
      <c r="FF239" s="39">
        <f>CD239*$EJ239</f>
        <v>0</v>
      </c>
      <c r="FG239" s="39">
        <f>CE239*$EJ239</f>
        <v>0</v>
      </c>
      <c r="FH239" s="39">
        <f>CF239*$EJ239</f>
        <v>0</v>
      </c>
      <c r="FI239" s="39">
        <f>CG239*$EJ239</f>
        <v>0</v>
      </c>
      <c r="FJ239" s="39">
        <f t="shared" si="236"/>
        <v>0</v>
      </c>
      <c r="FK239" s="39">
        <f t="shared" si="236"/>
        <v>0</v>
      </c>
      <c r="FL239" s="39">
        <f t="shared" si="236"/>
        <v>0</v>
      </c>
      <c r="FM239" s="39">
        <f t="shared" si="236"/>
        <v>0</v>
      </c>
      <c r="FN239" s="39">
        <f t="shared" si="238"/>
        <v>0</v>
      </c>
      <c r="FO239" s="39">
        <f>SUM(EZ239:FJ239)</f>
        <v>0</v>
      </c>
      <c r="FS239" s="567" t="s">
        <v>84</v>
      </c>
      <c r="FT239" s="567"/>
      <c r="FU239" s="39">
        <f>U239</f>
        <v>0</v>
      </c>
      <c r="FV239" s="39">
        <f>V239</f>
        <v>0</v>
      </c>
      <c r="FW239" s="39">
        <f>W239</f>
        <v>0</v>
      </c>
      <c r="FX239" s="39">
        <f>X239</f>
        <v>0</v>
      </c>
      <c r="FY239" s="39">
        <f>Y239</f>
        <v>0</v>
      </c>
      <c r="FZ239" s="39">
        <f>Z239</f>
        <v>0</v>
      </c>
      <c r="GA239" s="39">
        <f>AA239</f>
        <v>0</v>
      </c>
      <c r="GB239" s="39">
        <f>AB239</f>
        <v>0</v>
      </c>
      <c r="GC239" s="39">
        <f>AC239</f>
        <v>0</v>
      </c>
      <c r="GD239" s="39">
        <f>AD239</f>
        <v>0</v>
      </c>
      <c r="GE239" s="39">
        <f>AE239</f>
        <v>0</v>
      </c>
      <c r="GF239" s="39">
        <f>AF239</f>
        <v>0</v>
      </c>
      <c r="GG239" s="39">
        <f>AG239</f>
        <v>0</v>
      </c>
      <c r="GH239" s="39">
        <f>AH239</f>
        <v>0</v>
      </c>
      <c r="GI239" s="99">
        <v>0</v>
      </c>
      <c r="GJ239" s="39">
        <f>SUM(FU239:GI239)</f>
        <v>0</v>
      </c>
      <c r="GK239" s="39">
        <f>CM239</f>
        <v>0</v>
      </c>
      <c r="GL239" s="39">
        <f>CN239</f>
        <v>0</v>
      </c>
      <c r="GM239" s="39">
        <f>CO239</f>
        <v>0</v>
      </c>
      <c r="GN239" s="39">
        <f>CP239</f>
        <v>0</v>
      </c>
      <c r="GO239" s="39">
        <f>CQ239</f>
        <v>0</v>
      </c>
      <c r="GP239" s="39">
        <f>CR239</f>
        <v>0</v>
      </c>
      <c r="GQ239" s="39">
        <f>CS239</f>
        <v>0</v>
      </c>
      <c r="GR239" s="39">
        <f>CT239</f>
        <v>0</v>
      </c>
      <c r="GS239" s="39">
        <f>CU239</f>
        <v>0</v>
      </c>
      <c r="GT239" s="39">
        <f>CV239</f>
        <v>0</v>
      </c>
      <c r="GU239" s="39">
        <f>CW239</f>
        <v>0</v>
      </c>
      <c r="GV239" s="39">
        <f>CX239</f>
        <v>0</v>
      </c>
      <c r="GW239" s="39">
        <f>CY239</f>
        <v>0</v>
      </c>
      <c r="GX239" s="39">
        <f>CZ239</f>
        <v>0</v>
      </c>
      <c r="GY239" s="99">
        <v>0</v>
      </c>
      <c r="GZ239" s="39">
        <f>SUM(GK239:GY239)</f>
        <v>0</v>
      </c>
      <c r="HA239" s="39">
        <f>SUM(GK239:GY239)</f>
        <v>0</v>
      </c>
    </row>
    <row r="240" spans="1:209" ht="22.5" customHeight="1">
      <c r="A240" s="30"/>
      <c r="B240" s="93"/>
      <c r="C240" s="72"/>
      <c r="D240" s="33"/>
      <c r="E240" s="34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6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94"/>
      <c r="AK240" s="94"/>
      <c r="AL240" s="571" t="e">
        <f ca="1">f2500bn250</f>
        <v>#NAME?</v>
      </c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30"/>
      <c r="BW240" s="30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6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94"/>
      <c r="DC240" s="1"/>
      <c r="DD240" s="13"/>
      <c r="EI240" s="97" t="s">
        <v>85</v>
      </c>
      <c r="EJ240" s="98">
        <v>178</v>
      </c>
      <c r="EK240" s="39">
        <f>$EJ240*F240</f>
        <v>0</v>
      </c>
      <c r="EL240" s="39">
        <f>$EJ240*G240</f>
        <v>0</v>
      </c>
      <c r="EM240" s="39">
        <f>$EJ240*H240</f>
        <v>0</v>
      </c>
      <c r="EN240" s="39">
        <f>$EJ240*I240</f>
        <v>0</v>
      </c>
      <c r="EO240" s="39">
        <f>$EJ240*J240</f>
        <v>0</v>
      </c>
      <c r="EP240" s="39">
        <f>$EJ240*K240</f>
        <v>0</v>
      </c>
      <c r="EQ240" s="39">
        <f>$EJ240*L240</f>
        <v>0</v>
      </c>
      <c r="ER240" s="39">
        <f>$EJ240*M240</f>
        <v>0</v>
      </c>
      <c r="ES240" s="39">
        <f>$EJ240*N240</f>
        <v>0</v>
      </c>
      <c r="ET240" s="39">
        <f>$EJ240*O240</f>
        <v>0</v>
      </c>
      <c r="EU240" s="39">
        <f t="shared" si="235"/>
        <v>0</v>
      </c>
      <c r="EV240" s="39">
        <f t="shared" si="235"/>
        <v>0</v>
      </c>
      <c r="EW240" s="39">
        <f t="shared" si="235"/>
        <v>0</v>
      </c>
      <c r="EX240" s="39">
        <f t="shared" si="235"/>
        <v>0</v>
      </c>
      <c r="EY240" s="39">
        <f t="shared" si="237"/>
        <v>0</v>
      </c>
      <c r="EZ240" s="39">
        <f>BX240*$EJ240</f>
        <v>0</v>
      </c>
      <c r="FA240" s="39">
        <f>BY240*$EJ240</f>
        <v>0</v>
      </c>
      <c r="FB240" s="39">
        <f>BZ240*$EJ240</f>
        <v>0</v>
      </c>
      <c r="FC240" s="39">
        <f>CA240*$EJ240</f>
        <v>0</v>
      </c>
      <c r="FD240" s="39">
        <f>CB240*$EJ240</f>
        <v>0</v>
      </c>
      <c r="FE240" s="39">
        <f>CC240*$EJ240</f>
        <v>0</v>
      </c>
      <c r="FF240" s="39">
        <f>CD240*$EJ240</f>
        <v>0</v>
      </c>
      <c r="FG240" s="39">
        <f>CE240*$EJ240</f>
        <v>0</v>
      </c>
      <c r="FH240" s="39">
        <f>CF240*$EJ240</f>
        <v>0</v>
      </c>
      <c r="FI240" s="39">
        <f>CG240*$EJ240</f>
        <v>0</v>
      </c>
      <c r="FJ240" s="39">
        <f t="shared" si="236"/>
        <v>0</v>
      </c>
      <c r="FK240" s="39">
        <f t="shared" si="236"/>
        <v>0</v>
      </c>
      <c r="FL240" s="39">
        <f t="shared" si="236"/>
        <v>0</v>
      </c>
      <c r="FM240" s="39">
        <f t="shared" si="236"/>
        <v>0</v>
      </c>
      <c r="FN240" s="39">
        <f t="shared" si="238"/>
        <v>0</v>
      </c>
      <c r="FO240" s="39">
        <f>SUM(EZ240:FJ240)</f>
        <v>0</v>
      </c>
      <c r="FS240" s="567" t="s">
        <v>85</v>
      </c>
      <c r="FT240" s="567"/>
      <c r="FU240" s="39">
        <f>U240</f>
        <v>0</v>
      </c>
      <c r="FV240" s="39">
        <f>V240</f>
        <v>0</v>
      </c>
      <c r="FW240" s="39">
        <f>W240</f>
        <v>0</v>
      </c>
      <c r="FX240" s="39">
        <f>X240</f>
        <v>0</v>
      </c>
      <c r="FY240" s="39">
        <f>Y240</f>
        <v>0</v>
      </c>
      <c r="FZ240" s="39">
        <f>Z240</f>
        <v>0</v>
      </c>
      <c r="GA240" s="39">
        <f>AA240</f>
        <v>0</v>
      </c>
      <c r="GB240" s="39">
        <f>AB240</f>
        <v>0</v>
      </c>
      <c r="GC240" s="39">
        <f>AC240</f>
        <v>0</v>
      </c>
      <c r="GD240" s="39">
        <f>AD240</f>
        <v>0</v>
      </c>
      <c r="GE240" s="39">
        <f>AE240</f>
        <v>0</v>
      </c>
      <c r="GF240" s="39">
        <f>AF240</f>
        <v>0</v>
      </c>
      <c r="GG240" s="39">
        <f>AG240</f>
        <v>0</v>
      </c>
      <c r="GH240" s="39">
        <f>AH240</f>
        <v>0</v>
      </c>
      <c r="GI240" s="99">
        <v>0</v>
      </c>
      <c r="GJ240" s="39">
        <f>SUM(FU240:GI240)</f>
        <v>0</v>
      </c>
      <c r="GK240" s="39">
        <f>CM240</f>
        <v>0</v>
      </c>
      <c r="GL240" s="39">
        <f>CN240</f>
        <v>0</v>
      </c>
      <c r="GM240" s="39">
        <f>CO240</f>
        <v>0</v>
      </c>
      <c r="GN240" s="39">
        <f>CP240</f>
        <v>0</v>
      </c>
      <c r="GO240" s="39">
        <f>CQ240</f>
        <v>0</v>
      </c>
      <c r="GP240" s="39">
        <f>CR240</f>
        <v>0</v>
      </c>
      <c r="GQ240" s="39">
        <f>CS240</f>
        <v>0</v>
      </c>
      <c r="GR240" s="39">
        <f>CT240</f>
        <v>0</v>
      </c>
      <c r="GS240" s="39">
        <f>CU240</f>
        <v>0</v>
      </c>
      <c r="GT240" s="39">
        <f>CV240</f>
        <v>0</v>
      </c>
      <c r="GU240" s="39">
        <f>CW240</f>
        <v>0</v>
      </c>
      <c r="GV240" s="39">
        <f>CX240</f>
        <v>0</v>
      </c>
      <c r="GW240" s="39">
        <f>CY240</f>
        <v>0</v>
      </c>
      <c r="GX240" s="39">
        <f>CZ240</f>
        <v>0</v>
      </c>
      <c r="GY240" s="99">
        <v>0</v>
      </c>
      <c r="GZ240" s="39">
        <f>SUM(GK240:GY240)</f>
        <v>0</v>
      </c>
      <c r="HA240" s="39">
        <f>SUM(GK240:GY240)</f>
        <v>0</v>
      </c>
    </row>
    <row r="241" spans="1:209" ht="22.5" customHeight="1">
      <c r="A241" s="40"/>
      <c r="B241" s="100"/>
      <c r="C241" s="75"/>
      <c r="D241" s="43"/>
      <c r="E241" s="34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6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102"/>
      <c r="AK241" s="102"/>
      <c r="AL241" s="571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40"/>
      <c r="BW241" s="40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6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102"/>
      <c r="DC241" s="1"/>
      <c r="DD241" s="13"/>
      <c r="EI241" s="104" t="s">
        <v>86</v>
      </c>
      <c r="EJ241" s="98">
        <v>263</v>
      </c>
      <c r="EK241" s="39">
        <f>$EJ241*F241</f>
        <v>0</v>
      </c>
      <c r="EL241" s="39">
        <f>$EJ241*G241</f>
        <v>0</v>
      </c>
      <c r="EM241" s="39">
        <f>$EJ241*H241</f>
        <v>0</v>
      </c>
      <c r="EN241" s="39">
        <f>$EJ241*I241</f>
        <v>0</v>
      </c>
      <c r="EO241" s="39">
        <f>$EJ241*J241</f>
        <v>0</v>
      </c>
      <c r="EP241" s="39">
        <f>$EJ241*K241</f>
        <v>0</v>
      </c>
      <c r="EQ241" s="39">
        <f>$EJ241*L241</f>
        <v>0</v>
      </c>
      <c r="ER241" s="39">
        <f>$EJ241*M241</f>
        <v>0</v>
      </c>
      <c r="ES241" s="39">
        <f>$EJ241*N241</f>
        <v>0</v>
      </c>
      <c r="ET241" s="39">
        <f>$EJ241*O241</f>
        <v>0</v>
      </c>
      <c r="EU241" s="39">
        <f t="shared" si="235"/>
        <v>0</v>
      </c>
      <c r="EV241" s="39">
        <f t="shared" si="235"/>
        <v>0</v>
      </c>
      <c r="EW241" s="39">
        <f t="shared" si="235"/>
        <v>0</v>
      </c>
      <c r="EX241" s="39">
        <f t="shared" si="235"/>
        <v>0</v>
      </c>
      <c r="EY241" s="39">
        <f t="shared" si="237"/>
        <v>0</v>
      </c>
      <c r="EZ241" s="39">
        <f>BX241*$EJ241</f>
        <v>0</v>
      </c>
      <c r="FA241" s="39">
        <f>BY241*$EJ241</f>
        <v>0</v>
      </c>
      <c r="FB241" s="39">
        <f>BZ241*$EJ241</f>
        <v>0</v>
      </c>
      <c r="FC241" s="39">
        <f>CA241*$EJ241</f>
        <v>0</v>
      </c>
      <c r="FD241" s="39">
        <f>CB241*$EJ241</f>
        <v>0</v>
      </c>
      <c r="FE241" s="39">
        <f>CC241*$EJ241</f>
        <v>0</v>
      </c>
      <c r="FF241" s="39">
        <f>CD241*$EJ241</f>
        <v>0</v>
      </c>
      <c r="FG241" s="39">
        <f>CE241*$EJ241</f>
        <v>0</v>
      </c>
      <c r="FH241" s="39">
        <f>CF241*$EJ241</f>
        <v>0</v>
      </c>
      <c r="FI241" s="39">
        <f>CG241*$EJ241</f>
        <v>0</v>
      </c>
      <c r="FJ241" s="39">
        <f t="shared" si="236"/>
        <v>0</v>
      </c>
      <c r="FK241" s="39">
        <f t="shared" si="236"/>
        <v>0</v>
      </c>
      <c r="FL241" s="39">
        <f t="shared" si="236"/>
        <v>0</v>
      </c>
      <c r="FM241" s="39">
        <f t="shared" si="236"/>
        <v>0</v>
      </c>
      <c r="FN241" s="39">
        <f t="shared" si="238"/>
        <v>0</v>
      </c>
      <c r="FO241" s="39">
        <f>SUM(EZ241:FJ241)</f>
        <v>0</v>
      </c>
      <c r="FS241" s="567" t="s">
        <v>86</v>
      </c>
      <c r="FT241" s="567"/>
      <c r="FU241" s="99">
        <v>0</v>
      </c>
      <c r="FV241" s="99">
        <v>0</v>
      </c>
      <c r="FW241" s="39">
        <f>W241</f>
        <v>0</v>
      </c>
      <c r="FX241" s="39">
        <f>X241</f>
        <v>0</v>
      </c>
      <c r="FY241" s="39">
        <f>Y241</f>
        <v>0</v>
      </c>
      <c r="FZ241" s="99">
        <v>0</v>
      </c>
      <c r="GA241" s="99">
        <v>0</v>
      </c>
      <c r="GB241" s="99">
        <v>0</v>
      </c>
      <c r="GC241" s="39">
        <f>AC241</f>
        <v>0</v>
      </c>
      <c r="GD241" s="39">
        <f>AD241</f>
        <v>0</v>
      </c>
      <c r="GE241" s="39">
        <f>AE241</f>
        <v>0</v>
      </c>
      <c r="GF241" s="39">
        <f>AF241</f>
        <v>0</v>
      </c>
      <c r="GG241" s="39">
        <f>AG241</f>
        <v>0</v>
      </c>
      <c r="GH241" s="99">
        <v>0</v>
      </c>
      <c r="GI241" s="39">
        <f>AI241</f>
        <v>0</v>
      </c>
      <c r="GJ241" s="39">
        <f>SUM(FU241:GI241)</f>
        <v>0</v>
      </c>
      <c r="GK241" s="99">
        <v>0</v>
      </c>
      <c r="GL241" s="99">
        <v>0</v>
      </c>
      <c r="GM241" s="39">
        <f>CO241</f>
        <v>0</v>
      </c>
      <c r="GN241" s="39">
        <f>CP241</f>
        <v>0</v>
      </c>
      <c r="GO241" s="39">
        <f>CQ241</f>
        <v>0</v>
      </c>
      <c r="GP241" s="99">
        <v>0</v>
      </c>
      <c r="GQ241" s="99">
        <v>0</v>
      </c>
      <c r="GR241" s="99">
        <v>0</v>
      </c>
      <c r="GS241" s="39">
        <f>CU241</f>
        <v>0</v>
      </c>
      <c r="GT241" s="39">
        <f>CV241</f>
        <v>0</v>
      </c>
      <c r="GU241" s="39">
        <f>CW241</f>
        <v>0</v>
      </c>
      <c r="GV241" s="39">
        <f>CX241</f>
        <v>0</v>
      </c>
      <c r="GW241" s="39">
        <f>CY241</f>
        <v>0</v>
      </c>
      <c r="GX241" s="99">
        <v>0</v>
      </c>
      <c r="GY241" s="39">
        <f>DA241</f>
        <v>0</v>
      </c>
      <c r="GZ241" s="39">
        <f>SUM(GK241:GY241)</f>
        <v>0</v>
      </c>
      <c r="HA241" s="39">
        <f>SUM(GK241:GY241)</f>
        <v>0</v>
      </c>
    </row>
    <row r="242" spans="1:209" ht="22.5" customHeight="1">
      <c r="A242" s="30"/>
      <c r="B242" s="93"/>
      <c r="C242" s="72"/>
      <c r="D242" s="33"/>
      <c r="E242" s="34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6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94"/>
      <c r="AK242" s="94"/>
      <c r="AL242" s="568" t="s">
        <v>87</v>
      </c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30"/>
      <c r="BW242" s="30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6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94"/>
      <c r="DC242" s="1"/>
      <c r="DD242" s="13"/>
      <c r="EI242" s="97" t="s">
        <v>88</v>
      </c>
      <c r="EJ242" s="98">
        <v>405</v>
      </c>
      <c r="EK242" s="39">
        <f>$EJ242*F242</f>
        <v>0</v>
      </c>
      <c r="EL242" s="39">
        <f>$EJ242*G242</f>
        <v>0</v>
      </c>
      <c r="EM242" s="39">
        <f>$EJ242*H242</f>
        <v>0</v>
      </c>
      <c r="EN242" s="39">
        <f>$EJ242*I242</f>
        <v>0</v>
      </c>
      <c r="EO242" s="39">
        <f>$EJ242*J242</f>
        <v>0</v>
      </c>
      <c r="EP242" s="39">
        <f>$EJ242*K242</f>
        <v>0</v>
      </c>
      <c r="EQ242" s="39">
        <f>$EJ242*L242</f>
        <v>0</v>
      </c>
      <c r="ER242" s="39">
        <f>$EJ242*M242</f>
        <v>0</v>
      </c>
      <c r="ES242" s="39">
        <f>$EJ242*N242</f>
        <v>0</v>
      </c>
      <c r="ET242" s="39">
        <f>$EJ242*O242</f>
        <v>0</v>
      </c>
      <c r="EU242" s="39">
        <f t="shared" si="235"/>
        <v>0</v>
      </c>
      <c r="EV242" s="39">
        <f t="shared" si="235"/>
        <v>0</v>
      </c>
      <c r="EW242" s="39">
        <f t="shared" si="235"/>
        <v>0</v>
      </c>
      <c r="EX242" s="39">
        <f t="shared" si="235"/>
        <v>0</v>
      </c>
      <c r="EY242" s="39">
        <f t="shared" si="237"/>
        <v>0</v>
      </c>
      <c r="EZ242" s="39">
        <f>BX242*$EJ242</f>
        <v>0</v>
      </c>
      <c r="FA242" s="39">
        <f>BY242*$EJ242</f>
        <v>0</v>
      </c>
      <c r="FB242" s="39">
        <f>BZ242*$EJ242</f>
        <v>0</v>
      </c>
      <c r="FC242" s="39">
        <f>CA242*$EJ242</f>
        <v>0</v>
      </c>
      <c r="FD242" s="39">
        <f>CB242*$EJ242</f>
        <v>0</v>
      </c>
      <c r="FE242" s="39">
        <f>CC242*$EJ242</f>
        <v>0</v>
      </c>
      <c r="FF242" s="39">
        <f>CD242*$EJ242</f>
        <v>0</v>
      </c>
      <c r="FG242" s="39">
        <f>CE242*$EJ242</f>
        <v>0</v>
      </c>
      <c r="FH242" s="39">
        <f>CF242*$EJ242</f>
        <v>0</v>
      </c>
      <c r="FI242" s="39">
        <f>CG242*$EJ242</f>
        <v>0</v>
      </c>
      <c r="FJ242" s="39">
        <f t="shared" si="236"/>
        <v>0</v>
      </c>
      <c r="FK242" s="39">
        <f t="shared" si="236"/>
        <v>0</v>
      </c>
      <c r="FL242" s="39">
        <f t="shared" si="236"/>
        <v>0</v>
      </c>
      <c r="FM242" s="39">
        <f t="shared" si="236"/>
        <v>0</v>
      </c>
      <c r="FN242" s="39">
        <f t="shared" si="238"/>
        <v>0</v>
      </c>
      <c r="FO242" s="39">
        <f>SUM(EZ242:FJ242)</f>
        <v>0</v>
      </c>
      <c r="FS242" s="567" t="s">
        <v>88</v>
      </c>
      <c r="FT242" s="567"/>
      <c r="FU242" s="99">
        <v>0</v>
      </c>
      <c r="FV242" s="99">
        <v>0</v>
      </c>
      <c r="FW242" s="39">
        <f>W242</f>
        <v>0</v>
      </c>
      <c r="FX242" s="39">
        <f>X242</f>
        <v>0</v>
      </c>
      <c r="FY242" s="39">
        <f>Y242</f>
        <v>0</v>
      </c>
      <c r="FZ242" s="99">
        <v>0</v>
      </c>
      <c r="GA242" s="99">
        <v>0</v>
      </c>
      <c r="GB242" s="99">
        <v>0</v>
      </c>
      <c r="GC242" s="39">
        <f>AC242</f>
        <v>0</v>
      </c>
      <c r="GD242" s="39">
        <f>AD242</f>
        <v>0</v>
      </c>
      <c r="GE242" s="39">
        <f>AE242</f>
        <v>0</v>
      </c>
      <c r="GF242" s="39">
        <f>AF242</f>
        <v>0</v>
      </c>
      <c r="GG242" s="39">
        <f>AG242</f>
        <v>0</v>
      </c>
      <c r="GH242" s="99">
        <v>0</v>
      </c>
      <c r="GI242" s="39">
        <f>AI242</f>
        <v>0</v>
      </c>
      <c r="GJ242" s="39">
        <f>SUM(FU242:GI242)</f>
        <v>0</v>
      </c>
      <c r="GK242" s="99">
        <v>0</v>
      </c>
      <c r="GL242" s="99">
        <v>0</v>
      </c>
      <c r="GM242" s="39">
        <f>CO242</f>
        <v>0</v>
      </c>
      <c r="GN242" s="39">
        <f>CP242</f>
        <v>0</v>
      </c>
      <c r="GO242" s="39">
        <f>CQ242</f>
        <v>0</v>
      </c>
      <c r="GP242" s="99">
        <v>0</v>
      </c>
      <c r="GQ242" s="99">
        <v>0</v>
      </c>
      <c r="GR242" s="99">
        <v>0</v>
      </c>
      <c r="GS242" s="39">
        <f>CU242</f>
        <v>0</v>
      </c>
      <c r="GT242" s="39">
        <f>CV242</f>
        <v>0</v>
      </c>
      <c r="GU242" s="39">
        <f>CW242</f>
        <v>0</v>
      </c>
      <c r="GV242" s="39">
        <f>CX242</f>
        <v>0</v>
      </c>
      <c r="GW242" s="39">
        <f>CY242</f>
        <v>0</v>
      </c>
      <c r="GX242" s="39">
        <f>CZ242</f>
        <v>0</v>
      </c>
      <c r="GY242" s="39">
        <f>DA242</f>
        <v>0</v>
      </c>
      <c r="GZ242" s="39">
        <f>SUM(GK242:GY242)</f>
        <v>0</v>
      </c>
      <c r="HA242" s="39">
        <f>SUM(GK242:GY242)</f>
        <v>0</v>
      </c>
    </row>
    <row r="243" spans="1:209" ht="22.5" customHeight="1">
      <c r="A243" s="40"/>
      <c r="B243" s="100"/>
      <c r="C243" s="75"/>
      <c r="D243" s="43"/>
      <c r="E243" s="34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6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102"/>
      <c r="AK243" s="102"/>
      <c r="AL243" s="568"/>
      <c r="AM243" s="13"/>
      <c r="AN243" s="13"/>
      <c r="AO243" s="65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66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65"/>
      <c r="BU243" s="65"/>
      <c r="BV243" s="40"/>
      <c r="BW243" s="40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6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102"/>
      <c r="DC243" s="1"/>
      <c r="DD243" s="13"/>
      <c r="DS243" s="108"/>
      <c r="EI243" s="104" t="s">
        <v>89</v>
      </c>
      <c r="EJ243" s="98">
        <v>1287</v>
      </c>
      <c r="EK243" s="39">
        <f>$EJ243*F243</f>
        <v>0</v>
      </c>
      <c r="EL243" s="39">
        <f>$EJ243*G243</f>
        <v>0</v>
      </c>
      <c r="EM243" s="39">
        <f>$EJ243*H243</f>
        <v>0</v>
      </c>
      <c r="EN243" s="39">
        <f>$EJ243*I243</f>
        <v>0</v>
      </c>
      <c r="EO243" s="39">
        <f>$EJ243*J243</f>
        <v>0</v>
      </c>
      <c r="EP243" s="39">
        <f>$EJ243*K243</f>
        <v>0</v>
      </c>
      <c r="EQ243" s="39">
        <f>$EJ243*L243</f>
        <v>0</v>
      </c>
      <c r="ER243" s="39">
        <f>$EJ243*M243</f>
        <v>0</v>
      </c>
      <c r="ES243" s="39">
        <f>$EJ243*N243</f>
        <v>0</v>
      </c>
      <c r="ET243" s="39">
        <f>$EJ243*O243</f>
        <v>0</v>
      </c>
      <c r="EU243" s="39">
        <f t="shared" si="235"/>
        <v>0</v>
      </c>
      <c r="EV243" s="39">
        <f t="shared" si="235"/>
        <v>0</v>
      </c>
      <c r="EW243" s="39">
        <f t="shared" si="235"/>
        <v>0</v>
      </c>
      <c r="EX243" s="39">
        <f t="shared" si="235"/>
        <v>0</v>
      </c>
      <c r="EY243" s="39">
        <f t="shared" si="237"/>
        <v>0</v>
      </c>
      <c r="EZ243" s="39">
        <f>BX243*$EJ243</f>
        <v>0</v>
      </c>
      <c r="FA243" s="39">
        <f>BY243*$EJ243</f>
        <v>0</v>
      </c>
      <c r="FB243" s="39">
        <f>BZ243*$EJ243</f>
        <v>0</v>
      </c>
      <c r="FC243" s="39">
        <f>CA243*$EJ243</f>
        <v>0</v>
      </c>
      <c r="FD243" s="39">
        <f>CB243*$EJ243</f>
        <v>0</v>
      </c>
      <c r="FE243" s="39">
        <f>CC243*$EJ243</f>
        <v>0</v>
      </c>
      <c r="FF243" s="39">
        <f>CD243*$EJ243</f>
        <v>0</v>
      </c>
      <c r="FG243" s="39">
        <f>CE243*$EJ243</f>
        <v>0</v>
      </c>
      <c r="FH243" s="39">
        <f>CF243*$EJ243</f>
        <v>0</v>
      </c>
      <c r="FI243" s="39">
        <f>CG243*$EJ243</f>
        <v>0</v>
      </c>
      <c r="FJ243" s="39">
        <f t="shared" si="236"/>
        <v>0</v>
      </c>
      <c r="FK243" s="39">
        <f t="shared" si="236"/>
        <v>0</v>
      </c>
      <c r="FL243" s="39">
        <f t="shared" si="236"/>
        <v>0</v>
      </c>
      <c r="FM243" s="39">
        <f t="shared" si="236"/>
        <v>0</v>
      </c>
      <c r="FN243" s="39">
        <f t="shared" si="238"/>
        <v>0</v>
      </c>
      <c r="FO243" s="39">
        <f>SUM(EZ243:FJ243)</f>
        <v>0</v>
      </c>
      <c r="FS243" s="567" t="s">
        <v>89</v>
      </c>
      <c r="FT243" s="567"/>
      <c r="FU243" s="99">
        <v>0</v>
      </c>
      <c r="FV243" s="99">
        <v>0</v>
      </c>
      <c r="FW243" s="39">
        <f>W243</f>
        <v>0</v>
      </c>
      <c r="FX243" s="39">
        <f>X243</f>
        <v>0</v>
      </c>
      <c r="FY243" s="39">
        <f>Y243</f>
        <v>0</v>
      </c>
      <c r="FZ243" s="39">
        <f>Z243</f>
        <v>0</v>
      </c>
      <c r="GA243" s="39">
        <f>AA243</f>
        <v>0</v>
      </c>
      <c r="GB243" s="39">
        <f>AB243</f>
        <v>0</v>
      </c>
      <c r="GC243" s="39">
        <f>AC243</f>
        <v>0</v>
      </c>
      <c r="GD243" s="39">
        <f>AD243</f>
        <v>0</v>
      </c>
      <c r="GE243" s="39">
        <f>AE243</f>
        <v>0</v>
      </c>
      <c r="GF243" s="39">
        <f>AF243</f>
        <v>0</v>
      </c>
      <c r="GG243" s="39">
        <f>AG243</f>
        <v>0</v>
      </c>
      <c r="GH243" s="39">
        <f>AH243</f>
        <v>0</v>
      </c>
      <c r="GI243" s="99">
        <v>0</v>
      </c>
      <c r="GJ243" s="39">
        <f>SUM(FU243:GI243)</f>
        <v>0</v>
      </c>
      <c r="GK243" s="99">
        <v>0</v>
      </c>
      <c r="GL243" s="99">
        <v>0</v>
      </c>
      <c r="GM243" s="39">
        <f>CO243</f>
        <v>0</v>
      </c>
      <c r="GN243" s="39">
        <f>CP243</f>
        <v>0</v>
      </c>
      <c r="GO243" s="39">
        <f>CQ243</f>
        <v>0</v>
      </c>
      <c r="GP243" s="39">
        <f>CR243</f>
        <v>0</v>
      </c>
      <c r="GQ243" s="39">
        <f>CS243</f>
        <v>0</v>
      </c>
      <c r="GR243" s="39">
        <f>CT243</f>
        <v>0</v>
      </c>
      <c r="GS243" s="39">
        <f>CU243</f>
        <v>0</v>
      </c>
      <c r="GT243" s="39">
        <f>CV243</f>
        <v>0</v>
      </c>
      <c r="GU243" s="39">
        <f>CW243</f>
        <v>0</v>
      </c>
      <c r="GV243" s="39">
        <f>CX243</f>
        <v>0</v>
      </c>
      <c r="GW243" s="39">
        <f>CY243</f>
        <v>0</v>
      </c>
      <c r="GX243" s="39">
        <f>CZ243</f>
        <v>0</v>
      </c>
      <c r="GY243" s="99">
        <v>0</v>
      </c>
      <c r="GZ243" s="39">
        <f>SUM(GK243:GY243)</f>
        <v>0</v>
      </c>
      <c r="HA243" s="39">
        <f>SUM(GK243:GY243)</f>
        <v>0</v>
      </c>
    </row>
    <row r="244" spans="1:209" ht="22.5" customHeight="1">
      <c r="A244" s="30"/>
      <c r="B244" s="93"/>
      <c r="C244" s="72"/>
      <c r="D244" s="33"/>
      <c r="E244" s="34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6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94"/>
      <c r="AK244" s="94"/>
      <c r="AL244" s="569" t="e">
        <f ca="1">(AL240/F249)</f>
        <v>#NAME?</v>
      </c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30"/>
      <c r="BW244" s="30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6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94"/>
      <c r="DC244" s="1"/>
      <c r="DD244" s="13"/>
      <c r="EI244" s="97" t="s">
        <v>90</v>
      </c>
      <c r="EJ244" s="98">
        <v>326.07</v>
      </c>
      <c r="EK244" s="39">
        <f>$EJ244*F244</f>
        <v>0</v>
      </c>
      <c r="EL244" s="39">
        <f>$EJ244*G244</f>
        <v>0</v>
      </c>
      <c r="EM244" s="39">
        <f>$EJ244*H244</f>
        <v>0</v>
      </c>
      <c r="EN244" s="39">
        <f>$EJ244*I244</f>
        <v>0</v>
      </c>
      <c r="EO244" s="39">
        <f>$EJ244*J244</f>
        <v>0</v>
      </c>
      <c r="EP244" s="39">
        <f>$EJ244*K244</f>
        <v>0</v>
      </c>
      <c r="EQ244" s="39">
        <f>$EJ244*L244</f>
        <v>0</v>
      </c>
      <c r="ER244" s="39">
        <f>$EJ244*M244</f>
        <v>0</v>
      </c>
      <c r="ES244" s="39">
        <f>$EJ244*N244</f>
        <v>0</v>
      </c>
      <c r="ET244" s="39">
        <f>$EJ244*O244</f>
        <v>0</v>
      </c>
      <c r="EU244" s="39">
        <f t="shared" si="235"/>
        <v>0</v>
      </c>
      <c r="EV244" s="39">
        <f t="shared" si="235"/>
        <v>0</v>
      </c>
      <c r="EW244" s="39">
        <f t="shared" si="235"/>
        <v>0</v>
      </c>
      <c r="EX244" s="39">
        <f t="shared" si="235"/>
        <v>0</v>
      </c>
      <c r="EY244" s="39">
        <f t="shared" si="237"/>
        <v>0</v>
      </c>
      <c r="EZ244" s="39">
        <f>BX244*$EJ244</f>
        <v>0</v>
      </c>
      <c r="FA244" s="39">
        <f>BY244*$EJ244</f>
        <v>0</v>
      </c>
      <c r="FB244" s="39">
        <f>BZ244*$EJ244</f>
        <v>0</v>
      </c>
      <c r="FC244" s="39">
        <f>CA244*$EJ244</f>
        <v>0</v>
      </c>
      <c r="FD244" s="39">
        <f>CB244*$EJ244</f>
        <v>0</v>
      </c>
      <c r="FE244" s="39">
        <f>CC244*$EJ244</f>
        <v>0</v>
      </c>
      <c r="FF244" s="39">
        <f>CD244*$EJ244</f>
        <v>0</v>
      </c>
      <c r="FG244" s="39">
        <f>CE244*$EJ244</f>
        <v>0</v>
      </c>
      <c r="FH244" s="39">
        <f>CF244*$EJ244</f>
        <v>0</v>
      </c>
      <c r="FI244" s="39">
        <f>CG244*$EJ244</f>
        <v>0</v>
      </c>
      <c r="FJ244" s="39">
        <f t="shared" si="236"/>
        <v>0</v>
      </c>
      <c r="FK244" s="39">
        <f t="shared" si="236"/>
        <v>0</v>
      </c>
      <c r="FL244" s="39">
        <f t="shared" si="236"/>
        <v>0</v>
      </c>
      <c r="FM244" s="39">
        <f t="shared" si="236"/>
        <v>0</v>
      </c>
      <c r="FN244" s="39">
        <f t="shared" si="238"/>
        <v>0</v>
      </c>
      <c r="FO244" s="39">
        <f>SUM(EZ244:FJ244)</f>
        <v>0</v>
      </c>
      <c r="FS244" s="567" t="s">
        <v>90</v>
      </c>
      <c r="FT244" s="567"/>
      <c r="FU244" s="99">
        <v>0</v>
      </c>
      <c r="FV244" s="99">
        <v>0</v>
      </c>
      <c r="FW244" s="39">
        <f>W244</f>
        <v>0</v>
      </c>
      <c r="FX244" s="39">
        <f>X244</f>
        <v>0</v>
      </c>
      <c r="FY244" s="39">
        <f>Y244</f>
        <v>0</v>
      </c>
      <c r="FZ244" s="39">
        <f>Z244</f>
        <v>0</v>
      </c>
      <c r="GA244" s="39">
        <f>AA244</f>
        <v>0</v>
      </c>
      <c r="GB244" s="39">
        <f>AB244</f>
        <v>0</v>
      </c>
      <c r="GC244" s="39">
        <f>AC244</f>
        <v>0</v>
      </c>
      <c r="GD244" s="39">
        <f>AD244</f>
        <v>0</v>
      </c>
      <c r="GE244" s="39">
        <f>AE244</f>
        <v>0</v>
      </c>
      <c r="GF244" s="39">
        <f>AF244</f>
        <v>0</v>
      </c>
      <c r="GG244" s="39">
        <f>AG244</f>
        <v>0</v>
      </c>
      <c r="GH244" s="39">
        <f>AH244</f>
        <v>0</v>
      </c>
      <c r="GI244" s="99">
        <v>0</v>
      </c>
      <c r="GJ244" s="39">
        <f>SUM(FU244:GI244)</f>
        <v>0</v>
      </c>
      <c r="GK244" s="99">
        <v>0</v>
      </c>
      <c r="GL244" s="99">
        <v>0</v>
      </c>
      <c r="GM244" s="39">
        <f>CO244</f>
        <v>0</v>
      </c>
      <c r="GN244" s="39">
        <f>CP244</f>
        <v>0</v>
      </c>
      <c r="GO244" s="39">
        <f>CQ244</f>
        <v>0</v>
      </c>
      <c r="GP244" s="39">
        <f>CR244</f>
        <v>0</v>
      </c>
      <c r="GQ244" s="39">
        <f>CS244</f>
        <v>0</v>
      </c>
      <c r="GR244" s="39">
        <f>CT244</f>
        <v>0</v>
      </c>
      <c r="GS244" s="39">
        <f>CU244</f>
        <v>0</v>
      </c>
      <c r="GT244" s="39">
        <f>CV244</f>
        <v>0</v>
      </c>
      <c r="GU244" s="39">
        <f>CW244</f>
        <v>0</v>
      </c>
      <c r="GV244" s="39">
        <f>CX244</f>
        <v>0</v>
      </c>
      <c r="GW244" s="39">
        <f>CY244</f>
        <v>0</v>
      </c>
      <c r="GX244" s="39">
        <f>CZ244</f>
        <v>0</v>
      </c>
      <c r="GY244" s="99">
        <v>0</v>
      </c>
      <c r="GZ244" s="39">
        <f>SUM(GK244:GY244)</f>
        <v>0</v>
      </c>
      <c r="HA244" s="39">
        <f>SUM(GK244:GY244)</f>
        <v>0</v>
      </c>
    </row>
    <row r="245" spans="1:209" ht="22.5" customHeight="1">
      <c r="A245" s="40"/>
      <c r="B245" s="100"/>
      <c r="C245" s="75"/>
      <c r="D245" s="43"/>
      <c r="E245" s="34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6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102"/>
      <c r="AK245" s="102"/>
      <c r="AL245" s="569"/>
      <c r="AM245" s="66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40"/>
      <c r="BW245" s="40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6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102"/>
      <c r="DC245" s="1"/>
      <c r="DD245" s="13"/>
      <c r="EI245" s="104" t="s">
        <v>91</v>
      </c>
      <c r="EJ245" s="98">
        <v>357</v>
      </c>
      <c r="EK245" s="39">
        <f>$EJ245*F245</f>
        <v>0</v>
      </c>
      <c r="EL245" s="39">
        <f>$EJ245*G245</f>
        <v>0</v>
      </c>
      <c r="EM245" s="39">
        <f>$EJ245*H245</f>
        <v>0</v>
      </c>
      <c r="EN245" s="39">
        <f>$EJ245*I245</f>
        <v>0</v>
      </c>
      <c r="EO245" s="39">
        <f>$EJ245*J245</f>
        <v>0</v>
      </c>
      <c r="EP245" s="39">
        <f>$EJ245*K245</f>
        <v>0</v>
      </c>
      <c r="EQ245" s="39">
        <f>$EJ245*L245</f>
        <v>0</v>
      </c>
      <c r="ER245" s="39">
        <f>$EJ245*M245</f>
        <v>0</v>
      </c>
      <c r="ES245" s="39">
        <f>$EJ245*N245</f>
        <v>0</v>
      </c>
      <c r="ET245" s="39">
        <f>$EJ245*O245</f>
        <v>0</v>
      </c>
      <c r="EU245" s="39">
        <f t="shared" si="235"/>
        <v>0</v>
      </c>
      <c r="EV245" s="39">
        <f t="shared" si="235"/>
        <v>0</v>
      </c>
      <c r="EW245" s="39">
        <f t="shared" si="235"/>
        <v>0</v>
      </c>
      <c r="EX245" s="39">
        <f t="shared" si="235"/>
        <v>0</v>
      </c>
      <c r="EY245" s="39">
        <f t="shared" si="237"/>
        <v>0</v>
      </c>
      <c r="EZ245" s="39">
        <f>BX245*$EJ245</f>
        <v>0</v>
      </c>
      <c r="FA245" s="39">
        <f>BY245*$EJ245</f>
        <v>0</v>
      </c>
      <c r="FB245" s="39">
        <f>BZ245*$EJ245</f>
        <v>0</v>
      </c>
      <c r="FC245" s="39">
        <f>CA245*$EJ245</f>
        <v>0</v>
      </c>
      <c r="FD245" s="39">
        <f>CB245*$EJ245</f>
        <v>0</v>
      </c>
      <c r="FE245" s="39">
        <f>CC245*$EJ245</f>
        <v>0</v>
      </c>
      <c r="FF245" s="39">
        <f>CD245*$EJ245</f>
        <v>0</v>
      </c>
      <c r="FG245" s="39">
        <f>CE245*$EJ245</f>
        <v>0</v>
      </c>
      <c r="FH245" s="39">
        <f>CF245*$EJ245</f>
        <v>0</v>
      </c>
      <c r="FI245" s="39">
        <f>CG245*$EJ245</f>
        <v>0</v>
      </c>
      <c r="FJ245" s="39">
        <f t="shared" si="236"/>
        <v>0</v>
      </c>
      <c r="FK245" s="39">
        <f t="shared" si="236"/>
        <v>0</v>
      </c>
      <c r="FL245" s="39">
        <f t="shared" si="236"/>
        <v>0</v>
      </c>
      <c r="FM245" s="39">
        <f t="shared" si="236"/>
        <v>0</v>
      </c>
      <c r="FN245" s="39">
        <f t="shared" si="238"/>
        <v>0</v>
      </c>
      <c r="FO245" s="39">
        <f>SUM(EZ245:FJ245)</f>
        <v>0</v>
      </c>
      <c r="FS245" s="567" t="s">
        <v>91</v>
      </c>
      <c r="FT245" s="567"/>
      <c r="FU245" s="99">
        <v>0</v>
      </c>
      <c r="FV245" s="99">
        <v>0</v>
      </c>
      <c r="FW245" s="39">
        <f>W245</f>
        <v>0</v>
      </c>
      <c r="FX245" s="39">
        <f>X245</f>
        <v>0</v>
      </c>
      <c r="FY245" s="39">
        <f>Y245</f>
        <v>0</v>
      </c>
      <c r="FZ245" s="99">
        <v>0</v>
      </c>
      <c r="GA245" s="99">
        <v>0</v>
      </c>
      <c r="GB245" s="99">
        <v>0</v>
      </c>
      <c r="GC245" s="39">
        <f>AC245</f>
        <v>0</v>
      </c>
      <c r="GD245" s="39">
        <f>AD245</f>
        <v>0</v>
      </c>
      <c r="GE245" s="39">
        <f>AE245</f>
        <v>0</v>
      </c>
      <c r="GF245" s="39">
        <f>AF245</f>
        <v>0</v>
      </c>
      <c r="GG245" s="39">
        <f>AG245</f>
        <v>0</v>
      </c>
      <c r="GH245" s="99">
        <v>0</v>
      </c>
      <c r="GI245" s="39">
        <f>AI245</f>
        <v>0</v>
      </c>
      <c r="GJ245" s="39">
        <f>SUM(FU245:GI245)</f>
        <v>0</v>
      </c>
      <c r="GK245" s="99">
        <v>0</v>
      </c>
      <c r="GL245" s="99">
        <v>0</v>
      </c>
      <c r="GM245" s="39">
        <f>CO245</f>
        <v>0</v>
      </c>
      <c r="GN245" s="39">
        <f>CP245</f>
        <v>0</v>
      </c>
      <c r="GO245" s="39">
        <f>CQ245</f>
        <v>0</v>
      </c>
      <c r="GP245" s="99">
        <v>0</v>
      </c>
      <c r="GQ245" s="99">
        <v>0</v>
      </c>
      <c r="GR245" s="99">
        <v>0</v>
      </c>
      <c r="GS245" s="39">
        <f>CU245</f>
        <v>0</v>
      </c>
      <c r="GT245" s="39">
        <f>CV245</f>
        <v>0</v>
      </c>
      <c r="GU245" s="39">
        <f>CW245</f>
        <v>0</v>
      </c>
      <c r="GV245" s="39">
        <f>CX245</f>
        <v>0</v>
      </c>
      <c r="GW245" s="39">
        <f>CY245</f>
        <v>0</v>
      </c>
      <c r="GX245" s="99">
        <v>0</v>
      </c>
      <c r="GY245" s="39">
        <f>DA245</f>
        <v>0</v>
      </c>
      <c r="GZ245" s="39">
        <f>SUM(GK245:GY245)</f>
        <v>0</v>
      </c>
      <c r="HA245" s="39">
        <f>SUM(GK245:GY245)</f>
        <v>0</v>
      </c>
    </row>
    <row r="246" spans="1:209" ht="22.5" customHeight="1">
      <c r="A246" s="30"/>
      <c r="B246" s="93"/>
      <c r="C246" s="72"/>
      <c r="D246" s="33"/>
      <c r="E246" s="34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6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94"/>
      <c r="AK246" s="94"/>
      <c r="AL246" s="569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30"/>
      <c r="BW246" s="30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6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94"/>
      <c r="DC246" s="1"/>
      <c r="DD246" s="13"/>
      <c r="EI246" s="97" t="s">
        <v>92</v>
      </c>
      <c r="EJ246" s="98">
        <v>482</v>
      </c>
      <c r="EK246" s="39">
        <f>$EJ246*F246</f>
        <v>0</v>
      </c>
      <c r="EL246" s="39">
        <f>$EJ246*G246</f>
        <v>0</v>
      </c>
      <c r="EM246" s="39">
        <f>$EJ246*H246</f>
        <v>0</v>
      </c>
      <c r="EN246" s="39">
        <f>$EJ246*I246</f>
        <v>0</v>
      </c>
      <c r="EO246" s="39">
        <f>$EJ246*J246</f>
        <v>0</v>
      </c>
      <c r="EP246" s="39">
        <f>$EJ246*K246</f>
        <v>0</v>
      </c>
      <c r="EQ246" s="39">
        <f>$EJ246*L246</f>
        <v>0</v>
      </c>
      <c r="ER246" s="39">
        <f>$EJ246*M246</f>
        <v>0</v>
      </c>
      <c r="ES246" s="39">
        <f>$EJ246*N246</f>
        <v>0</v>
      </c>
      <c r="ET246" s="39">
        <f>$EJ246*O246</f>
        <v>0</v>
      </c>
      <c r="EU246" s="39">
        <f t="shared" si="235"/>
        <v>0</v>
      </c>
      <c r="EV246" s="39">
        <f t="shared" si="235"/>
        <v>0</v>
      </c>
      <c r="EW246" s="39">
        <f t="shared" si="235"/>
        <v>0</v>
      </c>
      <c r="EX246" s="39">
        <f t="shared" si="235"/>
        <v>0</v>
      </c>
      <c r="EY246" s="39">
        <f t="shared" si="237"/>
        <v>0</v>
      </c>
      <c r="EZ246" s="39">
        <f>BX246*$EJ246</f>
        <v>0</v>
      </c>
      <c r="FA246" s="39">
        <f>BY246*$EJ246</f>
        <v>0</v>
      </c>
      <c r="FB246" s="39">
        <f>BZ246*$EJ246</f>
        <v>0</v>
      </c>
      <c r="FC246" s="39">
        <f>CA246*$EJ246</f>
        <v>0</v>
      </c>
      <c r="FD246" s="39">
        <f>CB246*$EJ246</f>
        <v>0</v>
      </c>
      <c r="FE246" s="39">
        <f>CC246*$EJ246</f>
        <v>0</v>
      </c>
      <c r="FF246" s="39">
        <f>CD246*$EJ246</f>
        <v>0</v>
      </c>
      <c r="FG246" s="39">
        <f>CE246*$EJ246</f>
        <v>0</v>
      </c>
      <c r="FH246" s="39">
        <f>CF246*$EJ246</f>
        <v>0</v>
      </c>
      <c r="FI246" s="39">
        <f>CG246*$EJ246</f>
        <v>0</v>
      </c>
      <c r="FJ246" s="39">
        <f t="shared" si="236"/>
        <v>0</v>
      </c>
      <c r="FK246" s="39">
        <f t="shared" si="236"/>
        <v>0</v>
      </c>
      <c r="FL246" s="39">
        <f t="shared" si="236"/>
        <v>0</v>
      </c>
      <c r="FM246" s="39">
        <f t="shared" si="236"/>
        <v>0</v>
      </c>
      <c r="FN246" s="39">
        <f t="shared" si="238"/>
        <v>0</v>
      </c>
      <c r="FO246" s="39">
        <f>SUM(EZ246:FJ246)</f>
        <v>0</v>
      </c>
      <c r="FS246" s="567" t="s">
        <v>92</v>
      </c>
      <c r="FT246" s="567"/>
      <c r="FU246" s="39">
        <f>U246</f>
        <v>0</v>
      </c>
      <c r="FV246" s="39">
        <f>V246</f>
        <v>0</v>
      </c>
      <c r="FW246" s="39">
        <f>W246</f>
        <v>0</v>
      </c>
      <c r="FX246" s="39">
        <f>X246</f>
        <v>0</v>
      </c>
      <c r="FY246" s="39">
        <f>Y246</f>
        <v>0</v>
      </c>
      <c r="FZ246" s="39">
        <f>Z246</f>
        <v>0</v>
      </c>
      <c r="GA246" s="39">
        <f>AA246</f>
        <v>0</v>
      </c>
      <c r="GB246" s="39">
        <f>AB246</f>
        <v>0</v>
      </c>
      <c r="GC246" s="39">
        <f>AC246</f>
        <v>0</v>
      </c>
      <c r="GD246" s="39">
        <f>AD246</f>
        <v>0</v>
      </c>
      <c r="GE246" s="39">
        <f>AE246</f>
        <v>0</v>
      </c>
      <c r="GF246" s="39">
        <f>AF246</f>
        <v>0</v>
      </c>
      <c r="GG246" s="39">
        <f>AG246</f>
        <v>0</v>
      </c>
      <c r="GH246" s="39">
        <f>AH246</f>
        <v>0</v>
      </c>
      <c r="GI246" s="39">
        <f>AI246</f>
        <v>0</v>
      </c>
      <c r="GJ246" s="39">
        <f>SUM(FU246:GI246)</f>
        <v>0</v>
      </c>
      <c r="GK246" s="39">
        <f>CM246</f>
        <v>0</v>
      </c>
      <c r="GL246" s="39">
        <f>CN246</f>
        <v>0</v>
      </c>
      <c r="GM246" s="39">
        <f>CO246</f>
        <v>0</v>
      </c>
      <c r="GN246" s="39">
        <f>CP246</f>
        <v>0</v>
      </c>
      <c r="GO246" s="39">
        <f>CQ246</f>
        <v>0</v>
      </c>
      <c r="GP246" s="39">
        <f>CR246</f>
        <v>0</v>
      </c>
      <c r="GQ246" s="39">
        <f>CS246</f>
        <v>0</v>
      </c>
      <c r="GR246" s="39">
        <f>CT246</f>
        <v>0</v>
      </c>
      <c r="GS246" s="39">
        <f>CU246</f>
        <v>0</v>
      </c>
      <c r="GT246" s="39">
        <f>CV246</f>
        <v>0</v>
      </c>
      <c r="GU246" s="39">
        <f>CW246</f>
        <v>0</v>
      </c>
      <c r="GV246" s="39">
        <f>CX246</f>
        <v>0</v>
      </c>
      <c r="GW246" s="39">
        <f>CY246</f>
        <v>0</v>
      </c>
      <c r="GX246" s="39">
        <f>CZ246</f>
        <v>0</v>
      </c>
      <c r="GY246" s="99">
        <v>0</v>
      </c>
      <c r="GZ246" s="39">
        <f>SUM(GK246:GY246)</f>
        <v>0</v>
      </c>
      <c r="HA246" s="39">
        <f>SUM(GK246:GY246)</f>
        <v>0</v>
      </c>
    </row>
    <row r="247" spans="1:209" ht="22.5" customHeight="1">
      <c r="A247" s="40"/>
      <c r="B247" s="100"/>
      <c r="C247" s="75"/>
      <c r="D247" s="43"/>
      <c r="E247" s="34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6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102"/>
      <c r="AK247" s="102"/>
      <c r="AL247" s="110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40"/>
      <c r="BW247" s="40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6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102"/>
      <c r="DC247" s="1"/>
      <c r="DD247" s="13"/>
      <c r="EI247" s="104" t="s">
        <v>93</v>
      </c>
      <c r="EJ247" s="98">
        <v>275.36</v>
      </c>
      <c r="EK247" s="39">
        <f>$EJ247*F247</f>
        <v>0</v>
      </c>
      <c r="EL247" s="39">
        <f>$EJ247*G247</f>
        <v>0</v>
      </c>
      <c r="EM247" s="39">
        <f>$EJ247*H247</f>
        <v>0</v>
      </c>
      <c r="EN247" s="39">
        <f>$EJ247*I247</f>
        <v>0</v>
      </c>
      <c r="EO247" s="39">
        <f>$EJ247*J247</f>
        <v>0</v>
      </c>
      <c r="EP247" s="39">
        <f>$EJ247*K247</f>
        <v>0</v>
      </c>
      <c r="EQ247" s="39">
        <f>$EJ247*L247</f>
        <v>0</v>
      </c>
      <c r="ER247" s="39">
        <f>$EJ247*M247</f>
        <v>0</v>
      </c>
      <c r="ES247" s="39">
        <f>$EJ247*N247</f>
        <v>0</v>
      </c>
      <c r="ET247" s="39">
        <f>$EJ247*O247</f>
        <v>0</v>
      </c>
      <c r="EU247" s="39">
        <f t="shared" si="235"/>
        <v>0</v>
      </c>
      <c r="EV247" s="39">
        <f t="shared" si="235"/>
        <v>0</v>
      </c>
      <c r="EW247" s="39">
        <f t="shared" si="235"/>
        <v>0</v>
      </c>
      <c r="EX247" s="39">
        <f t="shared" si="235"/>
        <v>0</v>
      </c>
      <c r="EY247" s="39">
        <f t="shared" si="237"/>
        <v>0</v>
      </c>
      <c r="EZ247" s="39">
        <f>BX247*$EJ247</f>
        <v>0</v>
      </c>
      <c r="FA247" s="39">
        <f>BY247*$EJ247</f>
        <v>0</v>
      </c>
      <c r="FB247" s="39">
        <f>BZ247*$EJ247</f>
        <v>0</v>
      </c>
      <c r="FC247" s="39">
        <f>CA247*$EJ247</f>
        <v>0</v>
      </c>
      <c r="FD247" s="39">
        <f>CB247*$EJ247</f>
        <v>0</v>
      </c>
      <c r="FE247" s="39">
        <f>CC247*$EJ247</f>
        <v>0</v>
      </c>
      <c r="FF247" s="39">
        <f>CD247*$EJ247</f>
        <v>0</v>
      </c>
      <c r="FG247" s="39">
        <f>CE247*$EJ247</f>
        <v>0</v>
      </c>
      <c r="FH247" s="39">
        <f>CF247*$EJ247</f>
        <v>0</v>
      </c>
      <c r="FI247" s="39">
        <f>CG247*$EJ247</f>
        <v>0</v>
      </c>
      <c r="FJ247" s="39">
        <f t="shared" si="236"/>
        <v>0</v>
      </c>
      <c r="FK247" s="39">
        <f t="shared" si="236"/>
        <v>0</v>
      </c>
      <c r="FL247" s="39">
        <f t="shared" si="236"/>
        <v>0</v>
      </c>
      <c r="FM247" s="39">
        <f t="shared" si="236"/>
        <v>0</v>
      </c>
      <c r="FN247" s="39">
        <f t="shared" si="238"/>
        <v>0</v>
      </c>
      <c r="FO247" s="39">
        <f>SUM(EZ247:FJ247)</f>
        <v>0</v>
      </c>
      <c r="FS247" s="567" t="s">
        <v>93</v>
      </c>
      <c r="FT247" s="567"/>
      <c r="FU247" s="39">
        <f>U247</f>
        <v>0</v>
      </c>
      <c r="FV247" s="39">
        <f>V247</f>
        <v>0</v>
      </c>
      <c r="FW247" s="39">
        <f>W247</f>
        <v>0</v>
      </c>
      <c r="FX247" s="39">
        <f>X247</f>
        <v>0</v>
      </c>
      <c r="FY247" s="39">
        <f>Y247</f>
        <v>0</v>
      </c>
      <c r="FZ247" s="39">
        <f>Z247</f>
        <v>0</v>
      </c>
      <c r="GA247" s="39">
        <f>AA247</f>
        <v>0</v>
      </c>
      <c r="GB247" s="39">
        <f>AB247</f>
        <v>0</v>
      </c>
      <c r="GC247" s="39">
        <f>AC247</f>
        <v>0</v>
      </c>
      <c r="GD247" s="39">
        <f>AD247</f>
        <v>0</v>
      </c>
      <c r="GE247" s="39">
        <f>AE247</f>
        <v>0</v>
      </c>
      <c r="GF247" s="39">
        <f>AF247</f>
        <v>0</v>
      </c>
      <c r="GG247" s="39">
        <f>AG247</f>
        <v>0</v>
      </c>
      <c r="GH247" s="39">
        <f>AH247</f>
        <v>0</v>
      </c>
      <c r="GI247" s="99">
        <v>0</v>
      </c>
      <c r="GJ247" s="39">
        <f>SUM(FU247:GI247)</f>
        <v>0</v>
      </c>
      <c r="GK247" s="39">
        <f>CM247</f>
        <v>0</v>
      </c>
      <c r="GL247" s="39">
        <f>CN247</f>
        <v>0</v>
      </c>
      <c r="GM247" s="39">
        <f>CO247</f>
        <v>0</v>
      </c>
      <c r="GN247" s="39">
        <f>CP247</f>
        <v>0</v>
      </c>
      <c r="GO247" s="39">
        <f>CQ247</f>
        <v>0</v>
      </c>
      <c r="GP247" s="39">
        <f>CR247</f>
        <v>0</v>
      </c>
      <c r="GQ247" s="39">
        <f>CS247</f>
        <v>0</v>
      </c>
      <c r="GR247" s="39">
        <f>CT247</f>
        <v>0</v>
      </c>
      <c r="GS247" s="39">
        <f>CU247</f>
        <v>0</v>
      </c>
      <c r="GT247" s="39">
        <f>CV247</f>
        <v>0</v>
      </c>
      <c r="GU247" s="39">
        <f>CW247</f>
        <v>0</v>
      </c>
      <c r="GV247" s="39">
        <f>CX247</f>
        <v>0</v>
      </c>
      <c r="GW247" s="39">
        <f>CY247</f>
        <v>0</v>
      </c>
      <c r="GX247" s="39">
        <f>CZ247</f>
        <v>0</v>
      </c>
      <c r="GY247" s="99">
        <v>0</v>
      </c>
      <c r="GZ247" s="39">
        <f>SUM(GK247:GY247)</f>
        <v>0</v>
      </c>
      <c r="HA247" s="39">
        <f>SUM(GK247:GY247)</f>
        <v>0</v>
      </c>
    </row>
    <row r="248" spans="1:209" ht="18">
      <c r="A248" s="55"/>
      <c r="B248" s="111" t="s">
        <v>64</v>
      </c>
      <c r="C248" s="115">
        <f>SUM(C232:C247)</f>
        <v>0</v>
      </c>
      <c r="D248" s="58">
        <f>SUM(D232:D247)</f>
        <v>0</v>
      </c>
      <c r="E248" s="59" t="e">
        <f>AVERAGE(D248/C248)</f>
        <v>#DIV/0!</v>
      </c>
      <c r="F248" s="60">
        <f>SUM(F232:F247)</f>
        <v>0</v>
      </c>
      <c r="G248" s="60"/>
      <c r="H248" s="60">
        <f>SUM(H232:H247)</f>
        <v>0</v>
      </c>
      <c r="I248" s="60">
        <f>SUM(I232:I247)</f>
        <v>0</v>
      </c>
      <c r="J248" s="60">
        <f>SUM(J232:J247)</f>
        <v>0</v>
      </c>
      <c r="K248" s="60">
        <f>SUM(K232:K247)</f>
        <v>0</v>
      </c>
      <c r="L248" s="60">
        <f>SUM(L232:L247)</f>
        <v>0</v>
      </c>
      <c r="M248" s="60"/>
      <c r="N248" s="60">
        <f>SUM(N232:N247)</f>
        <v>0</v>
      </c>
      <c r="O248" s="60">
        <f>SUM(O232:O247)</f>
        <v>0</v>
      </c>
      <c r="P248" s="60">
        <f>SUM(P232:P247)</f>
        <v>0</v>
      </c>
      <c r="Q248" s="60"/>
      <c r="R248" s="60"/>
      <c r="S248" s="60"/>
      <c r="T248" s="61">
        <f>SUM(F248:P248)</f>
        <v>0</v>
      </c>
      <c r="U248" s="62">
        <f>SUM(U232:U247)</f>
        <v>0</v>
      </c>
      <c r="V248" s="62">
        <f>SUM(V232:V247)</f>
        <v>0</v>
      </c>
      <c r="W248" s="62">
        <f>SUM(W232:W247)</f>
        <v>0</v>
      </c>
      <c r="X248" s="62">
        <f>SUM(X232:X247)</f>
        <v>0</v>
      </c>
      <c r="Y248" s="62">
        <f>SUM(Y232:Y247)</f>
        <v>0</v>
      </c>
      <c r="Z248" s="62">
        <f>SUM(Z232:Z247)</f>
        <v>0</v>
      </c>
      <c r="AA248" s="62">
        <f>SUM(AA232:AA247)</f>
        <v>0</v>
      </c>
      <c r="AB248" s="62">
        <f>SUM(AB232:AB247)</f>
        <v>0</v>
      </c>
      <c r="AC248" s="62">
        <f>SUM(AC232:AC247)</f>
        <v>0</v>
      </c>
      <c r="AD248" s="62">
        <f>SUM(AD232:AD247)</f>
        <v>0</v>
      </c>
      <c r="AE248" s="62">
        <f>SUM(AE232:AE247)</f>
        <v>0</v>
      </c>
      <c r="AF248" s="62">
        <f>SUM(AF232:AF247)</f>
        <v>0</v>
      </c>
      <c r="AG248" s="62">
        <f>SUM(AG232:AG247)</f>
        <v>0</v>
      </c>
      <c r="AH248" s="62">
        <f>SUM(AH232:AH247)</f>
        <v>0</v>
      </c>
      <c r="AI248" s="62">
        <f>SUM(AI232:AI247)</f>
        <v>0</v>
      </c>
      <c r="AJ248" s="1"/>
      <c r="AK248" s="1"/>
      <c r="AL248" s="1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6" t="s">
        <v>64</v>
      </c>
      <c r="BX248" s="60">
        <f>SUM(BX232:BX247)</f>
        <v>0</v>
      </c>
      <c r="BY248" s="60"/>
      <c r="BZ248" s="60">
        <f>SUM(BZ232:BZ247)</f>
        <v>0</v>
      </c>
      <c r="CA248" s="60">
        <f>SUM(CA232:CA247)</f>
        <v>0</v>
      </c>
      <c r="CB248" s="60">
        <f>SUM(CB232:CB247)</f>
        <v>0</v>
      </c>
      <c r="CC248" s="60">
        <f>SUM(CC232:CC247)</f>
        <v>0</v>
      </c>
      <c r="CD248" s="60">
        <f>SUM(CD232:CD247)</f>
        <v>0</v>
      </c>
      <c r="CE248" s="60"/>
      <c r="CF248" s="60">
        <f>SUM(CF232:CF247)</f>
        <v>0</v>
      </c>
      <c r="CG248" s="60">
        <f>SUM(CG232:CG247)</f>
        <v>0</v>
      </c>
      <c r="CH248" s="60">
        <f>SUM(CH232:CH247)</f>
        <v>0</v>
      </c>
      <c r="CI248" s="60"/>
      <c r="CJ248" s="60"/>
      <c r="CK248" s="60"/>
      <c r="CL248" s="61">
        <f>SUM(BX248:CH248)</f>
        <v>0</v>
      </c>
      <c r="CM248" s="62">
        <f>SUM(CM232:CM247)</f>
        <v>0</v>
      </c>
      <c r="CN248" s="62">
        <f>SUM(CN232:CN247)</f>
        <v>0</v>
      </c>
      <c r="CO248" s="62">
        <f>SUM(CO232:CO247)</f>
        <v>0</v>
      </c>
      <c r="CP248" s="62">
        <f>SUM(CP232:CP247)</f>
        <v>0</v>
      </c>
      <c r="CQ248" s="62">
        <f>SUM(CQ232:CQ247)</f>
        <v>0</v>
      </c>
      <c r="CR248" s="62">
        <f>SUM(CR232:CR247)</f>
        <v>0</v>
      </c>
      <c r="CS248" s="62">
        <f>SUM(CS232:CS247)</f>
        <v>0</v>
      </c>
      <c r="CT248" s="62">
        <f>SUM(CT232:CT247)</f>
        <v>0</v>
      </c>
      <c r="CU248" s="62">
        <f>SUM(CU232:CU247)</f>
        <v>0</v>
      </c>
      <c r="CV248" s="62">
        <f>SUM(CV232:CV247)</f>
        <v>0</v>
      </c>
      <c r="CW248" s="62">
        <f>SUM(CW232:CW247)</f>
        <v>0</v>
      </c>
      <c r="CX248" s="62">
        <f>SUM(CX232:CX247)</f>
        <v>0</v>
      </c>
      <c r="CY248" s="62">
        <f>SUM(CY232:CY247)</f>
        <v>0</v>
      </c>
      <c r="CZ248" s="62">
        <f>SUM(CZ232:CZ247)</f>
        <v>0</v>
      </c>
      <c r="DA248" s="62">
        <f>SUM(DA232:DA247)</f>
        <v>0</v>
      </c>
      <c r="DB248" s="1"/>
      <c r="DC248" s="1"/>
      <c r="DD248" s="1"/>
      <c r="EJ248" s="2" t="s">
        <v>94</v>
      </c>
      <c r="EK248" s="39">
        <f>EK232+EK233+EK234+EK235+EK236+EK237+EK238+EK239+EK240+EK243+EK244+EK246+EK247</f>
        <v>0</v>
      </c>
      <c r="EL248" s="39">
        <f>EL232+EL233+EL234+EL235+EL236+EL237+EL238+EL239+EL240+EL243+EL244+EL246+EL247</f>
        <v>0</v>
      </c>
      <c r="EM248" s="39">
        <f>EM232+EM233+EM234+EM235+EM236+EM237+EM238+EM239+EM240+EM243+EM244+EM246+EM247</f>
        <v>0</v>
      </c>
      <c r="EN248" s="39">
        <f>EN232+EN233+EN234+EN235+EN236+EN237+EN238+EN239+EN240+EN243+EN244+EN246+EN247</f>
        <v>0</v>
      </c>
      <c r="EO248" s="39">
        <f>EO232+EO233+EO234+EO235+EO236+EO237+EO238+EO239+EO240+EO243+EO244+EO246+EO247</f>
        <v>0</v>
      </c>
      <c r="EP248" s="39">
        <f>EP232+EP233+EP234+EP235+EP236+EP237+EP238+EP239+EP240+EP243+EP244+EP246+EP247</f>
        <v>0</v>
      </c>
      <c r="EQ248" s="39">
        <f>EQ232+EQ233+EQ234+EQ235+EQ236+EQ237+EQ238+EQ239+EQ240+EQ243+EQ244+EQ246+EQ247</f>
        <v>0</v>
      </c>
      <c r="ER248" s="39">
        <f>ER232+ER233+ER234+ER235+ER236+ER237+ER238+ER239+ER240+ER243+ER244+ER246+ER247</f>
        <v>0</v>
      </c>
      <c r="ES248" s="39">
        <f>ES232+ES233+ES234+ES235+ES236+ES237+ES238+ES239+ES240+ES243+ES244+ES246+ES247</f>
        <v>0</v>
      </c>
      <c r="ET248" s="39">
        <f>ET232+ET233+ET234+ET235+ET236+ET237+ET238+ET239+ET240+ET243+ET244+ET246+ET247</f>
        <v>0</v>
      </c>
      <c r="EU248" s="39">
        <f>EU232+EU233+EU234+EU235+EU236+EU237+EU238+EU239+EU240+EU243+EU244+EU246+EU247</f>
        <v>0</v>
      </c>
      <c r="EV248" s="39">
        <f t="shared" ref="EV248:EX248" si="241">EV232+EV233+EV234+EV235+EV236+EV237+EV238+EV239+EV240+EV243+EV244+EV246+EV247</f>
        <v>0</v>
      </c>
      <c r="EW248" s="39">
        <f t="shared" si="241"/>
        <v>0</v>
      </c>
      <c r="EX248" s="39">
        <f t="shared" si="241"/>
        <v>0</v>
      </c>
      <c r="EY248" s="39">
        <f>EY232+EY233+EY234+EY235+EY236+EY237+EY238+EY239+EY240+EY243+EY244+EY246+EY247</f>
        <v>0</v>
      </c>
      <c r="EZ248" s="39">
        <f>EZ232+EZ233+EZ234+EZ235+EZ236+EZ237+EZ238+EZ239+EZ240+EZ243+EZ244+EZ246+EZ247</f>
        <v>0</v>
      </c>
      <c r="FA248" s="39">
        <f>FA232+FA233+FA234+FA235+FA236+FA237+FA238+FA239+FA240+FA243+FA244+FA246+FA247</f>
        <v>0</v>
      </c>
      <c r="FB248" s="39">
        <f>FB232+FB233+FB234+FB235+FB236+FB237+FB238+FB239+FB240+FB243+FB244+FB246+FB247</f>
        <v>0</v>
      </c>
      <c r="FC248" s="39">
        <f>FC232+FC233+FC234+FC235+FC236+FC237+FC238+FC239+FC240+FC243+FC244+FC246+FC247</f>
        <v>0</v>
      </c>
      <c r="FD248" s="39">
        <f>FD232+FD233+FD234+FD235+FD236+FD237+FD238+FD239+FD240+FD243+FD244+FD246+FD247</f>
        <v>0</v>
      </c>
      <c r="FE248" s="39">
        <f>FE232+FE233+FE234+FE235+FE236+FE237+FE238+FE239+FE240+FE243+FE244+FE246+FE247</f>
        <v>0</v>
      </c>
      <c r="FF248" s="39">
        <f>FF232+FF233+FF234+FF235+FF236+FF237+FF238+FF239+FF240+FF243+FF244+FF246+FF247</f>
        <v>0</v>
      </c>
      <c r="FG248" s="39">
        <f>FG232+FG233+FG234+FG235+FG236+FG237+FG238+FG239+FG240+FG243+FG244+FG246+FG247</f>
        <v>0</v>
      </c>
      <c r="FH248" s="39">
        <f>FH232+FH233+FH234+FH235+FH236+FH237+FH238+FH239+FH240+FH243+FH244+FH246+FH247</f>
        <v>0</v>
      </c>
      <c r="FI248" s="39">
        <f>FI232+FI233+FI234+FI235+FI236+FI237+FI238+FI239+FI240+FI243+FI244+FI246+FI247</f>
        <v>0</v>
      </c>
      <c r="FJ248" s="39">
        <f>FJ232+FJ233+FJ234+FJ235+FJ236+FJ237+FJ238+FJ239+FJ240+FJ243+FJ244+FJ246+FJ247</f>
        <v>0</v>
      </c>
      <c r="FK248" s="39">
        <f t="shared" ref="FK248:FM248" si="242">FK232+FK233+FK234+FK235+FK236+FK237+FK238+FK239+FK240+FK243+FK244+FK246+FK247</f>
        <v>0</v>
      </c>
      <c r="FL248" s="39">
        <f t="shared" si="242"/>
        <v>0</v>
      </c>
      <c r="FM248" s="39">
        <f t="shared" si="242"/>
        <v>0</v>
      </c>
      <c r="FN248" s="39">
        <f>FN232+FN233+FN234+FN235+FN236+FN237+FN238+FN239+FN240+FN243+FN244+FN246+FN247</f>
        <v>0</v>
      </c>
      <c r="FS248" s="564" t="s">
        <v>94</v>
      </c>
      <c r="FT248" s="564"/>
      <c r="FU248" s="39">
        <f>FU232+FU233+FU234+FU235+FU236+FU237+FU238+FU239+FU240+FU243+FU244+FU246+FU247</f>
        <v>0</v>
      </c>
      <c r="FV248" s="39">
        <f>FV232+FV233+FV234+FV235+FV236+FV237+FV238+FV239+FV240+FV243+FV244+FV246+FV247</f>
        <v>0</v>
      </c>
      <c r="FW248" s="39">
        <f>FW232+FW233+FW234+FW235+FW236+FW237+FW238+FW239+FW240+FW243+FW244+FW246+FW247</f>
        <v>0</v>
      </c>
      <c r="FX248" s="39">
        <f>FX232+FX233+FX234+FX235+FX236+FX237+FX238+FX239+FX240+FX243+FX244+FX246+FX247</f>
        <v>0</v>
      </c>
      <c r="FY248" s="39">
        <f>FY232+FY233+FY234+FY235+FY236+FY237+FY238+FY239+FY240+FY243+FY244+FY246+FY247</f>
        <v>0</v>
      </c>
      <c r="FZ248" s="39">
        <f>FZ232+FZ233+FZ234+FZ235+FZ236+FZ237+FZ238+FZ239+FZ240+FZ243+FZ244+FZ246+FZ247</f>
        <v>0</v>
      </c>
      <c r="GA248" s="39">
        <f>GA232+GA233+GA234+GA235+GA236+GA237+GA238+GA239+GA240+GA243+GA244+GA246+GA247</f>
        <v>0</v>
      </c>
      <c r="GB248" s="39">
        <f>GB232+GB233+GB234+GB235+GB236+GB237+GB238+GB239+GB240+GB243+GB244+GB246+GB247</f>
        <v>0</v>
      </c>
      <c r="GC248" s="39">
        <f>GC232+GC233+GC234+GC235+GC236+GC237+GC238+GC239+GC240+GC243+GC244+GC246+GC247</f>
        <v>0</v>
      </c>
      <c r="GD248" s="39">
        <f>GD232+GD233+GD234+GD235+GD236+GD237+GD238+GD239+GD240+GD243+GD244+GD246+GD247</f>
        <v>0</v>
      </c>
      <c r="GE248" s="39">
        <f>GE232+GE233+GE234+GE235+GE236+GE237+GE238+GE239+GE240+GE243+GE244+GE246+GE247</f>
        <v>0</v>
      </c>
      <c r="GF248" s="39">
        <f>GF232+GF233+GF234+GF235+GF236+GF237+GF238+GF239+GF240+GF243+GF244+GF246+GF247</f>
        <v>0</v>
      </c>
      <c r="GG248" s="39">
        <f>GG232+GG233+GG234+GG235+GG236+GG237+GG238+GG239+GG240+GG243+GG244+GG246+GG247</f>
        <v>0</v>
      </c>
      <c r="GH248" s="39">
        <f>GH232+GH233+GH234+GH235+GH236+GH237+GH238+GH239+GH240+GH243+GH244+GH246+GH247</f>
        <v>0</v>
      </c>
      <c r="GI248" s="39">
        <f>GI232+GI233+GI234+GI235+GI236+GI237+GI238+GI239+GI240+GI243+GI244+GI246+GI247</f>
        <v>0</v>
      </c>
      <c r="GJ248" s="39">
        <f>GJ232+GJ233+GJ234+GJ235+GJ236+GJ237+GJ238+GJ239+GJ240+GJ243+GJ244+GJ246+GJ247</f>
        <v>0</v>
      </c>
      <c r="GK248" s="39">
        <f>GK232+GK233+GK234+GK235+GK236+GK237+GK238+GK239+GK240+GK243+GK244+GK246+GK247</f>
        <v>0</v>
      </c>
      <c r="GL248" s="39">
        <f>GL232+GL233+GL234+GL235+GL236+GL237+GL238+GL239+GL240+GL243+GL244+GL246+GL247</f>
        <v>0</v>
      </c>
      <c r="GM248" s="39">
        <f>GM232+GM233+GM234+GM235+GM236+GM237+GM238+GM239+GM240+GM243+GM244+GM246+GM247</f>
        <v>0</v>
      </c>
      <c r="GN248" s="39">
        <f>GN232+GN233+GN234+GN235+GN236+GN237+GN238+GN239+GN240+GN243+GN244+GN246+GN247</f>
        <v>0</v>
      </c>
      <c r="GO248" s="39">
        <f>GO232+GO233+GO234+GO235+GO236+GO237+GO238+GO239+GO240+GO243+GO244+GO246+GO247</f>
        <v>0</v>
      </c>
      <c r="GP248" s="39">
        <f>GP232+GP233+GP234+GP235+GP236+GP237+GP238+GP239+GP240+GP243+GP244+GP246+GP247</f>
        <v>0</v>
      </c>
      <c r="GQ248" s="39">
        <f>GQ232+GQ233+GQ234+GQ235+GQ236+GQ237+GQ238+GQ239+GQ240+GQ243+GQ244+GQ246+GQ247</f>
        <v>0</v>
      </c>
      <c r="GR248" s="39">
        <f>GR232+GR233+GR234+GR235+GR236+GR237+GR238+GR239+GR240+GR243+GR244+GR246+GR247</f>
        <v>0</v>
      </c>
      <c r="GS248" s="39">
        <f>GS232+GS233+GS234+GS235+GS236+GS237+GS238+GS239+GS240+GS243+GS244+GS246+GS247</f>
        <v>0</v>
      </c>
      <c r="GT248" s="39">
        <f>GT232+GT233+GT234+GT235+GT236+GT237+GT238+GT239+GT240+GT243+GT244+GT246+GT247</f>
        <v>0</v>
      </c>
      <c r="GU248" s="39">
        <f>GU232+GU233+GU234+GU235+GU236+GU237+GU238+GU239+GU240+GU243+GU244+GU246+GU247</f>
        <v>0</v>
      </c>
      <c r="GV248" s="39">
        <f>GV232+GV233+GV234+GV235+GV236+GV237+GV238+GV239+GV240+GV243+GV244+GV246+GV247</f>
        <v>0</v>
      </c>
      <c r="GW248" s="39">
        <f>GW232+GW233+GW234+GW235+GW236+GW237+GW238+GW239+GW240+GW243+GW244+GW246+GW247</f>
        <v>0</v>
      </c>
      <c r="GX248" s="39">
        <f>GX232+GX233+GX234+GX235+GX236+GX237+GX238+GX239+GX240+GX243+GX244+GX246+GX247</f>
        <v>0</v>
      </c>
      <c r="GY248" s="39">
        <f>GY232+GY233+GY234+GY235+GY236+GY237+GY238+GY239+GY240+GY243+GY244+GY246+GY247</f>
        <v>0</v>
      </c>
      <c r="GZ248" s="39">
        <f>GZ232+GZ233+GZ234+GZ235+GZ236+GZ237+GZ238+GZ239+GZ240+GZ243+GZ244+GZ246+GZ247</f>
        <v>0</v>
      </c>
    </row>
    <row r="249" spans="1:209" ht="24" customHeight="1">
      <c r="A249" s="13"/>
      <c r="B249" s="112"/>
      <c r="C249" s="555" t="s">
        <v>65</v>
      </c>
      <c r="D249" s="555"/>
      <c r="E249" s="555"/>
      <c r="F249" s="556">
        <f>SUM(T232:T247)</f>
        <v>0</v>
      </c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0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"/>
      <c r="BX249" s="556">
        <f>SUM(CL232:CL247)</f>
        <v>0</v>
      </c>
      <c r="BY249" s="556"/>
      <c r="BZ249" s="556"/>
      <c r="CA249" s="556"/>
      <c r="CB249" s="556"/>
      <c r="CC249" s="556"/>
      <c r="CD249" s="556"/>
      <c r="CE249" s="556"/>
      <c r="CF249" s="556"/>
      <c r="CG249" s="556"/>
      <c r="CH249" s="556"/>
      <c r="CI249" s="556"/>
      <c r="CJ249" s="556"/>
      <c r="CK249" s="556"/>
      <c r="CL249" s="556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EI249" s="124"/>
      <c r="EJ249" s="2" t="s">
        <v>95</v>
      </c>
      <c r="EK249" s="39">
        <f>EK241+EK242+EK245</f>
        <v>0</v>
      </c>
      <c r="EL249" s="39">
        <f>EL241+EL242+EL245</f>
        <v>0</v>
      </c>
      <c r="EM249" s="39">
        <f>EM241+EM242+EM245</f>
        <v>0</v>
      </c>
      <c r="EN249" s="39">
        <f>EN241+EN242+EN245</f>
        <v>0</v>
      </c>
      <c r="EO249" s="39">
        <f>EO241+EO242+EO245</f>
        <v>0</v>
      </c>
      <c r="EP249" s="39">
        <f>EP241+EP242+EP245</f>
        <v>0</v>
      </c>
      <c r="EQ249" s="39">
        <f>EQ241+EQ242+EQ245</f>
        <v>0</v>
      </c>
      <c r="ER249" s="39">
        <f>ER241+ER242+ER245</f>
        <v>0</v>
      </c>
      <c r="ES249" s="39">
        <f>ES241+ES242+ES245</f>
        <v>0</v>
      </c>
      <c r="ET249" s="39">
        <f>ET241+ET242+ET245</f>
        <v>0</v>
      </c>
      <c r="EU249" s="39">
        <f>EU241+EU242+EU245</f>
        <v>0</v>
      </c>
      <c r="EV249" s="39">
        <f t="shared" ref="EV249:EX249" si="243">EV241+EV242+EV245</f>
        <v>0</v>
      </c>
      <c r="EW249" s="39">
        <f t="shared" si="243"/>
        <v>0</v>
      </c>
      <c r="EX249" s="39">
        <f t="shared" si="243"/>
        <v>0</v>
      </c>
      <c r="EY249" s="39">
        <f>EY241+EY242+EY245</f>
        <v>0</v>
      </c>
      <c r="EZ249" s="39">
        <f>EZ241+EZ242+EZ245</f>
        <v>0</v>
      </c>
      <c r="FA249" s="39">
        <f>FA241+FA242+FA245</f>
        <v>0</v>
      </c>
      <c r="FB249" s="39">
        <f>FB241+FB242+FB245</f>
        <v>0</v>
      </c>
      <c r="FC249" s="39">
        <f>FC241+FC242+FC245</f>
        <v>0</v>
      </c>
      <c r="FD249" s="39">
        <f>FD241+FD242+FD245</f>
        <v>0</v>
      </c>
      <c r="FE249" s="39">
        <f>FE241+FE242+FE245</f>
        <v>0</v>
      </c>
      <c r="FF249" s="39">
        <f>FF241+FF242+FF245</f>
        <v>0</v>
      </c>
      <c r="FG249" s="39">
        <f>FG241+FG242+FG245</f>
        <v>0</v>
      </c>
      <c r="FH249" s="39">
        <f>FH241+FH242+FH245</f>
        <v>0</v>
      </c>
      <c r="FI249" s="39">
        <f>FI241+FI242+FI245</f>
        <v>0</v>
      </c>
      <c r="FJ249" s="39">
        <f>FJ241+FJ242+FJ245</f>
        <v>0</v>
      </c>
      <c r="FK249" s="39">
        <f t="shared" ref="FK249:FM249" si="244">FK241+FK242+FK245</f>
        <v>0</v>
      </c>
      <c r="FL249" s="39">
        <f t="shared" si="244"/>
        <v>0</v>
      </c>
      <c r="FM249" s="39">
        <f t="shared" si="244"/>
        <v>0</v>
      </c>
      <c r="FN249" s="39">
        <f>FN241+FN242+FN245</f>
        <v>0</v>
      </c>
      <c r="FS249" s="564" t="s">
        <v>95</v>
      </c>
      <c r="FT249" s="564"/>
      <c r="FU249" s="39">
        <f>FU241+FU242+FU245</f>
        <v>0</v>
      </c>
      <c r="FV249" s="39">
        <f>FV241+FV242+FV245</f>
        <v>0</v>
      </c>
      <c r="FW249" s="39">
        <f>FW241+FW242+FW245</f>
        <v>0</v>
      </c>
      <c r="FX249" s="39">
        <f>FX241+FX242+FX245</f>
        <v>0</v>
      </c>
      <c r="FY249" s="39">
        <f>FY241+FY242+FY245</f>
        <v>0</v>
      </c>
      <c r="FZ249" s="39">
        <f>FZ241+FZ242+FZ245</f>
        <v>0</v>
      </c>
      <c r="GA249" s="39">
        <f>GA241+GA242+GA245</f>
        <v>0</v>
      </c>
      <c r="GB249" s="39">
        <f>GB241+GB242+GB245</f>
        <v>0</v>
      </c>
      <c r="GC249" s="39">
        <f>GC241+GC242+GC245</f>
        <v>0</v>
      </c>
      <c r="GD249" s="39">
        <f>GD241+GD242+GD245</f>
        <v>0</v>
      </c>
      <c r="GE249" s="39">
        <f>GE241+GE242+GE245</f>
        <v>0</v>
      </c>
      <c r="GF249" s="39">
        <f>GF241+GF242+GF245</f>
        <v>0</v>
      </c>
      <c r="GG249" s="39">
        <f>GG241+GG242+GG245</f>
        <v>0</v>
      </c>
      <c r="GH249" s="39">
        <f>GH241+GH242+GH245</f>
        <v>0</v>
      </c>
      <c r="GI249" s="39">
        <f>GI241+GI242+GI245</f>
        <v>0</v>
      </c>
      <c r="GJ249" s="39">
        <f>GJ241+GJ242+GJ245</f>
        <v>0</v>
      </c>
      <c r="GK249" s="39">
        <f>GK241+GK242+GK245</f>
        <v>0</v>
      </c>
      <c r="GL249" s="39">
        <f>GL241+GL242+GL245</f>
        <v>0</v>
      </c>
      <c r="GM249" s="39">
        <f>GM241+GM242+GM245</f>
        <v>0</v>
      </c>
      <c r="GN249" s="39">
        <f>GN241+GN242+GN245</f>
        <v>0</v>
      </c>
      <c r="GO249" s="39">
        <f>GO241+GO242+GO245</f>
        <v>0</v>
      </c>
      <c r="GP249" s="39">
        <f>GP241+GP242+GP245</f>
        <v>0</v>
      </c>
      <c r="GQ249" s="39">
        <f>GQ241+GQ242+GQ245</f>
        <v>0</v>
      </c>
      <c r="GR249" s="39">
        <f>GR241+GR242+GR245</f>
        <v>0</v>
      </c>
      <c r="GS249" s="39">
        <f>GS241+GS242+GS245</f>
        <v>0</v>
      </c>
      <c r="GT249" s="39">
        <f>GT241+GT242+GT245</f>
        <v>0</v>
      </c>
      <c r="GU249" s="39">
        <f>GU241+GU242+GU245</f>
        <v>0</v>
      </c>
      <c r="GV249" s="39">
        <f>GV241+GV242+GV245</f>
        <v>0</v>
      </c>
      <c r="GW249" s="39">
        <f>GW241+GW242+GW245</f>
        <v>0</v>
      </c>
      <c r="GX249" s="39">
        <f>GX241+GX242+GX245</f>
        <v>0</v>
      </c>
      <c r="GY249" s="39">
        <f>GY241+GY242+GY245</f>
        <v>0</v>
      </c>
      <c r="GZ249" s="39">
        <f>GZ241+GZ242+GZ245</f>
        <v>0</v>
      </c>
    </row>
    <row r="250" spans="1:209">
      <c r="A250" s="1"/>
      <c r="B250" s="11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</row>
    <row r="251" spans="1:209">
      <c r="A251" s="1"/>
      <c r="B251" s="11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</row>
    <row r="252" spans="1:209">
      <c r="A252" s="13"/>
      <c r="B252" s="113"/>
      <c r="C252" s="14"/>
      <c r="D252" s="17"/>
      <c r="E252" s="17"/>
      <c r="F252" s="562" t="s">
        <v>7</v>
      </c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3" t="s">
        <v>8</v>
      </c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562" t="s">
        <v>7</v>
      </c>
      <c r="BY252" s="562"/>
      <c r="BZ252" s="562"/>
      <c r="CA252" s="562"/>
      <c r="CB252" s="562"/>
      <c r="CC252" s="562"/>
      <c r="CD252" s="562"/>
      <c r="CE252" s="562"/>
      <c r="CF252" s="562"/>
      <c r="CG252" s="562"/>
      <c r="CH252" s="562"/>
      <c r="CI252" s="562"/>
      <c r="CJ252" s="562"/>
      <c r="CK252" s="562"/>
      <c r="CL252" s="562"/>
      <c r="CM252" s="563" t="s">
        <v>8</v>
      </c>
      <c r="CN252" s="563"/>
      <c r="CO252" s="563"/>
      <c r="CP252" s="563"/>
      <c r="CQ252" s="563"/>
      <c r="CR252" s="563"/>
      <c r="CS252" s="563"/>
      <c r="CT252" s="563"/>
      <c r="CU252" s="563"/>
      <c r="CV252" s="563"/>
      <c r="CW252" s="563"/>
      <c r="CX252" s="563"/>
      <c r="CY252" s="563"/>
      <c r="CZ252" s="563"/>
      <c r="DA252" s="563"/>
      <c r="DB252" s="13"/>
      <c r="DC252" s="13"/>
      <c r="DD252" s="13"/>
      <c r="EK252" s="564" t="s">
        <v>70</v>
      </c>
      <c r="EL252" s="564"/>
      <c r="EM252" s="564"/>
      <c r="EN252" s="564"/>
      <c r="EO252" s="564"/>
      <c r="EP252" s="564"/>
      <c r="EQ252" s="564"/>
      <c r="ER252" s="564"/>
      <c r="ES252" s="564"/>
      <c r="ET252" s="564"/>
      <c r="EU252" s="564"/>
      <c r="EV252" s="89"/>
      <c r="EW252" s="89"/>
      <c r="EX252" s="89"/>
    </row>
    <row r="253" spans="1:209" ht="270">
      <c r="A253" s="19" t="s">
        <v>55</v>
      </c>
      <c r="B253" s="90" t="s">
        <v>72</v>
      </c>
      <c r="C253" s="21" t="s">
        <v>11</v>
      </c>
      <c r="D253" s="22" t="s">
        <v>12</v>
      </c>
      <c r="E253" s="22" t="s">
        <v>13</v>
      </c>
      <c r="F253" s="23" t="s">
        <v>14</v>
      </c>
      <c r="G253" s="23" t="s">
        <v>15</v>
      </c>
      <c r="H253" s="23" t="s">
        <v>16</v>
      </c>
      <c r="I253" s="24" t="s">
        <v>17</v>
      </c>
      <c r="J253" s="24" t="s">
        <v>18</v>
      </c>
      <c r="K253" s="24" t="s">
        <v>19</v>
      </c>
      <c r="L253" s="24" t="s">
        <v>20</v>
      </c>
      <c r="M253" s="24" t="s">
        <v>21</v>
      </c>
      <c r="N253" s="24" t="s">
        <v>22</v>
      </c>
      <c r="O253" s="24" t="s">
        <v>23</v>
      </c>
      <c r="P253" s="24" t="s">
        <v>24</v>
      </c>
      <c r="Q253" s="24" t="s">
        <v>25</v>
      </c>
      <c r="R253" s="24" t="s">
        <v>26</v>
      </c>
      <c r="S253" s="24" t="s">
        <v>27</v>
      </c>
      <c r="T253" s="25" t="s">
        <v>28</v>
      </c>
      <c r="U253" s="26" t="s">
        <v>29</v>
      </c>
      <c r="V253" s="26" t="s">
        <v>30</v>
      </c>
      <c r="W253" s="26" t="s">
        <v>31</v>
      </c>
      <c r="X253" s="26" t="s">
        <v>32</v>
      </c>
      <c r="Y253" s="26" t="s">
        <v>33</v>
      </c>
      <c r="Z253" s="26" t="s">
        <v>34</v>
      </c>
      <c r="AA253" s="26" t="s">
        <v>35</v>
      </c>
      <c r="AB253" s="26" t="s">
        <v>36</v>
      </c>
      <c r="AC253" s="26" t="s">
        <v>37</v>
      </c>
      <c r="AD253" s="26" t="s">
        <v>38</v>
      </c>
      <c r="AE253" s="26" t="s">
        <v>39</v>
      </c>
      <c r="AF253" s="26" t="s">
        <v>40</v>
      </c>
      <c r="AG253" s="26" t="s">
        <v>41</v>
      </c>
      <c r="AH253" s="26" t="s">
        <v>42</v>
      </c>
      <c r="AI253" s="26" t="s">
        <v>43</v>
      </c>
      <c r="AJ253" s="26" t="s">
        <v>44</v>
      </c>
      <c r="AK253" s="26" t="s">
        <v>45</v>
      </c>
      <c r="AL253" s="55"/>
      <c r="AM253" s="22" t="s">
        <v>11</v>
      </c>
      <c r="AN253" s="22" t="s">
        <v>12</v>
      </c>
      <c r="AO253" s="22" t="s">
        <v>13</v>
      </c>
      <c r="AP253" s="23" t="s">
        <v>14</v>
      </c>
      <c r="AQ253" s="23" t="s">
        <v>15</v>
      </c>
      <c r="AR253" s="23" t="s">
        <v>16</v>
      </c>
      <c r="AS253" s="24" t="s">
        <v>17</v>
      </c>
      <c r="AT253" s="24" t="s">
        <v>18</v>
      </c>
      <c r="AU253" s="24" t="s">
        <v>19</v>
      </c>
      <c r="AV253" s="24" t="s">
        <v>20</v>
      </c>
      <c r="AW253" s="24" t="s">
        <v>21</v>
      </c>
      <c r="AX253" s="24" t="s">
        <v>22</v>
      </c>
      <c r="AY253" s="24" t="s">
        <v>23</v>
      </c>
      <c r="AZ253" s="24" t="s">
        <v>24</v>
      </c>
      <c r="BA253" s="24" t="s">
        <v>25</v>
      </c>
      <c r="BB253" s="24" t="s">
        <v>26</v>
      </c>
      <c r="BC253" s="24" t="s">
        <v>27</v>
      </c>
      <c r="BD253" s="25" t="s">
        <v>28</v>
      </c>
      <c r="BE253" s="26" t="s">
        <v>29</v>
      </c>
      <c r="BF253" s="26" t="s">
        <v>30</v>
      </c>
      <c r="BG253" s="26" t="s">
        <v>31</v>
      </c>
      <c r="BH253" s="26" t="s">
        <v>32</v>
      </c>
      <c r="BI253" s="26" t="s">
        <v>33</v>
      </c>
      <c r="BJ253" s="26" t="s">
        <v>34</v>
      </c>
      <c r="BK253" s="26" t="s">
        <v>35</v>
      </c>
      <c r="BL253" s="26" t="s">
        <v>36</v>
      </c>
      <c r="BM253" s="26" t="s">
        <v>37</v>
      </c>
      <c r="BN253" s="26" t="s">
        <v>38</v>
      </c>
      <c r="BO253" s="26" t="s">
        <v>39</v>
      </c>
      <c r="BP253" s="26" t="s">
        <v>40</v>
      </c>
      <c r="BQ253" s="26" t="s">
        <v>41</v>
      </c>
      <c r="BR253" s="26" t="s">
        <v>42</v>
      </c>
      <c r="BS253" s="26" t="s">
        <v>43</v>
      </c>
      <c r="BT253" s="26" t="s">
        <v>44</v>
      </c>
      <c r="BU253" s="26" t="s">
        <v>45</v>
      </c>
      <c r="BV253" s="19" t="s">
        <v>55</v>
      </c>
      <c r="BW253" s="91" t="s">
        <v>68</v>
      </c>
      <c r="BX253" s="23" t="s">
        <v>14</v>
      </c>
      <c r="BY253" s="23" t="s">
        <v>15</v>
      </c>
      <c r="BZ253" s="23" t="s">
        <v>16</v>
      </c>
      <c r="CA253" s="24" t="s">
        <v>17</v>
      </c>
      <c r="CB253" s="24" t="s">
        <v>18</v>
      </c>
      <c r="CC253" s="24" t="s">
        <v>19</v>
      </c>
      <c r="CD253" s="24" t="s">
        <v>20</v>
      </c>
      <c r="CE253" s="24" t="s">
        <v>21</v>
      </c>
      <c r="CF253" s="24" t="s">
        <v>22</v>
      </c>
      <c r="CG253" s="24" t="s">
        <v>23</v>
      </c>
      <c r="CH253" s="24" t="s">
        <v>24</v>
      </c>
      <c r="CI253" s="24" t="s">
        <v>25</v>
      </c>
      <c r="CJ253" s="24" t="s">
        <v>26</v>
      </c>
      <c r="CK253" s="24" t="s">
        <v>27</v>
      </c>
      <c r="CL253" s="25" t="s">
        <v>28</v>
      </c>
      <c r="CM253" s="166" t="s">
        <v>29</v>
      </c>
      <c r="CN253" s="166" t="s">
        <v>30</v>
      </c>
      <c r="CO253" s="166" t="s">
        <v>31</v>
      </c>
      <c r="CP253" s="166" t="s">
        <v>32</v>
      </c>
      <c r="CQ253" s="166" t="s">
        <v>33</v>
      </c>
      <c r="CR253" s="166" t="s">
        <v>34</v>
      </c>
      <c r="CS253" s="166" t="s">
        <v>35</v>
      </c>
      <c r="CT253" s="166" t="s">
        <v>36</v>
      </c>
      <c r="CU253" s="166" t="s">
        <v>37</v>
      </c>
      <c r="CV253" s="166" t="s">
        <v>38</v>
      </c>
      <c r="CW253" s="166" t="s">
        <v>39</v>
      </c>
      <c r="CX253" s="166" t="s">
        <v>40</v>
      </c>
      <c r="CY253" s="166" t="s">
        <v>41</v>
      </c>
      <c r="CZ253" s="166" t="s">
        <v>42</v>
      </c>
      <c r="DA253" s="166" t="s">
        <v>43</v>
      </c>
      <c r="DB253" s="91" t="s">
        <v>44</v>
      </c>
      <c r="DC253" s="13"/>
      <c r="DD253" s="13"/>
      <c r="DE253" s="23" t="s">
        <v>14</v>
      </c>
      <c r="DF253" s="23" t="s">
        <v>15</v>
      </c>
      <c r="DG253" s="23" t="s">
        <v>16</v>
      </c>
      <c r="DH253" s="24" t="s">
        <v>17</v>
      </c>
      <c r="DI253" s="24" t="s">
        <v>18</v>
      </c>
      <c r="DJ253" s="24" t="s">
        <v>19</v>
      </c>
      <c r="DK253" s="24" t="s">
        <v>20</v>
      </c>
      <c r="DL253" s="24" t="s">
        <v>21</v>
      </c>
      <c r="DM253" s="24" t="s">
        <v>22</v>
      </c>
      <c r="DN253" s="24" t="s">
        <v>23</v>
      </c>
      <c r="DO253" s="24" t="s">
        <v>24</v>
      </c>
      <c r="DP253" s="24" t="s">
        <v>25</v>
      </c>
      <c r="DQ253" s="24" t="s">
        <v>26</v>
      </c>
      <c r="DR253" s="24" t="s">
        <v>27</v>
      </c>
      <c r="DS253" s="25" t="s">
        <v>28</v>
      </c>
      <c r="DT253" s="26" t="s">
        <v>29</v>
      </c>
      <c r="DU253" s="26" t="s">
        <v>30</v>
      </c>
      <c r="DV253" s="26" t="s">
        <v>31</v>
      </c>
      <c r="DW253" s="26" t="s">
        <v>32</v>
      </c>
      <c r="DX253" s="26" t="s">
        <v>33</v>
      </c>
      <c r="DY253" s="26" t="s">
        <v>34</v>
      </c>
      <c r="DZ253" s="26" t="s">
        <v>35</v>
      </c>
      <c r="EA253" s="26" t="s">
        <v>36</v>
      </c>
      <c r="EB253" s="26" t="s">
        <v>37</v>
      </c>
      <c r="EC253" s="26" t="s">
        <v>38</v>
      </c>
      <c r="ED253" s="26" t="s">
        <v>39</v>
      </c>
      <c r="EE253" s="26" t="s">
        <v>40</v>
      </c>
      <c r="EF253" s="26" t="s">
        <v>41</v>
      </c>
      <c r="EG253" s="26" t="s">
        <v>42</v>
      </c>
      <c r="EH253" s="26" t="s">
        <v>43</v>
      </c>
      <c r="EK253" s="27" t="s">
        <v>14</v>
      </c>
      <c r="EL253" s="27" t="s">
        <v>15</v>
      </c>
      <c r="EM253" s="27" t="s">
        <v>16</v>
      </c>
      <c r="EN253" s="28" t="s">
        <v>17</v>
      </c>
      <c r="EO253" s="28" t="s">
        <v>18</v>
      </c>
      <c r="EP253" s="28" t="s">
        <v>19</v>
      </c>
      <c r="EQ253" s="28" t="s">
        <v>20</v>
      </c>
      <c r="ER253" s="28" t="s">
        <v>21</v>
      </c>
      <c r="ES253" s="28" t="s">
        <v>22</v>
      </c>
      <c r="ET253" s="28" t="s">
        <v>23</v>
      </c>
      <c r="EU253" s="28" t="s">
        <v>24</v>
      </c>
      <c r="EV253" s="29" t="s">
        <v>25</v>
      </c>
      <c r="EW253" s="29" t="s">
        <v>26</v>
      </c>
      <c r="EX253" s="29" t="s">
        <v>27</v>
      </c>
      <c r="EZ253" s="27" t="s">
        <v>14</v>
      </c>
      <c r="FA253" s="27" t="s">
        <v>15</v>
      </c>
      <c r="FB253" s="27" t="s">
        <v>16</v>
      </c>
      <c r="FC253" s="28" t="s">
        <v>17</v>
      </c>
      <c r="FD253" s="28" t="s">
        <v>18</v>
      </c>
      <c r="FE253" s="28" t="s">
        <v>19</v>
      </c>
      <c r="FF253" s="28" t="s">
        <v>20</v>
      </c>
      <c r="FG253" s="28" t="s">
        <v>21</v>
      </c>
      <c r="FH253" s="28" t="s">
        <v>22</v>
      </c>
      <c r="FI253" s="28" t="s">
        <v>23</v>
      </c>
      <c r="FJ253" s="28" t="s">
        <v>24</v>
      </c>
      <c r="FK253" s="29" t="s">
        <v>25</v>
      </c>
      <c r="FL253" s="29" t="s">
        <v>26</v>
      </c>
      <c r="FM253" s="29" t="s">
        <v>27</v>
      </c>
      <c r="FS253" s="92"/>
      <c r="FU253" s="27" t="s">
        <v>29</v>
      </c>
      <c r="FV253" s="27" t="s">
        <v>30</v>
      </c>
      <c r="FW253" s="28" t="s">
        <v>31</v>
      </c>
      <c r="FX253" s="28" t="s">
        <v>32</v>
      </c>
      <c r="FY253" s="28" t="s">
        <v>33</v>
      </c>
      <c r="FZ253" s="28" t="s">
        <v>34</v>
      </c>
      <c r="GA253" s="28" t="s">
        <v>35</v>
      </c>
      <c r="GB253" s="28" t="s">
        <v>36</v>
      </c>
      <c r="GC253" s="28" t="s">
        <v>37</v>
      </c>
      <c r="GD253" s="28" t="s">
        <v>38</v>
      </c>
      <c r="GE253" s="28" t="s">
        <v>39</v>
      </c>
      <c r="GF253" s="28" t="s">
        <v>40</v>
      </c>
      <c r="GG253" s="28" t="s">
        <v>41</v>
      </c>
      <c r="GH253" s="28" t="s">
        <v>42</v>
      </c>
      <c r="GI253" s="28" t="s">
        <v>73</v>
      </c>
      <c r="GK253" s="27" t="s">
        <v>29</v>
      </c>
      <c r="GL253" s="27" t="s">
        <v>30</v>
      </c>
      <c r="GM253" s="28" t="s">
        <v>31</v>
      </c>
      <c r="GN253" s="28" t="s">
        <v>32</v>
      </c>
      <c r="GO253" s="28" t="s">
        <v>33</v>
      </c>
      <c r="GP253" s="28" t="s">
        <v>34</v>
      </c>
      <c r="GQ253" s="28" t="s">
        <v>35</v>
      </c>
      <c r="GR253" s="28" t="s">
        <v>36</v>
      </c>
      <c r="GS253" s="28" t="s">
        <v>37</v>
      </c>
      <c r="GT253" s="28" t="s">
        <v>38</v>
      </c>
      <c r="GU253" s="28" t="s">
        <v>39</v>
      </c>
      <c r="GV253" s="28" t="s">
        <v>40</v>
      </c>
      <c r="GW253" s="28" t="s">
        <v>41</v>
      </c>
      <c r="GX253" s="28" t="s">
        <v>42</v>
      </c>
      <c r="GY253" s="28" t="s">
        <v>73</v>
      </c>
    </row>
    <row r="254" spans="1:209" ht="22.5" customHeight="1">
      <c r="A254" s="30"/>
      <c r="B254" s="93"/>
      <c r="C254" s="72"/>
      <c r="D254" s="33"/>
      <c r="E254" s="34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54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94"/>
      <c r="AK254" s="94"/>
      <c r="AL254" s="13"/>
      <c r="AM254" s="13">
        <f>SUM(C254,C255,C256,C257,C258,C259,C260,C261,C262,C265,C266,C268,C269)</f>
        <v>0</v>
      </c>
      <c r="AN254" s="13">
        <f>SUM(D254,D255,D256,D257,D258,D259,D260,D261,D262,D265,D266,D268,D269)</f>
        <v>0</v>
      </c>
      <c r="AO254" s="95" t="str">
        <f>IF(AN254=0,"",AN254/AM254)</f>
        <v/>
      </c>
      <c r="AP254" s="96">
        <f>SUM(F254,F255,F256,F257,F258,F259,F260,F261,F262,F265,F266,F268,F269)</f>
        <v>0</v>
      </c>
      <c r="AQ254" s="96">
        <f>SUM(G254,G255,G256,G257,G258,G259,G260,G261,G262,G265,G266,G268,G269)</f>
        <v>0</v>
      </c>
      <c r="AR254" s="96">
        <f>SUM(H254,H255,H256,H257,H258,H259,H260,H261,H262,H265,H266,H268,H269)</f>
        <v>0</v>
      </c>
      <c r="AS254" s="96">
        <f>SUM(I254,I255,I256,I257,I258,I259,I260,I261,I262,I265,I266,I268,I269)</f>
        <v>0</v>
      </c>
      <c r="AT254" s="96">
        <f>SUM(J254,J255,J256,J257,J258,J259,J260,J261,J262,J265,J266,J268,J269)</f>
        <v>0</v>
      </c>
      <c r="AU254" s="96">
        <f>SUM(K254,K255,K256,K257,K258,K259,K260,K261,K262,K265,K266,K268,K269)</f>
        <v>0</v>
      </c>
      <c r="AV254" s="96">
        <f>SUM(L254,L255,L256,L257,L258,L259,L260,L261,L262,L265,L266,L268,L269)</f>
        <v>0</v>
      </c>
      <c r="AW254" s="96">
        <f>SUM(M254,M255,M256,M257,M258,M259,M260,M261,M262,M265,M266,M268,M269)</f>
        <v>0</v>
      </c>
      <c r="AX254" s="96">
        <f>SUM(N254,N255,N256,N257,N258,N259,N260,N261,N262,N265,N266,N268,N269)</f>
        <v>0</v>
      </c>
      <c r="AY254" s="96">
        <f>SUM(O254,O255,O256,O257,O258,O259,O260,O261,O262,O265,O266,O268,O269)</f>
        <v>0</v>
      </c>
      <c r="AZ254" s="96">
        <f>SUM(P254,P255,P256,P257,P258,P259,P260,P261,P262,P265,P266,P268,P269)</f>
        <v>0</v>
      </c>
      <c r="BA254" s="96">
        <f t="shared" ref="BA254:BC254" si="245">SUM(Q254,Q255,Q256,Q257,Q258,Q259,Q260,Q261,Q262,Q265,Q266,Q268,Q269)</f>
        <v>0</v>
      </c>
      <c r="BB254" s="96">
        <f t="shared" si="245"/>
        <v>0</v>
      </c>
      <c r="BC254" s="96">
        <f t="shared" si="245"/>
        <v>0</v>
      </c>
      <c r="BD254" s="66">
        <f>SUM(T254,T255,T256,T257,T258,T259,T260,T261,T262,T265,T266,T268,T269)</f>
        <v>0</v>
      </c>
      <c r="BE254" s="13">
        <f>SUM(U254,U255,U256,U257,U258,U259,U260,U261,U262,U265,U266,U268,U269)</f>
        <v>0</v>
      </c>
      <c r="BF254" s="13">
        <f>SUM(V254,V255,V256,V257,V258,V259,V260,V261,V262,V265,V266,V268,V269)</f>
        <v>0</v>
      </c>
      <c r="BG254" s="13">
        <f>SUM(W254,W255,W256,W257,W258,W259,W260,W261,W262,W265,W266,W268,W269)</f>
        <v>0</v>
      </c>
      <c r="BH254" s="13">
        <f>SUM(X254,X255,X256,X257,X258,X259,X260,X261,X262,X265,X266,X268,X269)</f>
        <v>0</v>
      </c>
      <c r="BI254" s="13">
        <f>SUM(Y254,Y255,Y256,Y257,Y258,Y259,Y260,Y261,Y262,Y265,Y266,Y268,Y269)</f>
        <v>0</v>
      </c>
      <c r="BJ254" s="13">
        <f>SUM(Z254,Z255,Z256,Z257,Z258,Z259,Z260,Z261,Z262,Z265,Z266,Z268,Z269)</f>
        <v>0</v>
      </c>
      <c r="BK254" s="13">
        <f>SUM(AA254,AA255,AA256,AA257,AA258,AA259,AA260,AA261,AA262,AA265,AA266,AA268,AA269)</f>
        <v>0</v>
      </c>
      <c r="BL254" s="13">
        <f>SUM(AB254,AB255,AB256,AB257,AB258,AB259,AB260,AB261,AB262,AB265,AB266,AB268,AB269)</f>
        <v>0</v>
      </c>
      <c r="BM254" s="13">
        <f>SUM(AC254,AC255,AC256,AC257,AC258,AC259,AC260,AC261,AC262,AC265,AC266,AC268,AC269)</f>
        <v>0</v>
      </c>
      <c r="BN254" s="13">
        <f>SUM(AD254,AD255,AD256,AD257,AD258,AD259,AD260,AD261,AD262,AD265,AD266,AD268,AD269)</f>
        <v>0</v>
      </c>
      <c r="BO254" s="13">
        <f>SUM(AE254,AE255,AE256,AE257,AE258,AE259,AE260,AE261,AE262,AE265,AE266,AE268,AE269)</f>
        <v>0</v>
      </c>
      <c r="BP254" s="13">
        <f>SUM(AF254,AF255,AF256,AF257,AF258,AF259,AF260,AF261,AF262,AF265,AF266,AF268,AF269)</f>
        <v>0</v>
      </c>
      <c r="BQ254" s="13">
        <f>SUM(AG254,AG255,AG256,AG257,AG258,AG259,AG260,AG261,AG262,AG265,AG266,AG268,AG269)</f>
        <v>0</v>
      </c>
      <c r="BR254" s="13">
        <f>SUM(AH254,AH255,AH256,AH257,AH258,AH259,AH260,AH261,AH262,AH265,AH266,AH268,AH269)</f>
        <v>0</v>
      </c>
      <c r="BS254" s="13">
        <f>SUM(AI254,AI255,AI256,AI257,AI258,AI259,AI260,AI261,AI262,AI265,AI266,AI268,AI269)</f>
        <v>0</v>
      </c>
      <c r="BT254" s="13">
        <f>SUM(AJ254,AJ255,AJ256,AJ257,AJ258,AJ259,AJ260,AJ261,AJ262,AJ265,AJ266,AJ268,AJ269)</f>
        <v>0</v>
      </c>
      <c r="BU254" s="13">
        <f>SUM(AK254,AK255,AK256,AK257,AK258,AK259,AK260,AK261,AK262,AK265,AK266,AK268,AK269)</f>
        <v>0</v>
      </c>
      <c r="BV254" s="30"/>
      <c r="BW254" s="30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54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94"/>
      <c r="DC254" s="13"/>
      <c r="DD254" s="13" t="e">
        <f>(DD248/BZ260)</f>
        <v>#DIV/0!</v>
      </c>
      <c r="DE254" s="96">
        <f>SUM(BX254,BX255,BX256,BX257,BX258,BX259,BX260,BX261,BX262,BX265,BX266,BX268,BX269)</f>
        <v>0</v>
      </c>
      <c r="DF254" s="96">
        <f>SUM(BY254,BY255,BY256,BY257,BY258,BY259,BY260,BY261,BY262,BY265,BY266,BY268,BY269)</f>
        <v>0</v>
      </c>
      <c r="DG254" s="96">
        <f>SUM(BZ254,BZ255,BZ256,BZ257,BZ258,BZ259,BZ260,BZ261,BZ262,BZ265,BZ266,BZ268,BZ269)</f>
        <v>0</v>
      </c>
      <c r="DH254" s="96">
        <f>SUM(CA254,CA255,CA256,CA257,CA258,CA259,CA260,CA261,CA262,CA265,CA266,CA268,CA269)</f>
        <v>0</v>
      </c>
      <c r="DI254" s="96">
        <f>SUM(CB254,CB255,CB256,CB257,CB258,CB259,CB260,CB261,CB262,CB265,CB266,CB268,CB269)</f>
        <v>0</v>
      </c>
      <c r="DJ254" s="96">
        <f>SUM(CC254,CC255,CC256,CC257,CC258,CC259,CC260,CC261,CC262,CC265,CC266,CC268,CC269)</f>
        <v>0</v>
      </c>
      <c r="DK254" s="96">
        <f>SUM(CD254,CD255,CD256,CD257,CD258,CD259,CD260,CD261,CD262,CD265,CD266,CD268,CD269)</f>
        <v>0</v>
      </c>
      <c r="DL254" s="96">
        <f>SUM(CE254,CE255,CE256,CE257,CE258,CE259,CE260,CE261,CE262,CE265,CE266,CE268,CE269)</f>
        <v>0</v>
      </c>
      <c r="DM254" s="96">
        <f>SUM(CF254,CF255,CF256,CF257,CF258,CF259,CF260,CF261,CF262,CF265,CF266,CF268,CF269)</f>
        <v>0</v>
      </c>
      <c r="DN254" s="96">
        <f>SUM(CG254,CG255,CG256,CG257,CG258,CG259,CG260,CG261,CG262,CG265,CG266,CG268,CG269)</f>
        <v>0</v>
      </c>
      <c r="DO254" s="96">
        <f>SUM(CH254,CH255,CH256,CH257,CH258,CH259,CH260,CH261,CH262,CH265,CH266,CH268,CH269)</f>
        <v>0</v>
      </c>
      <c r="DP254" s="96">
        <f t="shared" ref="DP254:DR254" si="246">SUM(CI254,CI255,CI256,CI257,CI258,CI259,CI260,CI261,CI262,CI265,CI266,CI268,CI269)</f>
        <v>0</v>
      </c>
      <c r="DQ254" s="96">
        <f t="shared" si="246"/>
        <v>0</v>
      </c>
      <c r="DR254" s="96">
        <f t="shared" si="246"/>
        <v>0</v>
      </c>
      <c r="DS254" s="66">
        <f>SUM(CL254,CL255,CL256,CL257,CL258,CL259,CL260,CL261,CL262,CL265,CL266,CL268,CL269)</f>
        <v>0</v>
      </c>
      <c r="DT254" s="96">
        <f>SUM(CM254,CM255,CM256,CM257,CM258,CM259,CM260,CM261,CM262,CM265,CM266,CM268,CM269)</f>
        <v>0</v>
      </c>
      <c r="DU254" s="96">
        <f>SUM(CN254,CN255,CN256,CN257,CN258,CN259,CN260,CN261,CN262,CN265,CN266,CN268,CN269)</f>
        <v>0</v>
      </c>
      <c r="DV254" s="96">
        <f>SUM(CO254,CO255,CO256,CO257,CO258,CO259,CO260,CO261,CO262,CO265,CO266,CO268,CO269)</f>
        <v>0</v>
      </c>
      <c r="DW254" s="96">
        <f>SUM(CP254,CP255,CP256,CP257,CP258,CP259,CP260,CP261,CP262,CP265,CP266,CP268,CP269)</f>
        <v>0</v>
      </c>
      <c r="DX254" s="96">
        <f>SUM(CQ254,CQ255,CQ256,CQ257,CQ258,CQ259,CQ260,CQ261,CQ262,CQ265,CQ266,CQ268,CQ269)</f>
        <v>0</v>
      </c>
      <c r="DY254" s="96">
        <f>SUM(CR254,CR255,CR256,CR257,CR258,CR259,CR260,CR261,CR262,CR265,CR266,CR268,CR269)</f>
        <v>0</v>
      </c>
      <c r="DZ254" s="96">
        <f>SUM(CS254,CS255,CS256,CS257,CS258,CS259,CS260,CS261,CS262,CS265,CS266,CS268,CS269)</f>
        <v>0</v>
      </c>
      <c r="EA254" s="96">
        <f>SUM(CT254,CT255,CT256,CT257,CT258,CT259,CT260,CT261,CT262,CT265,CT266,CT268,CT269)</f>
        <v>0</v>
      </c>
      <c r="EB254" s="96">
        <f>SUM(CU254,CU255,CU256,CU257,CU258,CU259,CU260,CU261,CU262,CU265,CU266,CU268,CU269)</f>
        <v>0</v>
      </c>
      <c r="EC254" s="96">
        <f>SUM(CV254,CV255,CV256,CV257,CV258,CV259,CV260,CV261,CV262,CV265,CV266,CV268,CV269)</f>
        <v>0</v>
      </c>
      <c r="ED254" s="96">
        <f>SUM(CW254,CW255,CW256,CW257,CW258,CW259,CW260,CW261,CW262,CW265,CW266,CW268,CW269)</f>
        <v>0</v>
      </c>
      <c r="EE254" s="96">
        <f>SUM(CX254,CX255,CX256,CX257,CX258,CX259,CX260,CX261,CX262,CX265,CX266,CX268,CX269)</f>
        <v>0</v>
      </c>
      <c r="EF254" s="96">
        <f>SUM(CY254,CY255,CY256,CY257,CY258,CY259,CY260,CY261,CY262,CY265,CY266,CY268,CY269)</f>
        <v>0</v>
      </c>
      <c r="EG254" s="96">
        <f>SUM(CZ254,CZ255,CZ256,CZ257,CZ258,CZ259,CZ260,CZ261,CZ262,CZ265,CZ266,CZ268,CZ269)</f>
        <v>0</v>
      </c>
      <c r="EH254" s="96">
        <f>SUM(DA254,DA255,DA256,DA257,DA258,DA259,DA260,DA261,DA262,DA265,DA266,DA268,DA269)</f>
        <v>0</v>
      </c>
      <c r="EI254" s="97" t="s">
        <v>74</v>
      </c>
      <c r="EJ254" s="98">
        <v>521</v>
      </c>
      <c r="EK254" s="39">
        <f>$EJ254*F254</f>
        <v>0</v>
      </c>
      <c r="EL254" s="39">
        <f t="shared" ref="EL254:EX269" si="247">$EJ254*G254</f>
        <v>0</v>
      </c>
      <c r="EM254" s="39">
        <f t="shared" si="247"/>
        <v>0</v>
      </c>
      <c r="EN254" s="39">
        <f t="shared" si="247"/>
        <v>0</v>
      </c>
      <c r="EO254" s="39">
        <f t="shared" si="247"/>
        <v>0</v>
      </c>
      <c r="EP254" s="39">
        <f t="shared" si="247"/>
        <v>0</v>
      </c>
      <c r="EQ254" s="39">
        <f t="shared" si="247"/>
        <v>0</v>
      </c>
      <c r="ER254" s="39">
        <f t="shared" si="247"/>
        <v>0</v>
      </c>
      <c r="ES254" s="39">
        <f t="shared" si="247"/>
        <v>0</v>
      </c>
      <c r="ET254" s="39">
        <f t="shared" si="247"/>
        <v>0</v>
      </c>
      <c r="EU254" s="39">
        <f t="shared" si="247"/>
        <v>0</v>
      </c>
      <c r="EV254" s="39">
        <f t="shared" si="247"/>
        <v>0</v>
      </c>
      <c r="EW254" s="39">
        <f t="shared" si="247"/>
        <v>0</v>
      </c>
      <c r="EX254" s="39">
        <f t="shared" si="247"/>
        <v>0</v>
      </c>
      <c r="EY254" s="39">
        <f>SUM(EK254:EX254)</f>
        <v>0</v>
      </c>
      <c r="EZ254" s="39">
        <f>BX254*$EJ254</f>
        <v>0</v>
      </c>
      <c r="FA254" s="39">
        <f>BY254*$EJ254</f>
        <v>0</v>
      </c>
      <c r="FB254" s="39">
        <f>BZ254*$EJ254</f>
        <v>0</v>
      </c>
      <c r="FC254" s="39">
        <f>CA254*$EJ254</f>
        <v>0</v>
      </c>
      <c r="FD254" s="39">
        <f>CB254*$EJ254</f>
        <v>0</v>
      </c>
      <c r="FE254" s="39">
        <f>CC254*$EJ254</f>
        <v>0</v>
      </c>
      <c r="FF254" s="39">
        <f>CD254*$EJ254</f>
        <v>0</v>
      </c>
      <c r="FG254" s="39">
        <f>CE254*$EJ254</f>
        <v>0</v>
      </c>
      <c r="FH254" s="39">
        <f>CF254*$EJ254</f>
        <v>0</v>
      </c>
      <c r="FI254" s="39">
        <f>CG254*$EJ254</f>
        <v>0</v>
      </c>
      <c r="FJ254" s="39">
        <f t="shared" ref="FJ254:FM269" si="248">CH254*$EJ254</f>
        <v>0</v>
      </c>
      <c r="FK254" s="39">
        <f t="shared" si="248"/>
        <v>0</v>
      </c>
      <c r="FL254" s="39">
        <f t="shared" si="248"/>
        <v>0</v>
      </c>
      <c r="FM254" s="39">
        <f t="shared" si="248"/>
        <v>0</v>
      </c>
      <c r="FN254" s="39">
        <f>SUM(EZ254:FM254)</f>
        <v>0</v>
      </c>
      <c r="FO254" s="39">
        <f>SUM(EZ254:FJ254)</f>
        <v>0</v>
      </c>
      <c r="FS254" s="567" t="s">
        <v>74</v>
      </c>
      <c r="FT254" s="567"/>
      <c r="FU254" s="39">
        <f>U254</f>
        <v>0</v>
      </c>
      <c r="FV254" s="39">
        <f>V254</f>
        <v>0</v>
      </c>
      <c r="FW254" s="39">
        <f>W254</f>
        <v>0</v>
      </c>
      <c r="FX254" s="39">
        <f>X254</f>
        <v>0</v>
      </c>
      <c r="FY254" s="39">
        <f>Y254</f>
        <v>0</v>
      </c>
      <c r="FZ254" s="39">
        <f>Z254</f>
        <v>0</v>
      </c>
      <c r="GA254" s="39">
        <f>AA254</f>
        <v>0</v>
      </c>
      <c r="GB254" s="39">
        <f>AB254</f>
        <v>0</v>
      </c>
      <c r="GC254" s="39">
        <f>AC254</f>
        <v>0</v>
      </c>
      <c r="GD254" s="39">
        <f>AD254</f>
        <v>0</v>
      </c>
      <c r="GE254" s="39">
        <f>AE254</f>
        <v>0</v>
      </c>
      <c r="GF254" s="39">
        <f>AF254</f>
        <v>0</v>
      </c>
      <c r="GG254" s="39">
        <f>AG254</f>
        <v>0</v>
      </c>
      <c r="GH254" s="39">
        <f>AH254</f>
        <v>0</v>
      </c>
      <c r="GI254" s="99">
        <v>0</v>
      </c>
      <c r="GJ254" s="39">
        <f>SUM(FU254:GI254)</f>
        <v>0</v>
      </c>
      <c r="GK254" s="39">
        <f>CM254</f>
        <v>0</v>
      </c>
      <c r="GL254" s="39">
        <f>CN254</f>
        <v>0</v>
      </c>
      <c r="GM254" s="39">
        <f>CO254</f>
        <v>0</v>
      </c>
      <c r="GN254" s="39">
        <f>CP254</f>
        <v>0</v>
      </c>
      <c r="GO254" s="39">
        <f>CQ254</f>
        <v>0</v>
      </c>
      <c r="GP254" s="39">
        <f>CR254</f>
        <v>0</v>
      </c>
      <c r="GQ254" s="39">
        <f>CS254</f>
        <v>0</v>
      </c>
      <c r="GR254" s="39">
        <f>CT254</f>
        <v>0</v>
      </c>
      <c r="GS254" s="39">
        <f>CU254</f>
        <v>0</v>
      </c>
      <c r="GT254" s="39">
        <f>CV254</f>
        <v>0</v>
      </c>
      <c r="GU254" s="39">
        <f>CW254</f>
        <v>0</v>
      </c>
      <c r="GV254" s="39">
        <f>CX254</f>
        <v>0</v>
      </c>
      <c r="GW254" s="39">
        <f>CY254</f>
        <v>0</v>
      </c>
      <c r="GX254" s="39">
        <f>CZ254</f>
        <v>0</v>
      </c>
      <c r="GY254" s="99">
        <v>0</v>
      </c>
      <c r="GZ254" s="39">
        <f>SUM(GK254:GY254)</f>
        <v>0</v>
      </c>
      <c r="HA254" s="39">
        <f>SUM(GK254:GY254)</f>
        <v>0</v>
      </c>
    </row>
    <row r="255" spans="1:209" ht="22.5" customHeight="1">
      <c r="A255" s="40"/>
      <c r="B255" s="100"/>
      <c r="C255" s="75"/>
      <c r="D255" s="43"/>
      <c r="E255" s="34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01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102"/>
      <c r="AK255" s="102"/>
      <c r="AL255" s="13"/>
      <c r="AM255" s="13"/>
      <c r="AN255" s="13"/>
      <c r="AO255" s="95" t="str">
        <f>IF(AN255=0,"",AN255/AM255)</f>
        <v/>
      </c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40"/>
      <c r="BW255" s="40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101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102"/>
      <c r="DC255" s="13"/>
      <c r="DD255" s="13"/>
      <c r="DE255" s="13"/>
      <c r="DF255" s="13"/>
      <c r="DG255" s="13"/>
      <c r="DH255" s="10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04" t="s">
        <v>75</v>
      </c>
      <c r="EJ255" s="98">
        <v>540</v>
      </c>
      <c r="EK255" s="39">
        <f t="shared" ref="EK255:EK269" si="249">$EJ255*F255</f>
        <v>0</v>
      </c>
      <c r="EL255" s="39">
        <f t="shared" si="247"/>
        <v>0</v>
      </c>
      <c r="EM255" s="39">
        <f t="shared" si="247"/>
        <v>0</v>
      </c>
      <c r="EN255" s="39">
        <f t="shared" si="247"/>
        <v>0</v>
      </c>
      <c r="EO255" s="39">
        <f t="shared" si="247"/>
        <v>0</v>
      </c>
      <c r="EP255" s="39">
        <f t="shared" si="247"/>
        <v>0</v>
      </c>
      <c r="EQ255" s="39">
        <f t="shared" si="247"/>
        <v>0</v>
      </c>
      <c r="ER255" s="39">
        <f t="shared" si="247"/>
        <v>0</v>
      </c>
      <c r="ES255" s="39">
        <f t="shared" si="247"/>
        <v>0</v>
      </c>
      <c r="ET255" s="39">
        <f t="shared" si="247"/>
        <v>0</v>
      </c>
      <c r="EU255" s="39">
        <f t="shared" si="247"/>
        <v>0</v>
      </c>
      <c r="EV255" s="39">
        <f t="shared" si="247"/>
        <v>0</v>
      </c>
      <c r="EW255" s="39">
        <f t="shared" si="247"/>
        <v>0</v>
      </c>
      <c r="EX255" s="39">
        <f t="shared" si="247"/>
        <v>0</v>
      </c>
      <c r="EY255" s="39">
        <f t="shared" ref="EY255:EY269" si="250">SUM(EK255:EX255)</f>
        <v>0</v>
      </c>
      <c r="EZ255" s="39">
        <f>BX255*$EJ255</f>
        <v>0</v>
      </c>
      <c r="FA255" s="39">
        <f>BY255*$EJ255</f>
        <v>0</v>
      </c>
      <c r="FB255" s="39">
        <f>BZ255*$EJ255</f>
        <v>0</v>
      </c>
      <c r="FC255" s="39">
        <f>CA255*$EJ255</f>
        <v>0</v>
      </c>
      <c r="FD255" s="39">
        <f>CB255*$EJ255</f>
        <v>0</v>
      </c>
      <c r="FE255" s="39">
        <f>CC255*$EJ255</f>
        <v>0</v>
      </c>
      <c r="FF255" s="39">
        <f>CD255*$EJ255</f>
        <v>0</v>
      </c>
      <c r="FG255" s="39">
        <f>CE255*$EJ255</f>
        <v>0</v>
      </c>
      <c r="FH255" s="39">
        <f>CF255*$EJ255</f>
        <v>0</v>
      </c>
      <c r="FI255" s="39">
        <f>CG255*$EJ255</f>
        <v>0</v>
      </c>
      <c r="FJ255" s="39">
        <f t="shared" si="248"/>
        <v>0</v>
      </c>
      <c r="FK255" s="39">
        <f t="shared" si="248"/>
        <v>0</v>
      </c>
      <c r="FL255" s="39">
        <f t="shared" si="248"/>
        <v>0</v>
      </c>
      <c r="FM255" s="39">
        <f t="shared" si="248"/>
        <v>0</v>
      </c>
      <c r="FN255" s="39">
        <f t="shared" ref="FN255:FN269" si="251">SUM(EZ255:FM255)</f>
        <v>0</v>
      </c>
      <c r="FO255" s="39">
        <f>SUM(EZ255:FJ255)</f>
        <v>0</v>
      </c>
      <c r="FS255" s="567" t="s">
        <v>75</v>
      </c>
      <c r="FT255" s="567"/>
      <c r="FU255" s="39">
        <f>U255</f>
        <v>0</v>
      </c>
      <c r="FV255" s="39">
        <f>V255</f>
        <v>0</v>
      </c>
      <c r="FW255" s="39">
        <f>W255</f>
        <v>0</v>
      </c>
      <c r="FX255" s="39">
        <f>X255</f>
        <v>0</v>
      </c>
      <c r="FY255" s="39">
        <f>Y255</f>
        <v>0</v>
      </c>
      <c r="FZ255" s="39">
        <f>Z255</f>
        <v>0</v>
      </c>
      <c r="GA255" s="39">
        <f>AA255</f>
        <v>0</v>
      </c>
      <c r="GB255" s="39">
        <f>AB255</f>
        <v>0</v>
      </c>
      <c r="GC255" s="39">
        <f>AC255</f>
        <v>0</v>
      </c>
      <c r="GD255" s="39">
        <f>AD255</f>
        <v>0</v>
      </c>
      <c r="GE255" s="39">
        <f>AE255</f>
        <v>0</v>
      </c>
      <c r="GF255" s="39">
        <f>AF255</f>
        <v>0</v>
      </c>
      <c r="GG255" s="39">
        <f>AG255</f>
        <v>0</v>
      </c>
      <c r="GH255" s="39">
        <f>AH255</f>
        <v>0</v>
      </c>
      <c r="GI255" s="99">
        <v>0</v>
      </c>
      <c r="GJ255" s="39">
        <f>SUM(FU255:GI255)</f>
        <v>0</v>
      </c>
      <c r="GK255" s="39">
        <f>CM255</f>
        <v>0</v>
      </c>
      <c r="GL255" s="39">
        <f>CN255</f>
        <v>0</v>
      </c>
      <c r="GM255" s="39">
        <f>CO255</f>
        <v>0</v>
      </c>
      <c r="GN255" s="39">
        <f>CP255</f>
        <v>0</v>
      </c>
      <c r="GO255" s="39">
        <f>CQ255</f>
        <v>0</v>
      </c>
      <c r="GP255" s="39">
        <f>CR255</f>
        <v>0</v>
      </c>
      <c r="GQ255" s="39">
        <f>CS255</f>
        <v>0</v>
      </c>
      <c r="GR255" s="39">
        <f>CT255</f>
        <v>0</v>
      </c>
      <c r="GS255" s="39">
        <f>CU255</f>
        <v>0</v>
      </c>
      <c r="GT255" s="39">
        <f>CV255</f>
        <v>0</v>
      </c>
      <c r="GU255" s="39">
        <f>CW255</f>
        <v>0</v>
      </c>
      <c r="GV255" s="39">
        <f>CX255</f>
        <v>0</v>
      </c>
      <c r="GW255" s="39">
        <f>CY255</f>
        <v>0</v>
      </c>
      <c r="GX255" s="39">
        <f>CZ255</f>
        <v>0</v>
      </c>
      <c r="GY255" s="99">
        <v>0</v>
      </c>
      <c r="GZ255" s="39">
        <f>SUM(GK255:GY255)</f>
        <v>0</v>
      </c>
      <c r="HA255" s="39">
        <f>SUM(GK255:GY255)</f>
        <v>0</v>
      </c>
    </row>
    <row r="256" spans="1:209" ht="22.5" customHeight="1">
      <c r="A256" s="30"/>
      <c r="B256" s="93"/>
      <c r="C256" s="72"/>
      <c r="D256" s="33"/>
      <c r="E256" s="34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54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94"/>
      <c r="AK256" s="94"/>
      <c r="AL256" s="568" t="s">
        <v>76</v>
      </c>
      <c r="AM256" s="13">
        <f>SUM(C263,C264,C267)</f>
        <v>0</v>
      </c>
      <c r="AN256" s="13">
        <f>SUM(D263,D264,D267)</f>
        <v>0</v>
      </c>
      <c r="AO256" s="95" t="str">
        <f>IF(AN256=0,"",AN256/AM256)</f>
        <v/>
      </c>
      <c r="AP256" s="13">
        <f>SUM(F263,F264,F267)</f>
        <v>0</v>
      </c>
      <c r="AQ256" s="13">
        <f>SUM(G263,G264,G267)</f>
        <v>0</v>
      </c>
      <c r="AR256" s="13">
        <f>SUM(H263,H264,H267)</f>
        <v>0</v>
      </c>
      <c r="AS256" s="13">
        <f>SUM(I263,I264,I267)</f>
        <v>0</v>
      </c>
      <c r="AT256" s="13">
        <f>SUM(J263,J264,J267)</f>
        <v>0</v>
      </c>
      <c r="AU256" s="13">
        <f>SUM(K263,K264,K267)</f>
        <v>0</v>
      </c>
      <c r="AV256" s="13">
        <f>SUM(L263,L264,L267)</f>
        <v>0</v>
      </c>
      <c r="AW256" s="13">
        <f>SUM(M263,M264,M267)</f>
        <v>0</v>
      </c>
      <c r="AX256" s="13">
        <f>SUM(N263,N264,N267)</f>
        <v>0</v>
      </c>
      <c r="AY256" s="13">
        <f>SUM(O263,O264,O267)</f>
        <v>0</v>
      </c>
      <c r="AZ256" s="13">
        <f>SUM(P263,P264,P267)</f>
        <v>0</v>
      </c>
      <c r="BA256" s="13">
        <f t="shared" ref="BA256:BC256" si="252">SUM(Q263,Q264,Q267)</f>
        <v>0</v>
      </c>
      <c r="BB256" s="13">
        <f t="shared" si="252"/>
        <v>0</v>
      </c>
      <c r="BC256" s="13">
        <f t="shared" si="252"/>
        <v>0</v>
      </c>
      <c r="BD256" s="66">
        <f>SUM(T263,T264,T267)</f>
        <v>0</v>
      </c>
      <c r="BE256" s="13">
        <f>SUM(U263,U264,U267)</f>
        <v>0</v>
      </c>
      <c r="BF256" s="13">
        <f>SUM(V263,V264,V267)</f>
        <v>0</v>
      </c>
      <c r="BG256" s="105">
        <f>SUM(W263,W264,W267)</f>
        <v>0</v>
      </c>
      <c r="BH256" s="13">
        <f>SUM(X263,X264,X267)</f>
        <v>0</v>
      </c>
      <c r="BI256" s="13">
        <f>SUM(Y263,Y264,Y267)</f>
        <v>0</v>
      </c>
      <c r="BJ256" s="13">
        <f>SUM(Z263,Z264,Z267)</f>
        <v>0</v>
      </c>
      <c r="BK256" s="13">
        <f>SUM(AA263,AA264,AA267)</f>
        <v>0</v>
      </c>
      <c r="BL256" s="13">
        <f>SUM(AB263,AB264,AB267)</f>
        <v>0</v>
      </c>
      <c r="BM256" s="13">
        <f>SUM(AC263,AC264,AC267)</f>
        <v>0</v>
      </c>
      <c r="BN256" s="13">
        <f>SUM(AD263,AD264,AD267)</f>
        <v>0</v>
      </c>
      <c r="BO256" s="13">
        <f>SUM(AE263,AE264,AE267)</f>
        <v>0</v>
      </c>
      <c r="BP256" s="13">
        <f>SUM(AF263,AF264,AF267)</f>
        <v>0</v>
      </c>
      <c r="BQ256" s="106">
        <f>SUM(AG263,AG264,AG267)</f>
        <v>0</v>
      </c>
      <c r="BR256" s="106">
        <f>SUM(AH263,AH264,AH267)</f>
        <v>0</v>
      </c>
      <c r="BS256" s="13">
        <f>SUM(AI263,AI264,AI267)</f>
        <v>0</v>
      </c>
      <c r="BT256" s="65" t="e">
        <f>AVERAGE(AJ263,AJ264,AJ267)</f>
        <v>#DIV/0!</v>
      </c>
      <c r="BU256" s="65"/>
      <c r="BV256" s="30"/>
      <c r="BW256" s="30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54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94"/>
      <c r="DC256" s="568" t="s">
        <v>77</v>
      </c>
      <c r="DD256" s="13"/>
      <c r="DE256" s="13">
        <f>SUM(BX263,BX264,BX267)</f>
        <v>0</v>
      </c>
      <c r="DF256" s="13">
        <f>SUM(BY263,BY264,BY267)</f>
        <v>0</v>
      </c>
      <c r="DG256" s="13">
        <f>SUM(BZ263,BZ264,BZ267)</f>
        <v>0</v>
      </c>
      <c r="DH256" s="13">
        <f>SUM(CA263,CA264,CA267)</f>
        <v>0</v>
      </c>
      <c r="DI256" s="13">
        <f>SUM(CB263,CB264,CB267)</f>
        <v>0</v>
      </c>
      <c r="DJ256" s="13">
        <f>SUM(CC263,CC264,CC267)</f>
        <v>0</v>
      </c>
      <c r="DK256" s="13">
        <f>SUM(CD263,CD264,CD267)</f>
        <v>0</v>
      </c>
      <c r="DL256" s="13">
        <f>SUM(CE263,CE264,CE267)</f>
        <v>0</v>
      </c>
      <c r="DM256" s="13">
        <f>SUM(CF263,CF264,CF267)</f>
        <v>0</v>
      </c>
      <c r="DN256" s="13">
        <f>SUM(CG263,CG264,CG267)</f>
        <v>0</v>
      </c>
      <c r="DO256" s="13">
        <f>SUM(CH263,CH264,CH267)</f>
        <v>0</v>
      </c>
      <c r="DP256" s="13">
        <f t="shared" ref="DP256:DR256" si="253">SUM(CI263,CI264,CI267)</f>
        <v>0</v>
      </c>
      <c r="DQ256" s="13">
        <f t="shared" si="253"/>
        <v>0</v>
      </c>
      <c r="DR256" s="13">
        <f t="shared" si="253"/>
        <v>0</v>
      </c>
      <c r="DS256" s="66">
        <f>SUM(CL263,CL264,CL267)</f>
        <v>0</v>
      </c>
      <c r="DT256" s="13">
        <f>SUM(CM263,CM264,CM267)</f>
        <v>0</v>
      </c>
      <c r="DU256" s="13">
        <f>SUM(CN263,CN264,CN267)</f>
        <v>0</v>
      </c>
      <c r="DV256" s="13">
        <f>SUM(CO263,CO264,CO267)</f>
        <v>0</v>
      </c>
      <c r="DW256" s="13">
        <f>SUM(CP263,CP264,CP267)</f>
        <v>0</v>
      </c>
      <c r="DX256" s="13">
        <f>SUM(CQ263,CQ264,CQ267)</f>
        <v>0</v>
      </c>
      <c r="DY256" s="13">
        <f>SUM(CR263,CR264,CR267)</f>
        <v>0</v>
      </c>
      <c r="DZ256" s="13">
        <f>SUM(CS263,CS264,CS267)</f>
        <v>0</v>
      </c>
      <c r="EA256" s="13">
        <f>SUM(CT263,CT264,CT267)</f>
        <v>0</v>
      </c>
      <c r="EB256" s="13">
        <f>SUM(CU263,CU264,CU267)</f>
        <v>0</v>
      </c>
      <c r="EC256" s="13">
        <f>SUM(CV263,CV264,CV267)</f>
        <v>0</v>
      </c>
      <c r="ED256" s="13">
        <f>SUM(CW263,CW264,CW267)</f>
        <v>0</v>
      </c>
      <c r="EE256" s="13">
        <f>SUM(CX263,CX264,CX267)</f>
        <v>0</v>
      </c>
      <c r="EF256" s="13">
        <f>SUM(CY263,CY264,CY267)</f>
        <v>0</v>
      </c>
      <c r="EG256" s="13">
        <f>SUM(CZ263,CZ264,CZ267)</f>
        <v>0</v>
      </c>
      <c r="EH256" s="13">
        <f>SUM(DA263,DA264,DA267)</f>
        <v>0</v>
      </c>
      <c r="EI256" s="97" t="s">
        <v>78</v>
      </c>
      <c r="EJ256" s="98">
        <v>441.24</v>
      </c>
      <c r="EK256" s="39">
        <f t="shared" si="249"/>
        <v>0</v>
      </c>
      <c r="EL256" s="39">
        <f t="shared" si="247"/>
        <v>0</v>
      </c>
      <c r="EM256" s="39">
        <f t="shared" si="247"/>
        <v>0</v>
      </c>
      <c r="EN256" s="39">
        <f t="shared" si="247"/>
        <v>0</v>
      </c>
      <c r="EO256" s="39">
        <f t="shared" si="247"/>
        <v>0</v>
      </c>
      <c r="EP256" s="39">
        <f t="shared" si="247"/>
        <v>0</v>
      </c>
      <c r="EQ256" s="39">
        <f t="shared" si="247"/>
        <v>0</v>
      </c>
      <c r="ER256" s="39">
        <f t="shared" si="247"/>
        <v>0</v>
      </c>
      <c r="ES256" s="39">
        <f t="shared" si="247"/>
        <v>0</v>
      </c>
      <c r="ET256" s="39">
        <f t="shared" si="247"/>
        <v>0</v>
      </c>
      <c r="EU256" s="39">
        <f t="shared" si="247"/>
        <v>0</v>
      </c>
      <c r="EV256" s="39">
        <f t="shared" si="247"/>
        <v>0</v>
      </c>
      <c r="EW256" s="39">
        <f t="shared" si="247"/>
        <v>0</v>
      </c>
      <c r="EX256" s="39">
        <f t="shared" si="247"/>
        <v>0</v>
      </c>
      <c r="EY256" s="39">
        <f t="shared" si="250"/>
        <v>0</v>
      </c>
      <c r="EZ256" s="39">
        <f>BX256*$EJ256</f>
        <v>0</v>
      </c>
      <c r="FA256" s="39">
        <f>BY256*$EJ256</f>
        <v>0</v>
      </c>
      <c r="FB256" s="39">
        <f>BZ256*$EJ256</f>
        <v>0</v>
      </c>
      <c r="FC256" s="39">
        <f>CA256*$EJ256</f>
        <v>0</v>
      </c>
      <c r="FD256" s="39">
        <f>CB256*$EJ256</f>
        <v>0</v>
      </c>
      <c r="FE256" s="39">
        <f>CC256*$EJ256</f>
        <v>0</v>
      </c>
      <c r="FF256" s="39">
        <f>CD256*$EJ256</f>
        <v>0</v>
      </c>
      <c r="FG256" s="39">
        <f>CE256*$EJ256</f>
        <v>0</v>
      </c>
      <c r="FH256" s="39">
        <f>CF256*$EJ256</f>
        <v>0</v>
      </c>
      <c r="FI256" s="39">
        <f>CG256*$EJ256</f>
        <v>0</v>
      </c>
      <c r="FJ256" s="39">
        <f t="shared" si="248"/>
        <v>0</v>
      </c>
      <c r="FK256" s="39">
        <f t="shared" si="248"/>
        <v>0</v>
      </c>
      <c r="FL256" s="39">
        <f t="shared" si="248"/>
        <v>0</v>
      </c>
      <c r="FM256" s="39">
        <f t="shared" si="248"/>
        <v>0</v>
      </c>
      <c r="FN256" s="39">
        <f t="shared" si="251"/>
        <v>0</v>
      </c>
      <c r="FO256" s="39">
        <f>SUM(EZ256:FJ256)</f>
        <v>0</v>
      </c>
      <c r="FS256" s="567" t="s">
        <v>78</v>
      </c>
      <c r="FT256" s="567"/>
      <c r="FU256" s="39">
        <f>U256</f>
        <v>0</v>
      </c>
      <c r="FV256" s="39">
        <f>V256</f>
        <v>0</v>
      </c>
      <c r="FW256" s="39">
        <f>W256</f>
        <v>0</v>
      </c>
      <c r="FX256" s="39">
        <f>X256</f>
        <v>0</v>
      </c>
      <c r="FY256" s="39">
        <f>Y256</f>
        <v>0</v>
      </c>
      <c r="FZ256" s="39">
        <f>Z256</f>
        <v>0</v>
      </c>
      <c r="GA256" s="39">
        <f>AA256</f>
        <v>0</v>
      </c>
      <c r="GB256" s="39">
        <f>AB256</f>
        <v>0</v>
      </c>
      <c r="GC256" s="39">
        <f>AC256</f>
        <v>0</v>
      </c>
      <c r="GD256" s="39">
        <f>AD256</f>
        <v>0</v>
      </c>
      <c r="GE256" s="39">
        <f>AE256</f>
        <v>0</v>
      </c>
      <c r="GF256" s="39">
        <f>AF256</f>
        <v>0</v>
      </c>
      <c r="GG256" s="39">
        <f>AG256</f>
        <v>0</v>
      </c>
      <c r="GH256" s="39">
        <f>AH256</f>
        <v>0</v>
      </c>
      <c r="GI256" s="99">
        <v>0</v>
      </c>
      <c r="GJ256" s="39">
        <f>SUM(FU256:GI256)</f>
        <v>0</v>
      </c>
      <c r="GK256" s="39">
        <f>CM256</f>
        <v>0</v>
      </c>
      <c r="GL256" s="39">
        <f>CN256</f>
        <v>0</v>
      </c>
      <c r="GM256" s="39">
        <f>CO256</f>
        <v>0</v>
      </c>
      <c r="GN256" s="39">
        <f>CP256</f>
        <v>0</v>
      </c>
      <c r="GO256" s="39">
        <f>CQ256</f>
        <v>0</v>
      </c>
      <c r="GP256" s="39">
        <f>CR256</f>
        <v>0</v>
      </c>
      <c r="GQ256" s="39">
        <f>CS256</f>
        <v>0</v>
      </c>
      <c r="GR256" s="39">
        <f>CT256</f>
        <v>0</v>
      </c>
      <c r="GS256" s="39">
        <f>CU256</f>
        <v>0</v>
      </c>
      <c r="GT256" s="39">
        <f>CV256</f>
        <v>0</v>
      </c>
      <c r="GU256" s="39">
        <f>CW256</f>
        <v>0</v>
      </c>
      <c r="GV256" s="39">
        <f>CX256</f>
        <v>0</v>
      </c>
      <c r="GW256" s="39">
        <f>CY256</f>
        <v>0</v>
      </c>
      <c r="GX256" s="39">
        <f>CZ256</f>
        <v>0</v>
      </c>
      <c r="GY256" s="99">
        <v>0</v>
      </c>
      <c r="GZ256" s="39">
        <f>SUM(GK256:GY256)</f>
        <v>0</v>
      </c>
      <c r="HA256" s="39">
        <f>SUM(GK256:GY256)</f>
        <v>0</v>
      </c>
    </row>
    <row r="257" spans="1:209" ht="22.5" customHeight="1">
      <c r="A257" s="40"/>
      <c r="B257" s="100"/>
      <c r="C257" s="75"/>
      <c r="D257" s="43"/>
      <c r="E257" s="34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01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102"/>
      <c r="AK257" s="102"/>
      <c r="AL257" s="568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40"/>
      <c r="BW257" s="40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101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102"/>
      <c r="DC257" s="568"/>
      <c r="DD257" s="13"/>
      <c r="EI257" s="104" t="s">
        <v>79</v>
      </c>
      <c r="EJ257" s="98">
        <v>294.47000000000003</v>
      </c>
      <c r="EK257" s="39">
        <f t="shared" si="249"/>
        <v>0</v>
      </c>
      <c r="EL257" s="39">
        <f t="shared" si="247"/>
        <v>0</v>
      </c>
      <c r="EM257" s="39">
        <f t="shared" si="247"/>
        <v>0</v>
      </c>
      <c r="EN257" s="39">
        <f t="shared" si="247"/>
        <v>0</v>
      </c>
      <c r="EO257" s="39">
        <f t="shared" si="247"/>
        <v>0</v>
      </c>
      <c r="EP257" s="39">
        <f t="shared" si="247"/>
        <v>0</v>
      </c>
      <c r="EQ257" s="39">
        <f t="shared" si="247"/>
        <v>0</v>
      </c>
      <c r="ER257" s="39">
        <f t="shared" si="247"/>
        <v>0</v>
      </c>
      <c r="ES257" s="39">
        <f t="shared" si="247"/>
        <v>0</v>
      </c>
      <c r="ET257" s="39">
        <f t="shared" si="247"/>
        <v>0</v>
      </c>
      <c r="EU257" s="39">
        <f t="shared" si="247"/>
        <v>0</v>
      </c>
      <c r="EV257" s="39">
        <f t="shared" si="247"/>
        <v>0</v>
      </c>
      <c r="EW257" s="39">
        <f t="shared" si="247"/>
        <v>0</v>
      </c>
      <c r="EX257" s="39">
        <f t="shared" si="247"/>
        <v>0</v>
      </c>
      <c r="EY257" s="39">
        <f t="shared" si="250"/>
        <v>0</v>
      </c>
      <c r="EZ257" s="39">
        <f>BX257*$EJ257</f>
        <v>0</v>
      </c>
      <c r="FA257" s="39">
        <f>BY257*$EJ257</f>
        <v>0</v>
      </c>
      <c r="FB257" s="39">
        <f>BZ257*$EJ257</f>
        <v>0</v>
      </c>
      <c r="FC257" s="39">
        <f>CA257*$EJ257</f>
        <v>0</v>
      </c>
      <c r="FD257" s="39">
        <f>CB257*$EJ257</f>
        <v>0</v>
      </c>
      <c r="FE257" s="39">
        <f>CC257*$EJ257</f>
        <v>0</v>
      </c>
      <c r="FF257" s="39">
        <f>CD257*$EJ257</f>
        <v>0</v>
      </c>
      <c r="FG257" s="39">
        <f>CE257*$EJ257</f>
        <v>0</v>
      </c>
      <c r="FH257" s="39">
        <f>CF257*$EJ257</f>
        <v>0</v>
      </c>
      <c r="FI257" s="39">
        <f>CG257*$EJ257</f>
        <v>0</v>
      </c>
      <c r="FJ257" s="39">
        <f t="shared" si="248"/>
        <v>0</v>
      </c>
      <c r="FK257" s="39">
        <f t="shared" si="248"/>
        <v>0</v>
      </c>
      <c r="FL257" s="39">
        <f t="shared" si="248"/>
        <v>0</v>
      </c>
      <c r="FM257" s="39">
        <f t="shared" si="248"/>
        <v>0</v>
      </c>
      <c r="FN257" s="39">
        <f t="shared" si="251"/>
        <v>0</v>
      </c>
      <c r="FO257" s="39">
        <f>SUM(EZ257:FJ257)</f>
        <v>0</v>
      </c>
      <c r="FS257" s="567" t="s">
        <v>79</v>
      </c>
      <c r="FT257" s="567"/>
      <c r="FU257" s="39">
        <f>U257</f>
        <v>0</v>
      </c>
      <c r="FV257" s="39">
        <f>V257</f>
        <v>0</v>
      </c>
      <c r="FW257" s="39">
        <f>W257</f>
        <v>0</v>
      </c>
      <c r="FX257" s="39">
        <f>X257</f>
        <v>0</v>
      </c>
      <c r="FY257" s="39">
        <f>Y257</f>
        <v>0</v>
      </c>
      <c r="FZ257" s="39">
        <f>Z257</f>
        <v>0</v>
      </c>
      <c r="GA257" s="39">
        <f>AA257</f>
        <v>0</v>
      </c>
      <c r="GB257" s="39">
        <f>AB257</f>
        <v>0</v>
      </c>
      <c r="GC257" s="39">
        <f>AC257</f>
        <v>0</v>
      </c>
      <c r="GD257" s="39">
        <f>AD257</f>
        <v>0</v>
      </c>
      <c r="GE257" s="39">
        <f>AE257</f>
        <v>0</v>
      </c>
      <c r="GF257" s="39">
        <f>AF257</f>
        <v>0</v>
      </c>
      <c r="GG257" s="39">
        <f>AG257</f>
        <v>0</v>
      </c>
      <c r="GH257" s="39">
        <f>AH257</f>
        <v>0</v>
      </c>
      <c r="GI257" s="99">
        <v>0</v>
      </c>
      <c r="GJ257" s="39">
        <f>SUM(FU257:GI257)</f>
        <v>0</v>
      </c>
      <c r="GK257" s="39">
        <f>CM257</f>
        <v>0</v>
      </c>
      <c r="GL257" s="39">
        <f>CN257</f>
        <v>0</v>
      </c>
      <c r="GM257" s="39">
        <f>CO257</f>
        <v>0</v>
      </c>
      <c r="GN257" s="39">
        <f>CP257</f>
        <v>0</v>
      </c>
      <c r="GO257" s="39">
        <f>CQ257</f>
        <v>0</v>
      </c>
      <c r="GP257" s="39">
        <f>CR257</f>
        <v>0</v>
      </c>
      <c r="GQ257" s="39">
        <f>CS257</f>
        <v>0</v>
      </c>
      <c r="GR257" s="39">
        <f>CT257</f>
        <v>0</v>
      </c>
      <c r="GS257" s="39">
        <f>CU257</f>
        <v>0</v>
      </c>
      <c r="GT257" s="39">
        <f>CV257</f>
        <v>0</v>
      </c>
      <c r="GU257" s="39">
        <f>CW257</f>
        <v>0</v>
      </c>
      <c r="GV257" s="39">
        <f>CX257</f>
        <v>0</v>
      </c>
      <c r="GW257" s="39">
        <f>CY257</f>
        <v>0</v>
      </c>
      <c r="GX257" s="39">
        <f>CZ257</f>
        <v>0</v>
      </c>
      <c r="GY257" s="99">
        <v>0</v>
      </c>
      <c r="GZ257" s="39">
        <f>SUM(GK257:GY257)</f>
        <v>0</v>
      </c>
      <c r="HA257" s="39">
        <f>SUM(GK257:GY257)</f>
        <v>0</v>
      </c>
    </row>
    <row r="258" spans="1:209" ht="22.5" customHeight="1">
      <c r="A258" s="30"/>
      <c r="B258" s="93"/>
      <c r="C258" s="72"/>
      <c r="D258" s="33"/>
      <c r="E258" s="34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54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94"/>
      <c r="AK258" s="94"/>
      <c r="AL258" s="565" t="e">
        <f>T270/D270</f>
        <v>#DIV/0!</v>
      </c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30"/>
      <c r="BW258" s="30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54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94"/>
      <c r="DC258" s="566" t="e">
        <f>CL270/T270</f>
        <v>#DIV/0!</v>
      </c>
      <c r="DD258" s="13"/>
      <c r="EI258" s="97" t="s">
        <v>80</v>
      </c>
      <c r="EJ258" s="98">
        <v>422</v>
      </c>
      <c r="EK258" s="39">
        <f t="shared" si="249"/>
        <v>0</v>
      </c>
      <c r="EL258" s="39">
        <f t="shared" si="247"/>
        <v>0</v>
      </c>
      <c r="EM258" s="39">
        <f t="shared" si="247"/>
        <v>0</v>
      </c>
      <c r="EN258" s="39">
        <f t="shared" si="247"/>
        <v>0</v>
      </c>
      <c r="EO258" s="39">
        <f t="shared" si="247"/>
        <v>0</v>
      </c>
      <c r="EP258" s="39">
        <f t="shared" si="247"/>
        <v>0</v>
      </c>
      <c r="EQ258" s="39">
        <f t="shared" si="247"/>
        <v>0</v>
      </c>
      <c r="ER258" s="39">
        <f t="shared" si="247"/>
        <v>0</v>
      </c>
      <c r="ES258" s="39">
        <f t="shared" si="247"/>
        <v>0</v>
      </c>
      <c r="ET258" s="39">
        <f t="shared" si="247"/>
        <v>0</v>
      </c>
      <c r="EU258" s="39">
        <f t="shared" si="247"/>
        <v>0</v>
      </c>
      <c r="EV258" s="39">
        <f t="shared" si="247"/>
        <v>0</v>
      </c>
      <c r="EW258" s="39">
        <f t="shared" si="247"/>
        <v>0</v>
      </c>
      <c r="EX258" s="39">
        <f t="shared" si="247"/>
        <v>0</v>
      </c>
      <c r="EY258" s="39">
        <f t="shared" si="250"/>
        <v>0</v>
      </c>
      <c r="EZ258" s="39">
        <f>BX258*$EJ258</f>
        <v>0</v>
      </c>
      <c r="FA258" s="39">
        <f>BY258*$EJ258</f>
        <v>0</v>
      </c>
      <c r="FB258" s="39">
        <f>BZ258*$EJ258</f>
        <v>0</v>
      </c>
      <c r="FC258" s="39">
        <f>CA258*$EJ258</f>
        <v>0</v>
      </c>
      <c r="FD258" s="39">
        <f>CB258*$EJ258</f>
        <v>0</v>
      </c>
      <c r="FE258" s="39">
        <f>CC258*$EJ258</f>
        <v>0</v>
      </c>
      <c r="FF258" s="39">
        <f>CD258*$EJ258</f>
        <v>0</v>
      </c>
      <c r="FG258" s="39">
        <f>CE258*$EJ258</f>
        <v>0</v>
      </c>
      <c r="FH258" s="39">
        <f>CF258*$EJ258</f>
        <v>0</v>
      </c>
      <c r="FI258" s="39">
        <f>CG258*$EJ258</f>
        <v>0</v>
      </c>
      <c r="FJ258" s="39">
        <f t="shared" si="248"/>
        <v>0</v>
      </c>
      <c r="FK258" s="39">
        <f t="shared" si="248"/>
        <v>0</v>
      </c>
      <c r="FL258" s="39">
        <f t="shared" si="248"/>
        <v>0</v>
      </c>
      <c r="FM258" s="39">
        <f t="shared" si="248"/>
        <v>0</v>
      </c>
      <c r="FN258" s="39">
        <f t="shared" si="251"/>
        <v>0</v>
      </c>
      <c r="FO258" s="39">
        <f>SUM(EZ258:FJ258)</f>
        <v>0</v>
      </c>
      <c r="FS258" s="567" t="s">
        <v>80</v>
      </c>
      <c r="FT258" s="567"/>
      <c r="FU258" s="39">
        <f>U258</f>
        <v>0</v>
      </c>
      <c r="FV258" s="39">
        <f>V258</f>
        <v>0</v>
      </c>
      <c r="FW258" s="39">
        <f>W258</f>
        <v>0</v>
      </c>
      <c r="FX258" s="39">
        <f>X258</f>
        <v>0</v>
      </c>
      <c r="FY258" s="39">
        <f>Y258</f>
        <v>0</v>
      </c>
      <c r="FZ258" s="39">
        <f>Z258</f>
        <v>0</v>
      </c>
      <c r="GA258" s="39">
        <f>AA258</f>
        <v>0</v>
      </c>
      <c r="GB258" s="39">
        <f>AB258</f>
        <v>0</v>
      </c>
      <c r="GC258" s="39">
        <f>AC258</f>
        <v>0</v>
      </c>
      <c r="GD258" s="39">
        <f>AD258</f>
        <v>0</v>
      </c>
      <c r="GE258" s="39">
        <f>AE258</f>
        <v>0</v>
      </c>
      <c r="GF258" s="39">
        <f>AF258</f>
        <v>0</v>
      </c>
      <c r="GG258" s="39">
        <f>AG258</f>
        <v>0</v>
      </c>
      <c r="GH258" s="39">
        <f>AH258</f>
        <v>0</v>
      </c>
      <c r="GI258" s="99">
        <v>0</v>
      </c>
      <c r="GJ258" s="39">
        <f>SUM(FU258:GI258)</f>
        <v>0</v>
      </c>
      <c r="GK258" s="39">
        <f>CM258</f>
        <v>0</v>
      </c>
      <c r="GL258" s="39">
        <f>CN258</f>
        <v>0</v>
      </c>
      <c r="GM258" s="39">
        <f>CO258</f>
        <v>0</v>
      </c>
      <c r="GN258" s="39">
        <f>CP258</f>
        <v>0</v>
      </c>
      <c r="GO258" s="39">
        <f>CQ258</f>
        <v>0</v>
      </c>
      <c r="GP258" s="39">
        <f>CR258</f>
        <v>0</v>
      </c>
      <c r="GQ258" s="39">
        <f>CS258</f>
        <v>0</v>
      </c>
      <c r="GR258" s="39">
        <f>CT258</f>
        <v>0</v>
      </c>
      <c r="GS258" s="39">
        <f>CU258</f>
        <v>0</v>
      </c>
      <c r="GT258" s="39">
        <f>CV258</f>
        <v>0</v>
      </c>
      <c r="GU258" s="39">
        <f>CW258</f>
        <v>0</v>
      </c>
      <c r="GV258" s="39">
        <f>CX258</f>
        <v>0</v>
      </c>
      <c r="GW258" s="39">
        <f>CY258</f>
        <v>0</v>
      </c>
      <c r="GX258" s="39">
        <f>CZ258</f>
        <v>0</v>
      </c>
      <c r="GY258" s="99">
        <v>0</v>
      </c>
      <c r="GZ258" s="39">
        <f>SUM(GK258:GY258)</f>
        <v>0</v>
      </c>
      <c r="HA258" s="39">
        <f>SUM(GK258:GY258)</f>
        <v>0</v>
      </c>
    </row>
    <row r="259" spans="1:209" ht="22.5" customHeight="1">
      <c r="A259" s="40"/>
      <c r="B259" s="100"/>
      <c r="C259" s="75"/>
      <c r="D259" s="43"/>
      <c r="E259" s="34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01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102"/>
      <c r="AK259" s="102"/>
      <c r="AL259" s="565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40"/>
      <c r="BW259" s="40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101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102"/>
      <c r="DC259" s="566"/>
      <c r="DD259" s="13"/>
      <c r="EI259" s="104" t="s">
        <v>81</v>
      </c>
      <c r="EJ259" s="98">
        <v>416.19</v>
      </c>
      <c r="EK259" s="39">
        <f t="shared" si="249"/>
        <v>0</v>
      </c>
      <c r="EL259" s="39">
        <f t="shared" si="247"/>
        <v>0</v>
      </c>
      <c r="EM259" s="39">
        <f t="shared" si="247"/>
        <v>0</v>
      </c>
      <c r="EN259" s="39">
        <f t="shared" si="247"/>
        <v>0</v>
      </c>
      <c r="EO259" s="39">
        <f t="shared" si="247"/>
        <v>0</v>
      </c>
      <c r="EP259" s="39">
        <f t="shared" si="247"/>
        <v>0</v>
      </c>
      <c r="EQ259" s="39">
        <f t="shared" si="247"/>
        <v>0</v>
      </c>
      <c r="ER259" s="39">
        <f t="shared" si="247"/>
        <v>0</v>
      </c>
      <c r="ES259" s="39">
        <f t="shared" si="247"/>
        <v>0</v>
      </c>
      <c r="ET259" s="39">
        <f t="shared" si="247"/>
        <v>0</v>
      </c>
      <c r="EU259" s="39">
        <f t="shared" si="247"/>
        <v>0</v>
      </c>
      <c r="EV259" s="39">
        <f t="shared" si="247"/>
        <v>0</v>
      </c>
      <c r="EW259" s="39">
        <f t="shared" si="247"/>
        <v>0</v>
      </c>
      <c r="EX259" s="39">
        <f t="shared" si="247"/>
        <v>0</v>
      </c>
      <c r="EY259" s="39">
        <f t="shared" si="250"/>
        <v>0</v>
      </c>
      <c r="EZ259" s="39">
        <f>BX259*$EJ259</f>
        <v>0</v>
      </c>
      <c r="FA259" s="39">
        <f>BY259*$EJ259</f>
        <v>0</v>
      </c>
      <c r="FB259" s="39">
        <f>BZ259*$EJ259</f>
        <v>0</v>
      </c>
      <c r="FC259" s="39">
        <f>CA259*$EJ259</f>
        <v>0</v>
      </c>
      <c r="FD259" s="39">
        <f>CB259*$EJ259</f>
        <v>0</v>
      </c>
      <c r="FE259" s="39">
        <f>CC259*$EJ259</f>
        <v>0</v>
      </c>
      <c r="FF259" s="39">
        <f>CD259*$EJ259</f>
        <v>0</v>
      </c>
      <c r="FG259" s="39">
        <f>CE259*$EJ259</f>
        <v>0</v>
      </c>
      <c r="FH259" s="39">
        <f>CF259*$EJ259</f>
        <v>0</v>
      </c>
      <c r="FI259" s="39">
        <f>CG259*$EJ259</f>
        <v>0</v>
      </c>
      <c r="FJ259" s="39">
        <f t="shared" si="248"/>
        <v>0</v>
      </c>
      <c r="FK259" s="39">
        <f t="shared" si="248"/>
        <v>0</v>
      </c>
      <c r="FL259" s="39">
        <f t="shared" si="248"/>
        <v>0</v>
      </c>
      <c r="FM259" s="39">
        <f t="shared" si="248"/>
        <v>0</v>
      </c>
      <c r="FN259" s="39">
        <f t="shared" si="251"/>
        <v>0</v>
      </c>
      <c r="FO259" s="39">
        <f>SUM(EZ259:FJ259)</f>
        <v>0</v>
      </c>
      <c r="FS259" s="567" t="s">
        <v>81</v>
      </c>
      <c r="FT259" s="567"/>
      <c r="FU259" s="39">
        <f>U259</f>
        <v>0</v>
      </c>
      <c r="FV259" s="39">
        <f>V259</f>
        <v>0</v>
      </c>
      <c r="FW259" s="39">
        <f>W259</f>
        <v>0</v>
      </c>
      <c r="FX259" s="39">
        <f>X259</f>
        <v>0</v>
      </c>
      <c r="FY259" s="39">
        <f>Y259</f>
        <v>0</v>
      </c>
      <c r="FZ259" s="39">
        <f>Z259</f>
        <v>0</v>
      </c>
      <c r="GA259" s="39">
        <f>AA259</f>
        <v>0</v>
      </c>
      <c r="GB259" s="39">
        <f>AB259</f>
        <v>0</v>
      </c>
      <c r="GC259" s="39">
        <f>AC259</f>
        <v>0</v>
      </c>
      <c r="GD259" s="39">
        <f>AD259</f>
        <v>0</v>
      </c>
      <c r="GE259" s="39">
        <f>AE259</f>
        <v>0</v>
      </c>
      <c r="GF259" s="39">
        <f>AF259</f>
        <v>0</v>
      </c>
      <c r="GG259" s="39">
        <f>AG259</f>
        <v>0</v>
      </c>
      <c r="GH259" s="39">
        <f>AH259</f>
        <v>0</v>
      </c>
      <c r="GI259" s="99">
        <v>0</v>
      </c>
      <c r="GJ259" s="39">
        <f>SUM(FU259:GI259)</f>
        <v>0</v>
      </c>
      <c r="GK259" s="39">
        <f>CM259</f>
        <v>0</v>
      </c>
      <c r="GL259" s="39">
        <f>CN259</f>
        <v>0</v>
      </c>
      <c r="GM259" s="39">
        <f>CO259</f>
        <v>0</v>
      </c>
      <c r="GN259" s="39">
        <f>CP259</f>
        <v>0</v>
      </c>
      <c r="GO259" s="39">
        <f>CQ259</f>
        <v>0</v>
      </c>
      <c r="GP259" s="39">
        <f>CR259</f>
        <v>0</v>
      </c>
      <c r="GQ259" s="39">
        <f>CS259</f>
        <v>0</v>
      </c>
      <c r="GR259" s="39">
        <f>CT259</f>
        <v>0</v>
      </c>
      <c r="GS259" s="39">
        <f>CU259</f>
        <v>0</v>
      </c>
      <c r="GT259" s="39">
        <f>CV259</f>
        <v>0</v>
      </c>
      <c r="GU259" s="39">
        <f>CW259</f>
        <v>0</v>
      </c>
      <c r="GV259" s="39">
        <f>CX259</f>
        <v>0</v>
      </c>
      <c r="GW259" s="39">
        <f>CY259</f>
        <v>0</v>
      </c>
      <c r="GX259" s="39">
        <f>CZ259</f>
        <v>0</v>
      </c>
      <c r="GY259" s="99">
        <v>0</v>
      </c>
      <c r="GZ259" s="39">
        <f>SUM(GK259:GY259)</f>
        <v>0</v>
      </c>
      <c r="HA259" s="39">
        <f>SUM(GK259:GY259)</f>
        <v>0</v>
      </c>
    </row>
    <row r="260" spans="1:209" ht="22.5" customHeight="1">
      <c r="A260" s="30"/>
      <c r="B260" s="93"/>
      <c r="C260" s="72"/>
      <c r="D260" s="33"/>
      <c r="E260" s="34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54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94"/>
      <c r="AK260" s="94"/>
      <c r="AL260" s="568" t="s">
        <v>82</v>
      </c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30"/>
      <c r="BW260" s="30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54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94"/>
      <c r="DC260" s="1"/>
      <c r="DD260" s="13"/>
      <c r="EI260" s="97" t="s">
        <v>83</v>
      </c>
      <c r="EJ260" s="98">
        <v>375</v>
      </c>
      <c r="EK260" s="39">
        <f t="shared" si="249"/>
        <v>0</v>
      </c>
      <c r="EL260" s="39">
        <f t="shared" si="247"/>
        <v>0</v>
      </c>
      <c r="EM260" s="39">
        <f t="shared" si="247"/>
        <v>0</v>
      </c>
      <c r="EN260" s="39">
        <f t="shared" si="247"/>
        <v>0</v>
      </c>
      <c r="EO260" s="39">
        <f t="shared" si="247"/>
        <v>0</v>
      </c>
      <c r="EP260" s="39">
        <f t="shared" si="247"/>
        <v>0</v>
      </c>
      <c r="EQ260" s="39">
        <f t="shared" si="247"/>
        <v>0</v>
      </c>
      <c r="ER260" s="39">
        <f t="shared" si="247"/>
        <v>0</v>
      </c>
      <c r="ES260" s="39">
        <f t="shared" si="247"/>
        <v>0</v>
      </c>
      <c r="ET260" s="39">
        <f t="shared" si="247"/>
        <v>0</v>
      </c>
      <c r="EU260" s="39">
        <f t="shared" si="247"/>
        <v>0</v>
      </c>
      <c r="EV260" s="39">
        <f t="shared" si="247"/>
        <v>0</v>
      </c>
      <c r="EW260" s="39">
        <f t="shared" si="247"/>
        <v>0</v>
      </c>
      <c r="EX260" s="39">
        <f t="shared" si="247"/>
        <v>0</v>
      </c>
      <c r="EY260" s="39">
        <f t="shared" si="250"/>
        <v>0</v>
      </c>
      <c r="EZ260" s="39">
        <f>BX260*$EJ260</f>
        <v>0</v>
      </c>
      <c r="FA260" s="39">
        <f>BY260*$EJ260</f>
        <v>0</v>
      </c>
      <c r="FB260" s="39">
        <f>BZ260*$EJ260</f>
        <v>0</v>
      </c>
      <c r="FC260" s="39">
        <f>CA260*$EJ260</f>
        <v>0</v>
      </c>
      <c r="FD260" s="39">
        <f>CB260*$EJ260</f>
        <v>0</v>
      </c>
      <c r="FE260" s="39">
        <f>CC260*$EJ260</f>
        <v>0</v>
      </c>
      <c r="FF260" s="39">
        <f>CD260*$EJ260</f>
        <v>0</v>
      </c>
      <c r="FG260" s="39">
        <f>CE260*$EJ260</f>
        <v>0</v>
      </c>
      <c r="FH260" s="39">
        <f>CF260*$EJ260</f>
        <v>0</v>
      </c>
      <c r="FI260" s="39">
        <f>CG260*$EJ260</f>
        <v>0</v>
      </c>
      <c r="FJ260" s="39">
        <f t="shared" si="248"/>
        <v>0</v>
      </c>
      <c r="FK260" s="39">
        <f t="shared" si="248"/>
        <v>0</v>
      </c>
      <c r="FL260" s="39">
        <f t="shared" si="248"/>
        <v>0</v>
      </c>
      <c r="FM260" s="39">
        <f t="shared" si="248"/>
        <v>0</v>
      </c>
      <c r="FN260" s="39">
        <f t="shared" si="251"/>
        <v>0</v>
      </c>
      <c r="FO260" s="39">
        <f>SUM(EZ260:FJ260)</f>
        <v>0</v>
      </c>
      <c r="FS260" s="567" t="s">
        <v>83</v>
      </c>
      <c r="FT260" s="567"/>
      <c r="FU260" s="39">
        <f>U260</f>
        <v>0</v>
      </c>
      <c r="FV260" s="39">
        <f>V260</f>
        <v>0</v>
      </c>
      <c r="FW260" s="39">
        <f>W260</f>
        <v>0</v>
      </c>
      <c r="FX260" s="39">
        <f>X260</f>
        <v>0</v>
      </c>
      <c r="FY260" s="39">
        <f>Y260</f>
        <v>0</v>
      </c>
      <c r="FZ260" s="39">
        <f>Z260</f>
        <v>0</v>
      </c>
      <c r="GA260" s="39">
        <f>AA260</f>
        <v>0</v>
      </c>
      <c r="GB260" s="39">
        <f>AB260</f>
        <v>0</v>
      </c>
      <c r="GC260" s="39">
        <f>AC260</f>
        <v>0</v>
      </c>
      <c r="GD260" s="39">
        <f>AD260</f>
        <v>0</v>
      </c>
      <c r="GE260" s="39">
        <f>AE260</f>
        <v>0</v>
      </c>
      <c r="GF260" s="39">
        <f>AF260</f>
        <v>0</v>
      </c>
      <c r="GG260" s="39">
        <f>AG260</f>
        <v>0</v>
      </c>
      <c r="GH260" s="39">
        <f>AH260</f>
        <v>0</v>
      </c>
      <c r="GI260" s="99">
        <v>0</v>
      </c>
      <c r="GJ260" s="39">
        <f>SUM(FU260:GI260)</f>
        <v>0</v>
      </c>
      <c r="GK260" s="39">
        <f>CM260</f>
        <v>0</v>
      </c>
      <c r="GL260" s="39">
        <f>CN260</f>
        <v>0</v>
      </c>
      <c r="GM260" s="39">
        <f>CO260</f>
        <v>0</v>
      </c>
      <c r="GN260" s="39">
        <f>CP260</f>
        <v>0</v>
      </c>
      <c r="GO260" s="39">
        <f>CQ260</f>
        <v>0</v>
      </c>
      <c r="GP260" s="39">
        <f>CR260</f>
        <v>0</v>
      </c>
      <c r="GQ260" s="39">
        <f>CS260</f>
        <v>0</v>
      </c>
      <c r="GR260" s="39">
        <f>CT260</f>
        <v>0</v>
      </c>
      <c r="GS260" s="39">
        <f>CU260</f>
        <v>0</v>
      </c>
      <c r="GT260" s="39">
        <f>CV260</f>
        <v>0</v>
      </c>
      <c r="GU260" s="39">
        <f>CW260</f>
        <v>0</v>
      </c>
      <c r="GV260" s="39">
        <f>CX260</f>
        <v>0</v>
      </c>
      <c r="GW260" s="39">
        <f>CY260</f>
        <v>0</v>
      </c>
      <c r="GX260" s="39">
        <f>CZ260</f>
        <v>0</v>
      </c>
      <c r="GY260" s="99">
        <v>0</v>
      </c>
      <c r="GZ260" s="39">
        <f>SUM(GK260:GY260)</f>
        <v>0</v>
      </c>
      <c r="HA260" s="39">
        <f>SUM(GK260:GY260)</f>
        <v>0</v>
      </c>
    </row>
    <row r="261" spans="1:209" ht="22.5" customHeight="1">
      <c r="A261" s="40"/>
      <c r="B261" s="100"/>
      <c r="C261" s="75"/>
      <c r="D261" s="43"/>
      <c r="E261" s="34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01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102"/>
      <c r="AK261" s="102"/>
      <c r="AL261" s="568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40"/>
      <c r="BW261" s="40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101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102"/>
      <c r="DC261" s="1"/>
      <c r="DD261" s="13"/>
      <c r="EI261" s="104" t="s">
        <v>84</v>
      </c>
      <c r="EJ261" s="98">
        <v>730</v>
      </c>
      <c r="EK261" s="39">
        <f t="shared" si="249"/>
        <v>0</v>
      </c>
      <c r="EL261" s="39">
        <f t="shared" si="247"/>
        <v>0</v>
      </c>
      <c r="EM261" s="39">
        <f t="shared" si="247"/>
        <v>0</v>
      </c>
      <c r="EN261" s="39">
        <f t="shared" si="247"/>
        <v>0</v>
      </c>
      <c r="EO261" s="39">
        <f t="shared" si="247"/>
        <v>0</v>
      </c>
      <c r="EP261" s="39">
        <f t="shared" si="247"/>
        <v>0</v>
      </c>
      <c r="EQ261" s="39">
        <f t="shared" si="247"/>
        <v>0</v>
      </c>
      <c r="ER261" s="39">
        <f t="shared" si="247"/>
        <v>0</v>
      </c>
      <c r="ES261" s="39">
        <f t="shared" si="247"/>
        <v>0</v>
      </c>
      <c r="ET261" s="39">
        <f t="shared" si="247"/>
        <v>0</v>
      </c>
      <c r="EU261" s="39">
        <f t="shared" si="247"/>
        <v>0</v>
      </c>
      <c r="EV261" s="39">
        <f t="shared" si="247"/>
        <v>0</v>
      </c>
      <c r="EW261" s="39">
        <f t="shared" si="247"/>
        <v>0</v>
      </c>
      <c r="EX261" s="39">
        <f t="shared" si="247"/>
        <v>0</v>
      </c>
      <c r="EY261" s="39">
        <f t="shared" si="250"/>
        <v>0</v>
      </c>
      <c r="EZ261" s="39">
        <f>BX261*$EJ261</f>
        <v>0</v>
      </c>
      <c r="FA261" s="39">
        <f>BY261*$EJ261</f>
        <v>0</v>
      </c>
      <c r="FB261" s="39">
        <f>BZ261*$EJ261</f>
        <v>0</v>
      </c>
      <c r="FC261" s="39">
        <f>CA261*$EJ261</f>
        <v>0</v>
      </c>
      <c r="FD261" s="39">
        <f>CB261*$EJ261</f>
        <v>0</v>
      </c>
      <c r="FE261" s="39">
        <f>CC261*$EJ261</f>
        <v>0</v>
      </c>
      <c r="FF261" s="39">
        <f>CD261*$EJ261</f>
        <v>0</v>
      </c>
      <c r="FG261" s="39">
        <f>CE261*$EJ261</f>
        <v>0</v>
      </c>
      <c r="FH261" s="39">
        <f>CF261*$EJ261</f>
        <v>0</v>
      </c>
      <c r="FI261" s="39">
        <f>CG261*$EJ261</f>
        <v>0</v>
      </c>
      <c r="FJ261" s="39">
        <f t="shared" si="248"/>
        <v>0</v>
      </c>
      <c r="FK261" s="39">
        <f t="shared" si="248"/>
        <v>0</v>
      </c>
      <c r="FL261" s="39">
        <f t="shared" si="248"/>
        <v>0</v>
      </c>
      <c r="FM261" s="39">
        <f t="shared" si="248"/>
        <v>0</v>
      </c>
      <c r="FN261" s="39">
        <f t="shared" si="251"/>
        <v>0</v>
      </c>
      <c r="FO261" s="39">
        <f>SUM(EZ261:FJ261)</f>
        <v>0</v>
      </c>
      <c r="FS261" s="567" t="s">
        <v>84</v>
      </c>
      <c r="FT261" s="567"/>
      <c r="FU261" s="39">
        <f>U261</f>
        <v>0</v>
      </c>
      <c r="FV261" s="39">
        <f>V261</f>
        <v>0</v>
      </c>
      <c r="FW261" s="39">
        <f>W261</f>
        <v>0</v>
      </c>
      <c r="FX261" s="39">
        <f>X261</f>
        <v>0</v>
      </c>
      <c r="FY261" s="39">
        <f>Y261</f>
        <v>0</v>
      </c>
      <c r="FZ261" s="39">
        <f>Z261</f>
        <v>0</v>
      </c>
      <c r="GA261" s="39">
        <f>AA261</f>
        <v>0</v>
      </c>
      <c r="GB261" s="39">
        <f>AB261</f>
        <v>0</v>
      </c>
      <c r="GC261" s="39">
        <f>AC261</f>
        <v>0</v>
      </c>
      <c r="GD261" s="39">
        <f>AD261</f>
        <v>0</v>
      </c>
      <c r="GE261" s="39">
        <f>AE261</f>
        <v>0</v>
      </c>
      <c r="GF261" s="39">
        <f>AF261</f>
        <v>0</v>
      </c>
      <c r="GG261" s="39">
        <f>AG261</f>
        <v>0</v>
      </c>
      <c r="GH261" s="39">
        <f>AH261</f>
        <v>0</v>
      </c>
      <c r="GI261" s="99">
        <v>0</v>
      </c>
      <c r="GJ261" s="39">
        <f>SUM(FU261:GI261)</f>
        <v>0</v>
      </c>
      <c r="GK261" s="39">
        <f>CM261</f>
        <v>0</v>
      </c>
      <c r="GL261" s="39">
        <f>CN261</f>
        <v>0</v>
      </c>
      <c r="GM261" s="39">
        <f>CO261</f>
        <v>0</v>
      </c>
      <c r="GN261" s="39">
        <f>CP261</f>
        <v>0</v>
      </c>
      <c r="GO261" s="39">
        <f>CQ261</f>
        <v>0</v>
      </c>
      <c r="GP261" s="39">
        <f>CR261</f>
        <v>0</v>
      </c>
      <c r="GQ261" s="39">
        <f>CS261</f>
        <v>0</v>
      </c>
      <c r="GR261" s="39">
        <f>CT261</f>
        <v>0</v>
      </c>
      <c r="GS261" s="39">
        <f>CU261</f>
        <v>0</v>
      </c>
      <c r="GT261" s="39">
        <f>CV261</f>
        <v>0</v>
      </c>
      <c r="GU261" s="39">
        <f>CW261</f>
        <v>0</v>
      </c>
      <c r="GV261" s="39">
        <f>CX261</f>
        <v>0</v>
      </c>
      <c r="GW261" s="39">
        <f>CY261</f>
        <v>0</v>
      </c>
      <c r="GX261" s="39">
        <f>CZ261</f>
        <v>0</v>
      </c>
      <c r="GY261" s="99">
        <v>0</v>
      </c>
      <c r="GZ261" s="39">
        <f>SUM(GK261:GY261)</f>
        <v>0</v>
      </c>
      <c r="HA261" s="39">
        <f>SUM(GK261:GY261)</f>
        <v>0</v>
      </c>
    </row>
    <row r="262" spans="1:209" ht="22.5" customHeight="1">
      <c r="A262" s="30"/>
      <c r="B262" s="93"/>
      <c r="C262" s="72"/>
      <c r="D262" s="33"/>
      <c r="E262" s="34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54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94"/>
      <c r="AK262" s="94"/>
      <c r="AL262" s="571" t="e">
        <f ca="1">f2720bn272</f>
        <v>#NAME?</v>
      </c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30"/>
      <c r="BW262" s="30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54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94"/>
      <c r="DC262" s="1"/>
      <c r="DD262" s="13"/>
      <c r="EI262" s="97" t="s">
        <v>85</v>
      </c>
      <c r="EJ262" s="98">
        <v>178</v>
      </c>
      <c r="EK262" s="39">
        <f t="shared" si="249"/>
        <v>0</v>
      </c>
      <c r="EL262" s="39">
        <f t="shared" si="247"/>
        <v>0</v>
      </c>
      <c r="EM262" s="39">
        <f t="shared" si="247"/>
        <v>0</v>
      </c>
      <c r="EN262" s="39">
        <f t="shared" si="247"/>
        <v>0</v>
      </c>
      <c r="EO262" s="39">
        <f t="shared" si="247"/>
        <v>0</v>
      </c>
      <c r="EP262" s="39">
        <f t="shared" si="247"/>
        <v>0</v>
      </c>
      <c r="EQ262" s="39">
        <f t="shared" si="247"/>
        <v>0</v>
      </c>
      <c r="ER262" s="39">
        <f t="shared" si="247"/>
        <v>0</v>
      </c>
      <c r="ES262" s="39">
        <f t="shared" si="247"/>
        <v>0</v>
      </c>
      <c r="ET262" s="39">
        <f t="shared" si="247"/>
        <v>0</v>
      </c>
      <c r="EU262" s="39">
        <f t="shared" si="247"/>
        <v>0</v>
      </c>
      <c r="EV262" s="39">
        <f t="shared" si="247"/>
        <v>0</v>
      </c>
      <c r="EW262" s="39">
        <f t="shared" si="247"/>
        <v>0</v>
      </c>
      <c r="EX262" s="39">
        <f t="shared" si="247"/>
        <v>0</v>
      </c>
      <c r="EY262" s="39">
        <f t="shared" si="250"/>
        <v>0</v>
      </c>
      <c r="EZ262" s="39">
        <f>BX262*$EJ262</f>
        <v>0</v>
      </c>
      <c r="FA262" s="39">
        <f>BY262*$EJ262</f>
        <v>0</v>
      </c>
      <c r="FB262" s="39">
        <f>BZ262*$EJ262</f>
        <v>0</v>
      </c>
      <c r="FC262" s="39">
        <f>CA262*$EJ262</f>
        <v>0</v>
      </c>
      <c r="FD262" s="39">
        <f>CB262*$EJ262</f>
        <v>0</v>
      </c>
      <c r="FE262" s="39">
        <f>CC262*$EJ262</f>
        <v>0</v>
      </c>
      <c r="FF262" s="39">
        <f>CD262*$EJ262</f>
        <v>0</v>
      </c>
      <c r="FG262" s="39">
        <f>CE262*$EJ262</f>
        <v>0</v>
      </c>
      <c r="FH262" s="39">
        <f>CF262*$EJ262</f>
        <v>0</v>
      </c>
      <c r="FI262" s="39">
        <f>CG262*$EJ262</f>
        <v>0</v>
      </c>
      <c r="FJ262" s="39">
        <f t="shared" si="248"/>
        <v>0</v>
      </c>
      <c r="FK262" s="39">
        <f t="shared" si="248"/>
        <v>0</v>
      </c>
      <c r="FL262" s="39">
        <f t="shared" si="248"/>
        <v>0</v>
      </c>
      <c r="FM262" s="39">
        <f t="shared" si="248"/>
        <v>0</v>
      </c>
      <c r="FN262" s="39">
        <f t="shared" si="251"/>
        <v>0</v>
      </c>
      <c r="FO262" s="39">
        <f>SUM(EZ262:FJ262)</f>
        <v>0</v>
      </c>
      <c r="FS262" s="567" t="s">
        <v>85</v>
      </c>
      <c r="FT262" s="567"/>
      <c r="FU262" s="39">
        <f>U262</f>
        <v>0</v>
      </c>
      <c r="FV262" s="39">
        <f>V262</f>
        <v>0</v>
      </c>
      <c r="FW262" s="39">
        <f>W262</f>
        <v>0</v>
      </c>
      <c r="FX262" s="39">
        <f>X262</f>
        <v>0</v>
      </c>
      <c r="FY262" s="39">
        <f>Y262</f>
        <v>0</v>
      </c>
      <c r="FZ262" s="39">
        <f>Z262</f>
        <v>0</v>
      </c>
      <c r="GA262" s="39">
        <f>AA262</f>
        <v>0</v>
      </c>
      <c r="GB262" s="39">
        <f>AB262</f>
        <v>0</v>
      </c>
      <c r="GC262" s="39">
        <f>AC262</f>
        <v>0</v>
      </c>
      <c r="GD262" s="39">
        <f>AD262</f>
        <v>0</v>
      </c>
      <c r="GE262" s="39">
        <f>AE262</f>
        <v>0</v>
      </c>
      <c r="GF262" s="39">
        <f>AF262</f>
        <v>0</v>
      </c>
      <c r="GG262" s="39">
        <f>AG262</f>
        <v>0</v>
      </c>
      <c r="GH262" s="39">
        <f>AH262</f>
        <v>0</v>
      </c>
      <c r="GI262" s="99">
        <v>0</v>
      </c>
      <c r="GJ262" s="39">
        <f>SUM(FU262:GI262)</f>
        <v>0</v>
      </c>
      <c r="GK262" s="39">
        <f>CM262</f>
        <v>0</v>
      </c>
      <c r="GL262" s="39">
        <f>CN262</f>
        <v>0</v>
      </c>
      <c r="GM262" s="39">
        <f>CO262</f>
        <v>0</v>
      </c>
      <c r="GN262" s="39">
        <f>CP262</f>
        <v>0</v>
      </c>
      <c r="GO262" s="39">
        <f>CQ262</f>
        <v>0</v>
      </c>
      <c r="GP262" s="39">
        <f>CR262</f>
        <v>0</v>
      </c>
      <c r="GQ262" s="39">
        <f>CS262</f>
        <v>0</v>
      </c>
      <c r="GR262" s="39">
        <f>CT262</f>
        <v>0</v>
      </c>
      <c r="GS262" s="39">
        <f>CU262</f>
        <v>0</v>
      </c>
      <c r="GT262" s="39">
        <f>CV262</f>
        <v>0</v>
      </c>
      <c r="GU262" s="39">
        <f>CW262</f>
        <v>0</v>
      </c>
      <c r="GV262" s="39">
        <f>CX262</f>
        <v>0</v>
      </c>
      <c r="GW262" s="39">
        <f>CY262</f>
        <v>0</v>
      </c>
      <c r="GX262" s="39">
        <f>CZ262</f>
        <v>0</v>
      </c>
      <c r="GY262" s="99">
        <v>0</v>
      </c>
      <c r="GZ262" s="39">
        <f>SUM(GK262:GY262)</f>
        <v>0</v>
      </c>
      <c r="HA262" s="39">
        <f>SUM(GK262:GY262)</f>
        <v>0</v>
      </c>
    </row>
    <row r="263" spans="1:209" ht="22.5" customHeight="1">
      <c r="A263" s="40"/>
      <c r="B263" s="100"/>
      <c r="C263" s="75"/>
      <c r="D263" s="43"/>
      <c r="E263" s="34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01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102"/>
      <c r="AK263" s="102"/>
      <c r="AL263" s="571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40"/>
      <c r="BW263" s="40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101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102"/>
      <c r="DC263" s="1"/>
      <c r="DD263" s="13"/>
      <c r="EI263" s="104" t="s">
        <v>86</v>
      </c>
      <c r="EJ263" s="98">
        <v>263</v>
      </c>
      <c r="EK263" s="39">
        <f t="shared" si="249"/>
        <v>0</v>
      </c>
      <c r="EL263" s="39">
        <f t="shared" si="247"/>
        <v>0</v>
      </c>
      <c r="EM263" s="39">
        <f t="shared" si="247"/>
        <v>0</v>
      </c>
      <c r="EN263" s="39">
        <f t="shared" si="247"/>
        <v>0</v>
      </c>
      <c r="EO263" s="39">
        <f t="shared" si="247"/>
        <v>0</v>
      </c>
      <c r="EP263" s="39">
        <f t="shared" si="247"/>
        <v>0</v>
      </c>
      <c r="EQ263" s="39">
        <f t="shared" si="247"/>
        <v>0</v>
      </c>
      <c r="ER263" s="39">
        <f t="shared" si="247"/>
        <v>0</v>
      </c>
      <c r="ES263" s="39">
        <f t="shared" si="247"/>
        <v>0</v>
      </c>
      <c r="ET263" s="39">
        <f t="shared" si="247"/>
        <v>0</v>
      </c>
      <c r="EU263" s="39">
        <f t="shared" si="247"/>
        <v>0</v>
      </c>
      <c r="EV263" s="39">
        <f t="shared" si="247"/>
        <v>0</v>
      </c>
      <c r="EW263" s="39">
        <f t="shared" si="247"/>
        <v>0</v>
      </c>
      <c r="EX263" s="39">
        <f t="shared" si="247"/>
        <v>0</v>
      </c>
      <c r="EY263" s="39">
        <f t="shared" si="250"/>
        <v>0</v>
      </c>
      <c r="EZ263" s="39">
        <f>BX263*$EJ263</f>
        <v>0</v>
      </c>
      <c r="FA263" s="39">
        <f>BY263*$EJ263</f>
        <v>0</v>
      </c>
      <c r="FB263" s="39">
        <f>BZ263*$EJ263</f>
        <v>0</v>
      </c>
      <c r="FC263" s="39">
        <f>CA263*$EJ263</f>
        <v>0</v>
      </c>
      <c r="FD263" s="39">
        <f>CB263*$EJ263</f>
        <v>0</v>
      </c>
      <c r="FE263" s="39">
        <f>CC263*$EJ263</f>
        <v>0</v>
      </c>
      <c r="FF263" s="39">
        <f>CD263*$EJ263</f>
        <v>0</v>
      </c>
      <c r="FG263" s="39">
        <f>CE263*$EJ263</f>
        <v>0</v>
      </c>
      <c r="FH263" s="39">
        <f>CF263*$EJ263</f>
        <v>0</v>
      </c>
      <c r="FI263" s="39">
        <f>CG263*$EJ263</f>
        <v>0</v>
      </c>
      <c r="FJ263" s="39">
        <f t="shared" si="248"/>
        <v>0</v>
      </c>
      <c r="FK263" s="39">
        <f t="shared" si="248"/>
        <v>0</v>
      </c>
      <c r="FL263" s="39">
        <f t="shared" si="248"/>
        <v>0</v>
      </c>
      <c r="FM263" s="39">
        <f t="shared" si="248"/>
        <v>0</v>
      </c>
      <c r="FN263" s="39">
        <f t="shared" si="251"/>
        <v>0</v>
      </c>
      <c r="FO263" s="39">
        <f>SUM(EZ263:FJ263)</f>
        <v>0</v>
      </c>
      <c r="FS263" s="567" t="s">
        <v>86</v>
      </c>
      <c r="FT263" s="567"/>
      <c r="FU263" s="99">
        <v>0</v>
      </c>
      <c r="FV263" s="99">
        <v>0</v>
      </c>
      <c r="FW263" s="39">
        <f>W263</f>
        <v>0</v>
      </c>
      <c r="FX263" s="39">
        <f>X263</f>
        <v>0</v>
      </c>
      <c r="FY263" s="39">
        <f>Y263</f>
        <v>0</v>
      </c>
      <c r="FZ263" s="99">
        <v>0</v>
      </c>
      <c r="GA263" s="99">
        <v>0</v>
      </c>
      <c r="GB263" s="99">
        <v>0</v>
      </c>
      <c r="GC263" s="39">
        <f>AC263</f>
        <v>0</v>
      </c>
      <c r="GD263" s="39">
        <f>AD263</f>
        <v>0</v>
      </c>
      <c r="GE263" s="39">
        <f>AE263</f>
        <v>0</v>
      </c>
      <c r="GF263" s="39">
        <f>AF263</f>
        <v>0</v>
      </c>
      <c r="GG263" s="39">
        <f>AG263</f>
        <v>0</v>
      </c>
      <c r="GH263" s="99">
        <v>0</v>
      </c>
      <c r="GI263" s="39">
        <f>AI263</f>
        <v>0</v>
      </c>
      <c r="GJ263" s="39">
        <f>SUM(FU263:GI263)</f>
        <v>0</v>
      </c>
      <c r="GK263" s="99">
        <v>0</v>
      </c>
      <c r="GL263" s="99">
        <v>0</v>
      </c>
      <c r="GM263" s="39">
        <f>CO263</f>
        <v>0</v>
      </c>
      <c r="GN263" s="39">
        <f>CP263</f>
        <v>0</v>
      </c>
      <c r="GO263" s="39">
        <f>CQ263</f>
        <v>0</v>
      </c>
      <c r="GP263" s="99">
        <v>0</v>
      </c>
      <c r="GQ263" s="99">
        <v>0</v>
      </c>
      <c r="GR263" s="99">
        <v>0</v>
      </c>
      <c r="GS263" s="39">
        <f>CU263</f>
        <v>0</v>
      </c>
      <c r="GT263" s="39">
        <f>CV263</f>
        <v>0</v>
      </c>
      <c r="GU263" s="39">
        <f>CW263</f>
        <v>0</v>
      </c>
      <c r="GV263" s="39">
        <f>CX263</f>
        <v>0</v>
      </c>
      <c r="GW263" s="39">
        <f>CY263</f>
        <v>0</v>
      </c>
      <c r="GX263" s="99">
        <v>0</v>
      </c>
      <c r="GY263" s="39">
        <f>DA263</f>
        <v>0</v>
      </c>
      <c r="GZ263" s="39">
        <f>SUM(GK263:GY263)</f>
        <v>0</v>
      </c>
      <c r="HA263" s="39">
        <f>SUM(GK263:GY263)</f>
        <v>0</v>
      </c>
    </row>
    <row r="264" spans="1:209" ht="22.5" customHeight="1">
      <c r="A264" s="30"/>
      <c r="B264" s="93"/>
      <c r="C264" s="72"/>
      <c r="D264" s="33"/>
      <c r="E264" s="34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54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94"/>
      <c r="AK264" s="94"/>
      <c r="AL264" s="568" t="s">
        <v>87</v>
      </c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30"/>
      <c r="BW264" s="30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54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94"/>
      <c r="DC264" s="1"/>
      <c r="DD264" s="13"/>
      <c r="EI264" s="97" t="s">
        <v>88</v>
      </c>
      <c r="EJ264" s="98">
        <v>405</v>
      </c>
      <c r="EK264" s="39">
        <f t="shared" si="249"/>
        <v>0</v>
      </c>
      <c r="EL264" s="39">
        <f t="shared" si="247"/>
        <v>0</v>
      </c>
      <c r="EM264" s="39">
        <f t="shared" si="247"/>
        <v>0</v>
      </c>
      <c r="EN264" s="39">
        <f t="shared" si="247"/>
        <v>0</v>
      </c>
      <c r="EO264" s="39">
        <f t="shared" si="247"/>
        <v>0</v>
      </c>
      <c r="EP264" s="39">
        <f t="shared" si="247"/>
        <v>0</v>
      </c>
      <c r="EQ264" s="39">
        <f t="shared" si="247"/>
        <v>0</v>
      </c>
      <c r="ER264" s="39">
        <f t="shared" si="247"/>
        <v>0</v>
      </c>
      <c r="ES264" s="39">
        <f t="shared" si="247"/>
        <v>0</v>
      </c>
      <c r="ET264" s="39">
        <f t="shared" si="247"/>
        <v>0</v>
      </c>
      <c r="EU264" s="39">
        <f t="shared" si="247"/>
        <v>0</v>
      </c>
      <c r="EV264" s="39">
        <f t="shared" si="247"/>
        <v>0</v>
      </c>
      <c r="EW264" s="39">
        <f t="shared" si="247"/>
        <v>0</v>
      </c>
      <c r="EX264" s="39">
        <f t="shared" si="247"/>
        <v>0</v>
      </c>
      <c r="EY264" s="39">
        <f t="shared" si="250"/>
        <v>0</v>
      </c>
      <c r="EZ264" s="39">
        <f>BX264*$EJ264</f>
        <v>0</v>
      </c>
      <c r="FA264" s="39">
        <f>BY264*$EJ264</f>
        <v>0</v>
      </c>
      <c r="FB264" s="39">
        <f>BZ264*$EJ264</f>
        <v>0</v>
      </c>
      <c r="FC264" s="39">
        <f>CA264*$EJ264</f>
        <v>0</v>
      </c>
      <c r="FD264" s="39">
        <f>CB264*$EJ264</f>
        <v>0</v>
      </c>
      <c r="FE264" s="39">
        <f>CC264*$EJ264</f>
        <v>0</v>
      </c>
      <c r="FF264" s="39">
        <f>CD264*$EJ264</f>
        <v>0</v>
      </c>
      <c r="FG264" s="39">
        <f>CE264*$EJ264</f>
        <v>0</v>
      </c>
      <c r="FH264" s="39">
        <f>CF264*$EJ264</f>
        <v>0</v>
      </c>
      <c r="FI264" s="39">
        <f>CG264*$EJ264</f>
        <v>0</v>
      </c>
      <c r="FJ264" s="39">
        <f t="shared" si="248"/>
        <v>0</v>
      </c>
      <c r="FK264" s="39">
        <f t="shared" si="248"/>
        <v>0</v>
      </c>
      <c r="FL264" s="39">
        <f t="shared" si="248"/>
        <v>0</v>
      </c>
      <c r="FM264" s="39">
        <f t="shared" si="248"/>
        <v>0</v>
      </c>
      <c r="FN264" s="39">
        <f t="shared" si="251"/>
        <v>0</v>
      </c>
      <c r="FO264" s="39">
        <f>SUM(EZ264:FJ264)</f>
        <v>0</v>
      </c>
      <c r="FS264" s="567" t="s">
        <v>88</v>
      </c>
      <c r="FT264" s="567"/>
      <c r="FU264" s="99">
        <v>0</v>
      </c>
      <c r="FV264" s="99">
        <v>0</v>
      </c>
      <c r="FW264" s="39">
        <f>W264</f>
        <v>0</v>
      </c>
      <c r="FX264" s="39">
        <f>X264</f>
        <v>0</v>
      </c>
      <c r="FY264" s="39">
        <f>Y264</f>
        <v>0</v>
      </c>
      <c r="FZ264" s="99">
        <v>0</v>
      </c>
      <c r="GA264" s="99">
        <v>0</v>
      </c>
      <c r="GB264" s="99">
        <v>0</v>
      </c>
      <c r="GC264" s="39">
        <f>AC264</f>
        <v>0</v>
      </c>
      <c r="GD264" s="39">
        <f>AD264</f>
        <v>0</v>
      </c>
      <c r="GE264" s="39">
        <f>AE264</f>
        <v>0</v>
      </c>
      <c r="GF264" s="39">
        <f>AF264</f>
        <v>0</v>
      </c>
      <c r="GG264" s="39">
        <f>AG264</f>
        <v>0</v>
      </c>
      <c r="GH264" s="99">
        <v>0</v>
      </c>
      <c r="GI264" s="39">
        <f>AI264</f>
        <v>0</v>
      </c>
      <c r="GJ264" s="39">
        <f>SUM(FU264:GI264)</f>
        <v>0</v>
      </c>
      <c r="GK264" s="99">
        <v>0</v>
      </c>
      <c r="GL264" s="99">
        <v>0</v>
      </c>
      <c r="GM264" s="39">
        <f>CO264</f>
        <v>0</v>
      </c>
      <c r="GN264" s="39">
        <f>CP264</f>
        <v>0</v>
      </c>
      <c r="GO264" s="39">
        <f>CQ264</f>
        <v>0</v>
      </c>
      <c r="GP264" s="99">
        <v>0</v>
      </c>
      <c r="GQ264" s="99">
        <v>0</v>
      </c>
      <c r="GR264" s="99">
        <v>0</v>
      </c>
      <c r="GS264" s="39">
        <f>CU264</f>
        <v>0</v>
      </c>
      <c r="GT264" s="39">
        <f>CV264</f>
        <v>0</v>
      </c>
      <c r="GU264" s="39">
        <f>CW264</f>
        <v>0</v>
      </c>
      <c r="GV264" s="39">
        <f>CX264</f>
        <v>0</v>
      </c>
      <c r="GW264" s="39">
        <f>CY264</f>
        <v>0</v>
      </c>
      <c r="GX264" s="39">
        <f>CZ264</f>
        <v>0</v>
      </c>
      <c r="GY264" s="39">
        <f>DA264</f>
        <v>0</v>
      </c>
      <c r="GZ264" s="39">
        <f>SUM(GK264:GY264)</f>
        <v>0</v>
      </c>
      <c r="HA264" s="39">
        <f>SUM(GK264:GY264)</f>
        <v>0</v>
      </c>
    </row>
    <row r="265" spans="1:209" ht="22.5" customHeight="1">
      <c r="A265" s="40"/>
      <c r="B265" s="100"/>
      <c r="C265" s="75"/>
      <c r="D265" s="43"/>
      <c r="E265" s="34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01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102"/>
      <c r="AK265" s="102"/>
      <c r="AL265" s="568"/>
      <c r="AM265" s="13"/>
      <c r="AN265" s="13"/>
      <c r="AO265" s="65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66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65"/>
      <c r="BU265" s="65"/>
      <c r="BV265" s="40"/>
      <c r="BW265" s="40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101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102"/>
      <c r="DC265" s="1"/>
      <c r="DD265" s="13"/>
      <c r="DS265" s="108"/>
      <c r="EI265" s="104" t="s">
        <v>89</v>
      </c>
      <c r="EJ265" s="98">
        <v>1287</v>
      </c>
      <c r="EK265" s="39">
        <f t="shared" si="249"/>
        <v>0</v>
      </c>
      <c r="EL265" s="39">
        <f t="shared" si="247"/>
        <v>0</v>
      </c>
      <c r="EM265" s="39">
        <f t="shared" si="247"/>
        <v>0</v>
      </c>
      <c r="EN265" s="39">
        <f t="shared" si="247"/>
        <v>0</v>
      </c>
      <c r="EO265" s="39">
        <f t="shared" si="247"/>
        <v>0</v>
      </c>
      <c r="EP265" s="39">
        <f t="shared" si="247"/>
        <v>0</v>
      </c>
      <c r="EQ265" s="39">
        <f t="shared" si="247"/>
        <v>0</v>
      </c>
      <c r="ER265" s="39">
        <f t="shared" si="247"/>
        <v>0</v>
      </c>
      <c r="ES265" s="39">
        <f t="shared" si="247"/>
        <v>0</v>
      </c>
      <c r="ET265" s="39">
        <f t="shared" si="247"/>
        <v>0</v>
      </c>
      <c r="EU265" s="39">
        <f t="shared" si="247"/>
        <v>0</v>
      </c>
      <c r="EV265" s="39">
        <f t="shared" si="247"/>
        <v>0</v>
      </c>
      <c r="EW265" s="39">
        <f t="shared" si="247"/>
        <v>0</v>
      </c>
      <c r="EX265" s="39">
        <f t="shared" si="247"/>
        <v>0</v>
      </c>
      <c r="EY265" s="39">
        <f t="shared" si="250"/>
        <v>0</v>
      </c>
      <c r="EZ265" s="39">
        <f>BX265*$EJ265</f>
        <v>0</v>
      </c>
      <c r="FA265" s="39">
        <f>BY265*$EJ265</f>
        <v>0</v>
      </c>
      <c r="FB265" s="39">
        <f>BZ265*$EJ265</f>
        <v>0</v>
      </c>
      <c r="FC265" s="39">
        <f>CA265*$EJ265</f>
        <v>0</v>
      </c>
      <c r="FD265" s="39">
        <f>CB265*$EJ265</f>
        <v>0</v>
      </c>
      <c r="FE265" s="39">
        <f>CC265*$EJ265</f>
        <v>0</v>
      </c>
      <c r="FF265" s="39">
        <f>CD265*$EJ265</f>
        <v>0</v>
      </c>
      <c r="FG265" s="39">
        <f>CE265*$EJ265</f>
        <v>0</v>
      </c>
      <c r="FH265" s="39">
        <f>CF265*$EJ265</f>
        <v>0</v>
      </c>
      <c r="FI265" s="39">
        <f>CG265*$EJ265</f>
        <v>0</v>
      </c>
      <c r="FJ265" s="39">
        <f t="shared" si="248"/>
        <v>0</v>
      </c>
      <c r="FK265" s="39">
        <f t="shared" si="248"/>
        <v>0</v>
      </c>
      <c r="FL265" s="39">
        <f t="shared" si="248"/>
        <v>0</v>
      </c>
      <c r="FM265" s="39">
        <f t="shared" si="248"/>
        <v>0</v>
      </c>
      <c r="FN265" s="39">
        <f t="shared" si="251"/>
        <v>0</v>
      </c>
      <c r="FO265" s="39">
        <f>SUM(EZ265:FJ265)</f>
        <v>0</v>
      </c>
      <c r="FS265" s="567" t="s">
        <v>89</v>
      </c>
      <c r="FT265" s="567"/>
      <c r="FU265" s="99">
        <v>0</v>
      </c>
      <c r="FV265" s="99">
        <v>0</v>
      </c>
      <c r="FW265" s="39">
        <f>W265</f>
        <v>0</v>
      </c>
      <c r="FX265" s="39">
        <f>X265</f>
        <v>0</v>
      </c>
      <c r="FY265" s="39">
        <f>Y265</f>
        <v>0</v>
      </c>
      <c r="FZ265" s="39">
        <f>Z265</f>
        <v>0</v>
      </c>
      <c r="GA265" s="39">
        <f>AA265</f>
        <v>0</v>
      </c>
      <c r="GB265" s="39">
        <f>AB265</f>
        <v>0</v>
      </c>
      <c r="GC265" s="39">
        <f>AC265</f>
        <v>0</v>
      </c>
      <c r="GD265" s="39">
        <f>AD265</f>
        <v>0</v>
      </c>
      <c r="GE265" s="39">
        <f>AE265</f>
        <v>0</v>
      </c>
      <c r="GF265" s="39">
        <f>AF265</f>
        <v>0</v>
      </c>
      <c r="GG265" s="39">
        <f>AG265</f>
        <v>0</v>
      </c>
      <c r="GH265" s="39">
        <f>AH265</f>
        <v>0</v>
      </c>
      <c r="GI265" s="99">
        <v>0</v>
      </c>
      <c r="GJ265" s="39">
        <f>SUM(FU265:GI265)</f>
        <v>0</v>
      </c>
      <c r="GK265" s="99">
        <v>0</v>
      </c>
      <c r="GL265" s="99">
        <v>0</v>
      </c>
      <c r="GM265" s="39">
        <f>CO265</f>
        <v>0</v>
      </c>
      <c r="GN265" s="39">
        <f>CP265</f>
        <v>0</v>
      </c>
      <c r="GO265" s="39">
        <f>CQ265</f>
        <v>0</v>
      </c>
      <c r="GP265" s="39">
        <f>CR265</f>
        <v>0</v>
      </c>
      <c r="GQ265" s="39">
        <f>CS265</f>
        <v>0</v>
      </c>
      <c r="GR265" s="39">
        <f>CT265</f>
        <v>0</v>
      </c>
      <c r="GS265" s="39">
        <f>CU265</f>
        <v>0</v>
      </c>
      <c r="GT265" s="39">
        <f>CV265</f>
        <v>0</v>
      </c>
      <c r="GU265" s="39">
        <f>CW265</f>
        <v>0</v>
      </c>
      <c r="GV265" s="39">
        <f>CX265</f>
        <v>0</v>
      </c>
      <c r="GW265" s="39">
        <f>CY265</f>
        <v>0</v>
      </c>
      <c r="GX265" s="39">
        <f>CZ265</f>
        <v>0</v>
      </c>
      <c r="GY265" s="99">
        <v>0</v>
      </c>
      <c r="GZ265" s="39">
        <f>SUM(GK265:GY265)</f>
        <v>0</v>
      </c>
      <c r="HA265" s="39">
        <f>SUM(GK265:GY265)</f>
        <v>0</v>
      </c>
    </row>
    <row r="266" spans="1:209" ht="22.5" customHeight="1">
      <c r="A266" s="30"/>
      <c r="B266" s="93"/>
      <c r="C266" s="72"/>
      <c r="D266" s="33"/>
      <c r="E266" s="34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54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94"/>
      <c r="AK266" s="94"/>
      <c r="AL266" s="569" t="e">
        <f ca="1">(AL262/F271)</f>
        <v>#NAME?</v>
      </c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30"/>
      <c r="BW266" s="30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54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94"/>
      <c r="DC266" s="1"/>
      <c r="DD266" s="13"/>
      <c r="EI266" s="97" t="s">
        <v>90</v>
      </c>
      <c r="EJ266" s="98">
        <v>326.07</v>
      </c>
      <c r="EK266" s="39">
        <f t="shared" si="249"/>
        <v>0</v>
      </c>
      <c r="EL266" s="39">
        <f t="shared" si="247"/>
        <v>0</v>
      </c>
      <c r="EM266" s="39">
        <f t="shared" si="247"/>
        <v>0</v>
      </c>
      <c r="EN266" s="39">
        <f t="shared" si="247"/>
        <v>0</v>
      </c>
      <c r="EO266" s="39">
        <f t="shared" si="247"/>
        <v>0</v>
      </c>
      <c r="EP266" s="39">
        <f t="shared" si="247"/>
        <v>0</v>
      </c>
      <c r="EQ266" s="39">
        <f t="shared" si="247"/>
        <v>0</v>
      </c>
      <c r="ER266" s="39">
        <f t="shared" si="247"/>
        <v>0</v>
      </c>
      <c r="ES266" s="39">
        <f t="shared" si="247"/>
        <v>0</v>
      </c>
      <c r="ET266" s="39">
        <f t="shared" si="247"/>
        <v>0</v>
      </c>
      <c r="EU266" s="39">
        <f t="shared" si="247"/>
        <v>0</v>
      </c>
      <c r="EV266" s="39">
        <f t="shared" si="247"/>
        <v>0</v>
      </c>
      <c r="EW266" s="39">
        <f t="shared" si="247"/>
        <v>0</v>
      </c>
      <c r="EX266" s="39">
        <f t="shared" si="247"/>
        <v>0</v>
      </c>
      <c r="EY266" s="39">
        <f t="shared" si="250"/>
        <v>0</v>
      </c>
      <c r="EZ266" s="39">
        <f>BX266*$EJ266</f>
        <v>0</v>
      </c>
      <c r="FA266" s="39">
        <f>BY266*$EJ266</f>
        <v>0</v>
      </c>
      <c r="FB266" s="39">
        <f>BZ266*$EJ266</f>
        <v>0</v>
      </c>
      <c r="FC266" s="39">
        <f>CA266*$EJ266</f>
        <v>0</v>
      </c>
      <c r="FD266" s="39">
        <f>CB266*$EJ266</f>
        <v>0</v>
      </c>
      <c r="FE266" s="39">
        <f>CC266*$EJ266</f>
        <v>0</v>
      </c>
      <c r="FF266" s="39">
        <f>CD266*$EJ266</f>
        <v>0</v>
      </c>
      <c r="FG266" s="39">
        <f>CE266*$EJ266</f>
        <v>0</v>
      </c>
      <c r="FH266" s="39">
        <f>CF266*$EJ266</f>
        <v>0</v>
      </c>
      <c r="FI266" s="39">
        <f>CG266*$EJ266</f>
        <v>0</v>
      </c>
      <c r="FJ266" s="39">
        <f t="shared" si="248"/>
        <v>0</v>
      </c>
      <c r="FK266" s="39">
        <f t="shared" si="248"/>
        <v>0</v>
      </c>
      <c r="FL266" s="39">
        <f t="shared" si="248"/>
        <v>0</v>
      </c>
      <c r="FM266" s="39">
        <f t="shared" si="248"/>
        <v>0</v>
      </c>
      <c r="FN266" s="39">
        <f t="shared" si="251"/>
        <v>0</v>
      </c>
      <c r="FO266" s="39">
        <f>SUM(EZ266:FJ266)</f>
        <v>0</v>
      </c>
      <c r="FS266" s="567" t="s">
        <v>90</v>
      </c>
      <c r="FT266" s="567"/>
      <c r="FU266" s="99">
        <v>0</v>
      </c>
      <c r="FV266" s="99">
        <v>0</v>
      </c>
      <c r="FW266" s="39">
        <f>W266</f>
        <v>0</v>
      </c>
      <c r="FX266" s="39">
        <f>X266</f>
        <v>0</v>
      </c>
      <c r="FY266" s="39">
        <f>Y266</f>
        <v>0</v>
      </c>
      <c r="FZ266" s="39">
        <f>Z266</f>
        <v>0</v>
      </c>
      <c r="GA266" s="39">
        <f>AA266</f>
        <v>0</v>
      </c>
      <c r="GB266" s="39">
        <f>AB266</f>
        <v>0</v>
      </c>
      <c r="GC266" s="39">
        <f>AC266</f>
        <v>0</v>
      </c>
      <c r="GD266" s="39">
        <f>AD266</f>
        <v>0</v>
      </c>
      <c r="GE266" s="39">
        <f>AE266</f>
        <v>0</v>
      </c>
      <c r="GF266" s="39">
        <f>AF266</f>
        <v>0</v>
      </c>
      <c r="GG266" s="39">
        <f>AG266</f>
        <v>0</v>
      </c>
      <c r="GH266" s="39">
        <f>AH266</f>
        <v>0</v>
      </c>
      <c r="GI266" s="99">
        <v>0</v>
      </c>
      <c r="GJ266" s="39">
        <f>SUM(FU266:GI266)</f>
        <v>0</v>
      </c>
      <c r="GK266" s="99">
        <v>0</v>
      </c>
      <c r="GL266" s="99">
        <v>0</v>
      </c>
      <c r="GM266" s="39">
        <f>CO266</f>
        <v>0</v>
      </c>
      <c r="GN266" s="39">
        <f>CP266</f>
        <v>0</v>
      </c>
      <c r="GO266" s="39">
        <f>CQ266</f>
        <v>0</v>
      </c>
      <c r="GP266" s="39">
        <f>CR266</f>
        <v>0</v>
      </c>
      <c r="GQ266" s="39">
        <f>CS266</f>
        <v>0</v>
      </c>
      <c r="GR266" s="39">
        <f>CT266</f>
        <v>0</v>
      </c>
      <c r="GS266" s="39">
        <f>CU266</f>
        <v>0</v>
      </c>
      <c r="GT266" s="39">
        <f>CV266</f>
        <v>0</v>
      </c>
      <c r="GU266" s="39">
        <f>CW266</f>
        <v>0</v>
      </c>
      <c r="GV266" s="39">
        <f>CX266</f>
        <v>0</v>
      </c>
      <c r="GW266" s="39">
        <f>CY266</f>
        <v>0</v>
      </c>
      <c r="GX266" s="39">
        <f>CZ266</f>
        <v>0</v>
      </c>
      <c r="GY266" s="99">
        <v>0</v>
      </c>
      <c r="GZ266" s="39">
        <f>SUM(GK266:GY266)</f>
        <v>0</v>
      </c>
      <c r="HA266" s="39">
        <f>SUM(GK266:GY266)</f>
        <v>0</v>
      </c>
    </row>
    <row r="267" spans="1:209" ht="22.5" customHeight="1">
      <c r="A267" s="40"/>
      <c r="B267" s="100"/>
      <c r="C267" s="75"/>
      <c r="D267" s="43"/>
      <c r="E267" s="34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01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102"/>
      <c r="AK267" s="102"/>
      <c r="AL267" s="569"/>
      <c r="AM267" s="66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40"/>
      <c r="BW267" s="40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101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102"/>
      <c r="DC267" s="1"/>
      <c r="DD267" s="107" t="e">
        <f>CM281/(E281*10)</f>
        <v>#DIV/0!</v>
      </c>
      <c r="EI267" s="104" t="s">
        <v>91</v>
      </c>
      <c r="EJ267" s="98">
        <v>357</v>
      </c>
      <c r="EK267" s="39">
        <f t="shared" si="249"/>
        <v>0</v>
      </c>
      <c r="EL267" s="39">
        <f t="shared" si="247"/>
        <v>0</v>
      </c>
      <c r="EM267" s="39">
        <f t="shared" si="247"/>
        <v>0</v>
      </c>
      <c r="EN267" s="39">
        <f t="shared" si="247"/>
        <v>0</v>
      </c>
      <c r="EO267" s="39">
        <f t="shared" si="247"/>
        <v>0</v>
      </c>
      <c r="EP267" s="39">
        <f t="shared" si="247"/>
        <v>0</v>
      </c>
      <c r="EQ267" s="39">
        <f t="shared" si="247"/>
        <v>0</v>
      </c>
      <c r="ER267" s="39">
        <f t="shared" si="247"/>
        <v>0</v>
      </c>
      <c r="ES267" s="39">
        <f t="shared" si="247"/>
        <v>0</v>
      </c>
      <c r="ET267" s="39">
        <f t="shared" si="247"/>
        <v>0</v>
      </c>
      <c r="EU267" s="39">
        <f t="shared" si="247"/>
        <v>0</v>
      </c>
      <c r="EV267" s="39">
        <f t="shared" si="247"/>
        <v>0</v>
      </c>
      <c r="EW267" s="39">
        <f t="shared" si="247"/>
        <v>0</v>
      </c>
      <c r="EX267" s="39">
        <f t="shared" si="247"/>
        <v>0</v>
      </c>
      <c r="EY267" s="39">
        <f t="shared" si="250"/>
        <v>0</v>
      </c>
      <c r="EZ267" s="39">
        <f>BX267*$EJ267</f>
        <v>0</v>
      </c>
      <c r="FA267" s="39">
        <f>BY267*$EJ267</f>
        <v>0</v>
      </c>
      <c r="FB267" s="39">
        <f>BZ267*$EJ267</f>
        <v>0</v>
      </c>
      <c r="FC267" s="39">
        <f>CA267*$EJ267</f>
        <v>0</v>
      </c>
      <c r="FD267" s="39">
        <f>CB267*$EJ267</f>
        <v>0</v>
      </c>
      <c r="FE267" s="39">
        <f>CC267*$EJ267</f>
        <v>0</v>
      </c>
      <c r="FF267" s="39">
        <f>CD267*$EJ267</f>
        <v>0</v>
      </c>
      <c r="FG267" s="39">
        <f>CE267*$EJ267</f>
        <v>0</v>
      </c>
      <c r="FH267" s="39">
        <f>CF267*$EJ267</f>
        <v>0</v>
      </c>
      <c r="FI267" s="39">
        <f>CG267*$EJ267</f>
        <v>0</v>
      </c>
      <c r="FJ267" s="39">
        <f t="shared" si="248"/>
        <v>0</v>
      </c>
      <c r="FK267" s="39">
        <f t="shared" si="248"/>
        <v>0</v>
      </c>
      <c r="FL267" s="39">
        <f t="shared" si="248"/>
        <v>0</v>
      </c>
      <c r="FM267" s="39">
        <f t="shared" si="248"/>
        <v>0</v>
      </c>
      <c r="FN267" s="39">
        <f t="shared" si="251"/>
        <v>0</v>
      </c>
      <c r="FO267" s="39">
        <f>SUM(EZ267:FJ267)</f>
        <v>0</v>
      </c>
      <c r="FS267" s="567" t="s">
        <v>91</v>
      </c>
      <c r="FT267" s="567"/>
      <c r="FU267" s="99">
        <v>0</v>
      </c>
      <c r="FV267" s="99">
        <v>0</v>
      </c>
      <c r="FW267" s="39">
        <f>W267</f>
        <v>0</v>
      </c>
      <c r="FX267" s="39">
        <f>X267</f>
        <v>0</v>
      </c>
      <c r="FY267" s="39">
        <f>Y267</f>
        <v>0</v>
      </c>
      <c r="FZ267" s="99">
        <v>0</v>
      </c>
      <c r="GA267" s="99">
        <v>0</v>
      </c>
      <c r="GB267" s="99">
        <v>0</v>
      </c>
      <c r="GC267" s="39">
        <f>AC267</f>
        <v>0</v>
      </c>
      <c r="GD267" s="39">
        <f>AD267</f>
        <v>0</v>
      </c>
      <c r="GE267" s="39">
        <f>AE267</f>
        <v>0</v>
      </c>
      <c r="GF267" s="39">
        <f>AF267</f>
        <v>0</v>
      </c>
      <c r="GG267" s="39">
        <f>AG267</f>
        <v>0</v>
      </c>
      <c r="GH267" s="99">
        <v>0</v>
      </c>
      <c r="GI267" s="39">
        <f>AI267</f>
        <v>0</v>
      </c>
      <c r="GJ267" s="39">
        <f>SUM(FU267:GI267)</f>
        <v>0</v>
      </c>
      <c r="GK267" s="99">
        <v>0</v>
      </c>
      <c r="GL267" s="99">
        <v>0</v>
      </c>
      <c r="GM267" s="39">
        <f>CO267</f>
        <v>0</v>
      </c>
      <c r="GN267" s="39">
        <f>CP267</f>
        <v>0</v>
      </c>
      <c r="GO267" s="39">
        <f>CQ267</f>
        <v>0</v>
      </c>
      <c r="GP267" s="99">
        <v>0</v>
      </c>
      <c r="GQ267" s="99">
        <v>0</v>
      </c>
      <c r="GR267" s="99">
        <v>0</v>
      </c>
      <c r="GS267" s="39">
        <f>CU267</f>
        <v>0</v>
      </c>
      <c r="GT267" s="39">
        <f>CV267</f>
        <v>0</v>
      </c>
      <c r="GU267" s="39">
        <f>CW267</f>
        <v>0</v>
      </c>
      <c r="GV267" s="39">
        <f>CX267</f>
        <v>0</v>
      </c>
      <c r="GW267" s="39">
        <f>CY267</f>
        <v>0</v>
      </c>
      <c r="GX267" s="99">
        <v>0</v>
      </c>
      <c r="GY267" s="39">
        <f>DA267</f>
        <v>0</v>
      </c>
      <c r="GZ267" s="39">
        <f>SUM(GK267:GY267)</f>
        <v>0</v>
      </c>
      <c r="HA267" s="39">
        <f>SUM(GK267:GY267)</f>
        <v>0</v>
      </c>
    </row>
    <row r="268" spans="1:209" ht="22.5" customHeight="1">
      <c r="A268" s="30"/>
      <c r="B268" s="93"/>
      <c r="C268" s="72"/>
      <c r="D268" s="33"/>
      <c r="E268" s="34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54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94"/>
      <c r="AK268" s="94"/>
      <c r="AL268" s="569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30"/>
      <c r="BW268" s="30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54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94"/>
      <c r="DC268" s="1"/>
      <c r="DD268" s="13"/>
      <c r="EI268" s="97" t="s">
        <v>92</v>
      </c>
      <c r="EJ268" s="98">
        <v>482</v>
      </c>
      <c r="EK268" s="39">
        <f t="shared" si="249"/>
        <v>0</v>
      </c>
      <c r="EL268" s="39">
        <f t="shared" si="247"/>
        <v>0</v>
      </c>
      <c r="EM268" s="39">
        <f t="shared" si="247"/>
        <v>0</v>
      </c>
      <c r="EN268" s="39">
        <f t="shared" si="247"/>
        <v>0</v>
      </c>
      <c r="EO268" s="39">
        <f t="shared" si="247"/>
        <v>0</v>
      </c>
      <c r="EP268" s="39">
        <f t="shared" si="247"/>
        <v>0</v>
      </c>
      <c r="EQ268" s="39">
        <f t="shared" si="247"/>
        <v>0</v>
      </c>
      <c r="ER268" s="39">
        <f t="shared" si="247"/>
        <v>0</v>
      </c>
      <c r="ES268" s="39">
        <f t="shared" si="247"/>
        <v>0</v>
      </c>
      <c r="ET268" s="39">
        <f t="shared" si="247"/>
        <v>0</v>
      </c>
      <c r="EU268" s="39">
        <f t="shared" si="247"/>
        <v>0</v>
      </c>
      <c r="EV268" s="39">
        <f t="shared" si="247"/>
        <v>0</v>
      </c>
      <c r="EW268" s="39">
        <f t="shared" si="247"/>
        <v>0</v>
      </c>
      <c r="EX268" s="39">
        <f t="shared" si="247"/>
        <v>0</v>
      </c>
      <c r="EY268" s="39">
        <f t="shared" si="250"/>
        <v>0</v>
      </c>
      <c r="EZ268" s="39">
        <f>BX268*$EJ268</f>
        <v>0</v>
      </c>
      <c r="FA268" s="39">
        <f>BY268*$EJ268</f>
        <v>0</v>
      </c>
      <c r="FB268" s="39">
        <f>BZ268*$EJ268</f>
        <v>0</v>
      </c>
      <c r="FC268" s="39">
        <f>CA268*$EJ268</f>
        <v>0</v>
      </c>
      <c r="FD268" s="39">
        <f>CB268*$EJ268</f>
        <v>0</v>
      </c>
      <c r="FE268" s="39">
        <f>CC268*$EJ268</f>
        <v>0</v>
      </c>
      <c r="FF268" s="39">
        <f>CD268*$EJ268</f>
        <v>0</v>
      </c>
      <c r="FG268" s="39">
        <f>CE268*$EJ268</f>
        <v>0</v>
      </c>
      <c r="FH268" s="39">
        <f>CF268*$EJ268</f>
        <v>0</v>
      </c>
      <c r="FI268" s="39">
        <f>CG268*$EJ268</f>
        <v>0</v>
      </c>
      <c r="FJ268" s="39">
        <f t="shared" si="248"/>
        <v>0</v>
      </c>
      <c r="FK268" s="39">
        <f t="shared" si="248"/>
        <v>0</v>
      </c>
      <c r="FL268" s="39">
        <f t="shared" si="248"/>
        <v>0</v>
      </c>
      <c r="FM268" s="39">
        <f t="shared" si="248"/>
        <v>0</v>
      </c>
      <c r="FN268" s="39">
        <f t="shared" si="251"/>
        <v>0</v>
      </c>
      <c r="FO268" s="39">
        <f>SUM(EZ268:FJ268)</f>
        <v>0</v>
      </c>
      <c r="FS268" s="567" t="s">
        <v>92</v>
      </c>
      <c r="FT268" s="567"/>
      <c r="FU268" s="39">
        <f>U268</f>
        <v>0</v>
      </c>
      <c r="FV268" s="39">
        <f>V268</f>
        <v>0</v>
      </c>
      <c r="FW268" s="39">
        <f>W268</f>
        <v>0</v>
      </c>
      <c r="FX268" s="39">
        <f>X268</f>
        <v>0</v>
      </c>
      <c r="FY268" s="39">
        <f>Y268</f>
        <v>0</v>
      </c>
      <c r="FZ268" s="39">
        <f>Z268</f>
        <v>0</v>
      </c>
      <c r="GA268" s="39">
        <f>AA268</f>
        <v>0</v>
      </c>
      <c r="GB268" s="39">
        <f>AB268</f>
        <v>0</v>
      </c>
      <c r="GC268" s="39">
        <f>AC268</f>
        <v>0</v>
      </c>
      <c r="GD268" s="39">
        <f>AD268</f>
        <v>0</v>
      </c>
      <c r="GE268" s="39">
        <f>AE268</f>
        <v>0</v>
      </c>
      <c r="GF268" s="39">
        <f>AF268</f>
        <v>0</v>
      </c>
      <c r="GG268" s="39">
        <f>AG268</f>
        <v>0</v>
      </c>
      <c r="GH268" s="39">
        <f>AH268</f>
        <v>0</v>
      </c>
      <c r="GI268" s="39">
        <f>AI268</f>
        <v>0</v>
      </c>
      <c r="GJ268" s="39">
        <f>SUM(FU268:GI268)</f>
        <v>0</v>
      </c>
      <c r="GK268" s="39">
        <f>CM268</f>
        <v>0</v>
      </c>
      <c r="GL268" s="39">
        <f>CN268</f>
        <v>0</v>
      </c>
      <c r="GM268" s="39">
        <f>CO268</f>
        <v>0</v>
      </c>
      <c r="GN268" s="39">
        <f>CP268</f>
        <v>0</v>
      </c>
      <c r="GO268" s="39">
        <f>CQ268</f>
        <v>0</v>
      </c>
      <c r="GP268" s="39">
        <f>CR268</f>
        <v>0</v>
      </c>
      <c r="GQ268" s="39">
        <f>CS268</f>
        <v>0</v>
      </c>
      <c r="GR268" s="39">
        <f>CT268</f>
        <v>0</v>
      </c>
      <c r="GS268" s="39">
        <f>CU268</f>
        <v>0</v>
      </c>
      <c r="GT268" s="39">
        <f>CV268</f>
        <v>0</v>
      </c>
      <c r="GU268" s="39">
        <f>CW268</f>
        <v>0</v>
      </c>
      <c r="GV268" s="39">
        <f>CX268</f>
        <v>0</v>
      </c>
      <c r="GW268" s="39">
        <f>CY268</f>
        <v>0</v>
      </c>
      <c r="GX268" s="39">
        <f>CZ268</f>
        <v>0</v>
      </c>
      <c r="GY268" s="99">
        <v>0</v>
      </c>
      <c r="GZ268" s="39">
        <f>SUM(GK268:GY268)</f>
        <v>0</v>
      </c>
      <c r="HA268" s="39">
        <f>SUM(GK268:GY268)</f>
        <v>0</v>
      </c>
    </row>
    <row r="269" spans="1:209" ht="22.5" customHeight="1">
      <c r="A269" s="40"/>
      <c r="B269" s="100"/>
      <c r="C269" s="75"/>
      <c r="D269" s="43"/>
      <c r="E269" s="34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01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102"/>
      <c r="AK269" s="102"/>
      <c r="AL269" s="110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40"/>
      <c r="BW269" s="40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101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102"/>
      <c r="DC269" s="1"/>
      <c r="DD269" s="13"/>
      <c r="EI269" s="104" t="s">
        <v>93</v>
      </c>
      <c r="EJ269" s="98">
        <v>275.36</v>
      </c>
      <c r="EK269" s="39">
        <f t="shared" si="249"/>
        <v>0</v>
      </c>
      <c r="EL269" s="39">
        <f t="shared" si="247"/>
        <v>0</v>
      </c>
      <c r="EM269" s="39">
        <f t="shared" si="247"/>
        <v>0</v>
      </c>
      <c r="EN269" s="39">
        <f t="shared" si="247"/>
        <v>0</v>
      </c>
      <c r="EO269" s="39">
        <f t="shared" si="247"/>
        <v>0</v>
      </c>
      <c r="EP269" s="39">
        <f t="shared" si="247"/>
        <v>0</v>
      </c>
      <c r="EQ269" s="39">
        <f t="shared" si="247"/>
        <v>0</v>
      </c>
      <c r="ER269" s="39">
        <f t="shared" si="247"/>
        <v>0</v>
      </c>
      <c r="ES269" s="39">
        <f t="shared" si="247"/>
        <v>0</v>
      </c>
      <c r="ET269" s="39">
        <f t="shared" si="247"/>
        <v>0</v>
      </c>
      <c r="EU269" s="39">
        <f t="shared" si="247"/>
        <v>0</v>
      </c>
      <c r="EV269" s="39">
        <f t="shared" si="247"/>
        <v>0</v>
      </c>
      <c r="EW269" s="39">
        <f t="shared" si="247"/>
        <v>0</v>
      </c>
      <c r="EX269" s="39">
        <f t="shared" si="247"/>
        <v>0</v>
      </c>
      <c r="EY269" s="39">
        <f t="shared" si="250"/>
        <v>0</v>
      </c>
      <c r="EZ269" s="39">
        <f>BX269*$EJ269</f>
        <v>0</v>
      </c>
      <c r="FA269" s="39">
        <f>BY269*$EJ269</f>
        <v>0</v>
      </c>
      <c r="FB269" s="39">
        <f>BZ269*$EJ269</f>
        <v>0</v>
      </c>
      <c r="FC269" s="39">
        <f>CA269*$EJ269</f>
        <v>0</v>
      </c>
      <c r="FD269" s="39">
        <f>CB269*$EJ269</f>
        <v>0</v>
      </c>
      <c r="FE269" s="39">
        <f>CC269*$EJ269</f>
        <v>0</v>
      </c>
      <c r="FF269" s="39">
        <f>CD269*$EJ269</f>
        <v>0</v>
      </c>
      <c r="FG269" s="39">
        <f>CE269*$EJ269</f>
        <v>0</v>
      </c>
      <c r="FH269" s="39">
        <f>CF269*$EJ269</f>
        <v>0</v>
      </c>
      <c r="FI269" s="39">
        <f>CG269*$EJ269</f>
        <v>0</v>
      </c>
      <c r="FJ269" s="39">
        <f t="shared" si="248"/>
        <v>0</v>
      </c>
      <c r="FK269" s="39">
        <f t="shared" si="248"/>
        <v>0</v>
      </c>
      <c r="FL269" s="39">
        <f t="shared" si="248"/>
        <v>0</v>
      </c>
      <c r="FM269" s="39">
        <f t="shared" si="248"/>
        <v>0</v>
      </c>
      <c r="FN269" s="39">
        <f t="shared" si="251"/>
        <v>0</v>
      </c>
      <c r="FO269" s="39">
        <f>SUM(EZ269:FJ269)</f>
        <v>0</v>
      </c>
      <c r="FS269" s="567" t="s">
        <v>93</v>
      </c>
      <c r="FT269" s="567"/>
      <c r="FU269" s="39">
        <f>U269</f>
        <v>0</v>
      </c>
      <c r="FV269" s="39">
        <f>V269</f>
        <v>0</v>
      </c>
      <c r="FW269" s="39">
        <f>W269</f>
        <v>0</v>
      </c>
      <c r="FX269" s="39">
        <f>X269</f>
        <v>0</v>
      </c>
      <c r="FY269" s="39">
        <f>Y269</f>
        <v>0</v>
      </c>
      <c r="FZ269" s="39">
        <f>Z269</f>
        <v>0</v>
      </c>
      <c r="GA269" s="39">
        <f>AA269</f>
        <v>0</v>
      </c>
      <c r="GB269" s="39">
        <f>AB269</f>
        <v>0</v>
      </c>
      <c r="GC269" s="39">
        <f>AC269</f>
        <v>0</v>
      </c>
      <c r="GD269" s="39">
        <f>AD269</f>
        <v>0</v>
      </c>
      <c r="GE269" s="39">
        <f>AE269</f>
        <v>0</v>
      </c>
      <c r="GF269" s="39">
        <f>AF269</f>
        <v>0</v>
      </c>
      <c r="GG269" s="39">
        <f>AG269</f>
        <v>0</v>
      </c>
      <c r="GH269" s="39">
        <f>AH269</f>
        <v>0</v>
      </c>
      <c r="GI269" s="99">
        <v>0</v>
      </c>
      <c r="GJ269" s="39">
        <f>SUM(FU269:GI269)</f>
        <v>0</v>
      </c>
      <c r="GK269" s="39">
        <f>CM269</f>
        <v>0</v>
      </c>
      <c r="GL269" s="39">
        <f>CN269</f>
        <v>0</v>
      </c>
      <c r="GM269" s="39">
        <f>CO269</f>
        <v>0</v>
      </c>
      <c r="GN269" s="39">
        <f>CP269</f>
        <v>0</v>
      </c>
      <c r="GO269" s="39">
        <f>CQ269</f>
        <v>0</v>
      </c>
      <c r="GP269" s="39">
        <f>CR269</f>
        <v>0</v>
      </c>
      <c r="GQ269" s="39">
        <f>CS269</f>
        <v>0</v>
      </c>
      <c r="GR269" s="39">
        <f>CT269</f>
        <v>0</v>
      </c>
      <c r="GS269" s="39">
        <f>CU269</f>
        <v>0</v>
      </c>
      <c r="GT269" s="39">
        <f>CV269</f>
        <v>0</v>
      </c>
      <c r="GU269" s="39">
        <f>CW269</f>
        <v>0</v>
      </c>
      <c r="GV269" s="39">
        <f>CX269</f>
        <v>0</v>
      </c>
      <c r="GW269" s="39">
        <f>CY269</f>
        <v>0</v>
      </c>
      <c r="GX269" s="39">
        <f>CZ269</f>
        <v>0</v>
      </c>
      <c r="GY269" s="99">
        <v>0</v>
      </c>
      <c r="GZ269" s="39">
        <f>SUM(GK269:GY269)</f>
        <v>0</v>
      </c>
      <c r="HA269" s="39">
        <f>SUM(GK269:GY269)</f>
        <v>0</v>
      </c>
    </row>
    <row r="270" spans="1:209" ht="18">
      <c r="A270" s="55"/>
      <c r="B270" s="111" t="s">
        <v>64</v>
      </c>
      <c r="C270" s="115">
        <f>SUM(C254:C269)</f>
        <v>0</v>
      </c>
      <c r="D270" s="58">
        <f>SUM(D254:D269)</f>
        <v>0</v>
      </c>
      <c r="E270" s="59" t="e">
        <f>AVERAGE(D270/C270)</f>
        <v>#DIV/0!</v>
      </c>
      <c r="F270" s="60">
        <f>SUM(F254:F269)</f>
        <v>0</v>
      </c>
      <c r="G270" s="60"/>
      <c r="H270" s="60">
        <f>SUM(H254:H269)</f>
        <v>0</v>
      </c>
      <c r="I270" s="60">
        <f>SUM(I254:I269)</f>
        <v>0</v>
      </c>
      <c r="J270" s="60">
        <f>SUM(J254:J269)</f>
        <v>0</v>
      </c>
      <c r="K270" s="60">
        <f>SUM(K254:K269)</f>
        <v>0</v>
      </c>
      <c r="L270" s="60">
        <f>SUM(L254:L269)</f>
        <v>0</v>
      </c>
      <c r="M270" s="60"/>
      <c r="N270" s="60">
        <f>SUM(N254:N269)</f>
        <v>0</v>
      </c>
      <c r="O270" s="60">
        <f>SUM(O254:O269)</f>
        <v>0</v>
      </c>
      <c r="P270" s="60">
        <f>SUM(P254:P269)</f>
        <v>0</v>
      </c>
      <c r="Q270" s="60"/>
      <c r="R270" s="60"/>
      <c r="S270" s="60"/>
      <c r="T270" s="61">
        <f>SUM(F270:P270)</f>
        <v>0</v>
      </c>
      <c r="U270" s="62">
        <f>SUM(U254:U269)</f>
        <v>0</v>
      </c>
      <c r="V270" s="62">
        <f>SUM(V254:V269)</f>
        <v>0</v>
      </c>
      <c r="W270" s="62">
        <f>SUM(W254:W269)</f>
        <v>0</v>
      </c>
      <c r="X270" s="62">
        <f>SUM(X254:X269)</f>
        <v>0</v>
      </c>
      <c r="Y270" s="62">
        <f>SUM(Y254:Y269)</f>
        <v>0</v>
      </c>
      <c r="Z270" s="62">
        <f>SUM(Z254:Z269)</f>
        <v>0</v>
      </c>
      <c r="AA270" s="62">
        <f>SUM(AA254:AA269)</f>
        <v>0</v>
      </c>
      <c r="AB270" s="62">
        <f>SUM(AB254:AB269)</f>
        <v>0</v>
      </c>
      <c r="AC270" s="62">
        <f>SUM(AC254:AC269)</f>
        <v>0</v>
      </c>
      <c r="AD270" s="62">
        <f>SUM(AD254:AD269)</f>
        <v>0</v>
      </c>
      <c r="AE270" s="62">
        <f>SUM(AE254:AE269)</f>
        <v>0</v>
      </c>
      <c r="AF270" s="62">
        <f>SUM(AF254:AF269)</f>
        <v>0</v>
      </c>
      <c r="AG270" s="62">
        <f>SUM(AG254:AG269)</f>
        <v>0</v>
      </c>
      <c r="AH270" s="62">
        <f>SUM(AH254:AH269)</f>
        <v>0</v>
      </c>
      <c r="AI270" s="62">
        <f>SUM(AI254:AI269)</f>
        <v>0</v>
      </c>
      <c r="AJ270" s="1"/>
      <c r="AK270" s="1"/>
      <c r="AL270" s="1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  <c r="BW270" s="56" t="s">
        <v>64</v>
      </c>
      <c r="BX270" s="60">
        <f>SUM(BX254:BX269)</f>
        <v>0</v>
      </c>
      <c r="BY270" s="60"/>
      <c r="BZ270" s="60">
        <f>SUM(BZ254:BZ269)</f>
        <v>0</v>
      </c>
      <c r="CA270" s="60">
        <f>SUM(CA254:CA269)</f>
        <v>0</v>
      </c>
      <c r="CB270" s="60">
        <f>SUM(CB254:CB269)</f>
        <v>0</v>
      </c>
      <c r="CC270" s="60">
        <f>SUM(CC254:CC269)</f>
        <v>0</v>
      </c>
      <c r="CD270" s="60">
        <f>SUM(CD254:CD269)</f>
        <v>0</v>
      </c>
      <c r="CE270" s="60"/>
      <c r="CF270" s="60">
        <f>SUM(CF254:CF269)</f>
        <v>0</v>
      </c>
      <c r="CG270" s="60">
        <f>SUM(CG254:CG269)</f>
        <v>0</v>
      </c>
      <c r="CH270" s="60">
        <f>SUM(CH254:CH269)</f>
        <v>0</v>
      </c>
      <c r="CI270" s="60"/>
      <c r="CJ270" s="60"/>
      <c r="CK270" s="60"/>
      <c r="CL270" s="61">
        <f>SUM(BX270:CH270)</f>
        <v>0</v>
      </c>
      <c r="CM270" s="62">
        <f>SUM(CM254:CM269)</f>
        <v>0</v>
      </c>
      <c r="CN270" s="62">
        <f>SUM(CN254:CN269)</f>
        <v>0</v>
      </c>
      <c r="CO270" s="62">
        <f>SUM(CO254:CO269)</f>
        <v>0</v>
      </c>
      <c r="CP270" s="62">
        <f>SUM(CP254:CP269)</f>
        <v>0</v>
      </c>
      <c r="CQ270" s="62">
        <f>SUM(CQ254:CQ269)</f>
        <v>0</v>
      </c>
      <c r="CR270" s="62">
        <f>SUM(CR254:CR269)</f>
        <v>0</v>
      </c>
      <c r="CS270" s="62">
        <f>SUM(CS254:CS269)</f>
        <v>0</v>
      </c>
      <c r="CT270" s="62">
        <f>SUM(CT254:CT269)</f>
        <v>0</v>
      </c>
      <c r="CU270" s="62">
        <f>SUM(CU254:CU269)</f>
        <v>0</v>
      </c>
      <c r="CV270" s="62">
        <f>SUM(CV254:CV269)</f>
        <v>0</v>
      </c>
      <c r="CW270" s="62">
        <f>SUM(CW254:CW269)</f>
        <v>0</v>
      </c>
      <c r="CX270" s="62">
        <f>SUM(CX254:CX269)</f>
        <v>0</v>
      </c>
      <c r="CY270" s="62">
        <f>SUM(CY254:CY269)</f>
        <v>0</v>
      </c>
      <c r="CZ270" s="62">
        <f>SUM(CZ254:CZ269)</f>
        <v>0</v>
      </c>
      <c r="DA270" s="62">
        <f>SUM(DA254:DA269)</f>
        <v>0</v>
      </c>
      <c r="DB270" s="1"/>
      <c r="DC270" s="1"/>
      <c r="DD270" s="1"/>
      <c r="EJ270" s="2" t="s">
        <v>94</v>
      </c>
      <c r="EK270" s="39">
        <f>$EJ$254*F270</f>
        <v>0</v>
      </c>
      <c r="EL270" s="39">
        <f>$EJ$254*G270</f>
        <v>0</v>
      </c>
      <c r="EM270" s="39">
        <f>$EJ$254*H270</f>
        <v>0</v>
      </c>
      <c r="EN270" s="39">
        <f>$EJ$254*I270</f>
        <v>0</v>
      </c>
      <c r="EO270" s="39">
        <f>$EJ$254*J270</f>
        <v>0</v>
      </c>
      <c r="EP270" s="39">
        <f>$EJ$254*K270</f>
        <v>0</v>
      </c>
      <c r="EQ270" s="39">
        <f>$EJ$254*L270</f>
        <v>0</v>
      </c>
      <c r="ER270" s="39">
        <f>$EJ$254*M270</f>
        <v>0</v>
      </c>
      <c r="ES270" s="39">
        <f>ES254+ES255+ES256+ES257+ES258+ES259+ES260+ES261+ES262+ES265+ES266+ES268+ES269</f>
        <v>0</v>
      </c>
      <c r="ET270" s="39">
        <f>ET254+ET255+ET256+ET257+ET258+ET259+ET260+ET261+ET262+ET265+ET266+ET268+ET269</f>
        <v>0</v>
      </c>
      <c r="EU270" s="39">
        <f>EU254+EU255+EU256+EU257+EU258+EU259+EU260+EU261+EU262+EU265+EU266+EU268+EU269</f>
        <v>0</v>
      </c>
      <c r="EV270" s="39">
        <f t="shared" ref="EV270:EX270" si="254">EV254+EV255+EV256+EV257+EV258+EV259+EV260+EV261+EV262+EV265+EV266+EV268+EV269</f>
        <v>0</v>
      </c>
      <c r="EW270" s="39">
        <f t="shared" si="254"/>
        <v>0</v>
      </c>
      <c r="EX270" s="39">
        <f t="shared" si="254"/>
        <v>0</v>
      </c>
      <c r="EY270" s="39">
        <f>EY254+EY255+EY256+EY257+EY258+EY259+EY260+EY261+EY262+EY265+EY266+EY268+EY269</f>
        <v>0</v>
      </c>
      <c r="EZ270" s="39">
        <f>EZ254+EZ255+EZ256+EZ257+EZ258+EZ259+EZ260+EZ261+EZ262+EZ265+EZ266+EZ268+EZ269</f>
        <v>0</v>
      </c>
      <c r="FA270" s="39">
        <f>FA254+FA255+FA256+FA257+FA258+FA259+FA260+FA261+FA262+FA265+FA266+FA268+FA269</f>
        <v>0</v>
      </c>
      <c r="FB270" s="39">
        <f>FB254+FB255+FB256+FB257+FB258+FB259+FB260+FB261+FB262+FB265+FB266+FB268+FB269</f>
        <v>0</v>
      </c>
      <c r="FC270" s="39">
        <f>FC254+FC255+FC256+FC257+FC258+FC259+FC260+FC261+FC262+FC265+FC266+FC268+FC269</f>
        <v>0</v>
      </c>
      <c r="FD270" s="39">
        <f>FD254+FD255+FD256+FD257+FD258+FD259+FD260+FD261+FD262+FD265+FD266+FD268+FD269</f>
        <v>0</v>
      </c>
      <c r="FE270" s="39">
        <f>FE254+FE255+FE256+FE257+FE258+FE259+FE260+FE261+FE262+FE265+FE266+FE268+FE269</f>
        <v>0</v>
      </c>
      <c r="FF270" s="39">
        <f>FF254+FF255+FF256+FF257+FF258+FF259+FF260+FF261+FF262+FF265+FF266+FF268+FF269</f>
        <v>0</v>
      </c>
      <c r="FG270" s="39">
        <f>FG254+FG255+FG256+FG257+FG258+FG259+FG260+FG261+FG262+FG265+FG266+FG268+FG269</f>
        <v>0</v>
      </c>
      <c r="FH270" s="39">
        <f>FH254+FH255+FH256+FH257+FH258+FH259+FH260+FH261+FH262+FH265+FH266+FH268+FH269</f>
        <v>0</v>
      </c>
      <c r="FI270" s="39">
        <f>FI254+FI255+FI256+FI257+FI258+FI259+FI260+FI261+FI262+FI265+FI266+FI268+FI269</f>
        <v>0</v>
      </c>
      <c r="FJ270" s="39">
        <f>FJ254+FJ255+FJ256+FJ257+FJ258+FJ259+FJ260+FJ261+FJ262+FJ265+FJ266+FJ268+FJ269</f>
        <v>0</v>
      </c>
      <c r="FK270" s="39">
        <f t="shared" ref="FK270:FM270" si="255">FK254+FK255+FK256+FK257+FK258+FK259+FK260+FK261+FK262+FK265+FK266+FK268+FK269</f>
        <v>0</v>
      </c>
      <c r="FL270" s="39">
        <f t="shared" si="255"/>
        <v>0</v>
      </c>
      <c r="FM270" s="39">
        <f t="shared" si="255"/>
        <v>0</v>
      </c>
      <c r="FN270" s="39">
        <f>FN254+FN255+FN256+FN257+FN258+FN259+FN260+FN261+FN262+FN265+FN266+FN268+FN269</f>
        <v>0</v>
      </c>
      <c r="FS270" s="564" t="s">
        <v>94</v>
      </c>
      <c r="FT270" s="564"/>
      <c r="FU270" s="39">
        <f>FU254+FU255+FU256+FU257+FU258+FU259+FU260+FU261+FU262+FU265+FU266+FU268+FU269</f>
        <v>0</v>
      </c>
      <c r="FV270" s="39">
        <f>FV254+FV255+FV256+FV257+FV258+FV259+FV260+FV261+FV262+FV265+FV266+FV268+FV269</f>
        <v>0</v>
      </c>
      <c r="FW270" s="39">
        <f>FW254+FW255+FW256+FW257+FW258+FW259+FW260+FW261+FW262+FW265+FW266+FW268+FW269</f>
        <v>0</v>
      </c>
      <c r="FX270" s="39">
        <f>FX254+FX255+FX256+FX257+FX258+FX259+FX260+FX261+FX262+FX265+FX266+FX268+FX269</f>
        <v>0</v>
      </c>
      <c r="FY270" s="39">
        <f>FY254+FY255+FY256+FY257+FY258+FY259+FY260+FY261+FY262+FY265+FY266+FY268+FY269</f>
        <v>0</v>
      </c>
      <c r="FZ270" s="39">
        <f>FZ254+FZ255+FZ256+FZ257+FZ258+FZ259+FZ260+FZ261+FZ262+FZ265+FZ266+FZ268+FZ269</f>
        <v>0</v>
      </c>
      <c r="GA270" s="39">
        <f>GA254+GA255+GA256+GA257+GA258+GA259+GA260+GA261+GA262+GA265+GA266+GA268+GA269</f>
        <v>0</v>
      </c>
      <c r="GB270" s="39">
        <f>GB254+GB255+GB256+GB257+GB258+GB259+GB260+GB261+GB262+GB265+GB266+GB268+GB269</f>
        <v>0</v>
      </c>
      <c r="GC270" s="39">
        <f>GC254+GC255+GC256+GC257+GC258+GC259+GC260+GC261+GC262+GC265+GC266+GC268+GC269</f>
        <v>0</v>
      </c>
      <c r="GD270" s="39">
        <f>GD254+GD255+GD256+GD257+GD258+GD259+GD260+GD261+GD262+GD265+GD266+GD268+GD269</f>
        <v>0</v>
      </c>
      <c r="GE270" s="39">
        <f>GE254+GE255+GE256+GE257+GE258+GE259+GE260+GE261+GE262+GE265+GE266+GE268+GE269</f>
        <v>0</v>
      </c>
      <c r="GF270" s="39">
        <f>GF254+GF255+GF256+GF257+GF258+GF259+GF260+GF261+GF262+GF265+GF266+GF268+GF269</f>
        <v>0</v>
      </c>
      <c r="GG270" s="39">
        <f>GG254+GG255+GG256+GG257+GG258+GG259+GG260+GG261+GG262+GG265+GG266+GG268+GG269</f>
        <v>0</v>
      </c>
      <c r="GH270" s="39">
        <f>GH254+GH255+GH256+GH257+GH258+GH259+GH260+GH261+GH262+GH265+GH266+GH268+GH269</f>
        <v>0</v>
      </c>
      <c r="GI270" s="39">
        <f>GI254+GI255+GI256+GI257+GI258+GI259+GI260+GI261+GI262+GI265+GI266+GI268+GI269</f>
        <v>0</v>
      </c>
      <c r="GJ270" s="39">
        <f>GJ254+GJ255+GJ256+GJ257+GJ258+GJ259+GJ260+GJ261+GJ262+GJ265+GJ266+GJ268+GJ269</f>
        <v>0</v>
      </c>
      <c r="GK270" s="39">
        <f>GK254+GK255+GK256+GK257+GK258+GK259+GK260+GK261+GK262+GK265+GK266+GK268+GK269</f>
        <v>0</v>
      </c>
      <c r="GL270" s="39">
        <f>GL254+GL255+GL256+GL257+GL258+GL259+GL260+GL261+GL262+GL265+GL266+GL268+GL269</f>
        <v>0</v>
      </c>
      <c r="GM270" s="39">
        <f>GM254+GM255+GM256+GM257+GM258+GM259+GM260+GM261+GM262+GM265+GM266+GM268+GM269</f>
        <v>0</v>
      </c>
      <c r="GN270" s="39">
        <f>GN254+GN255+GN256+GN257+GN258+GN259+GN260+GN261+GN262+GN265+GN266+GN268+GN269</f>
        <v>0</v>
      </c>
      <c r="GO270" s="39">
        <f>GO254+GO255+GO256+GO257+GO258+GO259+GO260+GO261+GO262+GO265+GO266+GO268+GO269</f>
        <v>0</v>
      </c>
      <c r="GP270" s="39">
        <f>GP254+GP255+GP256+GP257+GP258+GP259+GP260+GP261+GP262+GP265+GP266+GP268+GP269</f>
        <v>0</v>
      </c>
      <c r="GQ270" s="39">
        <f>GQ254+GQ255+GQ256+GQ257+GQ258+GQ259+GQ260+GQ261+GQ262+GQ265+GQ266+GQ268+GQ269</f>
        <v>0</v>
      </c>
      <c r="GR270" s="39">
        <f>GR254+GR255+GR256+GR257+GR258+GR259+GR260+GR261+GR262+GR265+GR266+GR268+GR269</f>
        <v>0</v>
      </c>
      <c r="GS270" s="39">
        <f>GS254+GS255+GS256+GS257+GS258+GS259+GS260+GS261+GS262+GS265+GS266+GS268+GS269</f>
        <v>0</v>
      </c>
      <c r="GT270" s="39">
        <f>GT254+GT255+GT256+GT257+GT258+GT259+GT260+GT261+GT262+GT265+GT266+GT268+GT269</f>
        <v>0</v>
      </c>
      <c r="GU270" s="39">
        <f>GU254+GU255+GU256+GU257+GU258+GU259+GU260+GU261+GU262+GU265+GU266+GU268+GU269</f>
        <v>0</v>
      </c>
      <c r="GV270" s="39">
        <f>GV254+GV255+GV256+GV257+GV258+GV259+GV260+GV261+GV262+GV265+GV266+GV268+GV269</f>
        <v>0</v>
      </c>
      <c r="GW270" s="39">
        <f>GW254+GW255+GW256+GW257+GW258+GW259+GW260+GW261+GW262+GW265+GW266+GW268+GW269</f>
        <v>0</v>
      </c>
      <c r="GX270" s="39">
        <f>GX254+GX255+GX256+GX257+GX258+GX259+GX260+GX261+GX262+GX265+GX266+GX268+GX269</f>
        <v>0</v>
      </c>
      <c r="GY270" s="39">
        <f>GY254+GY255+GY256+GY257+GY258+GY259+GY260+GY261+GY262+GY265+GY266+GY268+GY269</f>
        <v>0</v>
      </c>
      <c r="GZ270" s="39">
        <f>GZ254+GZ255+GZ256+GZ257+GZ258+GZ259+GZ260+GZ261+GZ262+GZ265+GZ266+GZ268+GZ269</f>
        <v>0</v>
      </c>
    </row>
    <row r="271" spans="1:209" ht="24" customHeight="1">
      <c r="A271" s="13"/>
      <c r="B271" s="112"/>
      <c r="C271" s="555" t="s">
        <v>65</v>
      </c>
      <c r="D271" s="555"/>
      <c r="E271" s="555"/>
      <c r="F271" s="556">
        <f>SUM(T254:T269)</f>
        <v>0</v>
      </c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"/>
      <c r="BX271" s="556">
        <f>SUM(CL254:CL269)</f>
        <v>0</v>
      </c>
      <c r="BY271" s="556"/>
      <c r="BZ271" s="556"/>
      <c r="CA271" s="556"/>
      <c r="CB271" s="556"/>
      <c r="CC271" s="556"/>
      <c r="CD271" s="556"/>
      <c r="CE271" s="556"/>
      <c r="CF271" s="556"/>
      <c r="CG271" s="556"/>
      <c r="CH271" s="556"/>
      <c r="CI271" s="556"/>
      <c r="CJ271" s="556"/>
      <c r="CK271" s="556"/>
      <c r="CL271" s="556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EJ271" s="2" t="s">
        <v>95</v>
      </c>
      <c r="EK271" s="39">
        <f>$EJ$254*F271</f>
        <v>0</v>
      </c>
      <c r="EL271" s="39">
        <f>$EJ$254*G271</f>
        <v>0</v>
      </c>
      <c r="EM271" s="39">
        <f>$EJ$254*H271</f>
        <v>0</v>
      </c>
      <c r="EN271" s="39">
        <f>$EJ$254*I271</f>
        <v>0</v>
      </c>
      <c r="EO271" s="39">
        <f>$EJ$254*J271</f>
        <v>0</v>
      </c>
      <c r="EP271" s="39">
        <f>$EJ$254*K271</f>
        <v>0</v>
      </c>
      <c r="EQ271" s="39">
        <f>$EJ$254*L271</f>
        <v>0</v>
      </c>
      <c r="ER271" s="39">
        <f>$EJ$254*M271</f>
        <v>0</v>
      </c>
      <c r="ES271" s="39">
        <f>ES263+ES264+ES267</f>
        <v>0</v>
      </c>
      <c r="ET271" s="39">
        <f>ET263+ET264+ET267</f>
        <v>0</v>
      </c>
      <c r="EU271" s="39">
        <f>EU263+EU264+EU267</f>
        <v>0</v>
      </c>
      <c r="EV271" s="39">
        <f t="shared" ref="EV271:EX271" si="256">EV263+EV264+EV267</f>
        <v>0</v>
      </c>
      <c r="EW271" s="39">
        <f t="shared" si="256"/>
        <v>0</v>
      </c>
      <c r="EX271" s="39">
        <f t="shared" si="256"/>
        <v>0</v>
      </c>
      <c r="EY271" s="39">
        <f>EY263+EY264+EY267</f>
        <v>0</v>
      </c>
      <c r="EZ271" s="39">
        <f>EZ263+EZ264+EZ267</f>
        <v>0</v>
      </c>
      <c r="FA271" s="39">
        <f>FA263+FA264+FA267</f>
        <v>0</v>
      </c>
      <c r="FB271" s="39">
        <f>FB263+FB264+FB267</f>
        <v>0</v>
      </c>
      <c r="FC271" s="39">
        <f>FC263+FC264+FC267</f>
        <v>0</v>
      </c>
      <c r="FD271" s="39">
        <f>FD263+FD264+FD267</f>
        <v>0</v>
      </c>
      <c r="FE271" s="39">
        <f>FE263+FE264+FE267</f>
        <v>0</v>
      </c>
      <c r="FF271" s="39">
        <f>FF263+FF264+FF267</f>
        <v>0</v>
      </c>
      <c r="FG271" s="39">
        <f>FG263+FG264+FG267</f>
        <v>0</v>
      </c>
      <c r="FH271" s="39">
        <f>FH263+FH264+FH267</f>
        <v>0</v>
      </c>
      <c r="FI271" s="39">
        <f>FI263+FI264+FI267</f>
        <v>0</v>
      </c>
      <c r="FJ271" s="39">
        <f>FJ263+FJ264+FJ267</f>
        <v>0</v>
      </c>
      <c r="FK271" s="39">
        <f t="shared" ref="FK271:FM271" si="257">FK263+FK264+FK267</f>
        <v>0</v>
      </c>
      <c r="FL271" s="39">
        <f t="shared" si="257"/>
        <v>0</v>
      </c>
      <c r="FM271" s="39">
        <f t="shared" si="257"/>
        <v>0</v>
      </c>
      <c r="FN271" s="39">
        <f>FN263+FN264+FN267</f>
        <v>0</v>
      </c>
      <c r="FS271" s="564" t="s">
        <v>95</v>
      </c>
      <c r="FT271" s="564"/>
      <c r="FU271" s="39">
        <f>FU263+FU264+FU267</f>
        <v>0</v>
      </c>
      <c r="FV271" s="39">
        <f>FV263+FV264+FV267</f>
        <v>0</v>
      </c>
      <c r="FW271" s="39">
        <f>FW263+FW264+FW267</f>
        <v>0</v>
      </c>
      <c r="FX271" s="39">
        <f>FX263+FX264+FX267</f>
        <v>0</v>
      </c>
      <c r="FY271" s="39">
        <f>FY263+FY264+FY267</f>
        <v>0</v>
      </c>
      <c r="FZ271" s="39">
        <f>FZ263+FZ264+FZ267</f>
        <v>0</v>
      </c>
      <c r="GA271" s="39">
        <f>GA263+GA264+GA267</f>
        <v>0</v>
      </c>
      <c r="GB271" s="39">
        <f>GB263+GB264+GB267</f>
        <v>0</v>
      </c>
      <c r="GC271" s="39">
        <f>GC263+GC264+GC267</f>
        <v>0</v>
      </c>
      <c r="GD271" s="39">
        <f>GD263+GD264+GD267</f>
        <v>0</v>
      </c>
      <c r="GE271" s="39">
        <f>GE263+GE264+GE267</f>
        <v>0</v>
      </c>
      <c r="GF271" s="39">
        <f>GF263+GF264+GF267</f>
        <v>0</v>
      </c>
      <c r="GG271" s="39">
        <f>GG263+GG264+GG267</f>
        <v>0</v>
      </c>
      <c r="GH271" s="39">
        <f>GH263+GH264+GH267</f>
        <v>0</v>
      </c>
      <c r="GI271" s="39">
        <f>GI263+GI264+GI267</f>
        <v>0</v>
      </c>
      <c r="GJ271" s="39">
        <f>GJ263+GJ264+GJ267</f>
        <v>0</v>
      </c>
      <c r="GK271" s="39">
        <f>GK263+GK264+GK267</f>
        <v>0</v>
      </c>
      <c r="GL271" s="39">
        <f>GL263+GL264+GL267</f>
        <v>0</v>
      </c>
      <c r="GM271" s="39">
        <f>GM263+GM264+GM267</f>
        <v>0</v>
      </c>
      <c r="GN271" s="39">
        <f>GN263+GN264+GN267</f>
        <v>0</v>
      </c>
      <c r="GO271" s="39">
        <f>GO263+GO264+GO267</f>
        <v>0</v>
      </c>
      <c r="GP271" s="39">
        <f>GP263+GP264+GP267</f>
        <v>0</v>
      </c>
      <c r="GQ271" s="39">
        <f>GQ263+GQ264+GQ267</f>
        <v>0</v>
      </c>
      <c r="GR271" s="39">
        <f>GR263+GR264+GR267</f>
        <v>0</v>
      </c>
      <c r="GS271" s="39">
        <f>GS263+GS264+GS267</f>
        <v>0</v>
      </c>
      <c r="GT271" s="39">
        <f>GT263+GT264+GT267</f>
        <v>0</v>
      </c>
      <c r="GU271" s="39">
        <f>GU263+GU264+GU267</f>
        <v>0</v>
      </c>
      <c r="GV271" s="39">
        <f>GV263+GV264+GV267</f>
        <v>0</v>
      </c>
      <c r="GW271" s="39">
        <f>GW263+GW264+GW267</f>
        <v>0</v>
      </c>
      <c r="GX271" s="39">
        <f>GX263+GX264+GX267</f>
        <v>0</v>
      </c>
      <c r="GY271" s="39">
        <f>GY263+GY264+GY267</f>
        <v>0</v>
      </c>
      <c r="GZ271" s="39">
        <f>GZ263+GZ264+GZ267</f>
        <v>0</v>
      </c>
    </row>
    <row r="272" spans="1:209">
      <c r="A272" s="1"/>
      <c r="B272" s="11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</row>
    <row r="273" spans="1:209">
      <c r="A273" s="1"/>
      <c r="B273" s="11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</row>
    <row r="274" spans="1:209">
      <c r="A274" s="13"/>
      <c r="B274" s="113"/>
      <c r="C274" s="14"/>
      <c r="D274" s="17"/>
      <c r="E274" s="17"/>
      <c r="F274" s="562" t="s">
        <v>7</v>
      </c>
      <c r="G274" s="562"/>
      <c r="H274" s="562"/>
      <c r="I274" s="562"/>
      <c r="J274" s="562"/>
      <c r="K274" s="562"/>
      <c r="L274" s="562"/>
      <c r="M274" s="562"/>
      <c r="N274" s="562"/>
      <c r="O274" s="562"/>
      <c r="P274" s="562"/>
      <c r="Q274" s="562"/>
      <c r="R274" s="562"/>
      <c r="S274" s="562"/>
      <c r="T274" s="562"/>
      <c r="U274" s="563" t="s">
        <v>8</v>
      </c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562" t="s">
        <v>7</v>
      </c>
      <c r="BY274" s="562"/>
      <c r="BZ274" s="562"/>
      <c r="CA274" s="562"/>
      <c r="CB274" s="562"/>
      <c r="CC274" s="562"/>
      <c r="CD274" s="562"/>
      <c r="CE274" s="562"/>
      <c r="CF274" s="562"/>
      <c r="CG274" s="562"/>
      <c r="CH274" s="562"/>
      <c r="CI274" s="562"/>
      <c r="CJ274" s="562"/>
      <c r="CK274" s="562"/>
      <c r="CL274" s="562"/>
      <c r="CM274" s="563" t="s">
        <v>8</v>
      </c>
      <c r="CN274" s="563"/>
      <c r="CO274" s="563"/>
      <c r="CP274" s="563"/>
      <c r="CQ274" s="563"/>
      <c r="CR274" s="563"/>
      <c r="CS274" s="563"/>
      <c r="CT274" s="563"/>
      <c r="CU274" s="563"/>
      <c r="CV274" s="563"/>
      <c r="CW274" s="563"/>
      <c r="CX274" s="563"/>
      <c r="CY274" s="563"/>
      <c r="CZ274" s="563"/>
      <c r="DA274" s="563"/>
      <c r="DB274" s="13"/>
      <c r="DC274" s="13"/>
      <c r="DD274" s="13"/>
      <c r="EK274" s="564" t="s">
        <v>70</v>
      </c>
      <c r="EL274" s="564"/>
      <c r="EM274" s="564"/>
      <c r="EN274" s="564"/>
      <c r="EO274" s="564"/>
      <c r="EP274" s="564"/>
      <c r="EQ274" s="564"/>
      <c r="ER274" s="564"/>
      <c r="ES274" s="564"/>
      <c r="ET274" s="564"/>
      <c r="EU274" s="564"/>
      <c r="EV274" s="89"/>
      <c r="EW274" s="89"/>
      <c r="EX274" s="89"/>
    </row>
    <row r="275" spans="1:209" ht="270">
      <c r="A275" s="19" t="s">
        <v>56</v>
      </c>
      <c r="B275" s="90" t="s">
        <v>72</v>
      </c>
      <c r="C275" s="21" t="s">
        <v>11</v>
      </c>
      <c r="D275" s="22" t="s">
        <v>12</v>
      </c>
      <c r="E275" s="22" t="s">
        <v>13</v>
      </c>
      <c r="F275" s="23" t="s">
        <v>14</v>
      </c>
      <c r="G275" s="23" t="s">
        <v>15</v>
      </c>
      <c r="H275" s="23" t="s">
        <v>16</v>
      </c>
      <c r="I275" s="24" t="s">
        <v>17</v>
      </c>
      <c r="J275" s="24" t="s">
        <v>18</v>
      </c>
      <c r="K275" s="24" t="s">
        <v>19</v>
      </c>
      <c r="L275" s="24" t="s">
        <v>20</v>
      </c>
      <c r="M275" s="24" t="s">
        <v>21</v>
      </c>
      <c r="N275" s="24" t="s">
        <v>22</v>
      </c>
      <c r="O275" s="24" t="s">
        <v>23</v>
      </c>
      <c r="P275" s="24" t="s">
        <v>24</v>
      </c>
      <c r="Q275" s="24" t="s">
        <v>25</v>
      </c>
      <c r="R275" s="24" t="s">
        <v>26</v>
      </c>
      <c r="S275" s="24" t="s">
        <v>27</v>
      </c>
      <c r="T275" s="25" t="s">
        <v>28</v>
      </c>
      <c r="U275" s="26" t="s">
        <v>29</v>
      </c>
      <c r="V275" s="26" t="s">
        <v>30</v>
      </c>
      <c r="W275" s="26" t="s">
        <v>31</v>
      </c>
      <c r="X275" s="26" t="s">
        <v>32</v>
      </c>
      <c r="Y275" s="26" t="s">
        <v>33</v>
      </c>
      <c r="Z275" s="26" t="s">
        <v>34</v>
      </c>
      <c r="AA275" s="26" t="s">
        <v>35</v>
      </c>
      <c r="AB275" s="26" t="s">
        <v>36</v>
      </c>
      <c r="AC275" s="26" t="s">
        <v>37</v>
      </c>
      <c r="AD275" s="26" t="s">
        <v>38</v>
      </c>
      <c r="AE275" s="26" t="s">
        <v>39</v>
      </c>
      <c r="AF275" s="26" t="s">
        <v>40</v>
      </c>
      <c r="AG275" s="26" t="s">
        <v>41</v>
      </c>
      <c r="AH275" s="26" t="s">
        <v>42</v>
      </c>
      <c r="AI275" s="26" t="s">
        <v>43</v>
      </c>
      <c r="AJ275" s="26" t="s">
        <v>44</v>
      </c>
      <c r="AK275" s="26" t="s">
        <v>45</v>
      </c>
      <c r="AL275" s="55"/>
      <c r="AM275" s="22" t="s">
        <v>11</v>
      </c>
      <c r="AN275" s="22" t="s">
        <v>12</v>
      </c>
      <c r="AO275" s="22" t="s">
        <v>13</v>
      </c>
      <c r="AP275" s="23" t="s">
        <v>14</v>
      </c>
      <c r="AQ275" s="23" t="s">
        <v>15</v>
      </c>
      <c r="AR275" s="23" t="s">
        <v>16</v>
      </c>
      <c r="AS275" s="24" t="s">
        <v>17</v>
      </c>
      <c r="AT275" s="24" t="s">
        <v>18</v>
      </c>
      <c r="AU275" s="24" t="s">
        <v>19</v>
      </c>
      <c r="AV275" s="24" t="s">
        <v>20</v>
      </c>
      <c r="AW275" s="24" t="s">
        <v>21</v>
      </c>
      <c r="AX275" s="24" t="s">
        <v>22</v>
      </c>
      <c r="AY275" s="24" t="s">
        <v>23</v>
      </c>
      <c r="AZ275" s="24" t="s">
        <v>24</v>
      </c>
      <c r="BA275" s="24" t="s">
        <v>25</v>
      </c>
      <c r="BB275" s="24" t="s">
        <v>26</v>
      </c>
      <c r="BC275" s="24" t="s">
        <v>27</v>
      </c>
      <c r="BD275" s="25" t="s">
        <v>28</v>
      </c>
      <c r="BE275" s="26" t="s">
        <v>29</v>
      </c>
      <c r="BF275" s="26" t="s">
        <v>30</v>
      </c>
      <c r="BG275" s="26" t="s">
        <v>31</v>
      </c>
      <c r="BH275" s="26" t="s">
        <v>32</v>
      </c>
      <c r="BI275" s="26" t="s">
        <v>33</v>
      </c>
      <c r="BJ275" s="26" t="s">
        <v>34</v>
      </c>
      <c r="BK275" s="26" t="s">
        <v>35</v>
      </c>
      <c r="BL275" s="26" t="s">
        <v>36</v>
      </c>
      <c r="BM275" s="26" t="s">
        <v>37</v>
      </c>
      <c r="BN275" s="26" t="s">
        <v>38</v>
      </c>
      <c r="BO275" s="26" t="s">
        <v>39</v>
      </c>
      <c r="BP275" s="26" t="s">
        <v>40</v>
      </c>
      <c r="BQ275" s="26" t="s">
        <v>41</v>
      </c>
      <c r="BR275" s="26" t="s">
        <v>42</v>
      </c>
      <c r="BS275" s="26" t="s">
        <v>43</v>
      </c>
      <c r="BT275" s="26" t="s">
        <v>44</v>
      </c>
      <c r="BU275" s="26" t="s">
        <v>45</v>
      </c>
      <c r="BV275" s="19" t="s">
        <v>56</v>
      </c>
      <c r="BW275" s="91" t="s">
        <v>68</v>
      </c>
      <c r="BX275" s="23" t="s">
        <v>14</v>
      </c>
      <c r="BY275" s="23" t="s">
        <v>15</v>
      </c>
      <c r="BZ275" s="23" t="s">
        <v>16</v>
      </c>
      <c r="CA275" s="24" t="s">
        <v>17</v>
      </c>
      <c r="CB275" s="24" t="s">
        <v>18</v>
      </c>
      <c r="CC275" s="24" t="s">
        <v>19</v>
      </c>
      <c r="CD275" s="24" t="s">
        <v>20</v>
      </c>
      <c r="CE275" s="24" t="s">
        <v>21</v>
      </c>
      <c r="CF275" s="24" t="s">
        <v>22</v>
      </c>
      <c r="CG275" s="24" t="s">
        <v>23</v>
      </c>
      <c r="CH275" s="24" t="s">
        <v>24</v>
      </c>
      <c r="CI275" s="24" t="s">
        <v>25</v>
      </c>
      <c r="CJ275" s="24" t="s">
        <v>26</v>
      </c>
      <c r="CK275" s="24" t="s">
        <v>27</v>
      </c>
      <c r="CL275" s="25" t="s">
        <v>28</v>
      </c>
      <c r="CM275" s="26" t="s">
        <v>29</v>
      </c>
      <c r="CN275" s="26" t="s">
        <v>30</v>
      </c>
      <c r="CO275" s="26" t="s">
        <v>31</v>
      </c>
      <c r="CP275" s="26" t="s">
        <v>32</v>
      </c>
      <c r="CQ275" s="26" t="s">
        <v>33</v>
      </c>
      <c r="CR275" s="26" t="s">
        <v>34</v>
      </c>
      <c r="CS275" s="26" t="s">
        <v>35</v>
      </c>
      <c r="CT275" s="26" t="s">
        <v>36</v>
      </c>
      <c r="CU275" s="26" t="s">
        <v>37</v>
      </c>
      <c r="CV275" s="26" t="s">
        <v>38</v>
      </c>
      <c r="CW275" s="26" t="s">
        <v>39</v>
      </c>
      <c r="CX275" s="26" t="s">
        <v>40</v>
      </c>
      <c r="CY275" s="26" t="s">
        <v>41</v>
      </c>
      <c r="CZ275" s="26" t="s">
        <v>42</v>
      </c>
      <c r="DA275" s="26" t="s">
        <v>43</v>
      </c>
      <c r="DB275" s="91" t="s">
        <v>44</v>
      </c>
      <c r="DC275" s="13"/>
      <c r="DD275" s="13"/>
      <c r="DE275" s="23" t="s">
        <v>14</v>
      </c>
      <c r="DF275" s="23" t="s">
        <v>15</v>
      </c>
      <c r="DG275" s="23" t="s">
        <v>16</v>
      </c>
      <c r="DH275" s="24" t="s">
        <v>17</v>
      </c>
      <c r="DI275" s="24" t="s">
        <v>18</v>
      </c>
      <c r="DJ275" s="24" t="s">
        <v>19</v>
      </c>
      <c r="DK275" s="24" t="s">
        <v>20</v>
      </c>
      <c r="DL275" s="24" t="s">
        <v>21</v>
      </c>
      <c r="DM275" s="24" t="s">
        <v>22</v>
      </c>
      <c r="DN275" s="24" t="s">
        <v>23</v>
      </c>
      <c r="DO275" s="24" t="s">
        <v>24</v>
      </c>
      <c r="DP275" s="24" t="s">
        <v>25</v>
      </c>
      <c r="DQ275" s="24" t="s">
        <v>26</v>
      </c>
      <c r="DR275" s="24" t="s">
        <v>27</v>
      </c>
      <c r="DS275" s="25" t="s">
        <v>28</v>
      </c>
      <c r="DT275" s="26" t="s">
        <v>29</v>
      </c>
      <c r="DU275" s="26" t="s">
        <v>30</v>
      </c>
      <c r="DV275" s="26" t="s">
        <v>31</v>
      </c>
      <c r="DW275" s="26" t="s">
        <v>32</v>
      </c>
      <c r="DX275" s="26" t="s">
        <v>33</v>
      </c>
      <c r="DY275" s="26" t="s">
        <v>34</v>
      </c>
      <c r="DZ275" s="26" t="s">
        <v>35</v>
      </c>
      <c r="EA275" s="26" t="s">
        <v>36</v>
      </c>
      <c r="EB275" s="26" t="s">
        <v>37</v>
      </c>
      <c r="EC275" s="26" t="s">
        <v>38</v>
      </c>
      <c r="ED275" s="26" t="s">
        <v>39</v>
      </c>
      <c r="EE275" s="26" t="s">
        <v>40</v>
      </c>
      <c r="EF275" s="26" t="s">
        <v>41</v>
      </c>
      <c r="EG275" s="26" t="s">
        <v>42</v>
      </c>
      <c r="EH275" s="26" t="s">
        <v>43</v>
      </c>
      <c r="EK275" s="27" t="s">
        <v>14</v>
      </c>
      <c r="EL275" s="27" t="s">
        <v>15</v>
      </c>
      <c r="EM275" s="27" t="s">
        <v>16</v>
      </c>
      <c r="EN275" s="28" t="s">
        <v>17</v>
      </c>
      <c r="EO275" s="28" t="s">
        <v>18</v>
      </c>
      <c r="EP275" s="28" t="s">
        <v>19</v>
      </c>
      <c r="EQ275" s="28" t="s">
        <v>20</v>
      </c>
      <c r="ER275" s="28" t="s">
        <v>21</v>
      </c>
      <c r="ES275" s="28" t="s">
        <v>22</v>
      </c>
      <c r="ET275" s="28" t="s">
        <v>23</v>
      </c>
      <c r="EU275" s="28" t="s">
        <v>24</v>
      </c>
      <c r="EV275" s="29" t="s">
        <v>25</v>
      </c>
      <c r="EW275" s="29" t="s">
        <v>26</v>
      </c>
      <c r="EX275" s="29" t="s">
        <v>27</v>
      </c>
      <c r="EZ275" s="27" t="s">
        <v>14</v>
      </c>
      <c r="FA275" s="27" t="s">
        <v>15</v>
      </c>
      <c r="FB275" s="27" t="s">
        <v>16</v>
      </c>
      <c r="FC275" s="28" t="s">
        <v>17</v>
      </c>
      <c r="FD275" s="28" t="s">
        <v>18</v>
      </c>
      <c r="FE275" s="28" t="s">
        <v>19</v>
      </c>
      <c r="FF275" s="28" t="s">
        <v>20</v>
      </c>
      <c r="FG275" s="28" t="s">
        <v>21</v>
      </c>
      <c r="FH275" s="28" t="s">
        <v>22</v>
      </c>
      <c r="FI275" s="28" t="s">
        <v>23</v>
      </c>
      <c r="FJ275" s="28" t="s">
        <v>24</v>
      </c>
      <c r="FK275" s="29" t="s">
        <v>25</v>
      </c>
      <c r="FL275" s="29" t="s">
        <v>26</v>
      </c>
      <c r="FM275" s="29" t="s">
        <v>27</v>
      </c>
      <c r="FS275" s="92"/>
      <c r="FU275" s="27" t="s">
        <v>29</v>
      </c>
      <c r="FV275" s="27" t="s">
        <v>30</v>
      </c>
      <c r="FW275" s="28" t="s">
        <v>31</v>
      </c>
      <c r="FX275" s="28" t="s">
        <v>32</v>
      </c>
      <c r="FY275" s="28" t="s">
        <v>33</v>
      </c>
      <c r="FZ275" s="28" t="s">
        <v>34</v>
      </c>
      <c r="GA275" s="28" t="s">
        <v>35</v>
      </c>
      <c r="GB275" s="28" t="s">
        <v>36</v>
      </c>
      <c r="GC275" s="28" t="s">
        <v>37</v>
      </c>
      <c r="GD275" s="28" t="s">
        <v>38</v>
      </c>
      <c r="GE275" s="28" t="s">
        <v>39</v>
      </c>
      <c r="GF275" s="28" t="s">
        <v>40</v>
      </c>
      <c r="GG275" s="28" t="s">
        <v>41</v>
      </c>
      <c r="GH275" s="28" t="s">
        <v>42</v>
      </c>
      <c r="GI275" s="28" t="s">
        <v>73</v>
      </c>
      <c r="GK275" s="27" t="s">
        <v>29</v>
      </c>
      <c r="GL275" s="27" t="s">
        <v>30</v>
      </c>
      <c r="GM275" s="28" t="s">
        <v>31</v>
      </c>
      <c r="GN275" s="28" t="s">
        <v>32</v>
      </c>
      <c r="GO275" s="28" t="s">
        <v>33</v>
      </c>
      <c r="GP275" s="28" t="s">
        <v>34</v>
      </c>
      <c r="GQ275" s="28" t="s">
        <v>35</v>
      </c>
      <c r="GR275" s="28" t="s">
        <v>36</v>
      </c>
      <c r="GS275" s="28" t="s">
        <v>37</v>
      </c>
      <c r="GT275" s="28" t="s">
        <v>38</v>
      </c>
      <c r="GU275" s="28" t="s">
        <v>39</v>
      </c>
      <c r="GV275" s="28" t="s">
        <v>40</v>
      </c>
      <c r="GW275" s="28" t="s">
        <v>41</v>
      </c>
      <c r="GX275" s="28" t="s">
        <v>42</v>
      </c>
      <c r="GY275" s="28" t="s">
        <v>73</v>
      </c>
    </row>
    <row r="276" spans="1:209" ht="21.75" customHeight="1">
      <c r="A276" s="30"/>
      <c r="B276" s="93"/>
      <c r="C276" s="72"/>
      <c r="D276" s="33"/>
      <c r="E276" s="34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54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94"/>
      <c r="AK276" s="94"/>
      <c r="AL276" s="13"/>
      <c r="AM276" s="13">
        <f>SUM(C276,C277,C278,C279,C280,C281,C282,C283,C284,C287,C288,C290,C291)</f>
        <v>0</v>
      </c>
      <c r="AN276" s="13">
        <f>SUM(D276,D277,D278,D279,D280,D281,D282,D283,D284,D287,D288,D290,D291)</f>
        <v>0</v>
      </c>
      <c r="AO276" s="95" t="str">
        <f>IF(AN276=0,"",AN276/AM276)</f>
        <v/>
      </c>
      <c r="AP276" s="96">
        <f>SUM(F276,F277,F278,F279,F280,F281,F282,F283,F284,F287,F288,F290,F291)</f>
        <v>0</v>
      </c>
      <c r="AQ276" s="96">
        <f>SUM(G276,G277,G278,G279,G280,G281,G282,G283,G284,G287,G288,G290,G291)</f>
        <v>0</v>
      </c>
      <c r="AR276" s="96">
        <f>SUM(H276,H277,H278,H279,H280,H281,H282,H283,H284,H287,H288,H290,H291)</f>
        <v>0</v>
      </c>
      <c r="AS276" s="96">
        <f>SUM(I276,I277,I278,I279,I280,I281,I282,I283,I284,I287,I288,I290,I291)</f>
        <v>0</v>
      </c>
      <c r="AT276" s="96">
        <f>SUM(J276,J277,J278,J279,J280,J281,J282,J283,J284,J287,J288,J290,J291)</f>
        <v>0</v>
      </c>
      <c r="AU276" s="96">
        <f>SUM(K276,K277,K278,K279,K280,K281,K282,K283,K284,K287,K288,K290,K291)</f>
        <v>0</v>
      </c>
      <c r="AV276" s="96">
        <f>SUM(L276,L277,L278,L279,L280,L281,L282,L283,L284,L287,L288,L290,L291)</f>
        <v>0</v>
      </c>
      <c r="AW276" s="96">
        <f>SUM(M276,M277,M278,M279,M280,M281,M282,M283,M284,M287,M288,M290,M291)</f>
        <v>0</v>
      </c>
      <c r="AX276" s="96">
        <f>SUM(N276,N277,N278,N279,N280,N281,N282,N283,N284,N287,N288,N290,N291)</f>
        <v>0</v>
      </c>
      <c r="AY276" s="96">
        <f>SUM(O276,O277,O278,O279,O280,O281,O282,O283,O284,O287,O288,O290,O291)</f>
        <v>0</v>
      </c>
      <c r="AZ276" s="96">
        <f>SUM(P276,P277,P278,P279,P280,P281,P282,P283,P284,P287,P288,P290,P291)</f>
        <v>0</v>
      </c>
      <c r="BA276" s="96">
        <f t="shared" ref="BA276:BC276" si="258">SUM(Q276,Q277,Q278,Q279,Q280,Q281,Q282,Q283,Q284,Q287,Q288,Q290,Q291)</f>
        <v>0</v>
      </c>
      <c r="BB276" s="96">
        <f t="shared" si="258"/>
        <v>0</v>
      </c>
      <c r="BC276" s="96">
        <f t="shared" si="258"/>
        <v>0</v>
      </c>
      <c r="BD276" s="66">
        <f>SUM(T276,T277,T278,T279,T280,T281,T282,T283,T284,T287,T288,T290,T291)</f>
        <v>0</v>
      </c>
      <c r="BE276" s="13">
        <f>SUM(U276,U277,U278,U279,U280,U281,U282,U283,U284,U287,U288,U290,U291)</f>
        <v>0</v>
      </c>
      <c r="BF276" s="13">
        <f>SUM(V276,V277,V278,V279,V280,V281,V282,V283,V284,V287,V288,V290,V291)</f>
        <v>0</v>
      </c>
      <c r="BG276" s="13">
        <f>SUM(W276,W277,W278,W279,W280,W281,W282,W283,W284,W287,W288,W290,W291)</f>
        <v>0</v>
      </c>
      <c r="BH276" s="13">
        <f>SUM(X276,X277,X278,X279,X280,X281,X282,X283,X284,X287,X288,X290,X291)</f>
        <v>0</v>
      </c>
      <c r="BI276" s="13">
        <f>SUM(Y276,Y277,Y278,Y279,Y280,Y281,Y282,Y283,Y284,Y287,Y288,Y290,Y291)</f>
        <v>0</v>
      </c>
      <c r="BJ276" s="13">
        <f>SUM(Z276,Z277,Z278,Z279,Z280,Z281,Z282,Z283,Z284,Z287,Z288,Z290,Z291)</f>
        <v>0</v>
      </c>
      <c r="BK276" s="13">
        <f>SUM(AA276,AA277,AA278,AA279,AA280,AA281,AA282,AA283,AA284,AA287,AA288,AA290,AA291)</f>
        <v>0</v>
      </c>
      <c r="BL276" s="13">
        <f>SUM(AB276,AB277,AB278,AB279,AB280,AB281,AB282,AB283,AB284,AB287,AB288,AB290,AB291)</f>
        <v>0</v>
      </c>
      <c r="BM276" s="13">
        <f>SUM(AC276,AC277,AC278,AC279,AC280,AC281,AC282,AC283,AC284,AC287,AC288,AC290,AC291)</f>
        <v>0</v>
      </c>
      <c r="BN276" s="13">
        <f>SUM(AD276,AD277,AD278,AD279,AD280,AD281,AD282,AD283,AD284,AD287,AD288,AD290,AD291)</f>
        <v>0</v>
      </c>
      <c r="BO276" s="13">
        <f>SUM(AE276,AE277,AE278,AE279,AE280,AE281,AE282,AE283,AE284,AE287,AE288,AE290,AE291)</f>
        <v>0</v>
      </c>
      <c r="BP276" s="13">
        <f>SUM(AF276,AF277,AF278,AF279,AF280,AF281,AF282,AF283,AF284,AF287,AF288,AF290,AF291)</f>
        <v>0</v>
      </c>
      <c r="BQ276" s="13">
        <f>SUM(AG276,AG277,AG278,AG279,AG280,AG281,AG282,AG283,AG284,AG287,AG288,AG290,AG291)</f>
        <v>0</v>
      </c>
      <c r="BR276" s="13">
        <f>SUM(AH276,AH277,AH278,AH279,AH280,AH281,AH282,AH283,AH284,AH287,AH288,AH290,AH291)</f>
        <v>0</v>
      </c>
      <c r="BS276" s="13">
        <f>SUM(AI276,AI277,AI278,AI279,AI280,AI281,AI282,AI283,AI284,AI287,AI288,AI290,AI291)</f>
        <v>0</v>
      </c>
      <c r="BT276" s="13">
        <f>SUM(AJ276,AJ277,AJ278,AJ279,AJ280,AJ281,AJ282,AJ283,AJ284,AJ287,AJ288,AJ290,AJ291)</f>
        <v>0</v>
      </c>
      <c r="BU276" s="13">
        <f>SUM(AK276,AK277,AK278,AK279,AK280,AK281,AK282,AK283,AK284,AK287,AK288,AK290,AK291)</f>
        <v>0</v>
      </c>
      <c r="BV276" s="167"/>
      <c r="BW276" s="167"/>
      <c r="BX276" s="168"/>
      <c r="BY276" s="168"/>
      <c r="BZ276" s="168"/>
      <c r="CA276" s="168"/>
      <c r="CB276" s="168"/>
      <c r="CC276" s="168"/>
      <c r="CD276" s="168"/>
      <c r="CE276" s="168"/>
      <c r="CF276" s="168"/>
      <c r="CG276" s="168"/>
      <c r="CH276" s="168"/>
      <c r="CI276" s="168"/>
      <c r="CJ276" s="168"/>
      <c r="CK276" s="168"/>
      <c r="CL276" s="169"/>
      <c r="CM276" s="170"/>
      <c r="CN276" s="170"/>
      <c r="CO276" s="170"/>
      <c r="CP276" s="170"/>
      <c r="CQ276" s="170"/>
      <c r="CR276" s="170"/>
      <c r="CS276" s="170"/>
      <c r="CT276" s="170"/>
      <c r="CU276" s="170"/>
      <c r="CV276" s="170"/>
      <c r="CW276" s="170"/>
      <c r="CX276" s="170"/>
      <c r="CY276" s="170"/>
      <c r="CZ276" s="170"/>
      <c r="DA276" s="170"/>
      <c r="DB276" s="94"/>
      <c r="DC276" s="13"/>
      <c r="DD276" s="13" t="e">
        <f>(DD270/BZ282)</f>
        <v>#DIV/0!</v>
      </c>
      <c r="DE276" s="96">
        <f>SUM(BX276,BX277,BX278,BX279,BX280,BX281,BX282,BX283,BX284,BX287,BX288,BX290,BX291)</f>
        <v>0</v>
      </c>
      <c r="DF276" s="96">
        <f>SUM(BY276,BY277,BY278,BY279,BY280,BY281,BY282,BY283,BY284,BY287,BY288,BY290,BY291)</f>
        <v>0</v>
      </c>
      <c r="DG276" s="96">
        <f>SUM(BZ276,BZ277,BZ278,BZ279,BZ280,BZ281,BZ282,BZ283,BZ284,BZ287,BZ288,BZ290,BZ291)</f>
        <v>0</v>
      </c>
      <c r="DH276" s="96">
        <f>SUM(CA276,CA277,CA278,CA279,CA280,CA281,CA282,CA283,CA284,CA287,CA288,CA290,CA291)</f>
        <v>0</v>
      </c>
      <c r="DI276" s="96">
        <f>SUM(CB276,CB277,CB278,CB279,CB280,CB281,CB282,CB283,CB284,CB287,CB288,CB290,CB291)</f>
        <v>0</v>
      </c>
      <c r="DJ276" s="96">
        <f>SUM(CC276,CC277,CC278,CC279,CC280,CC281,CC282,CC283,CC284,CC287,CC288,CC290,CC291)</f>
        <v>0</v>
      </c>
      <c r="DK276" s="96">
        <f>SUM(CD276,CD277,CD278,CD279,CD280,CD281,CD282,CD283,CD284,CD287,CD288,CD290,CD291)</f>
        <v>0</v>
      </c>
      <c r="DL276" s="96">
        <f>SUM(CE276,CE277,CE278,CE279,CE280,CE281,CE282,CE283,CE284,CE287,CE288,CE290,CE291)</f>
        <v>0</v>
      </c>
      <c r="DM276" s="96">
        <f>SUM(CF276,CF277,CF278,CF279,CF280,CF281,CF282,CF283,CF284,CF287,CF288,CF290,CF291)</f>
        <v>0</v>
      </c>
      <c r="DN276" s="96">
        <f>SUM(CG276,CG277,CG278,CG279,CG280,CG281,CG282,CG283,CG284,CG287,CG288,CG290,CG291)</f>
        <v>0</v>
      </c>
      <c r="DO276" s="96">
        <f>SUM(CH276,CH277,CH278,CH279,CH280,CH281,CH282,CH283,CH284,CH287,CH288,CH290,CH291)</f>
        <v>0</v>
      </c>
      <c r="DP276" s="96">
        <f t="shared" ref="DP276:DR276" si="259">SUM(CI276,CI277,CI278,CI279,CI280,CI281,CI282,CI283,CI284,CI287,CI288,CI290,CI291)</f>
        <v>0</v>
      </c>
      <c r="DQ276" s="96">
        <f t="shared" si="259"/>
        <v>0</v>
      </c>
      <c r="DR276" s="96">
        <f t="shared" si="259"/>
        <v>0</v>
      </c>
      <c r="DS276" s="66">
        <f>SUM(CL276,CL277,CL278,CL279,CL280,CL281,CL282,CL283,CL284,CL287,CL288,CL290,CL291)</f>
        <v>0</v>
      </c>
      <c r="DT276" s="96">
        <f>SUM(CM276,CM277,CM278,CM279,CM280,CM281,CM282,CM283,CM284,CM287,CM288,CM290,CM291)</f>
        <v>0</v>
      </c>
      <c r="DU276" s="96">
        <f>SUM(CN276,CN277,CN278,CN279,CN280,CN281,CN282,CN283,CN284,CN287,CN288,CN290,CN291)</f>
        <v>0</v>
      </c>
      <c r="DV276" s="96">
        <f>SUM(CO276,CO277,CO278,CO279,CO280,CO281,CO282,CO283,CO284,CO287,CO288,CO290,CO291)</f>
        <v>0</v>
      </c>
      <c r="DW276" s="96">
        <f>SUM(CP276,CP277,CP278,CP279,CP280,CP281,CP282,CP283,CP284,CP287,CP288,CP290,CP291)</f>
        <v>0</v>
      </c>
      <c r="DX276" s="96">
        <f>SUM(CQ276,CQ277,CQ278,CQ279,CQ280,CQ281,CQ282,CQ283,CQ284,CQ287,CQ288,CQ290,CQ291)</f>
        <v>0</v>
      </c>
      <c r="DY276" s="96">
        <f>SUM(CR276,CR277,CR278,CR279,CR280,CR281,CR282,CR283,CR284,CR287,CR288,CR290,CR291)</f>
        <v>0</v>
      </c>
      <c r="DZ276" s="96">
        <f>SUM(CS276,CS277,CS278,CS279,CS280,CS281,CS282,CS283,CS284,CS287,CS288,CS290,CS291)</f>
        <v>0</v>
      </c>
      <c r="EA276" s="96">
        <f>SUM(CT276,CT277,CT278,CT279,CT280,CT281,CT282,CT283,CT284,CT287,CT288,CT290,CT291)</f>
        <v>0</v>
      </c>
      <c r="EB276" s="96">
        <f>SUM(CU276,CU277,CU278,CU279,CU280,CU281,CU282,CU283,CU284,CU287,CU288,CU290,CU291)</f>
        <v>0</v>
      </c>
      <c r="EC276" s="96">
        <f>SUM(CV276,CV277,CV278,CV279,CV280,CV281,CV282,CV283,CV284,CV287,CV288,CV290,CV291)</f>
        <v>0</v>
      </c>
      <c r="ED276" s="96">
        <f>SUM(CW276,CW277,CW278,CW279,CW280,CW281,CW282,CW283,CW284,CW287,CW288,CW290,CW291)</f>
        <v>0</v>
      </c>
      <c r="EE276" s="96">
        <f>SUM(CX276,CX277,CX278,CX279,CX280,CX281,CX282,CX283,CX284,CX287,CX288,CX290,CX291)</f>
        <v>0</v>
      </c>
      <c r="EF276" s="96">
        <f>SUM(CY276,CY277,CY278,CY279,CY280,CY281,CY282,CY283,CY284,CY287,CY288,CY290,CY291)</f>
        <v>0</v>
      </c>
      <c r="EG276" s="96">
        <f>SUM(CZ276,CZ277,CZ278,CZ279,CZ280,CZ281,CZ282,CZ283,CZ284,CZ287,CZ288,CZ290,CZ291)</f>
        <v>0</v>
      </c>
      <c r="EH276" s="96">
        <f>SUM(DA276,DA277,DA278,DA279,DA280,DA281,DA282,DA283,DA284,DA287,DA288,DA290,DA291)</f>
        <v>0</v>
      </c>
      <c r="EI276" s="97" t="s">
        <v>74</v>
      </c>
      <c r="EJ276" s="98">
        <v>521</v>
      </c>
      <c r="EK276" s="39">
        <f>$EJ276*F276</f>
        <v>0</v>
      </c>
      <c r="EL276" s="39">
        <f>$EJ276*G276</f>
        <v>0</v>
      </c>
      <c r="EM276" s="39">
        <f>$EJ276*H276</f>
        <v>0</v>
      </c>
      <c r="EN276" s="39">
        <f>$EJ276*I276</f>
        <v>0</v>
      </c>
      <c r="EO276" s="39">
        <f>$EJ276*J276</f>
        <v>0</v>
      </c>
      <c r="EP276" s="39">
        <f>$EJ276*K276</f>
        <v>0</v>
      </c>
      <c r="EQ276" s="39">
        <f>$EJ276*L276</f>
        <v>0</v>
      </c>
      <c r="ER276" s="39">
        <f>$EJ276*M276</f>
        <v>0</v>
      </c>
      <c r="ES276" s="39">
        <f>$EJ276*N276</f>
        <v>0</v>
      </c>
      <c r="ET276" s="39">
        <f>$EJ276*O276</f>
        <v>0</v>
      </c>
      <c r="EU276" s="39">
        <f t="shared" ref="EU276:EX291" si="260">$EJ276*P276</f>
        <v>0</v>
      </c>
      <c r="EV276" s="39">
        <f t="shared" si="260"/>
        <v>0</v>
      </c>
      <c r="EW276" s="39">
        <f t="shared" si="260"/>
        <v>0</v>
      </c>
      <c r="EX276" s="39">
        <f t="shared" si="260"/>
        <v>0</v>
      </c>
      <c r="EY276" s="39">
        <f>SUM(EK276:EX276)</f>
        <v>0</v>
      </c>
      <c r="EZ276" s="39">
        <f>BX276*$EJ276</f>
        <v>0</v>
      </c>
      <c r="FA276" s="39">
        <f>BY276*$EJ276</f>
        <v>0</v>
      </c>
      <c r="FB276" s="39">
        <f>BZ276*$EJ276</f>
        <v>0</v>
      </c>
      <c r="FC276" s="39">
        <f>CA276*$EJ276</f>
        <v>0</v>
      </c>
      <c r="FD276" s="39">
        <f>CB276*$EJ276</f>
        <v>0</v>
      </c>
      <c r="FE276" s="39">
        <f>CC276*$EJ276</f>
        <v>0</v>
      </c>
      <c r="FF276" s="39">
        <f>CD276*$EJ276</f>
        <v>0</v>
      </c>
      <c r="FG276" s="39">
        <f>CE276*$EJ276</f>
        <v>0</v>
      </c>
      <c r="FH276" s="39">
        <f>CF276*$EJ276</f>
        <v>0</v>
      </c>
      <c r="FI276" s="39">
        <f>CG276*$EJ276</f>
        <v>0</v>
      </c>
      <c r="FJ276" s="39">
        <f t="shared" ref="FJ276:FM291" si="261">CH276*$EJ276</f>
        <v>0</v>
      </c>
      <c r="FK276" s="39">
        <f t="shared" si="261"/>
        <v>0</v>
      </c>
      <c r="FL276" s="39">
        <f t="shared" si="261"/>
        <v>0</v>
      </c>
      <c r="FM276" s="39">
        <f t="shared" si="261"/>
        <v>0</v>
      </c>
      <c r="FN276" s="39">
        <f>SUM(EZ276:FM276)</f>
        <v>0</v>
      </c>
      <c r="FO276" s="39">
        <f>SUM(EZ276:FJ276)</f>
        <v>0</v>
      </c>
      <c r="FS276" s="567" t="s">
        <v>74</v>
      </c>
      <c r="FT276" s="567"/>
      <c r="FU276" s="39">
        <f>U276</f>
        <v>0</v>
      </c>
      <c r="FV276" s="39">
        <f>V276</f>
        <v>0</v>
      </c>
      <c r="FW276" s="39">
        <f>W276</f>
        <v>0</v>
      </c>
      <c r="FX276" s="39">
        <f>X276</f>
        <v>0</v>
      </c>
      <c r="FY276" s="39">
        <f>Y276</f>
        <v>0</v>
      </c>
      <c r="FZ276" s="39">
        <f>Z276</f>
        <v>0</v>
      </c>
      <c r="GA276" s="39">
        <f>AA276</f>
        <v>0</v>
      </c>
      <c r="GB276" s="39">
        <f>AB276</f>
        <v>0</v>
      </c>
      <c r="GC276" s="39">
        <f>AC276</f>
        <v>0</v>
      </c>
      <c r="GD276" s="39">
        <f>AD276</f>
        <v>0</v>
      </c>
      <c r="GE276" s="39">
        <f>AE276</f>
        <v>0</v>
      </c>
      <c r="GF276" s="39">
        <f>AF276</f>
        <v>0</v>
      </c>
      <c r="GG276" s="39">
        <f>AG276</f>
        <v>0</v>
      </c>
      <c r="GH276" s="39">
        <f>AH276</f>
        <v>0</v>
      </c>
      <c r="GI276" s="99">
        <v>0</v>
      </c>
      <c r="GJ276" s="39">
        <f>SUM(FU276:GI276)</f>
        <v>0</v>
      </c>
      <c r="GK276" s="39">
        <f>CM276</f>
        <v>0</v>
      </c>
      <c r="GL276" s="39">
        <f>CN276</f>
        <v>0</v>
      </c>
      <c r="GM276" s="39">
        <f>CO276</f>
        <v>0</v>
      </c>
      <c r="GN276" s="39">
        <f>CP276</f>
        <v>0</v>
      </c>
      <c r="GO276" s="39">
        <f>CQ276</f>
        <v>0</v>
      </c>
      <c r="GP276" s="39">
        <f>CR276</f>
        <v>0</v>
      </c>
      <c r="GQ276" s="39">
        <f>CS276</f>
        <v>0</v>
      </c>
      <c r="GR276" s="39">
        <f>CT276</f>
        <v>0</v>
      </c>
      <c r="GS276" s="39">
        <f>CU276</f>
        <v>0</v>
      </c>
      <c r="GT276" s="39">
        <f>CV276</f>
        <v>0</v>
      </c>
      <c r="GU276" s="39">
        <f>CW276</f>
        <v>0</v>
      </c>
      <c r="GV276" s="39">
        <f>CX276</f>
        <v>0</v>
      </c>
      <c r="GW276" s="39">
        <f>CY276</f>
        <v>0</v>
      </c>
      <c r="GX276" s="39">
        <f>CZ276</f>
        <v>0</v>
      </c>
      <c r="GY276" s="99">
        <v>0</v>
      </c>
      <c r="GZ276" s="39">
        <f>SUM(GK276:GY276)</f>
        <v>0</v>
      </c>
      <c r="HA276" s="39">
        <f>SUM(GK276:GY276)</f>
        <v>0</v>
      </c>
    </row>
    <row r="277" spans="1:209" ht="21.75" customHeight="1">
      <c r="A277" s="40"/>
      <c r="B277" s="100"/>
      <c r="C277" s="75"/>
      <c r="D277" s="43"/>
      <c r="E277" s="34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01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102"/>
      <c r="AK277" s="102"/>
      <c r="AL277" s="13"/>
      <c r="AM277" s="13"/>
      <c r="AN277" s="13"/>
      <c r="AO277" s="95" t="str">
        <f>IF(AN277=0,"",AN277/AM277)</f>
        <v/>
      </c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71"/>
      <c r="BW277" s="171"/>
      <c r="BX277" s="172"/>
      <c r="BY277" s="172"/>
      <c r="BZ277" s="172"/>
      <c r="CA277" s="172"/>
      <c r="CB277" s="172"/>
      <c r="CC277" s="172"/>
      <c r="CD277" s="172"/>
      <c r="CE277" s="172"/>
      <c r="CF277" s="172"/>
      <c r="CG277" s="172"/>
      <c r="CH277" s="172"/>
      <c r="CI277" s="172"/>
      <c r="CJ277" s="172"/>
      <c r="CK277" s="172"/>
      <c r="CL277" s="173"/>
      <c r="CM277" s="174"/>
      <c r="CN277" s="174"/>
      <c r="CO277" s="174"/>
      <c r="CP277" s="174"/>
      <c r="CQ277" s="174"/>
      <c r="CR277" s="174"/>
      <c r="CS277" s="174"/>
      <c r="CT277" s="174"/>
      <c r="CU277" s="174"/>
      <c r="CV277" s="174"/>
      <c r="CW277" s="174"/>
      <c r="CX277" s="174"/>
      <c r="CY277" s="174"/>
      <c r="CZ277" s="174"/>
      <c r="DA277" s="174"/>
      <c r="DB277" s="102"/>
      <c r="DC277" s="13"/>
      <c r="DD277" s="13"/>
      <c r="DE277" s="13"/>
      <c r="DF277" s="13"/>
      <c r="DG277" s="13"/>
      <c r="DH277" s="10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04" t="s">
        <v>75</v>
      </c>
      <c r="EJ277" s="98">
        <v>540</v>
      </c>
      <c r="EK277" s="39">
        <f>$EJ277*F277</f>
        <v>0</v>
      </c>
      <c r="EL277" s="39">
        <f>$EJ277*G277</f>
        <v>0</v>
      </c>
      <c r="EM277" s="39">
        <f>$EJ277*H277</f>
        <v>0</v>
      </c>
      <c r="EN277" s="39">
        <f>$EJ277*I277</f>
        <v>0</v>
      </c>
      <c r="EO277" s="39">
        <f>$EJ277*J277</f>
        <v>0</v>
      </c>
      <c r="EP277" s="39">
        <f>$EJ277*K277</f>
        <v>0</v>
      </c>
      <c r="EQ277" s="39">
        <f>$EJ277*L277</f>
        <v>0</v>
      </c>
      <c r="ER277" s="39">
        <f>$EJ277*M277</f>
        <v>0</v>
      </c>
      <c r="ES277" s="39">
        <f>$EJ277*N277</f>
        <v>0</v>
      </c>
      <c r="ET277" s="39">
        <f>$EJ277*O277</f>
        <v>0</v>
      </c>
      <c r="EU277" s="39">
        <f t="shared" si="260"/>
        <v>0</v>
      </c>
      <c r="EV277" s="39">
        <f t="shared" si="260"/>
        <v>0</v>
      </c>
      <c r="EW277" s="39">
        <f t="shared" si="260"/>
        <v>0</v>
      </c>
      <c r="EX277" s="39">
        <f t="shared" si="260"/>
        <v>0</v>
      </c>
      <c r="EY277" s="39">
        <f t="shared" ref="EY277:EY291" si="262">SUM(EK277:EX277)</f>
        <v>0</v>
      </c>
      <c r="EZ277" s="39">
        <f>BX277*$EJ277</f>
        <v>0</v>
      </c>
      <c r="FA277" s="39">
        <f>BY277*$EJ277</f>
        <v>0</v>
      </c>
      <c r="FB277" s="39">
        <f>BZ277*$EJ277</f>
        <v>0</v>
      </c>
      <c r="FC277" s="39">
        <f>CA277*$EJ277</f>
        <v>0</v>
      </c>
      <c r="FD277" s="39">
        <f>CB277*$EJ277</f>
        <v>0</v>
      </c>
      <c r="FE277" s="39">
        <f>CC277*$EJ277</f>
        <v>0</v>
      </c>
      <c r="FF277" s="39">
        <f>CD277*$EJ277</f>
        <v>0</v>
      </c>
      <c r="FG277" s="39">
        <f>CE277*$EJ277</f>
        <v>0</v>
      </c>
      <c r="FH277" s="39">
        <f>CF277*$EJ277</f>
        <v>0</v>
      </c>
      <c r="FI277" s="39">
        <f>CG277*$EJ277</f>
        <v>0</v>
      </c>
      <c r="FJ277" s="39">
        <f t="shared" si="261"/>
        <v>0</v>
      </c>
      <c r="FK277" s="39">
        <f t="shared" si="261"/>
        <v>0</v>
      </c>
      <c r="FL277" s="39">
        <f t="shared" si="261"/>
        <v>0</v>
      </c>
      <c r="FM277" s="39">
        <f t="shared" si="261"/>
        <v>0</v>
      </c>
      <c r="FN277" s="39">
        <f t="shared" ref="FN277:FN291" si="263">SUM(EZ277:FM277)</f>
        <v>0</v>
      </c>
      <c r="FO277" s="39">
        <f>SUM(EZ277:FJ277)</f>
        <v>0</v>
      </c>
      <c r="FS277" s="567" t="s">
        <v>75</v>
      </c>
      <c r="FT277" s="567"/>
      <c r="FU277" s="39">
        <f>U277</f>
        <v>0</v>
      </c>
      <c r="FV277" s="39">
        <f>V277</f>
        <v>0</v>
      </c>
      <c r="FW277" s="39">
        <f>W277</f>
        <v>0</v>
      </c>
      <c r="FX277" s="39">
        <f>X277</f>
        <v>0</v>
      </c>
      <c r="FY277" s="39">
        <f>Y277</f>
        <v>0</v>
      </c>
      <c r="FZ277" s="39">
        <f>Z277</f>
        <v>0</v>
      </c>
      <c r="GA277" s="39">
        <f>AA277</f>
        <v>0</v>
      </c>
      <c r="GB277" s="39">
        <f>AB277</f>
        <v>0</v>
      </c>
      <c r="GC277" s="39">
        <f>AC277</f>
        <v>0</v>
      </c>
      <c r="GD277" s="39">
        <f>AD277</f>
        <v>0</v>
      </c>
      <c r="GE277" s="39">
        <f>AE277</f>
        <v>0</v>
      </c>
      <c r="GF277" s="39">
        <f>AF277</f>
        <v>0</v>
      </c>
      <c r="GG277" s="39">
        <f>AG277</f>
        <v>0</v>
      </c>
      <c r="GH277" s="39">
        <f>AH277</f>
        <v>0</v>
      </c>
      <c r="GI277" s="99">
        <v>0</v>
      </c>
      <c r="GJ277" s="39">
        <f>SUM(FU277:GI277)</f>
        <v>0</v>
      </c>
      <c r="GK277" s="39">
        <f>CM277</f>
        <v>0</v>
      </c>
      <c r="GL277" s="39">
        <f>CN277</f>
        <v>0</v>
      </c>
      <c r="GM277" s="39">
        <f>CO277</f>
        <v>0</v>
      </c>
      <c r="GN277" s="39">
        <f>CP277</f>
        <v>0</v>
      </c>
      <c r="GO277" s="39">
        <f>CQ277</f>
        <v>0</v>
      </c>
      <c r="GP277" s="39">
        <f>CR277</f>
        <v>0</v>
      </c>
      <c r="GQ277" s="39">
        <f>CS277</f>
        <v>0</v>
      </c>
      <c r="GR277" s="39">
        <f>CT277</f>
        <v>0</v>
      </c>
      <c r="GS277" s="39">
        <f>CU277</f>
        <v>0</v>
      </c>
      <c r="GT277" s="39">
        <f>CV277</f>
        <v>0</v>
      </c>
      <c r="GU277" s="39">
        <f>CW277</f>
        <v>0</v>
      </c>
      <c r="GV277" s="39">
        <f>CX277</f>
        <v>0</v>
      </c>
      <c r="GW277" s="39">
        <f>CY277</f>
        <v>0</v>
      </c>
      <c r="GX277" s="39">
        <f>CZ277</f>
        <v>0</v>
      </c>
      <c r="GY277" s="99">
        <v>0</v>
      </c>
      <c r="GZ277" s="39">
        <f>SUM(GK277:GY277)</f>
        <v>0</v>
      </c>
      <c r="HA277" s="39">
        <f>SUM(GK277:GY277)</f>
        <v>0</v>
      </c>
    </row>
    <row r="278" spans="1:209" ht="21.75" customHeight="1">
      <c r="A278" s="30"/>
      <c r="B278" s="93"/>
      <c r="C278" s="72"/>
      <c r="D278" s="33"/>
      <c r="E278" s="34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54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94"/>
      <c r="AK278" s="94"/>
      <c r="AL278" s="568" t="s">
        <v>76</v>
      </c>
      <c r="AM278" s="13">
        <f>SUM(C285,C286,C289)</f>
        <v>0</v>
      </c>
      <c r="AN278" s="13">
        <f>SUM(D285,D286,D289)</f>
        <v>0</v>
      </c>
      <c r="AO278" s="95" t="str">
        <f>IF(AN278=0,"",AN278/AM278)</f>
        <v/>
      </c>
      <c r="AP278" s="13">
        <f>SUM(F285,F286,F289)</f>
        <v>0</v>
      </c>
      <c r="AQ278" s="13">
        <f>SUM(G285,G286,G289)</f>
        <v>0</v>
      </c>
      <c r="AR278" s="13">
        <f>SUM(H285,H286,H289)</f>
        <v>0</v>
      </c>
      <c r="AS278" s="13">
        <f>SUM(I285,I286,I289)</f>
        <v>0</v>
      </c>
      <c r="AT278" s="13">
        <f>SUM(J285,J286,J289)</f>
        <v>0</v>
      </c>
      <c r="AU278" s="13">
        <f>SUM(K285,K286,K289)</f>
        <v>0</v>
      </c>
      <c r="AV278" s="13">
        <f>SUM(L285,L286,L289)</f>
        <v>0</v>
      </c>
      <c r="AW278" s="13">
        <f>SUM(M285,M286,M289)</f>
        <v>0</v>
      </c>
      <c r="AX278" s="13">
        <f>SUM(N285,N286,N289)</f>
        <v>0</v>
      </c>
      <c r="AY278" s="13">
        <f>SUM(O285,O286,O289)</f>
        <v>0</v>
      </c>
      <c r="AZ278" s="13">
        <f>SUM(P285,P286,P289)</f>
        <v>0</v>
      </c>
      <c r="BA278" s="13">
        <f t="shared" ref="BA278:BC278" si="264">SUM(Q285,Q286,Q289)</f>
        <v>0</v>
      </c>
      <c r="BB278" s="13">
        <f t="shared" si="264"/>
        <v>0</v>
      </c>
      <c r="BC278" s="13">
        <f t="shared" si="264"/>
        <v>0</v>
      </c>
      <c r="BD278" s="66">
        <f>SUM(T285,T286,T289)</f>
        <v>0</v>
      </c>
      <c r="BE278" s="13">
        <f>SUM(U285,U286,U289)</f>
        <v>0</v>
      </c>
      <c r="BF278" s="13">
        <f>SUM(V285,V286,V289)</f>
        <v>0</v>
      </c>
      <c r="BG278" s="105">
        <f>SUM(W285,W286,W289)</f>
        <v>0</v>
      </c>
      <c r="BH278" s="13">
        <f>SUM(X285,X286,X289)</f>
        <v>0</v>
      </c>
      <c r="BI278" s="13">
        <f>SUM(Y285,Y286,Y289)</f>
        <v>0</v>
      </c>
      <c r="BJ278" s="13">
        <f>SUM(Z285,Z286,Z289)</f>
        <v>0</v>
      </c>
      <c r="BK278" s="13">
        <f>SUM(AA285,AA286,AA289)</f>
        <v>0</v>
      </c>
      <c r="BL278" s="13">
        <f>SUM(AB285,AB286,AB289)</f>
        <v>0</v>
      </c>
      <c r="BM278" s="13">
        <f>SUM(AC285,AC286,AC289)</f>
        <v>0</v>
      </c>
      <c r="BN278" s="13">
        <f>SUM(AD285,AD286,AD289)</f>
        <v>0</v>
      </c>
      <c r="BO278" s="13">
        <f>SUM(AE285,AE286,AE289)</f>
        <v>0</v>
      </c>
      <c r="BP278" s="13">
        <f>SUM(AF285,AF286,AF289)</f>
        <v>0</v>
      </c>
      <c r="BQ278" s="106">
        <f>SUM(AG285,AG286,AG289)</f>
        <v>0</v>
      </c>
      <c r="BR278" s="106">
        <f>SUM(AH285,AH286,AH289)</f>
        <v>0</v>
      </c>
      <c r="BS278" s="13">
        <f>SUM(AI285,AI286,AI289)</f>
        <v>0</v>
      </c>
      <c r="BT278" s="65" t="e">
        <f>AVERAGE(AJ285,AJ286,AJ289)</f>
        <v>#DIV/0!</v>
      </c>
      <c r="BU278" s="65"/>
      <c r="BV278" s="167"/>
      <c r="BW278" s="167"/>
      <c r="BX278" s="168"/>
      <c r="BY278" s="168"/>
      <c r="BZ278" s="168"/>
      <c r="CA278" s="168"/>
      <c r="CB278" s="168"/>
      <c r="CC278" s="168"/>
      <c r="CD278" s="168"/>
      <c r="CE278" s="168"/>
      <c r="CF278" s="168"/>
      <c r="CG278" s="168"/>
      <c r="CH278" s="168"/>
      <c r="CI278" s="168"/>
      <c r="CJ278" s="168"/>
      <c r="CK278" s="168"/>
      <c r="CL278" s="169"/>
      <c r="CM278" s="170"/>
      <c r="CN278" s="170"/>
      <c r="CO278" s="170"/>
      <c r="CP278" s="170"/>
      <c r="CQ278" s="170"/>
      <c r="CR278" s="170"/>
      <c r="CS278" s="170"/>
      <c r="CT278" s="170"/>
      <c r="CU278" s="170"/>
      <c r="CV278" s="170"/>
      <c r="CW278" s="170"/>
      <c r="CX278" s="170"/>
      <c r="CY278" s="170"/>
      <c r="CZ278" s="170"/>
      <c r="DA278" s="170"/>
      <c r="DB278" s="94"/>
      <c r="DC278" s="568" t="s">
        <v>77</v>
      </c>
      <c r="DD278" s="13"/>
      <c r="DE278" s="13">
        <f>SUM(BX285,BX286,BX289)</f>
        <v>0</v>
      </c>
      <c r="DF278" s="13">
        <f>SUM(BY285,BY286,BY289)</f>
        <v>0</v>
      </c>
      <c r="DG278" s="13">
        <f>SUM(BZ285,BZ286,BZ289)</f>
        <v>0</v>
      </c>
      <c r="DH278" s="13">
        <f>SUM(CA285,CA286,CA289)</f>
        <v>0</v>
      </c>
      <c r="DI278" s="13">
        <f>SUM(CB285,CB286,CB289)</f>
        <v>0</v>
      </c>
      <c r="DJ278" s="13">
        <f>SUM(CC285,CC286,CC289)</f>
        <v>0</v>
      </c>
      <c r="DK278" s="13">
        <f>SUM(CD285,CD286,CD289)</f>
        <v>0</v>
      </c>
      <c r="DL278" s="13">
        <f>SUM(CE285,CE286,CE289)</f>
        <v>0</v>
      </c>
      <c r="DM278" s="13">
        <f>SUM(CF285,CF286,CF289)</f>
        <v>0</v>
      </c>
      <c r="DN278" s="13">
        <f>SUM(CG285,CG286,CG289)</f>
        <v>0</v>
      </c>
      <c r="DO278" s="13">
        <f>SUM(CH285,CH286,CH289)</f>
        <v>0</v>
      </c>
      <c r="DP278" s="13">
        <f t="shared" ref="DP278:DR278" si="265">SUM(CI285,CI286,CI289)</f>
        <v>0</v>
      </c>
      <c r="DQ278" s="13">
        <f t="shared" si="265"/>
        <v>0</v>
      </c>
      <c r="DR278" s="13">
        <f t="shared" si="265"/>
        <v>0</v>
      </c>
      <c r="DS278" s="66">
        <f>SUM(CL285,CL286,CL289)</f>
        <v>0</v>
      </c>
      <c r="DT278" s="13">
        <f>SUM(CM285,CM286,CM289)</f>
        <v>0</v>
      </c>
      <c r="DU278" s="13">
        <f>SUM(CN285,CN286,CN289)</f>
        <v>0</v>
      </c>
      <c r="DV278" s="13">
        <f>SUM(CO285,CO286,CO289)</f>
        <v>0</v>
      </c>
      <c r="DW278" s="13">
        <f>SUM(CP285,CP286,CP289)</f>
        <v>0</v>
      </c>
      <c r="DX278" s="13">
        <f>SUM(CQ285,CQ286,CQ289)</f>
        <v>0</v>
      </c>
      <c r="DY278" s="13">
        <f>SUM(CR285,CR286,CR289)</f>
        <v>0</v>
      </c>
      <c r="DZ278" s="13">
        <f>SUM(CS285,CS286,CS289)</f>
        <v>0</v>
      </c>
      <c r="EA278" s="13">
        <f>SUM(CT285,CT286,CT289)</f>
        <v>0</v>
      </c>
      <c r="EB278" s="13">
        <f>SUM(CU285,CU286,CU289)</f>
        <v>0</v>
      </c>
      <c r="EC278" s="13">
        <f>SUM(CV285,CV286,CV289)</f>
        <v>0</v>
      </c>
      <c r="ED278" s="13">
        <f>SUM(CW285,CW286,CW289)</f>
        <v>0</v>
      </c>
      <c r="EE278" s="13">
        <f>SUM(CX285,CX286,CX289)</f>
        <v>0</v>
      </c>
      <c r="EF278" s="13">
        <f>SUM(CY285,CY286,CY289)</f>
        <v>0</v>
      </c>
      <c r="EG278" s="13">
        <f>SUM(CZ285,CZ286,CZ289)</f>
        <v>0</v>
      </c>
      <c r="EH278" s="13">
        <f>SUM(DA285,DA286,DA289)</f>
        <v>0</v>
      </c>
      <c r="EI278" s="97" t="s">
        <v>78</v>
      </c>
      <c r="EJ278" s="98">
        <v>441.24</v>
      </c>
      <c r="EK278" s="39">
        <f>$EJ278*F278</f>
        <v>0</v>
      </c>
      <c r="EL278" s="39">
        <f>$EJ278*G278</f>
        <v>0</v>
      </c>
      <c r="EM278" s="39">
        <f>$EJ278*H278</f>
        <v>0</v>
      </c>
      <c r="EN278" s="39">
        <f>$EJ278*I278</f>
        <v>0</v>
      </c>
      <c r="EO278" s="39">
        <f>$EJ278*J278</f>
        <v>0</v>
      </c>
      <c r="EP278" s="39">
        <f>$EJ278*K278</f>
        <v>0</v>
      </c>
      <c r="EQ278" s="39">
        <f>$EJ278*L278</f>
        <v>0</v>
      </c>
      <c r="ER278" s="39">
        <f>$EJ278*M278</f>
        <v>0</v>
      </c>
      <c r="ES278" s="39">
        <f>$EJ278*N278</f>
        <v>0</v>
      </c>
      <c r="ET278" s="39">
        <f>$EJ278*O278</f>
        <v>0</v>
      </c>
      <c r="EU278" s="39">
        <f t="shared" si="260"/>
        <v>0</v>
      </c>
      <c r="EV278" s="39">
        <f t="shared" si="260"/>
        <v>0</v>
      </c>
      <c r="EW278" s="39">
        <f t="shared" si="260"/>
        <v>0</v>
      </c>
      <c r="EX278" s="39">
        <f t="shared" si="260"/>
        <v>0</v>
      </c>
      <c r="EY278" s="39">
        <f t="shared" si="262"/>
        <v>0</v>
      </c>
      <c r="EZ278" s="39">
        <f>BX278*$EJ278</f>
        <v>0</v>
      </c>
      <c r="FA278" s="39">
        <f>BY278*$EJ278</f>
        <v>0</v>
      </c>
      <c r="FB278" s="39">
        <f>BZ278*$EJ278</f>
        <v>0</v>
      </c>
      <c r="FC278" s="39">
        <f>CA278*$EJ278</f>
        <v>0</v>
      </c>
      <c r="FD278" s="39">
        <f>CB278*$EJ278</f>
        <v>0</v>
      </c>
      <c r="FE278" s="39">
        <f>CC278*$EJ278</f>
        <v>0</v>
      </c>
      <c r="FF278" s="39">
        <f>CD278*$EJ278</f>
        <v>0</v>
      </c>
      <c r="FG278" s="39">
        <f>CE278*$EJ278</f>
        <v>0</v>
      </c>
      <c r="FH278" s="39">
        <f>CF278*$EJ278</f>
        <v>0</v>
      </c>
      <c r="FI278" s="39">
        <f>CG278*$EJ278</f>
        <v>0</v>
      </c>
      <c r="FJ278" s="39">
        <f t="shared" si="261"/>
        <v>0</v>
      </c>
      <c r="FK278" s="39">
        <f t="shared" si="261"/>
        <v>0</v>
      </c>
      <c r="FL278" s="39">
        <f t="shared" si="261"/>
        <v>0</v>
      </c>
      <c r="FM278" s="39">
        <f t="shared" si="261"/>
        <v>0</v>
      </c>
      <c r="FN278" s="39">
        <f t="shared" si="263"/>
        <v>0</v>
      </c>
      <c r="FO278" s="39">
        <f>SUM(EZ278:FJ278)</f>
        <v>0</v>
      </c>
      <c r="FS278" s="567" t="s">
        <v>78</v>
      </c>
      <c r="FT278" s="567"/>
      <c r="FU278" s="39">
        <f>U278</f>
        <v>0</v>
      </c>
      <c r="FV278" s="39">
        <f>V278</f>
        <v>0</v>
      </c>
      <c r="FW278" s="39">
        <f>W278</f>
        <v>0</v>
      </c>
      <c r="FX278" s="39">
        <f>X278</f>
        <v>0</v>
      </c>
      <c r="FY278" s="39">
        <f>Y278</f>
        <v>0</v>
      </c>
      <c r="FZ278" s="39">
        <f>Z278</f>
        <v>0</v>
      </c>
      <c r="GA278" s="39">
        <f>AA278</f>
        <v>0</v>
      </c>
      <c r="GB278" s="39">
        <f>AB278</f>
        <v>0</v>
      </c>
      <c r="GC278" s="39">
        <f>AC278</f>
        <v>0</v>
      </c>
      <c r="GD278" s="39">
        <f>AD278</f>
        <v>0</v>
      </c>
      <c r="GE278" s="39">
        <f>AE278</f>
        <v>0</v>
      </c>
      <c r="GF278" s="39">
        <f>AF278</f>
        <v>0</v>
      </c>
      <c r="GG278" s="39">
        <f>AG278</f>
        <v>0</v>
      </c>
      <c r="GH278" s="39">
        <f>AH278</f>
        <v>0</v>
      </c>
      <c r="GI278" s="99">
        <v>0</v>
      </c>
      <c r="GJ278" s="39">
        <f>SUM(FU278:GI278)</f>
        <v>0</v>
      </c>
      <c r="GK278" s="39">
        <f>CM278</f>
        <v>0</v>
      </c>
      <c r="GL278" s="39">
        <f>CN278</f>
        <v>0</v>
      </c>
      <c r="GM278" s="39">
        <f>CO278</f>
        <v>0</v>
      </c>
      <c r="GN278" s="39">
        <f>CP278</f>
        <v>0</v>
      </c>
      <c r="GO278" s="39">
        <f>CQ278</f>
        <v>0</v>
      </c>
      <c r="GP278" s="39">
        <f>CR278</f>
        <v>0</v>
      </c>
      <c r="GQ278" s="39">
        <f>CS278</f>
        <v>0</v>
      </c>
      <c r="GR278" s="39">
        <f>CT278</f>
        <v>0</v>
      </c>
      <c r="GS278" s="39">
        <f>CU278</f>
        <v>0</v>
      </c>
      <c r="GT278" s="39">
        <f>CV278</f>
        <v>0</v>
      </c>
      <c r="GU278" s="39">
        <f>CW278</f>
        <v>0</v>
      </c>
      <c r="GV278" s="39">
        <f>CX278</f>
        <v>0</v>
      </c>
      <c r="GW278" s="39">
        <f>CY278</f>
        <v>0</v>
      </c>
      <c r="GX278" s="39">
        <f>CZ278</f>
        <v>0</v>
      </c>
      <c r="GY278" s="99">
        <v>0</v>
      </c>
      <c r="GZ278" s="39">
        <f>SUM(GK278:GY278)</f>
        <v>0</v>
      </c>
      <c r="HA278" s="39">
        <f>SUM(GK278:GY278)</f>
        <v>0</v>
      </c>
    </row>
    <row r="279" spans="1:209" ht="21.75" customHeight="1">
      <c r="A279" s="40"/>
      <c r="B279" s="100"/>
      <c r="C279" s="75"/>
      <c r="D279" s="43"/>
      <c r="E279" s="34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01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102"/>
      <c r="AK279" s="102"/>
      <c r="AL279" s="568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71"/>
      <c r="BW279" s="171"/>
      <c r="BX279" s="172"/>
      <c r="BY279" s="172"/>
      <c r="BZ279" s="172"/>
      <c r="CA279" s="172"/>
      <c r="CB279" s="172"/>
      <c r="CC279" s="172"/>
      <c r="CD279" s="172"/>
      <c r="CE279" s="172"/>
      <c r="CF279" s="172"/>
      <c r="CG279" s="172"/>
      <c r="CH279" s="172"/>
      <c r="CI279" s="172"/>
      <c r="CJ279" s="172"/>
      <c r="CK279" s="172"/>
      <c r="CL279" s="173"/>
      <c r="CM279" s="174"/>
      <c r="CN279" s="174"/>
      <c r="CO279" s="174"/>
      <c r="CP279" s="174"/>
      <c r="CQ279" s="174"/>
      <c r="CR279" s="174"/>
      <c r="CS279" s="174"/>
      <c r="CT279" s="174"/>
      <c r="CU279" s="174"/>
      <c r="CV279" s="174"/>
      <c r="CW279" s="174"/>
      <c r="CX279" s="174"/>
      <c r="CY279" s="174"/>
      <c r="CZ279" s="174"/>
      <c r="DA279" s="174"/>
      <c r="DB279" s="102"/>
      <c r="DC279" s="568"/>
      <c r="DD279" s="13"/>
      <c r="EI279" s="104" t="s">
        <v>79</v>
      </c>
      <c r="EJ279" s="98">
        <v>294.47000000000003</v>
      </c>
      <c r="EK279" s="39">
        <f>$EJ279*F279</f>
        <v>0</v>
      </c>
      <c r="EL279" s="39">
        <f>$EJ279*G279</f>
        <v>0</v>
      </c>
      <c r="EM279" s="39">
        <f>$EJ279*H279</f>
        <v>0</v>
      </c>
      <c r="EN279" s="39">
        <f>$EJ279*I279</f>
        <v>0</v>
      </c>
      <c r="EO279" s="39">
        <f>$EJ279*J279</f>
        <v>0</v>
      </c>
      <c r="EP279" s="39">
        <f>$EJ279*K279</f>
        <v>0</v>
      </c>
      <c r="EQ279" s="39">
        <f>$EJ279*L279</f>
        <v>0</v>
      </c>
      <c r="ER279" s="39">
        <f>$EJ279*M279</f>
        <v>0</v>
      </c>
      <c r="ES279" s="39">
        <f>$EJ279*N279</f>
        <v>0</v>
      </c>
      <c r="ET279" s="39">
        <f>$EJ279*O279</f>
        <v>0</v>
      </c>
      <c r="EU279" s="39">
        <f t="shared" si="260"/>
        <v>0</v>
      </c>
      <c r="EV279" s="39">
        <f t="shared" si="260"/>
        <v>0</v>
      </c>
      <c r="EW279" s="39">
        <f t="shared" si="260"/>
        <v>0</v>
      </c>
      <c r="EX279" s="39">
        <f t="shared" si="260"/>
        <v>0</v>
      </c>
      <c r="EY279" s="39">
        <f t="shared" si="262"/>
        <v>0</v>
      </c>
      <c r="EZ279" s="39">
        <f>BX279*$EJ279</f>
        <v>0</v>
      </c>
      <c r="FA279" s="39">
        <f>BY279*$EJ279</f>
        <v>0</v>
      </c>
      <c r="FB279" s="39">
        <f>BZ279*$EJ279</f>
        <v>0</v>
      </c>
      <c r="FC279" s="39">
        <f>CA279*$EJ279</f>
        <v>0</v>
      </c>
      <c r="FD279" s="39">
        <f>CB279*$EJ279</f>
        <v>0</v>
      </c>
      <c r="FE279" s="39">
        <f>CC279*$EJ279</f>
        <v>0</v>
      </c>
      <c r="FF279" s="39">
        <f>CD279*$EJ279</f>
        <v>0</v>
      </c>
      <c r="FG279" s="39">
        <f>CE279*$EJ279</f>
        <v>0</v>
      </c>
      <c r="FH279" s="39">
        <f>CF279*$EJ279</f>
        <v>0</v>
      </c>
      <c r="FI279" s="39">
        <f>CG279*$EJ279</f>
        <v>0</v>
      </c>
      <c r="FJ279" s="39">
        <f t="shared" si="261"/>
        <v>0</v>
      </c>
      <c r="FK279" s="39">
        <f t="shared" si="261"/>
        <v>0</v>
      </c>
      <c r="FL279" s="39">
        <f t="shared" si="261"/>
        <v>0</v>
      </c>
      <c r="FM279" s="39">
        <f t="shared" si="261"/>
        <v>0</v>
      </c>
      <c r="FN279" s="39">
        <f t="shared" si="263"/>
        <v>0</v>
      </c>
      <c r="FO279" s="39">
        <f>SUM(EZ279:FJ279)</f>
        <v>0</v>
      </c>
      <c r="FS279" s="567" t="s">
        <v>79</v>
      </c>
      <c r="FT279" s="567"/>
      <c r="FU279" s="39">
        <f>U279</f>
        <v>0</v>
      </c>
      <c r="FV279" s="39">
        <f>V279</f>
        <v>0</v>
      </c>
      <c r="FW279" s="39">
        <f>W279</f>
        <v>0</v>
      </c>
      <c r="FX279" s="39">
        <f>X279</f>
        <v>0</v>
      </c>
      <c r="FY279" s="39">
        <f>Y279</f>
        <v>0</v>
      </c>
      <c r="FZ279" s="39">
        <f>Z279</f>
        <v>0</v>
      </c>
      <c r="GA279" s="39">
        <f>AA279</f>
        <v>0</v>
      </c>
      <c r="GB279" s="39">
        <f>AB279</f>
        <v>0</v>
      </c>
      <c r="GC279" s="39">
        <f>AC279</f>
        <v>0</v>
      </c>
      <c r="GD279" s="39">
        <f>AD279</f>
        <v>0</v>
      </c>
      <c r="GE279" s="39">
        <f>AE279</f>
        <v>0</v>
      </c>
      <c r="GF279" s="39">
        <f>AF279</f>
        <v>0</v>
      </c>
      <c r="GG279" s="39">
        <f>AG279</f>
        <v>0</v>
      </c>
      <c r="GH279" s="39">
        <f>AH279</f>
        <v>0</v>
      </c>
      <c r="GI279" s="99">
        <v>0</v>
      </c>
      <c r="GJ279" s="39">
        <f>SUM(FU279:GI279)</f>
        <v>0</v>
      </c>
      <c r="GK279" s="39">
        <f>CM279</f>
        <v>0</v>
      </c>
      <c r="GL279" s="39">
        <f>CN279</f>
        <v>0</v>
      </c>
      <c r="GM279" s="39">
        <f>CO279</f>
        <v>0</v>
      </c>
      <c r="GN279" s="39">
        <f>CP279</f>
        <v>0</v>
      </c>
      <c r="GO279" s="39">
        <f>CQ279</f>
        <v>0</v>
      </c>
      <c r="GP279" s="39">
        <f>CR279</f>
        <v>0</v>
      </c>
      <c r="GQ279" s="39">
        <f>CS279</f>
        <v>0</v>
      </c>
      <c r="GR279" s="39">
        <f>CT279</f>
        <v>0</v>
      </c>
      <c r="GS279" s="39">
        <f>CU279</f>
        <v>0</v>
      </c>
      <c r="GT279" s="39">
        <f>CV279</f>
        <v>0</v>
      </c>
      <c r="GU279" s="39">
        <f>CW279</f>
        <v>0</v>
      </c>
      <c r="GV279" s="39">
        <f>CX279</f>
        <v>0</v>
      </c>
      <c r="GW279" s="39">
        <f>CY279</f>
        <v>0</v>
      </c>
      <c r="GX279" s="39">
        <f>CZ279</f>
        <v>0</v>
      </c>
      <c r="GY279" s="99">
        <v>0</v>
      </c>
      <c r="GZ279" s="39">
        <f>SUM(GK279:GY279)</f>
        <v>0</v>
      </c>
      <c r="HA279" s="39">
        <f>SUM(GK279:GY279)</f>
        <v>0</v>
      </c>
    </row>
    <row r="280" spans="1:209" ht="21.75" customHeight="1">
      <c r="A280" s="30"/>
      <c r="B280" s="93"/>
      <c r="C280" s="72"/>
      <c r="D280" s="33"/>
      <c r="E280" s="34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54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94"/>
      <c r="AK280" s="94"/>
      <c r="AL280" s="565" t="e">
        <f>T292/D292</f>
        <v>#DIV/0!</v>
      </c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67"/>
      <c r="BW280" s="167"/>
      <c r="BX280" s="168"/>
      <c r="BY280" s="168"/>
      <c r="BZ280" s="168"/>
      <c r="CA280" s="168"/>
      <c r="CB280" s="168"/>
      <c r="CC280" s="168"/>
      <c r="CD280" s="168"/>
      <c r="CE280" s="168"/>
      <c r="CF280" s="168"/>
      <c r="CG280" s="168"/>
      <c r="CH280" s="168"/>
      <c r="CI280" s="168"/>
      <c r="CJ280" s="168"/>
      <c r="CK280" s="168"/>
      <c r="CL280" s="169"/>
      <c r="CM280" s="170"/>
      <c r="CN280" s="170"/>
      <c r="CO280" s="170"/>
      <c r="CP280" s="170"/>
      <c r="CQ280" s="170"/>
      <c r="CR280" s="170"/>
      <c r="CS280" s="170"/>
      <c r="CT280" s="170"/>
      <c r="CU280" s="170"/>
      <c r="CV280" s="170"/>
      <c r="CW280" s="170"/>
      <c r="CX280" s="170"/>
      <c r="CY280" s="170"/>
      <c r="CZ280" s="170"/>
      <c r="DA280" s="170"/>
      <c r="DB280" s="94"/>
      <c r="DC280" s="566" t="e">
        <f>CL292/T292</f>
        <v>#DIV/0!</v>
      </c>
      <c r="DD280" s="13"/>
      <c r="EI280" s="97" t="s">
        <v>80</v>
      </c>
      <c r="EJ280" s="98">
        <v>422</v>
      </c>
      <c r="EK280" s="39">
        <f>$EJ280*F280</f>
        <v>0</v>
      </c>
      <c r="EL280" s="39">
        <f>$EJ280*G280</f>
        <v>0</v>
      </c>
      <c r="EM280" s="39">
        <f>$EJ280*H280</f>
        <v>0</v>
      </c>
      <c r="EN280" s="39">
        <f>$EJ280*I280</f>
        <v>0</v>
      </c>
      <c r="EO280" s="39">
        <f>$EJ280*J280</f>
        <v>0</v>
      </c>
      <c r="EP280" s="39">
        <f>$EJ280*K280</f>
        <v>0</v>
      </c>
      <c r="EQ280" s="39">
        <f>$EJ280*L280</f>
        <v>0</v>
      </c>
      <c r="ER280" s="39">
        <f>$EJ280*M280</f>
        <v>0</v>
      </c>
      <c r="ES280" s="39">
        <f>$EJ280*N280</f>
        <v>0</v>
      </c>
      <c r="ET280" s="39">
        <f>$EJ280*O280</f>
        <v>0</v>
      </c>
      <c r="EU280" s="39">
        <f t="shared" si="260"/>
        <v>0</v>
      </c>
      <c r="EV280" s="39">
        <f t="shared" si="260"/>
        <v>0</v>
      </c>
      <c r="EW280" s="39">
        <f t="shared" si="260"/>
        <v>0</v>
      </c>
      <c r="EX280" s="39">
        <f t="shared" si="260"/>
        <v>0</v>
      </c>
      <c r="EY280" s="39">
        <f t="shared" si="262"/>
        <v>0</v>
      </c>
      <c r="EZ280" s="39">
        <f>BX280*$EJ280</f>
        <v>0</v>
      </c>
      <c r="FA280" s="39">
        <f>BY280*$EJ280</f>
        <v>0</v>
      </c>
      <c r="FB280" s="39">
        <f>BZ280*$EJ280</f>
        <v>0</v>
      </c>
      <c r="FC280" s="39">
        <f>CA280*$EJ280</f>
        <v>0</v>
      </c>
      <c r="FD280" s="39">
        <f>CB280*$EJ280</f>
        <v>0</v>
      </c>
      <c r="FE280" s="39">
        <f>CC280*$EJ280</f>
        <v>0</v>
      </c>
      <c r="FF280" s="39">
        <f>CD280*$EJ280</f>
        <v>0</v>
      </c>
      <c r="FG280" s="39">
        <f>CE280*$EJ280</f>
        <v>0</v>
      </c>
      <c r="FH280" s="39">
        <f>CF280*$EJ280</f>
        <v>0</v>
      </c>
      <c r="FI280" s="39">
        <f>CG280*$EJ280</f>
        <v>0</v>
      </c>
      <c r="FJ280" s="39">
        <f t="shared" si="261"/>
        <v>0</v>
      </c>
      <c r="FK280" s="39">
        <f t="shared" si="261"/>
        <v>0</v>
      </c>
      <c r="FL280" s="39">
        <f t="shared" si="261"/>
        <v>0</v>
      </c>
      <c r="FM280" s="39">
        <f t="shared" si="261"/>
        <v>0</v>
      </c>
      <c r="FN280" s="39">
        <f t="shared" si="263"/>
        <v>0</v>
      </c>
      <c r="FO280" s="39">
        <f>SUM(EZ280:FJ280)</f>
        <v>0</v>
      </c>
      <c r="FS280" s="567" t="s">
        <v>80</v>
      </c>
      <c r="FT280" s="567"/>
      <c r="FU280" s="39">
        <f>U280</f>
        <v>0</v>
      </c>
      <c r="FV280" s="39">
        <f>V280</f>
        <v>0</v>
      </c>
      <c r="FW280" s="39">
        <f>W280</f>
        <v>0</v>
      </c>
      <c r="FX280" s="39">
        <f>X280</f>
        <v>0</v>
      </c>
      <c r="FY280" s="39">
        <f>Y280</f>
        <v>0</v>
      </c>
      <c r="FZ280" s="39">
        <f>Z280</f>
        <v>0</v>
      </c>
      <c r="GA280" s="39">
        <f>AA280</f>
        <v>0</v>
      </c>
      <c r="GB280" s="39">
        <f>AB280</f>
        <v>0</v>
      </c>
      <c r="GC280" s="39">
        <f>AC280</f>
        <v>0</v>
      </c>
      <c r="GD280" s="39">
        <f>AD280</f>
        <v>0</v>
      </c>
      <c r="GE280" s="39">
        <f>AE280</f>
        <v>0</v>
      </c>
      <c r="GF280" s="39">
        <f>AF280</f>
        <v>0</v>
      </c>
      <c r="GG280" s="39">
        <f>AG280</f>
        <v>0</v>
      </c>
      <c r="GH280" s="39">
        <f>AH280</f>
        <v>0</v>
      </c>
      <c r="GI280" s="99">
        <v>0</v>
      </c>
      <c r="GJ280" s="39">
        <f>SUM(FU280:GI280)</f>
        <v>0</v>
      </c>
      <c r="GK280" s="39">
        <f>CM280</f>
        <v>0</v>
      </c>
      <c r="GL280" s="39">
        <f>CN280</f>
        <v>0</v>
      </c>
      <c r="GM280" s="39">
        <f>CO280</f>
        <v>0</v>
      </c>
      <c r="GN280" s="39">
        <f>CP280</f>
        <v>0</v>
      </c>
      <c r="GO280" s="39">
        <f>CQ280</f>
        <v>0</v>
      </c>
      <c r="GP280" s="39">
        <f>CR280</f>
        <v>0</v>
      </c>
      <c r="GQ280" s="39">
        <f>CS280</f>
        <v>0</v>
      </c>
      <c r="GR280" s="39">
        <f>CT280</f>
        <v>0</v>
      </c>
      <c r="GS280" s="39">
        <f>CU280</f>
        <v>0</v>
      </c>
      <c r="GT280" s="39">
        <f>CV280</f>
        <v>0</v>
      </c>
      <c r="GU280" s="39">
        <f>CW280</f>
        <v>0</v>
      </c>
      <c r="GV280" s="39">
        <f>CX280</f>
        <v>0</v>
      </c>
      <c r="GW280" s="39">
        <f>CY280</f>
        <v>0</v>
      </c>
      <c r="GX280" s="39">
        <f>CZ280</f>
        <v>0</v>
      </c>
      <c r="GY280" s="99">
        <v>0</v>
      </c>
      <c r="GZ280" s="39">
        <f>SUM(GK280:GY280)</f>
        <v>0</v>
      </c>
      <c r="HA280" s="39">
        <f>SUM(GK280:GY280)</f>
        <v>0</v>
      </c>
    </row>
    <row r="281" spans="1:209" ht="21.75" customHeight="1">
      <c r="A281" s="40"/>
      <c r="B281" s="100"/>
      <c r="C281" s="75"/>
      <c r="D281" s="43"/>
      <c r="E281" s="34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01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102"/>
      <c r="AK281" s="102"/>
      <c r="AL281" s="565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71"/>
      <c r="BW281" s="171"/>
      <c r="BX281" s="172"/>
      <c r="BY281" s="172"/>
      <c r="BZ281" s="172"/>
      <c r="CA281" s="172"/>
      <c r="CB281" s="172"/>
      <c r="CC281" s="172"/>
      <c r="CD281" s="172"/>
      <c r="CE281" s="172"/>
      <c r="CF281" s="172"/>
      <c r="CG281" s="172"/>
      <c r="CH281" s="172"/>
      <c r="CI281" s="172"/>
      <c r="CJ281" s="172"/>
      <c r="CK281" s="172"/>
      <c r="CL281" s="173"/>
      <c r="CM281" s="174"/>
      <c r="CN281" s="174"/>
      <c r="CO281" s="174"/>
      <c r="CP281" s="174"/>
      <c r="CQ281" s="174"/>
      <c r="CR281" s="174"/>
      <c r="CS281" s="174"/>
      <c r="CT281" s="174"/>
      <c r="CU281" s="174"/>
      <c r="CV281" s="174"/>
      <c r="CW281" s="174"/>
      <c r="CX281" s="174"/>
      <c r="CY281" s="174"/>
      <c r="CZ281" s="174"/>
      <c r="DA281" s="174"/>
      <c r="DB281" s="102"/>
      <c r="DC281" s="566"/>
      <c r="DD281" s="13"/>
      <c r="EI281" s="104" t="s">
        <v>81</v>
      </c>
      <c r="EJ281" s="98">
        <v>416.19</v>
      </c>
      <c r="EK281" s="39">
        <f>$EJ281*F281</f>
        <v>0</v>
      </c>
      <c r="EL281" s="39">
        <f>$EJ281*G281</f>
        <v>0</v>
      </c>
      <c r="EM281" s="39">
        <f>$EJ281*H281</f>
        <v>0</v>
      </c>
      <c r="EN281" s="39">
        <f>$EJ281*I281</f>
        <v>0</v>
      </c>
      <c r="EO281" s="39">
        <f>$EJ281*J281</f>
        <v>0</v>
      </c>
      <c r="EP281" s="39">
        <f>$EJ281*K281</f>
        <v>0</v>
      </c>
      <c r="EQ281" s="39">
        <f>$EJ281*L281</f>
        <v>0</v>
      </c>
      <c r="ER281" s="39">
        <f>$EJ281*M281</f>
        <v>0</v>
      </c>
      <c r="ES281" s="39">
        <f>$EJ281*N281</f>
        <v>0</v>
      </c>
      <c r="ET281" s="39">
        <f>$EJ281*O281</f>
        <v>0</v>
      </c>
      <c r="EU281" s="39">
        <f t="shared" si="260"/>
        <v>0</v>
      </c>
      <c r="EV281" s="39">
        <f t="shared" si="260"/>
        <v>0</v>
      </c>
      <c r="EW281" s="39">
        <f t="shared" si="260"/>
        <v>0</v>
      </c>
      <c r="EX281" s="39">
        <f t="shared" si="260"/>
        <v>0</v>
      </c>
      <c r="EY281" s="39">
        <f t="shared" si="262"/>
        <v>0</v>
      </c>
      <c r="EZ281" s="39">
        <f>BX281*$EJ281</f>
        <v>0</v>
      </c>
      <c r="FA281" s="39">
        <f>BY281*$EJ281</f>
        <v>0</v>
      </c>
      <c r="FB281" s="39">
        <f>BZ281*$EJ281</f>
        <v>0</v>
      </c>
      <c r="FC281" s="39">
        <f>CA281*$EJ281</f>
        <v>0</v>
      </c>
      <c r="FD281" s="39">
        <f>CB281*$EJ281</f>
        <v>0</v>
      </c>
      <c r="FE281" s="39">
        <f>CC281*$EJ281</f>
        <v>0</v>
      </c>
      <c r="FF281" s="39">
        <f>CD281*$EJ281</f>
        <v>0</v>
      </c>
      <c r="FG281" s="39">
        <f>CE281*$EJ281</f>
        <v>0</v>
      </c>
      <c r="FH281" s="39">
        <f>CF281*$EJ281</f>
        <v>0</v>
      </c>
      <c r="FI281" s="39">
        <f>CG281*$EJ281</f>
        <v>0</v>
      </c>
      <c r="FJ281" s="39">
        <f t="shared" si="261"/>
        <v>0</v>
      </c>
      <c r="FK281" s="39">
        <f t="shared" si="261"/>
        <v>0</v>
      </c>
      <c r="FL281" s="39">
        <f t="shared" si="261"/>
        <v>0</v>
      </c>
      <c r="FM281" s="39">
        <f t="shared" si="261"/>
        <v>0</v>
      </c>
      <c r="FN281" s="39">
        <f t="shared" si="263"/>
        <v>0</v>
      </c>
      <c r="FO281" s="39">
        <f>SUM(EZ281:FJ281)</f>
        <v>0</v>
      </c>
      <c r="FS281" s="567" t="s">
        <v>81</v>
      </c>
      <c r="FT281" s="567"/>
      <c r="FU281" s="39">
        <f>U281</f>
        <v>0</v>
      </c>
      <c r="FV281" s="39">
        <f>V281</f>
        <v>0</v>
      </c>
      <c r="FW281" s="39">
        <f>W281</f>
        <v>0</v>
      </c>
      <c r="FX281" s="39">
        <f>X281</f>
        <v>0</v>
      </c>
      <c r="FY281" s="39">
        <f>Y281</f>
        <v>0</v>
      </c>
      <c r="FZ281" s="39">
        <f>Z281</f>
        <v>0</v>
      </c>
      <c r="GA281" s="39">
        <f>AA281</f>
        <v>0</v>
      </c>
      <c r="GB281" s="39">
        <f>AB281</f>
        <v>0</v>
      </c>
      <c r="GC281" s="39">
        <f>AC281</f>
        <v>0</v>
      </c>
      <c r="GD281" s="39">
        <f>AD281</f>
        <v>0</v>
      </c>
      <c r="GE281" s="39">
        <f>AE281</f>
        <v>0</v>
      </c>
      <c r="GF281" s="39">
        <f>AF281</f>
        <v>0</v>
      </c>
      <c r="GG281" s="39">
        <f>AG281</f>
        <v>0</v>
      </c>
      <c r="GH281" s="39">
        <f>AH281</f>
        <v>0</v>
      </c>
      <c r="GI281" s="99">
        <v>0</v>
      </c>
      <c r="GJ281" s="39">
        <f>SUM(FU281:GI281)</f>
        <v>0</v>
      </c>
      <c r="GK281" s="39">
        <f>CM281</f>
        <v>0</v>
      </c>
      <c r="GL281" s="39">
        <f>CN281</f>
        <v>0</v>
      </c>
      <c r="GM281" s="39">
        <f>CO281</f>
        <v>0</v>
      </c>
      <c r="GN281" s="39">
        <f>CP281</f>
        <v>0</v>
      </c>
      <c r="GO281" s="39">
        <f>CQ281</f>
        <v>0</v>
      </c>
      <c r="GP281" s="39">
        <f>CR281</f>
        <v>0</v>
      </c>
      <c r="GQ281" s="39">
        <f>CS281</f>
        <v>0</v>
      </c>
      <c r="GR281" s="39">
        <f>CT281</f>
        <v>0</v>
      </c>
      <c r="GS281" s="39">
        <f>CU281</f>
        <v>0</v>
      </c>
      <c r="GT281" s="39">
        <f>CV281</f>
        <v>0</v>
      </c>
      <c r="GU281" s="39">
        <f>CW281</f>
        <v>0</v>
      </c>
      <c r="GV281" s="39">
        <f>CX281</f>
        <v>0</v>
      </c>
      <c r="GW281" s="39">
        <f>CY281</f>
        <v>0</v>
      </c>
      <c r="GX281" s="39">
        <f>CZ281</f>
        <v>0</v>
      </c>
      <c r="GY281" s="99">
        <v>0</v>
      </c>
      <c r="GZ281" s="39">
        <f>SUM(GK281:GY281)</f>
        <v>0</v>
      </c>
      <c r="HA281" s="39">
        <f>SUM(GK281:GY281)</f>
        <v>0</v>
      </c>
    </row>
    <row r="282" spans="1:209" ht="21.75" customHeight="1">
      <c r="A282" s="30"/>
      <c r="B282" s="93"/>
      <c r="C282" s="72"/>
      <c r="D282" s="33"/>
      <c r="E282" s="34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54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94"/>
      <c r="AK282" s="94"/>
      <c r="AL282" s="568" t="s">
        <v>82</v>
      </c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67"/>
      <c r="BW282" s="167"/>
      <c r="BX282" s="168"/>
      <c r="BY282" s="168"/>
      <c r="BZ282" s="168"/>
      <c r="CA282" s="168"/>
      <c r="CB282" s="168"/>
      <c r="CC282" s="168"/>
      <c r="CD282" s="168"/>
      <c r="CE282" s="168"/>
      <c r="CF282" s="168"/>
      <c r="CG282" s="168"/>
      <c r="CH282" s="168"/>
      <c r="CI282" s="168"/>
      <c r="CJ282" s="168"/>
      <c r="CK282" s="168"/>
      <c r="CL282" s="169"/>
      <c r="CM282" s="170"/>
      <c r="CN282" s="170"/>
      <c r="CO282" s="170"/>
      <c r="CP282" s="170"/>
      <c r="CQ282" s="170"/>
      <c r="CR282" s="170"/>
      <c r="CS282" s="170"/>
      <c r="CT282" s="170"/>
      <c r="CU282" s="170"/>
      <c r="CV282" s="170"/>
      <c r="CW282" s="170"/>
      <c r="CX282" s="170"/>
      <c r="CY282" s="170"/>
      <c r="CZ282" s="170"/>
      <c r="DA282" s="170"/>
      <c r="DB282" s="94"/>
      <c r="DC282" s="1"/>
      <c r="DD282" s="13"/>
      <c r="EI282" s="97" t="s">
        <v>83</v>
      </c>
      <c r="EJ282" s="98">
        <v>375</v>
      </c>
      <c r="EK282" s="39">
        <f>$EJ282*F282</f>
        <v>0</v>
      </c>
      <c r="EL282" s="39">
        <f>$EJ282*G282</f>
        <v>0</v>
      </c>
      <c r="EM282" s="39">
        <f>$EJ282*H282</f>
        <v>0</v>
      </c>
      <c r="EN282" s="39">
        <f>$EJ282*I282</f>
        <v>0</v>
      </c>
      <c r="EO282" s="39">
        <f>$EJ282*J282</f>
        <v>0</v>
      </c>
      <c r="EP282" s="39">
        <f>$EJ282*K282</f>
        <v>0</v>
      </c>
      <c r="EQ282" s="39">
        <f>$EJ282*L282</f>
        <v>0</v>
      </c>
      <c r="ER282" s="39">
        <f>$EJ282*M282</f>
        <v>0</v>
      </c>
      <c r="ES282" s="39">
        <f>$EJ282*N282</f>
        <v>0</v>
      </c>
      <c r="ET282" s="39">
        <f>$EJ282*O282</f>
        <v>0</v>
      </c>
      <c r="EU282" s="39">
        <f t="shared" si="260"/>
        <v>0</v>
      </c>
      <c r="EV282" s="39">
        <f t="shared" si="260"/>
        <v>0</v>
      </c>
      <c r="EW282" s="39">
        <f t="shared" si="260"/>
        <v>0</v>
      </c>
      <c r="EX282" s="39">
        <f t="shared" si="260"/>
        <v>0</v>
      </c>
      <c r="EY282" s="39">
        <f t="shared" si="262"/>
        <v>0</v>
      </c>
      <c r="EZ282" s="39">
        <f>BX282*$EJ282</f>
        <v>0</v>
      </c>
      <c r="FA282" s="39">
        <f>BY282*$EJ282</f>
        <v>0</v>
      </c>
      <c r="FB282" s="39">
        <f>BZ282*$EJ282</f>
        <v>0</v>
      </c>
      <c r="FC282" s="39">
        <f>CA282*$EJ282</f>
        <v>0</v>
      </c>
      <c r="FD282" s="39">
        <f>CB282*$EJ282</f>
        <v>0</v>
      </c>
      <c r="FE282" s="39">
        <f>CC282*$EJ282</f>
        <v>0</v>
      </c>
      <c r="FF282" s="39">
        <f>CD282*$EJ282</f>
        <v>0</v>
      </c>
      <c r="FG282" s="39">
        <f>CE282*$EJ282</f>
        <v>0</v>
      </c>
      <c r="FH282" s="39">
        <f>CF282*$EJ282</f>
        <v>0</v>
      </c>
      <c r="FI282" s="39">
        <f>CG282*$EJ282</f>
        <v>0</v>
      </c>
      <c r="FJ282" s="39">
        <f t="shared" si="261"/>
        <v>0</v>
      </c>
      <c r="FK282" s="39">
        <f t="shared" si="261"/>
        <v>0</v>
      </c>
      <c r="FL282" s="39">
        <f t="shared" si="261"/>
        <v>0</v>
      </c>
      <c r="FM282" s="39">
        <f t="shared" si="261"/>
        <v>0</v>
      </c>
      <c r="FN282" s="39">
        <f t="shared" si="263"/>
        <v>0</v>
      </c>
      <c r="FO282" s="39">
        <v>0</v>
      </c>
      <c r="FS282" s="567" t="s">
        <v>83</v>
      </c>
      <c r="FT282" s="567"/>
      <c r="FU282" s="39">
        <f>U282</f>
        <v>0</v>
      </c>
      <c r="FV282" s="39">
        <f>V282</f>
        <v>0</v>
      </c>
      <c r="FW282" s="39">
        <f>W282</f>
        <v>0</v>
      </c>
      <c r="FX282" s="39">
        <f>X282</f>
        <v>0</v>
      </c>
      <c r="FY282" s="39">
        <f>Y282</f>
        <v>0</v>
      </c>
      <c r="FZ282" s="39">
        <f>Z282</f>
        <v>0</v>
      </c>
      <c r="GA282" s="39">
        <f>AA282</f>
        <v>0</v>
      </c>
      <c r="GB282" s="39">
        <f>AB282</f>
        <v>0</v>
      </c>
      <c r="GC282" s="39">
        <f>AC282</f>
        <v>0</v>
      </c>
      <c r="GD282" s="39">
        <f>AD282</f>
        <v>0</v>
      </c>
      <c r="GE282" s="39">
        <f>AE282</f>
        <v>0</v>
      </c>
      <c r="GF282" s="39">
        <f>AF282</f>
        <v>0</v>
      </c>
      <c r="GG282" s="39">
        <f>AG282</f>
        <v>0</v>
      </c>
      <c r="GH282" s="39">
        <f>AH282</f>
        <v>0</v>
      </c>
      <c r="GI282" s="99">
        <v>0</v>
      </c>
      <c r="GJ282" s="39">
        <f>SUM(FU282:GI282)</f>
        <v>0</v>
      </c>
      <c r="GK282" s="39">
        <f>CM282</f>
        <v>0</v>
      </c>
      <c r="GL282" s="39">
        <f>CN282</f>
        <v>0</v>
      </c>
      <c r="GM282" s="39">
        <f>CO282</f>
        <v>0</v>
      </c>
      <c r="GN282" s="39">
        <f>CP282</f>
        <v>0</v>
      </c>
      <c r="GO282" s="39">
        <f>CQ282</f>
        <v>0</v>
      </c>
      <c r="GP282" s="39">
        <f>CR282</f>
        <v>0</v>
      </c>
      <c r="GQ282" s="39">
        <f>CS282</f>
        <v>0</v>
      </c>
      <c r="GR282" s="39">
        <f>CT282</f>
        <v>0</v>
      </c>
      <c r="GS282" s="39">
        <f>CU282</f>
        <v>0</v>
      </c>
      <c r="GT282" s="39">
        <f>CV282</f>
        <v>0</v>
      </c>
      <c r="GU282" s="39">
        <f>CW282</f>
        <v>0</v>
      </c>
      <c r="GV282" s="39">
        <f>CX282</f>
        <v>0</v>
      </c>
      <c r="GW282" s="39">
        <f>CY282</f>
        <v>0</v>
      </c>
      <c r="GX282" s="39">
        <f>CZ282</f>
        <v>0</v>
      </c>
      <c r="GY282" s="99">
        <v>0</v>
      </c>
      <c r="GZ282" s="39">
        <f>SUM(GK282:GY282)</f>
        <v>0</v>
      </c>
      <c r="HA282" s="39">
        <f>SUM(GK282:GY282)</f>
        <v>0</v>
      </c>
    </row>
    <row r="283" spans="1:209" ht="21.75" customHeight="1">
      <c r="A283" s="40"/>
      <c r="B283" s="100"/>
      <c r="C283" s="75"/>
      <c r="D283" s="43"/>
      <c r="E283" s="34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01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102"/>
      <c r="AK283" s="102"/>
      <c r="AL283" s="568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71"/>
      <c r="BW283" s="171"/>
      <c r="BX283" s="172"/>
      <c r="BY283" s="172"/>
      <c r="BZ283" s="172"/>
      <c r="CA283" s="172"/>
      <c r="CB283" s="172"/>
      <c r="CC283" s="172"/>
      <c r="CD283" s="172"/>
      <c r="CE283" s="172"/>
      <c r="CF283" s="172"/>
      <c r="CG283" s="172"/>
      <c r="CH283" s="172"/>
      <c r="CI283" s="172"/>
      <c r="CJ283" s="172"/>
      <c r="CK283" s="172"/>
      <c r="CL283" s="173"/>
      <c r="CM283" s="174"/>
      <c r="CN283" s="174"/>
      <c r="CO283" s="174"/>
      <c r="CP283" s="174"/>
      <c r="CQ283" s="174"/>
      <c r="CR283" s="174"/>
      <c r="CS283" s="174"/>
      <c r="CT283" s="174"/>
      <c r="CU283" s="174"/>
      <c r="CV283" s="174"/>
      <c r="CW283" s="174"/>
      <c r="CX283" s="174"/>
      <c r="CY283" s="174"/>
      <c r="CZ283" s="174"/>
      <c r="DA283" s="174"/>
      <c r="DB283" s="102"/>
      <c r="DC283" s="1"/>
      <c r="DD283" s="13"/>
      <c r="EI283" s="104" t="s">
        <v>84</v>
      </c>
      <c r="EJ283" s="98">
        <v>730</v>
      </c>
      <c r="EK283" s="39">
        <f>$EJ283*F283</f>
        <v>0</v>
      </c>
      <c r="EL283" s="39">
        <f>$EJ283*G283</f>
        <v>0</v>
      </c>
      <c r="EM283" s="39">
        <f>$EJ283*H283</f>
        <v>0</v>
      </c>
      <c r="EN283" s="39">
        <f>$EJ283*I283</f>
        <v>0</v>
      </c>
      <c r="EO283" s="39">
        <f>$EJ283*J283</f>
        <v>0</v>
      </c>
      <c r="EP283" s="39">
        <f>$EJ283*K283</f>
        <v>0</v>
      </c>
      <c r="EQ283" s="39">
        <f>$EJ283*L283</f>
        <v>0</v>
      </c>
      <c r="ER283" s="39">
        <f>$EJ283*M283</f>
        <v>0</v>
      </c>
      <c r="ES283" s="39">
        <f>$EJ283*N283</f>
        <v>0</v>
      </c>
      <c r="ET283" s="39">
        <f>$EJ283*O283</f>
        <v>0</v>
      </c>
      <c r="EU283" s="39">
        <f t="shared" si="260"/>
        <v>0</v>
      </c>
      <c r="EV283" s="39">
        <f t="shared" si="260"/>
        <v>0</v>
      </c>
      <c r="EW283" s="39">
        <f t="shared" si="260"/>
        <v>0</v>
      </c>
      <c r="EX283" s="39">
        <f t="shared" si="260"/>
        <v>0</v>
      </c>
      <c r="EY283" s="39">
        <f t="shared" si="262"/>
        <v>0</v>
      </c>
      <c r="EZ283" s="39">
        <f>BX283*$EJ283</f>
        <v>0</v>
      </c>
      <c r="FA283" s="39">
        <f>BY283*$EJ283</f>
        <v>0</v>
      </c>
      <c r="FB283" s="39">
        <f>BZ283*$EJ283</f>
        <v>0</v>
      </c>
      <c r="FC283" s="39">
        <f>CA283*$EJ283</f>
        <v>0</v>
      </c>
      <c r="FD283" s="39">
        <f>CB283*$EJ283</f>
        <v>0</v>
      </c>
      <c r="FE283" s="39">
        <f>CC283*$EJ283</f>
        <v>0</v>
      </c>
      <c r="FF283" s="39">
        <f>CD283*$EJ283</f>
        <v>0</v>
      </c>
      <c r="FG283" s="39">
        <f>CE283*$EJ283</f>
        <v>0</v>
      </c>
      <c r="FH283" s="39">
        <f>CF283*$EJ283</f>
        <v>0</v>
      </c>
      <c r="FI283" s="39">
        <f>CG283*$EJ283</f>
        <v>0</v>
      </c>
      <c r="FJ283" s="39">
        <f t="shared" si="261"/>
        <v>0</v>
      </c>
      <c r="FK283" s="39">
        <f t="shared" si="261"/>
        <v>0</v>
      </c>
      <c r="FL283" s="39">
        <f t="shared" si="261"/>
        <v>0</v>
      </c>
      <c r="FM283" s="39">
        <f t="shared" si="261"/>
        <v>0</v>
      </c>
      <c r="FN283" s="39">
        <f t="shared" si="263"/>
        <v>0</v>
      </c>
      <c r="FO283" s="39">
        <f>SUM(EZ283:FJ283)</f>
        <v>0</v>
      </c>
      <c r="FS283" s="567" t="s">
        <v>84</v>
      </c>
      <c r="FT283" s="567"/>
      <c r="FU283" s="39">
        <f>U283</f>
        <v>0</v>
      </c>
      <c r="FV283" s="39">
        <f>V283</f>
        <v>0</v>
      </c>
      <c r="FW283" s="39">
        <f>W283</f>
        <v>0</v>
      </c>
      <c r="FX283" s="39">
        <f>X283</f>
        <v>0</v>
      </c>
      <c r="FY283" s="39">
        <f>Y283</f>
        <v>0</v>
      </c>
      <c r="FZ283" s="39">
        <f>Z283</f>
        <v>0</v>
      </c>
      <c r="GA283" s="39">
        <f>AA283</f>
        <v>0</v>
      </c>
      <c r="GB283" s="39">
        <f>AB283</f>
        <v>0</v>
      </c>
      <c r="GC283" s="39">
        <f>AC283</f>
        <v>0</v>
      </c>
      <c r="GD283" s="39">
        <f>AD283</f>
        <v>0</v>
      </c>
      <c r="GE283" s="39">
        <f>AE283</f>
        <v>0</v>
      </c>
      <c r="GF283" s="39">
        <f>AF283</f>
        <v>0</v>
      </c>
      <c r="GG283" s="39">
        <f>AG283</f>
        <v>0</v>
      </c>
      <c r="GH283" s="39">
        <f>AH283</f>
        <v>0</v>
      </c>
      <c r="GI283" s="99">
        <v>0</v>
      </c>
      <c r="GJ283" s="39">
        <f>SUM(FU283:GI283)</f>
        <v>0</v>
      </c>
      <c r="GK283" s="39">
        <f>CM283</f>
        <v>0</v>
      </c>
      <c r="GL283" s="39">
        <f>CN283</f>
        <v>0</v>
      </c>
      <c r="GM283" s="39">
        <f>CO283</f>
        <v>0</v>
      </c>
      <c r="GN283" s="39">
        <f>CP283</f>
        <v>0</v>
      </c>
      <c r="GO283" s="39">
        <f>CQ283</f>
        <v>0</v>
      </c>
      <c r="GP283" s="39">
        <f>CR283</f>
        <v>0</v>
      </c>
      <c r="GQ283" s="39">
        <f>CS283</f>
        <v>0</v>
      </c>
      <c r="GR283" s="39">
        <f>CT283</f>
        <v>0</v>
      </c>
      <c r="GS283" s="39">
        <f>CU283</f>
        <v>0</v>
      </c>
      <c r="GT283" s="39">
        <f>CV283</f>
        <v>0</v>
      </c>
      <c r="GU283" s="39">
        <f>CW283</f>
        <v>0</v>
      </c>
      <c r="GV283" s="39">
        <f>CX283</f>
        <v>0</v>
      </c>
      <c r="GW283" s="39">
        <f>CY283</f>
        <v>0</v>
      </c>
      <c r="GX283" s="39">
        <f>CZ283</f>
        <v>0</v>
      </c>
      <c r="GY283" s="99">
        <v>0</v>
      </c>
      <c r="GZ283" s="39">
        <f>SUM(GK283:GY283)</f>
        <v>0</v>
      </c>
      <c r="HA283" s="39">
        <f>SUM(GK283:GY283)</f>
        <v>0</v>
      </c>
    </row>
    <row r="284" spans="1:209" ht="21.75" customHeight="1">
      <c r="A284" s="30"/>
      <c r="B284" s="93"/>
      <c r="C284" s="72"/>
      <c r="D284" s="33"/>
      <c r="E284" s="34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54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94"/>
      <c r="AK284" s="94"/>
      <c r="AL284" s="571" t="e">
        <f ca="1">f2940bn294</f>
        <v>#NAME?</v>
      </c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67"/>
      <c r="BW284" s="167"/>
      <c r="BX284" s="168"/>
      <c r="BY284" s="168"/>
      <c r="BZ284" s="168"/>
      <c r="CA284" s="168"/>
      <c r="CB284" s="168"/>
      <c r="CC284" s="168"/>
      <c r="CD284" s="168"/>
      <c r="CE284" s="168"/>
      <c r="CF284" s="168"/>
      <c r="CG284" s="168"/>
      <c r="CH284" s="168"/>
      <c r="CI284" s="168"/>
      <c r="CJ284" s="168"/>
      <c r="CK284" s="168"/>
      <c r="CL284" s="169"/>
      <c r="CM284" s="170"/>
      <c r="CN284" s="170"/>
      <c r="CO284" s="170"/>
      <c r="CP284" s="170"/>
      <c r="CQ284" s="170"/>
      <c r="CR284" s="170"/>
      <c r="CS284" s="170"/>
      <c r="CT284" s="170"/>
      <c r="CU284" s="170"/>
      <c r="CV284" s="170"/>
      <c r="CW284" s="170"/>
      <c r="CX284" s="170"/>
      <c r="CY284" s="170"/>
      <c r="CZ284" s="170"/>
      <c r="DA284" s="170"/>
      <c r="DB284" s="94"/>
      <c r="DC284" s="1"/>
      <c r="DD284" s="13"/>
      <c r="EI284" s="97" t="s">
        <v>85</v>
      </c>
      <c r="EJ284" s="98">
        <v>178</v>
      </c>
      <c r="EK284" s="39">
        <f>$EJ284*F284</f>
        <v>0</v>
      </c>
      <c r="EL284" s="39">
        <f>$EJ284*G284</f>
        <v>0</v>
      </c>
      <c r="EM284" s="39">
        <f>$EJ284*H284</f>
        <v>0</v>
      </c>
      <c r="EN284" s="39">
        <f>$EJ284*I284</f>
        <v>0</v>
      </c>
      <c r="EO284" s="39">
        <f>$EJ284*J284</f>
        <v>0</v>
      </c>
      <c r="EP284" s="39">
        <f>$EJ284*K284</f>
        <v>0</v>
      </c>
      <c r="EQ284" s="39">
        <f>$EJ284*L284</f>
        <v>0</v>
      </c>
      <c r="ER284" s="39">
        <f>$EJ284*M284</f>
        <v>0</v>
      </c>
      <c r="ES284" s="39">
        <f>$EJ284*N284</f>
        <v>0</v>
      </c>
      <c r="ET284" s="39">
        <f>$EJ284*O284</f>
        <v>0</v>
      </c>
      <c r="EU284" s="39">
        <f t="shared" si="260"/>
        <v>0</v>
      </c>
      <c r="EV284" s="39">
        <f t="shared" si="260"/>
        <v>0</v>
      </c>
      <c r="EW284" s="39">
        <f t="shared" si="260"/>
        <v>0</v>
      </c>
      <c r="EX284" s="39">
        <f t="shared" si="260"/>
        <v>0</v>
      </c>
      <c r="EY284" s="39">
        <f t="shared" si="262"/>
        <v>0</v>
      </c>
      <c r="EZ284" s="39">
        <f>BX284*$EJ284</f>
        <v>0</v>
      </c>
      <c r="FA284" s="39">
        <f>BY284*$EJ284</f>
        <v>0</v>
      </c>
      <c r="FB284" s="39">
        <f>BZ284*$EJ284</f>
        <v>0</v>
      </c>
      <c r="FC284" s="39">
        <f>CA284*$EJ284</f>
        <v>0</v>
      </c>
      <c r="FD284" s="39">
        <f>CB284*$EJ284</f>
        <v>0</v>
      </c>
      <c r="FE284" s="39">
        <f>CC284*$EJ284</f>
        <v>0</v>
      </c>
      <c r="FF284" s="39">
        <f>CD284*$EJ284</f>
        <v>0</v>
      </c>
      <c r="FG284" s="39">
        <f>CE284*$EJ284</f>
        <v>0</v>
      </c>
      <c r="FH284" s="39">
        <f>CF284*$EJ284</f>
        <v>0</v>
      </c>
      <c r="FI284" s="39">
        <f>CG284*$EJ284</f>
        <v>0</v>
      </c>
      <c r="FJ284" s="39">
        <f t="shared" si="261"/>
        <v>0</v>
      </c>
      <c r="FK284" s="39">
        <f t="shared" si="261"/>
        <v>0</v>
      </c>
      <c r="FL284" s="39">
        <f t="shared" si="261"/>
        <v>0</v>
      </c>
      <c r="FM284" s="39">
        <f t="shared" si="261"/>
        <v>0</v>
      </c>
      <c r="FN284" s="39">
        <f t="shared" si="263"/>
        <v>0</v>
      </c>
      <c r="FO284" s="39">
        <f>SUM(EZ284:FJ284)</f>
        <v>0</v>
      </c>
      <c r="FS284" s="567" t="s">
        <v>85</v>
      </c>
      <c r="FT284" s="567"/>
      <c r="FU284" s="39">
        <f>U284</f>
        <v>0</v>
      </c>
      <c r="FV284" s="39">
        <f>V284</f>
        <v>0</v>
      </c>
      <c r="FW284" s="39">
        <f>W284</f>
        <v>0</v>
      </c>
      <c r="FX284" s="39">
        <f>X284</f>
        <v>0</v>
      </c>
      <c r="FY284" s="39">
        <f>Y284</f>
        <v>0</v>
      </c>
      <c r="FZ284" s="39">
        <f>Z284</f>
        <v>0</v>
      </c>
      <c r="GA284" s="39">
        <f>AA284</f>
        <v>0</v>
      </c>
      <c r="GB284" s="39">
        <f>AB284</f>
        <v>0</v>
      </c>
      <c r="GC284" s="39">
        <f>AC284</f>
        <v>0</v>
      </c>
      <c r="GD284" s="39">
        <f>AD284</f>
        <v>0</v>
      </c>
      <c r="GE284" s="39">
        <f>AE284</f>
        <v>0</v>
      </c>
      <c r="GF284" s="39">
        <f>AF284</f>
        <v>0</v>
      </c>
      <c r="GG284" s="39">
        <f>AG284</f>
        <v>0</v>
      </c>
      <c r="GH284" s="39">
        <f>AH284</f>
        <v>0</v>
      </c>
      <c r="GI284" s="99">
        <v>0</v>
      </c>
      <c r="GJ284" s="39">
        <f>SUM(FU284:GI284)</f>
        <v>0</v>
      </c>
      <c r="GK284" s="39">
        <f>CM284</f>
        <v>0</v>
      </c>
      <c r="GL284" s="39">
        <f>CN284</f>
        <v>0</v>
      </c>
      <c r="GM284" s="39">
        <f>CO284</f>
        <v>0</v>
      </c>
      <c r="GN284" s="39">
        <f>CP284</f>
        <v>0</v>
      </c>
      <c r="GO284" s="39">
        <f>CQ284</f>
        <v>0</v>
      </c>
      <c r="GP284" s="39">
        <f>CR284</f>
        <v>0</v>
      </c>
      <c r="GQ284" s="39">
        <f>CS284</f>
        <v>0</v>
      </c>
      <c r="GR284" s="39">
        <f>CT284</f>
        <v>0</v>
      </c>
      <c r="GS284" s="39">
        <f>CU284</f>
        <v>0</v>
      </c>
      <c r="GT284" s="39">
        <f>CV284</f>
        <v>0</v>
      </c>
      <c r="GU284" s="39">
        <f>CW284</f>
        <v>0</v>
      </c>
      <c r="GV284" s="39">
        <f>CX284</f>
        <v>0</v>
      </c>
      <c r="GW284" s="39">
        <f>CY284</f>
        <v>0</v>
      </c>
      <c r="GX284" s="39">
        <f>CZ284</f>
        <v>0</v>
      </c>
      <c r="GY284" s="99">
        <v>0</v>
      </c>
      <c r="GZ284" s="39">
        <f>SUM(GK284:GY284)</f>
        <v>0</v>
      </c>
      <c r="HA284" s="39">
        <f>SUM(GK284:GY284)</f>
        <v>0</v>
      </c>
    </row>
    <row r="285" spans="1:209" ht="21.75" customHeight="1">
      <c r="A285" s="40"/>
      <c r="B285" s="100"/>
      <c r="C285" s="75"/>
      <c r="D285" s="43"/>
      <c r="E285" s="34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01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102"/>
      <c r="AK285" s="102"/>
      <c r="AL285" s="571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71"/>
      <c r="BW285" s="171"/>
      <c r="BX285" s="172"/>
      <c r="BY285" s="172"/>
      <c r="BZ285" s="172"/>
      <c r="CA285" s="172"/>
      <c r="CB285" s="172"/>
      <c r="CC285" s="172"/>
      <c r="CD285" s="172"/>
      <c r="CE285" s="172"/>
      <c r="CF285" s="172"/>
      <c r="CG285" s="172"/>
      <c r="CH285" s="172"/>
      <c r="CI285" s="172"/>
      <c r="CJ285" s="172"/>
      <c r="CK285" s="172"/>
      <c r="CL285" s="173"/>
      <c r="CM285" s="174"/>
      <c r="CN285" s="174"/>
      <c r="CO285" s="174"/>
      <c r="CP285" s="174"/>
      <c r="CQ285" s="174"/>
      <c r="CR285" s="174"/>
      <c r="CS285" s="174"/>
      <c r="CT285" s="174"/>
      <c r="CU285" s="174"/>
      <c r="CV285" s="174"/>
      <c r="CW285" s="174"/>
      <c r="CX285" s="174"/>
      <c r="CY285" s="174"/>
      <c r="CZ285" s="174"/>
      <c r="DA285" s="174"/>
      <c r="DB285" s="102"/>
      <c r="DC285" s="1"/>
      <c r="DD285" s="13"/>
      <c r="EI285" s="104" t="s">
        <v>86</v>
      </c>
      <c r="EJ285" s="98">
        <v>263</v>
      </c>
      <c r="EK285" s="39">
        <f>$EJ285*F285</f>
        <v>0</v>
      </c>
      <c r="EL285" s="39">
        <f>$EJ285*G285</f>
        <v>0</v>
      </c>
      <c r="EM285" s="39">
        <f>$EJ285*H285</f>
        <v>0</v>
      </c>
      <c r="EN285" s="39">
        <f>$EJ285*I285</f>
        <v>0</v>
      </c>
      <c r="EO285" s="39">
        <f>$EJ285*J285</f>
        <v>0</v>
      </c>
      <c r="EP285" s="39">
        <f>$EJ285*K285</f>
        <v>0</v>
      </c>
      <c r="EQ285" s="39">
        <f>$EJ285*L285</f>
        <v>0</v>
      </c>
      <c r="ER285" s="39">
        <f>$EJ285*M285</f>
        <v>0</v>
      </c>
      <c r="ES285" s="39">
        <f>$EJ285*N285</f>
        <v>0</v>
      </c>
      <c r="ET285" s="39">
        <f>$EJ285*O285</f>
        <v>0</v>
      </c>
      <c r="EU285" s="39">
        <f t="shared" si="260"/>
        <v>0</v>
      </c>
      <c r="EV285" s="39">
        <f t="shared" si="260"/>
        <v>0</v>
      </c>
      <c r="EW285" s="39">
        <f t="shared" si="260"/>
        <v>0</v>
      </c>
      <c r="EX285" s="39">
        <f t="shared" si="260"/>
        <v>0</v>
      </c>
      <c r="EY285" s="39">
        <f t="shared" si="262"/>
        <v>0</v>
      </c>
      <c r="EZ285" s="39">
        <f>BX285*$EJ285</f>
        <v>0</v>
      </c>
      <c r="FA285" s="39">
        <f>BY285*$EJ285</f>
        <v>0</v>
      </c>
      <c r="FB285" s="39">
        <f>BZ285*$EJ285</f>
        <v>0</v>
      </c>
      <c r="FC285" s="39">
        <f>CA285*$EJ285</f>
        <v>0</v>
      </c>
      <c r="FD285" s="39">
        <f>CB285*$EJ285</f>
        <v>0</v>
      </c>
      <c r="FE285" s="39">
        <f>CC285*$EJ285</f>
        <v>0</v>
      </c>
      <c r="FF285" s="39">
        <f>CD285*$EJ285</f>
        <v>0</v>
      </c>
      <c r="FG285" s="39">
        <f>CE285*$EJ285</f>
        <v>0</v>
      </c>
      <c r="FH285" s="39">
        <f>CF285*$EJ285</f>
        <v>0</v>
      </c>
      <c r="FI285" s="39">
        <f>CG285*$EJ285</f>
        <v>0</v>
      </c>
      <c r="FJ285" s="39">
        <f t="shared" si="261"/>
        <v>0</v>
      </c>
      <c r="FK285" s="39">
        <f t="shared" si="261"/>
        <v>0</v>
      </c>
      <c r="FL285" s="39">
        <f t="shared" si="261"/>
        <v>0</v>
      </c>
      <c r="FM285" s="39">
        <f t="shared" si="261"/>
        <v>0</v>
      </c>
      <c r="FN285" s="39">
        <f t="shared" si="263"/>
        <v>0</v>
      </c>
      <c r="FO285" s="39">
        <f>SUM(EZ285:FJ285)</f>
        <v>0</v>
      </c>
      <c r="FS285" s="567" t="s">
        <v>86</v>
      </c>
      <c r="FT285" s="567"/>
      <c r="FU285" s="99">
        <v>0</v>
      </c>
      <c r="FV285" s="99">
        <v>0</v>
      </c>
      <c r="FW285" s="39">
        <f>W285</f>
        <v>0</v>
      </c>
      <c r="FX285" s="39">
        <f>X285</f>
        <v>0</v>
      </c>
      <c r="FY285" s="39">
        <f>Y285</f>
        <v>0</v>
      </c>
      <c r="FZ285" s="99">
        <v>0</v>
      </c>
      <c r="GA285" s="99">
        <v>0</v>
      </c>
      <c r="GB285" s="99">
        <v>0</v>
      </c>
      <c r="GC285" s="39">
        <f>AC285</f>
        <v>0</v>
      </c>
      <c r="GD285" s="39">
        <f>AD285</f>
        <v>0</v>
      </c>
      <c r="GE285" s="39">
        <f>AE285</f>
        <v>0</v>
      </c>
      <c r="GF285" s="39">
        <f>AF285</f>
        <v>0</v>
      </c>
      <c r="GG285" s="39">
        <f>AG285</f>
        <v>0</v>
      </c>
      <c r="GH285" s="99">
        <v>0</v>
      </c>
      <c r="GI285" s="39">
        <f>AI285</f>
        <v>0</v>
      </c>
      <c r="GJ285" s="39">
        <f>SUM(FU285:GI285)</f>
        <v>0</v>
      </c>
      <c r="GK285" s="99">
        <v>0</v>
      </c>
      <c r="GL285" s="99">
        <v>0</v>
      </c>
      <c r="GM285" s="39">
        <f>CO285</f>
        <v>0</v>
      </c>
      <c r="GN285" s="39">
        <f>CP285</f>
        <v>0</v>
      </c>
      <c r="GO285" s="39">
        <f>CQ285</f>
        <v>0</v>
      </c>
      <c r="GP285" s="99">
        <v>0</v>
      </c>
      <c r="GQ285" s="99">
        <v>0</v>
      </c>
      <c r="GR285" s="99">
        <v>0</v>
      </c>
      <c r="GS285" s="39">
        <f>CU285</f>
        <v>0</v>
      </c>
      <c r="GT285" s="39">
        <f>CV285</f>
        <v>0</v>
      </c>
      <c r="GU285" s="39">
        <f>CW285</f>
        <v>0</v>
      </c>
      <c r="GV285" s="39">
        <f>CX285</f>
        <v>0</v>
      </c>
      <c r="GW285" s="39">
        <f>CY285</f>
        <v>0</v>
      </c>
      <c r="GX285" s="99">
        <v>0</v>
      </c>
      <c r="GY285" s="39">
        <f>DA285</f>
        <v>0</v>
      </c>
      <c r="GZ285" s="39">
        <f>SUM(GK285:GY285)</f>
        <v>0</v>
      </c>
      <c r="HA285" s="39">
        <f>SUM(GK285:GY285)</f>
        <v>0</v>
      </c>
    </row>
    <row r="286" spans="1:209" ht="21.75" customHeight="1">
      <c r="A286" s="30"/>
      <c r="B286" s="93"/>
      <c r="C286" s="72"/>
      <c r="D286" s="33"/>
      <c r="E286" s="34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54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94"/>
      <c r="AK286" s="94"/>
      <c r="AL286" s="568" t="s">
        <v>87</v>
      </c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67"/>
      <c r="BW286" s="167"/>
      <c r="BX286" s="168"/>
      <c r="BY286" s="168"/>
      <c r="BZ286" s="168"/>
      <c r="CA286" s="168"/>
      <c r="CB286" s="168"/>
      <c r="CC286" s="168"/>
      <c r="CD286" s="168"/>
      <c r="CE286" s="168"/>
      <c r="CF286" s="168"/>
      <c r="CG286" s="168"/>
      <c r="CH286" s="168"/>
      <c r="CI286" s="168"/>
      <c r="CJ286" s="168"/>
      <c r="CK286" s="168"/>
      <c r="CL286" s="169"/>
      <c r="CM286" s="170"/>
      <c r="CN286" s="170"/>
      <c r="CO286" s="170"/>
      <c r="CP286" s="170"/>
      <c r="CQ286" s="170"/>
      <c r="CR286" s="170"/>
      <c r="CS286" s="170"/>
      <c r="CT286" s="170"/>
      <c r="CU286" s="170"/>
      <c r="CV286" s="170"/>
      <c r="CW286" s="170"/>
      <c r="CX286" s="170"/>
      <c r="CY286" s="170"/>
      <c r="CZ286" s="170"/>
      <c r="DA286" s="170"/>
      <c r="DB286" s="94"/>
      <c r="DC286" s="1"/>
      <c r="DD286" s="13"/>
      <c r="EI286" s="97" t="s">
        <v>88</v>
      </c>
      <c r="EJ286" s="98">
        <v>405</v>
      </c>
      <c r="EK286" s="39">
        <f>$EJ286*F286</f>
        <v>0</v>
      </c>
      <c r="EL286" s="39">
        <f>$EJ286*G286</f>
        <v>0</v>
      </c>
      <c r="EM286" s="39">
        <f>$EJ286*H286</f>
        <v>0</v>
      </c>
      <c r="EN286" s="39">
        <f>$EJ286*I286</f>
        <v>0</v>
      </c>
      <c r="EO286" s="39">
        <f>$EJ286*J286</f>
        <v>0</v>
      </c>
      <c r="EP286" s="39">
        <f>$EJ286*K286</f>
        <v>0</v>
      </c>
      <c r="EQ286" s="39">
        <f>$EJ286*L286</f>
        <v>0</v>
      </c>
      <c r="ER286" s="39">
        <f>$EJ286*M286</f>
        <v>0</v>
      </c>
      <c r="ES286" s="39">
        <f>$EJ286*N286</f>
        <v>0</v>
      </c>
      <c r="ET286" s="39">
        <f>$EJ286*O286</f>
        <v>0</v>
      </c>
      <c r="EU286" s="39">
        <f t="shared" si="260"/>
        <v>0</v>
      </c>
      <c r="EV286" s="39">
        <f t="shared" si="260"/>
        <v>0</v>
      </c>
      <c r="EW286" s="39">
        <f t="shared" si="260"/>
        <v>0</v>
      </c>
      <c r="EX286" s="39">
        <f t="shared" si="260"/>
        <v>0</v>
      </c>
      <c r="EY286" s="39">
        <f t="shared" si="262"/>
        <v>0</v>
      </c>
      <c r="EZ286" s="39">
        <f>BX286*$EJ286</f>
        <v>0</v>
      </c>
      <c r="FA286" s="39">
        <f>BY286*$EJ286</f>
        <v>0</v>
      </c>
      <c r="FB286" s="39">
        <f>BZ286*$EJ286</f>
        <v>0</v>
      </c>
      <c r="FC286" s="39">
        <f>CA286*$EJ286</f>
        <v>0</v>
      </c>
      <c r="FD286" s="39">
        <f>CB286*$EJ286</f>
        <v>0</v>
      </c>
      <c r="FE286" s="39">
        <f>CC286*$EJ286</f>
        <v>0</v>
      </c>
      <c r="FF286" s="39">
        <f>CD286*$EJ286</f>
        <v>0</v>
      </c>
      <c r="FG286" s="39">
        <f>CE286*$EJ286</f>
        <v>0</v>
      </c>
      <c r="FH286" s="39">
        <f>CF286*$EJ286</f>
        <v>0</v>
      </c>
      <c r="FI286" s="39">
        <f>CG286*$EJ286</f>
        <v>0</v>
      </c>
      <c r="FJ286" s="39">
        <f t="shared" si="261"/>
        <v>0</v>
      </c>
      <c r="FK286" s="39">
        <f t="shared" si="261"/>
        <v>0</v>
      </c>
      <c r="FL286" s="39">
        <f t="shared" si="261"/>
        <v>0</v>
      </c>
      <c r="FM286" s="39">
        <f t="shared" si="261"/>
        <v>0</v>
      </c>
      <c r="FN286" s="39">
        <f t="shared" si="263"/>
        <v>0</v>
      </c>
      <c r="FO286" s="39">
        <f>SUM(EZ286:FJ286)</f>
        <v>0</v>
      </c>
      <c r="FS286" s="567" t="s">
        <v>88</v>
      </c>
      <c r="FT286" s="567"/>
      <c r="FU286" s="99">
        <v>0</v>
      </c>
      <c r="FV286" s="99">
        <v>0</v>
      </c>
      <c r="FW286" s="39">
        <f>W286</f>
        <v>0</v>
      </c>
      <c r="FX286" s="39">
        <f>X286</f>
        <v>0</v>
      </c>
      <c r="FY286" s="39">
        <f>Y286</f>
        <v>0</v>
      </c>
      <c r="FZ286" s="99">
        <v>0</v>
      </c>
      <c r="GA286" s="99">
        <v>0</v>
      </c>
      <c r="GB286" s="99">
        <v>0</v>
      </c>
      <c r="GC286" s="39">
        <f>AC286</f>
        <v>0</v>
      </c>
      <c r="GD286" s="39">
        <f>AD286</f>
        <v>0</v>
      </c>
      <c r="GE286" s="39">
        <f>AE286</f>
        <v>0</v>
      </c>
      <c r="GF286" s="39">
        <f>AF286</f>
        <v>0</v>
      </c>
      <c r="GG286" s="39">
        <f>AG286</f>
        <v>0</v>
      </c>
      <c r="GH286" s="99">
        <v>0</v>
      </c>
      <c r="GI286" s="39">
        <f>AI286</f>
        <v>0</v>
      </c>
      <c r="GJ286" s="39">
        <f>SUM(FU286:GI286)</f>
        <v>0</v>
      </c>
      <c r="GK286" s="99">
        <v>0</v>
      </c>
      <c r="GL286" s="99">
        <v>0</v>
      </c>
      <c r="GM286" s="39">
        <f>CO286</f>
        <v>0</v>
      </c>
      <c r="GN286" s="39">
        <f>CP286</f>
        <v>0</v>
      </c>
      <c r="GO286" s="39">
        <f>CQ286</f>
        <v>0</v>
      </c>
      <c r="GP286" s="99">
        <v>0</v>
      </c>
      <c r="GQ286" s="99">
        <v>0</v>
      </c>
      <c r="GR286" s="99">
        <v>0</v>
      </c>
      <c r="GS286" s="39">
        <f>CU286</f>
        <v>0</v>
      </c>
      <c r="GT286" s="39">
        <f>CV286</f>
        <v>0</v>
      </c>
      <c r="GU286" s="39">
        <f>CW286</f>
        <v>0</v>
      </c>
      <c r="GV286" s="39">
        <f>CX286</f>
        <v>0</v>
      </c>
      <c r="GW286" s="39">
        <f>CY286</f>
        <v>0</v>
      </c>
      <c r="GX286" s="39">
        <f>CZ286</f>
        <v>0</v>
      </c>
      <c r="GY286" s="39">
        <f>DA286</f>
        <v>0</v>
      </c>
      <c r="GZ286" s="39">
        <f>SUM(GK286:GY286)</f>
        <v>0</v>
      </c>
      <c r="HA286" s="39">
        <f>SUM(GK286:GY286)</f>
        <v>0</v>
      </c>
    </row>
    <row r="287" spans="1:209" ht="21.75" customHeight="1">
      <c r="A287" s="40"/>
      <c r="B287" s="100"/>
      <c r="C287" s="75"/>
      <c r="D287" s="43"/>
      <c r="E287" s="34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01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102"/>
      <c r="AK287" s="102"/>
      <c r="AL287" s="568"/>
      <c r="AM287" s="13"/>
      <c r="AN287" s="13"/>
      <c r="AO287" s="65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66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65"/>
      <c r="BU287" s="65"/>
      <c r="BV287" s="171"/>
      <c r="BW287" s="171"/>
      <c r="BX287" s="172"/>
      <c r="BY287" s="172"/>
      <c r="BZ287" s="172"/>
      <c r="CA287" s="172"/>
      <c r="CB287" s="172"/>
      <c r="CC287" s="172"/>
      <c r="CD287" s="172"/>
      <c r="CE287" s="172"/>
      <c r="CF287" s="172"/>
      <c r="CG287" s="172"/>
      <c r="CH287" s="172"/>
      <c r="CI287" s="172"/>
      <c r="CJ287" s="172"/>
      <c r="CK287" s="172"/>
      <c r="CL287" s="173"/>
      <c r="CM287" s="174"/>
      <c r="CN287" s="174"/>
      <c r="CO287" s="174"/>
      <c r="CP287" s="174"/>
      <c r="CQ287" s="174"/>
      <c r="CR287" s="174"/>
      <c r="CS287" s="174"/>
      <c r="CT287" s="174"/>
      <c r="CU287" s="174"/>
      <c r="CV287" s="174"/>
      <c r="CW287" s="174"/>
      <c r="CX287" s="174"/>
      <c r="CY287" s="174"/>
      <c r="CZ287" s="174"/>
      <c r="DA287" s="174"/>
      <c r="DB287" s="102"/>
      <c r="DC287" s="1"/>
      <c r="DD287" s="13"/>
      <c r="DS287" s="108"/>
      <c r="EI287" s="104" t="s">
        <v>89</v>
      </c>
      <c r="EJ287" s="98">
        <v>1287</v>
      </c>
      <c r="EK287" s="39">
        <f>$EJ287*F287</f>
        <v>0</v>
      </c>
      <c r="EL287" s="39">
        <f>$EJ287*G287</f>
        <v>0</v>
      </c>
      <c r="EM287" s="39">
        <f>$EJ287*H287</f>
        <v>0</v>
      </c>
      <c r="EN287" s="39">
        <f>$EJ287*I287</f>
        <v>0</v>
      </c>
      <c r="EO287" s="39">
        <f>$EJ287*J287</f>
        <v>0</v>
      </c>
      <c r="EP287" s="39">
        <f>$EJ287*K287</f>
        <v>0</v>
      </c>
      <c r="EQ287" s="39">
        <f>$EJ287*L287</f>
        <v>0</v>
      </c>
      <c r="ER287" s="39">
        <f>$EJ287*M287</f>
        <v>0</v>
      </c>
      <c r="ES287" s="39">
        <f>$EJ287*N287</f>
        <v>0</v>
      </c>
      <c r="ET287" s="39">
        <f>$EJ287*O287</f>
        <v>0</v>
      </c>
      <c r="EU287" s="39">
        <f t="shared" si="260"/>
        <v>0</v>
      </c>
      <c r="EV287" s="39">
        <f t="shared" si="260"/>
        <v>0</v>
      </c>
      <c r="EW287" s="39">
        <f t="shared" si="260"/>
        <v>0</v>
      </c>
      <c r="EX287" s="39">
        <f t="shared" si="260"/>
        <v>0</v>
      </c>
      <c r="EY287" s="39">
        <f t="shared" si="262"/>
        <v>0</v>
      </c>
      <c r="EZ287" s="39">
        <f>BX287*$EJ287</f>
        <v>0</v>
      </c>
      <c r="FA287" s="39">
        <f>BY287*$EJ287</f>
        <v>0</v>
      </c>
      <c r="FB287" s="39">
        <f>BZ287*$EJ287</f>
        <v>0</v>
      </c>
      <c r="FC287" s="39">
        <f>CA287*$EJ287</f>
        <v>0</v>
      </c>
      <c r="FD287" s="39">
        <f>CB287*$EJ287</f>
        <v>0</v>
      </c>
      <c r="FE287" s="39">
        <f>CC287*$EJ287</f>
        <v>0</v>
      </c>
      <c r="FF287" s="39">
        <f>CD287*$EJ287</f>
        <v>0</v>
      </c>
      <c r="FG287" s="39">
        <f>CE287*$EJ287</f>
        <v>0</v>
      </c>
      <c r="FH287" s="39">
        <f>CF287*$EJ287</f>
        <v>0</v>
      </c>
      <c r="FI287" s="39">
        <f>CG287*$EJ287</f>
        <v>0</v>
      </c>
      <c r="FJ287" s="39">
        <f t="shared" si="261"/>
        <v>0</v>
      </c>
      <c r="FK287" s="39">
        <f t="shared" si="261"/>
        <v>0</v>
      </c>
      <c r="FL287" s="39">
        <f t="shared" si="261"/>
        <v>0</v>
      </c>
      <c r="FM287" s="39">
        <f t="shared" si="261"/>
        <v>0</v>
      </c>
      <c r="FN287" s="39">
        <f t="shared" si="263"/>
        <v>0</v>
      </c>
      <c r="FO287" s="39">
        <f>SUM(EZ287:FJ287)</f>
        <v>0</v>
      </c>
      <c r="FS287" s="567" t="s">
        <v>89</v>
      </c>
      <c r="FT287" s="567"/>
      <c r="FU287" s="99">
        <v>0</v>
      </c>
      <c r="FV287" s="99">
        <v>0</v>
      </c>
      <c r="FW287" s="39">
        <f>W287</f>
        <v>0</v>
      </c>
      <c r="FX287" s="39">
        <f>X287</f>
        <v>0</v>
      </c>
      <c r="FY287" s="39">
        <f>Y287</f>
        <v>0</v>
      </c>
      <c r="FZ287" s="39">
        <f>Z287</f>
        <v>0</v>
      </c>
      <c r="GA287" s="39">
        <f>AA287</f>
        <v>0</v>
      </c>
      <c r="GB287" s="39">
        <f>AB287</f>
        <v>0</v>
      </c>
      <c r="GC287" s="39">
        <f>AC287</f>
        <v>0</v>
      </c>
      <c r="GD287" s="39">
        <f>AD287</f>
        <v>0</v>
      </c>
      <c r="GE287" s="39">
        <f>AE287</f>
        <v>0</v>
      </c>
      <c r="GF287" s="39">
        <f>AF287</f>
        <v>0</v>
      </c>
      <c r="GG287" s="39">
        <f>AG287</f>
        <v>0</v>
      </c>
      <c r="GH287" s="39">
        <f>AH287</f>
        <v>0</v>
      </c>
      <c r="GI287" s="99">
        <v>0</v>
      </c>
      <c r="GJ287" s="39">
        <f>SUM(FU287:GI287)</f>
        <v>0</v>
      </c>
      <c r="GK287" s="99">
        <v>0</v>
      </c>
      <c r="GL287" s="99">
        <v>0</v>
      </c>
      <c r="GM287" s="39">
        <f>CO287</f>
        <v>0</v>
      </c>
      <c r="GN287" s="39">
        <f>CP287</f>
        <v>0</v>
      </c>
      <c r="GO287" s="39">
        <f>CQ287</f>
        <v>0</v>
      </c>
      <c r="GP287" s="39">
        <f>CR287</f>
        <v>0</v>
      </c>
      <c r="GQ287" s="39">
        <f>CS287</f>
        <v>0</v>
      </c>
      <c r="GR287" s="39">
        <f>CT287</f>
        <v>0</v>
      </c>
      <c r="GS287" s="39">
        <f>CU287</f>
        <v>0</v>
      </c>
      <c r="GT287" s="39">
        <f>CV287</f>
        <v>0</v>
      </c>
      <c r="GU287" s="39">
        <f>CW287</f>
        <v>0</v>
      </c>
      <c r="GV287" s="39">
        <f>CX287</f>
        <v>0</v>
      </c>
      <c r="GW287" s="39">
        <f>CY287</f>
        <v>0</v>
      </c>
      <c r="GX287" s="39">
        <f>CZ287</f>
        <v>0</v>
      </c>
      <c r="GY287" s="99">
        <v>0</v>
      </c>
      <c r="GZ287" s="39">
        <f>SUM(GK287:GY287)</f>
        <v>0</v>
      </c>
      <c r="HA287" s="39">
        <f>SUM(GK287:GY287)</f>
        <v>0</v>
      </c>
    </row>
    <row r="288" spans="1:209" ht="21.75" customHeight="1">
      <c r="A288" s="30"/>
      <c r="B288" s="93"/>
      <c r="C288" s="72"/>
      <c r="D288" s="33"/>
      <c r="E288" s="34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54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94"/>
      <c r="AK288" s="94"/>
      <c r="AL288" s="569" t="e">
        <f ca="1">(AL284/F293)</f>
        <v>#NAME?</v>
      </c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67"/>
      <c r="BW288" s="167"/>
      <c r="BX288" s="168"/>
      <c r="BY288" s="168"/>
      <c r="BZ288" s="168"/>
      <c r="CA288" s="168"/>
      <c r="CB288" s="168"/>
      <c r="CC288" s="168"/>
      <c r="CD288" s="168"/>
      <c r="CE288" s="168"/>
      <c r="CF288" s="168"/>
      <c r="CG288" s="168"/>
      <c r="CH288" s="168"/>
      <c r="CI288" s="168"/>
      <c r="CJ288" s="168"/>
      <c r="CK288" s="168"/>
      <c r="CL288" s="169"/>
      <c r="CM288" s="170"/>
      <c r="CN288" s="170"/>
      <c r="CO288" s="170"/>
      <c r="CP288" s="170"/>
      <c r="CQ288" s="170"/>
      <c r="CR288" s="170"/>
      <c r="CS288" s="170"/>
      <c r="CT288" s="170"/>
      <c r="CU288" s="170"/>
      <c r="CV288" s="170"/>
      <c r="CW288" s="170"/>
      <c r="CX288" s="170"/>
      <c r="CY288" s="170"/>
      <c r="CZ288" s="170"/>
      <c r="DA288" s="170"/>
      <c r="DB288" s="94"/>
      <c r="DC288" s="1"/>
      <c r="DD288" s="13"/>
      <c r="EI288" s="97" t="s">
        <v>90</v>
      </c>
      <c r="EJ288" s="98">
        <v>326.07</v>
      </c>
      <c r="EK288" s="39">
        <f>$EJ288*F288</f>
        <v>0</v>
      </c>
      <c r="EL288" s="39">
        <f>$EJ288*G288</f>
        <v>0</v>
      </c>
      <c r="EM288" s="39">
        <f>$EJ288*H288</f>
        <v>0</v>
      </c>
      <c r="EN288" s="39">
        <f>$EJ288*I288</f>
        <v>0</v>
      </c>
      <c r="EO288" s="39">
        <f>$EJ288*J288</f>
        <v>0</v>
      </c>
      <c r="EP288" s="39">
        <f>$EJ288*K288</f>
        <v>0</v>
      </c>
      <c r="EQ288" s="39">
        <f>$EJ288*L288</f>
        <v>0</v>
      </c>
      <c r="ER288" s="39">
        <f>$EJ288*M288</f>
        <v>0</v>
      </c>
      <c r="ES288" s="39">
        <f>$EJ288*N288</f>
        <v>0</v>
      </c>
      <c r="ET288" s="39">
        <f>$EJ288*O288</f>
        <v>0</v>
      </c>
      <c r="EU288" s="39">
        <f t="shared" si="260"/>
        <v>0</v>
      </c>
      <c r="EV288" s="39">
        <f t="shared" si="260"/>
        <v>0</v>
      </c>
      <c r="EW288" s="39">
        <f t="shared" si="260"/>
        <v>0</v>
      </c>
      <c r="EX288" s="39">
        <f t="shared" si="260"/>
        <v>0</v>
      </c>
      <c r="EY288" s="39">
        <f t="shared" si="262"/>
        <v>0</v>
      </c>
      <c r="EZ288" s="39">
        <f>BX288*$EJ288</f>
        <v>0</v>
      </c>
      <c r="FA288" s="39">
        <f>BY288*$EJ288</f>
        <v>0</v>
      </c>
      <c r="FB288" s="39">
        <f>BZ288*$EJ288</f>
        <v>0</v>
      </c>
      <c r="FC288" s="39">
        <f>CA288*$EJ288</f>
        <v>0</v>
      </c>
      <c r="FD288" s="39">
        <f>CB288*$EJ288</f>
        <v>0</v>
      </c>
      <c r="FE288" s="39">
        <f>CC288*$EJ288</f>
        <v>0</v>
      </c>
      <c r="FF288" s="39">
        <f>CD288*$EJ288</f>
        <v>0</v>
      </c>
      <c r="FG288" s="39">
        <f>CE288*$EJ288</f>
        <v>0</v>
      </c>
      <c r="FH288" s="39">
        <f>CF288*$EJ288</f>
        <v>0</v>
      </c>
      <c r="FI288" s="39">
        <f>CG288*$EJ288</f>
        <v>0</v>
      </c>
      <c r="FJ288" s="39">
        <f t="shared" si="261"/>
        <v>0</v>
      </c>
      <c r="FK288" s="39">
        <f t="shared" si="261"/>
        <v>0</v>
      </c>
      <c r="FL288" s="39">
        <f t="shared" si="261"/>
        <v>0</v>
      </c>
      <c r="FM288" s="39">
        <f t="shared" si="261"/>
        <v>0</v>
      </c>
      <c r="FN288" s="39">
        <f t="shared" si="263"/>
        <v>0</v>
      </c>
      <c r="FO288" s="39">
        <f>SUM(EZ288:FJ288)</f>
        <v>0</v>
      </c>
      <c r="FS288" s="567" t="s">
        <v>90</v>
      </c>
      <c r="FT288" s="567"/>
      <c r="FU288" s="99">
        <v>0</v>
      </c>
      <c r="FV288" s="99">
        <v>0</v>
      </c>
      <c r="FW288" s="39">
        <f>W288</f>
        <v>0</v>
      </c>
      <c r="FX288" s="39">
        <f>X288</f>
        <v>0</v>
      </c>
      <c r="FY288" s="39">
        <f>Y288</f>
        <v>0</v>
      </c>
      <c r="FZ288" s="39">
        <f>Z288</f>
        <v>0</v>
      </c>
      <c r="GA288" s="39">
        <f>AA288</f>
        <v>0</v>
      </c>
      <c r="GB288" s="39">
        <f>AB288</f>
        <v>0</v>
      </c>
      <c r="GC288" s="39">
        <f>AC288</f>
        <v>0</v>
      </c>
      <c r="GD288" s="39">
        <f>AD288</f>
        <v>0</v>
      </c>
      <c r="GE288" s="39">
        <f>AE288</f>
        <v>0</v>
      </c>
      <c r="GF288" s="39">
        <f>AF288</f>
        <v>0</v>
      </c>
      <c r="GG288" s="39">
        <f>AG288</f>
        <v>0</v>
      </c>
      <c r="GH288" s="39">
        <f>AH288</f>
        <v>0</v>
      </c>
      <c r="GI288" s="99">
        <v>0</v>
      </c>
      <c r="GJ288" s="39">
        <f>SUM(FU288:GI288)</f>
        <v>0</v>
      </c>
      <c r="GK288" s="99">
        <v>0</v>
      </c>
      <c r="GL288" s="99">
        <v>0</v>
      </c>
      <c r="GM288" s="39">
        <f>CO288</f>
        <v>0</v>
      </c>
      <c r="GN288" s="39">
        <f>CP288</f>
        <v>0</v>
      </c>
      <c r="GO288" s="39">
        <f>CQ288</f>
        <v>0</v>
      </c>
      <c r="GP288" s="39">
        <f>CR288</f>
        <v>0</v>
      </c>
      <c r="GQ288" s="39">
        <f>CS288</f>
        <v>0</v>
      </c>
      <c r="GR288" s="39">
        <f>CT288</f>
        <v>0</v>
      </c>
      <c r="GS288" s="39">
        <f>CU288</f>
        <v>0</v>
      </c>
      <c r="GT288" s="39">
        <f>CV288</f>
        <v>0</v>
      </c>
      <c r="GU288" s="39">
        <f>CW288</f>
        <v>0</v>
      </c>
      <c r="GV288" s="39">
        <f>CX288</f>
        <v>0</v>
      </c>
      <c r="GW288" s="39">
        <f>CY288</f>
        <v>0</v>
      </c>
      <c r="GX288" s="39">
        <f>CZ288</f>
        <v>0</v>
      </c>
      <c r="GY288" s="99">
        <v>0</v>
      </c>
      <c r="GZ288" s="39">
        <f>SUM(GK288:GY288)</f>
        <v>0</v>
      </c>
      <c r="HA288" s="39">
        <f>SUM(GK288:GY288)</f>
        <v>0</v>
      </c>
    </row>
    <row r="289" spans="1:209" ht="21.75" customHeight="1">
      <c r="A289" s="40"/>
      <c r="B289" s="100"/>
      <c r="C289" s="75"/>
      <c r="D289" s="43"/>
      <c r="E289" s="34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01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102"/>
      <c r="AK289" s="102"/>
      <c r="AL289" s="569"/>
      <c r="AM289" s="107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71"/>
      <c r="BW289" s="171"/>
      <c r="BX289" s="174"/>
      <c r="BY289" s="174"/>
      <c r="BZ289" s="174"/>
      <c r="CA289" s="174"/>
      <c r="CB289" s="174"/>
      <c r="CC289" s="174"/>
      <c r="CD289" s="174"/>
      <c r="CE289" s="174"/>
      <c r="CF289" s="174"/>
      <c r="CG289" s="174"/>
      <c r="CH289" s="174"/>
      <c r="CI289" s="174"/>
      <c r="CJ289" s="174"/>
      <c r="CK289" s="174"/>
      <c r="CL289" s="173"/>
      <c r="CM289" s="174"/>
      <c r="CN289" s="174"/>
      <c r="CO289" s="174"/>
      <c r="CP289" s="174"/>
      <c r="CQ289" s="174"/>
      <c r="CR289" s="174"/>
      <c r="CS289" s="174"/>
      <c r="CT289" s="174"/>
      <c r="CU289" s="174"/>
      <c r="CV289" s="174"/>
      <c r="CW289" s="174"/>
      <c r="CX289" s="174"/>
      <c r="CY289" s="174"/>
      <c r="CZ289" s="174"/>
      <c r="DA289" s="174"/>
      <c r="DB289" s="102"/>
      <c r="DC289" s="1"/>
      <c r="DD289" s="107" t="e">
        <f>CM303/(E303*10)</f>
        <v>#DIV/0!</v>
      </c>
      <c r="EI289" s="104" t="s">
        <v>91</v>
      </c>
      <c r="EJ289" s="98">
        <v>357</v>
      </c>
      <c r="EK289" s="39">
        <f>$EJ289*F289</f>
        <v>0</v>
      </c>
      <c r="EL289" s="39">
        <f>$EJ289*G289</f>
        <v>0</v>
      </c>
      <c r="EM289" s="39">
        <f>$EJ289*H289</f>
        <v>0</v>
      </c>
      <c r="EN289" s="39">
        <f>$EJ289*I289</f>
        <v>0</v>
      </c>
      <c r="EO289" s="39">
        <f>$EJ289*J289</f>
        <v>0</v>
      </c>
      <c r="EP289" s="39">
        <f>$EJ289*K289</f>
        <v>0</v>
      </c>
      <c r="EQ289" s="39">
        <f>$EJ289*L289</f>
        <v>0</v>
      </c>
      <c r="ER289" s="39">
        <f>$EJ289*M289</f>
        <v>0</v>
      </c>
      <c r="ES289" s="39">
        <f>$EJ289*N289</f>
        <v>0</v>
      </c>
      <c r="ET289" s="39">
        <f>$EJ289*O289</f>
        <v>0</v>
      </c>
      <c r="EU289" s="39">
        <f t="shared" si="260"/>
        <v>0</v>
      </c>
      <c r="EV289" s="39">
        <f t="shared" si="260"/>
        <v>0</v>
      </c>
      <c r="EW289" s="39">
        <f t="shared" si="260"/>
        <v>0</v>
      </c>
      <c r="EX289" s="39">
        <f t="shared" si="260"/>
        <v>0</v>
      </c>
      <c r="EY289" s="39">
        <f t="shared" si="262"/>
        <v>0</v>
      </c>
      <c r="EZ289" s="39">
        <f>BX289*$EJ289</f>
        <v>0</v>
      </c>
      <c r="FA289" s="39">
        <f>BY289*$EJ289</f>
        <v>0</v>
      </c>
      <c r="FB289" s="39">
        <f>BZ289*$EJ289</f>
        <v>0</v>
      </c>
      <c r="FC289" s="39">
        <f>CA289*$EJ289</f>
        <v>0</v>
      </c>
      <c r="FD289" s="39">
        <f>CB289*$EJ289</f>
        <v>0</v>
      </c>
      <c r="FE289" s="39">
        <f>CC289*$EJ289</f>
        <v>0</v>
      </c>
      <c r="FF289" s="39">
        <f>CD289*$EJ289</f>
        <v>0</v>
      </c>
      <c r="FG289" s="39">
        <f>CE289*$EJ289</f>
        <v>0</v>
      </c>
      <c r="FH289" s="39">
        <f>CF289*$EJ289</f>
        <v>0</v>
      </c>
      <c r="FI289" s="39">
        <f>CG289*$EJ289</f>
        <v>0</v>
      </c>
      <c r="FJ289" s="39">
        <f t="shared" si="261"/>
        <v>0</v>
      </c>
      <c r="FK289" s="39">
        <f t="shared" si="261"/>
        <v>0</v>
      </c>
      <c r="FL289" s="39">
        <f t="shared" si="261"/>
        <v>0</v>
      </c>
      <c r="FM289" s="39">
        <f t="shared" si="261"/>
        <v>0</v>
      </c>
      <c r="FN289" s="39">
        <f t="shared" si="263"/>
        <v>0</v>
      </c>
      <c r="FO289" s="39">
        <f>SUM(EZ289:FJ289)</f>
        <v>0</v>
      </c>
      <c r="FS289" s="567" t="s">
        <v>91</v>
      </c>
      <c r="FT289" s="567"/>
      <c r="FU289" s="99">
        <v>0</v>
      </c>
      <c r="FV289" s="99">
        <v>0</v>
      </c>
      <c r="FW289" s="39">
        <f>W289</f>
        <v>0</v>
      </c>
      <c r="FX289" s="39">
        <f>X289</f>
        <v>0</v>
      </c>
      <c r="FY289" s="39">
        <f>Y289</f>
        <v>0</v>
      </c>
      <c r="FZ289" s="99">
        <v>0</v>
      </c>
      <c r="GA289" s="99">
        <v>0</v>
      </c>
      <c r="GB289" s="99">
        <v>0</v>
      </c>
      <c r="GC289" s="39">
        <f>AC289</f>
        <v>0</v>
      </c>
      <c r="GD289" s="39">
        <f>AD289</f>
        <v>0</v>
      </c>
      <c r="GE289" s="39">
        <f>AE289</f>
        <v>0</v>
      </c>
      <c r="GF289" s="39">
        <f>AF289</f>
        <v>0</v>
      </c>
      <c r="GG289" s="39">
        <f>AG289</f>
        <v>0</v>
      </c>
      <c r="GH289" s="99">
        <v>0</v>
      </c>
      <c r="GI289" s="39">
        <f>AI289</f>
        <v>0</v>
      </c>
      <c r="GJ289" s="39">
        <f>SUM(FU289:GI289)</f>
        <v>0</v>
      </c>
      <c r="GK289" s="99">
        <v>0</v>
      </c>
      <c r="GL289" s="99">
        <v>0</v>
      </c>
      <c r="GM289" s="39">
        <f>CO289</f>
        <v>0</v>
      </c>
      <c r="GN289" s="39">
        <f>CP289</f>
        <v>0</v>
      </c>
      <c r="GO289" s="39">
        <f>CQ289</f>
        <v>0</v>
      </c>
      <c r="GP289" s="99">
        <v>0</v>
      </c>
      <c r="GQ289" s="99">
        <v>0</v>
      </c>
      <c r="GR289" s="99">
        <v>0</v>
      </c>
      <c r="GS289" s="39">
        <f>CU289</f>
        <v>0</v>
      </c>
      <c r="GT289" s="39">
        <f>CV289</f>
        <v>0</v>
      </c>
      <c r="GU289" s="39">
        <f>CW289</f>
        <v>0</v>
      </c>
      <c r="GV289" s="39">
        <f>CX289</f>
        <v>0</v>
      </c>
      <c r="GW289" s="39">
        <f>CY289</f>
        <v>0</v>
      </c>
      <c r="GX289" s="99">
        <v>0</v>
      </c>
      <c r="GY289" s="39">
        <f>DA289</f>
        <v>0</v>
      </c>
      <c r="GZ289" s="39">
        <f>SUM(GK289:GY289)</f>
        <v>0</v>
      </c>
      <c r="HA289" s="39">
        <f>SUM(GK289:GY289)</f>
        <v>0</v>
      </c>
    </row>
    <row r="290" spans="1:209" ht="21.75" customHeight="1">
      <c r="A290" s="30"/>
      <c r="B290" s="93"/>
      <c r="C290" s="72"/>
      <c r="D290" s="33"/>
      <c r="E290" s="34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54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94"/>
      <c r="AK290" s="94"/>
      <c r="AL290" s="569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67"/>
      <c r="BW290" s="167"/>
      <c r="BX290" s="168"/>
      <c r="BY290" s="168"/>
      <c r="BZ290" s="168"/>
      <c r="CA290" s="168"/>
      <c r="CB290" s="168"/>
      <c r="CC290" s="168"/>
      <c r="CD290" s="168"/>
      <c r="CE290" s="168"/>
      <c r="CF290" s="168"/>
      <c r="CG290" s="168"/>
      <c r="CH290" s="168"/>
      <c r="CI290" s="168"/>
      <c r="CJ290" s="168"/>
      <c r="CK290" s="168"/>
      <c r="CL290" s="169"/>
      <c r="CM290" s="168"/>
      <c r="CN290" s="168"/>
      <c r="CO290" s="168"/>
      <c r="CP290" s="168"/>
      <c r="CQ290" s="168"/>
      <c r="CR290" s="168"/>
      <c r="CS290" s="168"/>
      <c r="CT290" s="168"/>
      <c r="CU290" s="168"/>
      <c r="CV290" s="168"/>
      <c r="CW290" s="168"/>
      <c r="CX290" s="168"/>
      <c r="CY290" s="168"/>
      <c r="CZ290" s="168"/>
      <c r="DA290" s="168"/>
      <c r="DB290" s="94"/>
      <c r="DC290" s="1"/>
      <c r="DD290" s="13"/>
      <c r="EI290" s="97" t="s">
        <v>92</v>
      </c>
      <c r="EJ290" s="98">
        <v>482</v>
      </c>
      <c r="EK290" s="39">
        <f>$EJ290*F290</f>
        <v>0</v>
      </c>
      <c r="EL290" s="39">
        <f>$EJ290*G290</f>
        <v>0</v>
      </c>
      <c r="EM290" s="39">
        <f>$EJ290*H290</f>
        <v>0</v>
      </c>
      <c r="EN290" s="39">
        <f>$EJ290*I290</f>
        <v>0</v>
      </c>
      <c r="EO290" s="39">
        <f>$EJ290*J290</f>
        <v>0</v>
      </c>
      <c r="EP290" s="39">
        <f>$EJ290*K290</f>
        <v>0</v>
      </c>
      <c r="EQ290" s="39">
        <f>$EJ290*L290</f>
        <v>0</v>
      </c>
      <c r="ER290" s="39">
        <f>$EJ290*M290</f>
        <v>0</v>
      </c>
      <c r="ES290" s="39">
        <f>$EJ290*N290</f>
        <v>0</v>
      </c>
      <c r="ET290" s="39">
        <f>$EJ290*O290</f>
        <v>0</v>
      </c>
      <c r="EU290" s="39">
        <f t="shared" si="260"/>
        <v>0</v>
      </c>
      <c r="EV290" s="39">
        <f t="shared" si="260"/>
        <v>0</v>
      </c>
      <c r="EW290" s="39">
        <f t="shared" si="260"/>
        <v>0</v>
      </c>
      <c r="EX290" s="39">
        <f t="shared" si="260"/>
        <v>0</v>
      </c>
      <c r="EY290" s="39">
        <f t="shared" si="262"/>
        <v>0</v>
      </c>
      <c r="EZ290" s="39">
        <f>BX290*$EJ290</f>
        <v>0</v>
      </c>
      <c r="FA290" s="39">
        <f>BY290*$EJ290</f>
        <v>0</v>
      </c>
      <c r="FB290" s="39">
        <f>BZ290*$EJ290</f>
        <v>0</v>
      </c>
      <c r="FC290" s="39">
        <f>CA290*$EJ290</f>
        <v>0</v>
      </c>
      <c r="FD290" s="39">
        <f>CB290*$EJ290</f>
        <v>0</v>
      </c>
      <c r="FE290" s="39">
        <f>CC290*$EJ290</f>
        <v>0</v>
      </c>
      <c r="FF290" s="39">
        <f>CD290*$EJ290</f>
        <v>0</v>
      </c>
      <c r="FG290" s="39">
        <f>CE290*$EJ290</f>
        <v>0</v>
      </c>
      <c r="FH290" s="39">
        <f>CF290*$EJ290</f>
        <v>0</v>
      </c>
      <c r="FI290" s="39">
        <f>CG290*$EJ290</f>
        <v>0</v>
      </c>
      <c r="FJ290" s="39">
        <f t="shared" si="261"/>
        <v>0</v>
      </c>
      <c r="FK290" s="39">
        <f t="shared" si="261"/>
        <v>0</v>
      </c>
      <c r="FL290" s="39">
        <f t="shared" si="261"/>
        <v>0</v>
      </c>
      <c r="FM290" s="39">
        <f t="shared" si="261"/>
        <v>0</v>
      </c>
      <c r="FN290" s="39">
        <f t="shared" si="263"/>
        <v>0</v>
      </c>
      <c r="FO290" s="39">
        <f>SUM(EZ290:FJ290)</f>
        <v>0</v>
      </c>
      <c r="FS290" s="567" t="s">
        <v>92</v>
      </c>
      <c r="FT290" s="567"/>
      <c r="FU290" s="39">
        <f>U290</f>
        <v>0</v>
      </c>
      <c r="FV290" s="39">
        <f>V290</f>
        <v>0</v>
      </c>
      <c r="FW290" s="39">
        <f>W290</f>
        <v>0</v>
      </c>
      <c r="FX290" s="39">
        <f>X290</f>
        <v>0</v>
      </c>
      <c r="FY290" s="39">
        <f>Y290</f>
        <v>0</v>
      </c>
      <c r="FZ290" s="39">
        <f>Z290</f>
        <v>0</v>
      </c>
      <c r="GA290" s="39">
        <f>AA290</f>
        <v>0</v>
      </c>
      <c r="GB290" s="39">
        <f>AB290</f>
        <v>0</v>
      </c>
      <c r="GC290" s="39">
        <f>AC290</f>
        <v>0</v>
      </c>
      <c r="GD290" s="39">
        <f>AD290</f>
        <v>0</v>
      </c>
      <c r="GE290" s="39">
        <f>AE290</f>
        <v>0</v>
      </c>
      <c r="GF290" s="39">
        <f>AF290</f>
        <v>0</v>
      </c>
      <c r="GG290" s="39">
        <f>AG290</f>
        <v>0</v>
      </c>
      <c r="GH290" s="39">
        <f>AH290</f>
        <v>0</v>
      </c>
      <c r="GI290" s="39">
        <f>AI290</f>
        <v>0</v>
      </c>
      <c r="GJ290" s="39">
        <f>SUM(FU290:GI290)</f>
        <v>0</v>
      </c>
      <c r="GK290" s="39">
        <f>CM290</f>
        <v>0</v>
      </c>
      <c r="GL290" s="39">
        <f>CN290</f>
        <v>0</v>
      </c>
      <c r="GM290" s="39">
        <f>CO290</f>
        <v>0</v>
      </c>
      <c r="GN290" s="39">
        <f>CP290</f>
        <v>0</v>
      </c>
      <c r="GO290" s="39">
        <f>CQ290</f>
        <v>0</v>
      </c>
      <c r="GP290" s="39">
        <f>CR290</f>
        <v>0</v>
      </c>
      <c r="GQ290" s="39">
        <f>CS290</f>
        <v>0</v>
      </c>
      <c r="GR290" s="39">
        <f>CT290</f>
        <v>0</v>
      </c>
      <c r="GS290" s="39">
        <f>CU290</f>
        <v>0</v>
      </c>
      <c r="GT290" s="39">
        <f>CV290</f>
        <v>0</v>
      </c>
      <c r="GU290" s="39">
        <f>CW290</f>
        <v>0</v>
      </c>
      <c r="GV290" s="39">
        <f>CX290</f>
        <v>0</v>
      </c>
      <c r="GW290" s="39">
        <f>CY290</f>
        <v>0</v>
      </c>
      <c r="GX290" s="39">
        <f>CZ290</f>
        <v>0</v>
      </c>
      <c r="GY290" s="99">
        <v>0</v>
      </c>
      <c r="GZ290" s="39">
        <f>SUM(GK290:GY290)</f>
        <v>0</v>
      </c>
      <c r="HA290" s="39">
        <f>SUM(GK290:GY290)</f>
        <v>0</v>
      </c>
    </row>
    <row r="291" spans="1:209" ht="21.75" customHeight="1">
      <c r="A291" s="40"/>
      <c r="B291" s="100"/>
      <c r="C291" s="75"/>
      <c r="D291" s="43"/>
      <c r="E291" s="34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01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102"/>
      <c r="AK291" s="102"/>
      <c r="AL291" s="110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71"/>
      <c r="BW291" s="171"/>
      <c r="BX291" s="172"/>
      <c r="BY291" s="172"/>
      <c r="BZ291" s="172"/>
      <c r="CA291" s="172"/>
      <c r="CB291" s="172"/>
      <c r="CC291" s="172"/>
      <c r="CD291" s="172"/>
      <c r="CE291" s="172"/>
      <c r="CF291" s="172"/>
      <c r="CG291" s="172"/>
      <c r="CH291" s="172"/>
      <c r="CI291" s="172"/>
      <c r="CJ291" s="172"/>
      <c r="CK291" s="172"/>
      <c r="CL291" s="173"/>
      <c r="CM291" s="174"/>
      <c r="CN291" s="174"/>
      <c r="CO291" s="174"/>
      <c r="CP291" s="174"/>
      <c r="CQ291" s="174"/>
      <c r="CR291" s="174"/>
      <c r="CS291" s="174"/>
      <c r="CT291" s="174"/>
      <c r="CU291" s="174"/>
      <c r="CV291" s="174"/>
      <c r="CW291" s="174"/>
      <c r="CX291" s="174"/>
      <c r="CY291" s="174"/>
      <c r="CZ291" s="174"/>
      <c r="DA291" s="174"/>
      <c r="DB291" s="102"/>
      <c r="DC291" s="1"/>
      <c r="DD291" s="13"/>
      <c r="EI291" s="104" t="s">
        <v>93</v>
      </c>
      <c r="EJ291" s="98">
        <v>275.36</v>
      </c>
      <c r="EK291" s="39">
        <f>$EJ291*F291</f>
        <v>0</v>
      </c>
      <c r="EL291" s="39">
        <f>$EJ291*G291</f>
        <v>0</v>
      </c>
      <c r="EM291" s="39">
        <f>$EJ291*H291</f>
        <v>0</v>
      </c>
      <c r="EN291" s="39">
        <f>$EJ291*I291</f>
        <v>0</v>
      </c>
      <c r="EO291" s="39">
        <f>$EJ291*J291</f>
        <v>0</v>
      </c>
      <c r="EP291" s="39">
        <f>$EJ291*K291</f>
        <v>0</v>
      </c>
      <c r="EQ291" s="39">
        <f>$EJ291*L291</f>
        <v>0</v>
      </c>
      <c r="ER291" s="39">
        <f>$EJ291*M291</f>
        <v>0</v>
      </c>
      <c r="ES291" s="39">
        <f>$EJ291*N291</f>
        <v>0</v>
      </c>
      <c r="ET291" s="39">
        <f>$EJ291*O291</f>
        <v>0</v>
      </c>
      <c r="EU291" s="39">
        <f t="shared" si="260"/>
        <v>0</v>
      </c>
      <c r="EV291" s="39">
        <f t="shared" si="260"/>
        <v>0</v>
      </c>
      <c r="EW291" s="39">
        <f t="shared" si="260"/>
        <v>0</v>
      </c>
      <c r="EX291" s="39">
        <f t="shared" si="260"/>
        <v>0</v>
      </c>
      <c r="EY291" s="39">
        <f t="shared" si="262"/>
        <v>0</v>
      </c>
      <c r="EZ291" s="39">
        <f>BX291*$EJ291</f>
        <v>0</v>
      </c>
      <c r="FA291" s="39">
        <f>BY291*$EJ291</f>
        <v>0</v>
      </c>
      <c r="FB291" s="39">
        <f>BZ291*$EJ291</f>
        <v>0</v>
      </c>
      <c r="FC291" s="39">
        <f>CA291*$EJ291</f>
        <v>0</v>
      </c>
      <c r="FD291" s="39">
        <f>CB291*$EJ291</f>
        <v>0</v>
      </c>
      <c r="FE291" s="39">
        <f>CC291*$EJ291</f>
        <v>0</v>
      </c>
      <c r="FF291" s="39">
        <f>CD291*$EJ291</f>
        <v>0</v>
      </c>
      <c r="FG291" s="39">
        <f>CE291*$EJ291</f>
        <v>0</v>
      </c>
      <c r="FH291" s="39">
        <f>CF291*$EJ291</f>
        <v>0</v>
      </c>
      <c r="FI291" s="39">
        <f>CG291*$EJ291</f>
        <v>0</v>
      </c>
      <c r="FJ291" s="39">
        <f t="shared" si="261"/>
        <v>0</v>
      </c>
      <c r="FK291" s="39">
        <f t="shared" si="261"/>
        <v>0</v>
      </c>
      <c r="FL291" s="39">
        <f t="shared" si="261"/>
        <v>0</v>
      </c>
      <c r="FM291" s="39">
        <f t="shared" si="261"/>
        <v>0</v>
      </c>
      <c r="FN291" s="39">
        <f t="shared" si="263"/>
        <v>0</v>
      </c>
      <c r="FO291" s="39">
        <f>SUM(EZ291:FJ291)</f>
        <v>0</v>
      </c>
      <c r="FS291" s="567" t="s">
        <v>93</v>
      </c>
      <c r="FT291" s="567"/>
      <c r="FU291" s="39">
        <f>U291</f>
        <v>0</v>
      </c>
      <c r="FV291" s="39">
        <f>V291</f>
        <v>0</v>
      </c>
      <c r="FW291" s="39">
        <f>W291</f>
        <v>0</v>
      </c>
      <c r="FX291" s="39">
        <f>X291</f>
        <v>0</v>
      </c>
      <c r="FY291" s="39">
        <f>Y291</f>
        <v>0</v>
      </c>
      <c r="FZ291" s="39">
        <f>Z291</f>
        <v>0</v>
      </c>
      <c r="GA291" s="39">
        <f>AA291</f>
        <v>0</v>
      </c>
      <c r="GB291" s="39">
        <f>AB291</f>
        <v>0</v>
      </c>
      <c r="GC291" s="39">
        <f>AC291</f>
        <v>0</v>
      </c>
      <c r="GD291" s="39">
        <f>AD291</f>
        <v>0</v>
      </c>
      <c r="GE291" s="39">
        <f>AE291</f>
        <v>0</v>
      </c>
      <c r="GF291" s="39">
        <f>AF291</f>
        <v>0</v>
      </c>
      <c r="GG291" s="39">
        <f>AG291</f>
        <v>0</v>
      </c>
      <c r="GH291" s="39">
        <f>AH291</f>
        <v>0</v>
      </c>
      <c r="GI291" s="99">
        <v>0</v>
      </c>
      <c r="GJ291" s="39">
        <f>SUM(FU291:GI291)</f>
        <v>0</v>
      </c>
      <c r="GK291" s="39">
        <f>CM291</f>
        <v>0</v>
      </c>
      <c r="GL291" s="39">
        <f>CN291</f>
        <v>0</v>
      </c>
      <c r="GM291" s="39">
        <f>CO291</f>
        <v>0</v>
      </c>
      <c r="GN291" s="39">
        <f>CP291</f>
        <v>0</v>
      </c>
      <c r="GO291" s="39">
        <f>CQ291</f>
        <v>0</v>
      </c>
      <c r="GP291" s="39">
        <f>CR291</f>
        <v>0</v>
      </c>
      <c r="GQ291" s="39">
        <f>CS291</f>
        <v>0</v>
      </c>
      <c r="GR291" s="39">
        <f>CT291</f>
        <v>0</v>
      </c>
      <c r="GS291" s="39">
        <f>CU291</f>
        <v>0</v>
      </c>
      <c r="GT291" s="39">
        <f>CV291</f>
        <v>0</v>
      </c>
      <c r="GU291" s="39">
        <f>CW291</f>
        <v>0</v>
      </c>
      <c r="GV291" s="39">
        <f>CX291</f>
        <v>0</v>
      </c>
      <c r="GW291" s="39">
        <f>CY291</f>
        <v>0</v>
      </c>
      <c r="GX291" s="39">
        <f>CZ291</f>
        <v>0</v>
      </c>
      <c r="GY291" s="99">
        <v>0</v>
      </c>
      <c r="GZ291" s="39">
        <f>SUM(GK291:GY291)</f>
        <v>0</v>
      </c>
      <c r="HA291" s="39">
        <f>SUM(GK291:GY291)</f>
        <v>0</v>
      </c>
    </row>
    <row r="292" spans="1:209" ht="18">
      <c r="A292" s="55"/>
      <c r="B292" s="111" t="s">
        <v>64</v>
      </c>
      <c r="C292" s="115">
        <f>SUM(C276:C291)</f>
        <v>0</v>
      </c>
      <c r="D292" s="58">
        <f>SUM(D276:D291)</f>
        <v>0</v>
      </c>
      <c r="E292" s="59" t="e">
        <f>AVERAGE(D292/C292)</f>
        <v>#DIV/0!</v>
      </c>
      <c r="F292" s="60">
        <f>SUM(F276:F291)</f>
        <v>0</v>
      </c>
      <c r="G292" s="60"/>
      <c r="H292" s="60">
        <f>SUM(H276:H291)</f>
        <v>0</v>
      </c>
      <c r="I292" s="60">
        <f>SUM(I276:I291)</f>
        <v>0</v>
      </c>
      <c r="J292" s="60">
        <f>SUM(J276:J291)</f>
        <v>0</v>
      </c>
      <c r="K292" s="60">
        <f>SUM(K276:K291)</f>
        <v>0</v>
      </c>
      <c r="L292" s="60">
        <f>SUM(L276:L291)</f>
        <v>0</v>
      </c>
      <c r="M292" s="60"/>
      <c r="N292" s="60">
        <f>SUM(N276:N291)</f>
        <v>0</v>
      </c>
      <c r="O292" s="60">
        <f>SUM(O276:O291)</f>
        <v>0</v>
      </c>
      <c r="P292" s="60">
        <f>SUM(P276:P291)</f>
        <v>0</v>
      </c>
      <c r="Q292" s="60"/>
      <c r="R292" s="60"/>
      <c r="S292" s="60"/>
      <c r="T292" s="61">
        <f>SUM(F292:P292)</f>
        <v>0</v>
      </c>
      <c r="U292" s="62">
        <f>SUM(U276:U291)</f>
        <v>0</v>
      </c>
      <c r="V292" s="62">
        <f>SUM(V276:V291)</f>
        <v>0</v>
      </c>
      <c r="W292" s="62">
        <f>SUM(W276:W291)</f>
        <v>0</v>
      </c>
      <c r="X292" s="62">
        <f>SUM(X276:X291)</f>
        <v>0</v>
      </c>
      <c r="Y292" s="62">
        <f>SUM(Y276:Y291)</f>
        <v>0</v>
      </c>
      <c r="Z292" s="62">
        <f>SUM(Z276:Z291)</f>
        <v>0</v>
      </c>
      <c r="AA292" s="62">
        <f>SUM(AA276:AA291)</f>
        <v>0</v>
      </c>
      <c r="AB292" s="175">
        <f>SUM(AB276:AB291)</f>
        <v>0</v>
      </c>
      <c r="AC292" s="62">
        <f>SUM(AC276:AC291)</f>
        <v>0</v>
      </c>
      <c r="AD292" s="62">
        <f>SUM(AD276:AD291)</f>
        <v>0</v>
      </c>
      <c r="AE292" s="62">
        <f>SUM(AE276:AE291)</f>
        <v>0</v>
      </c>
      <c r="AF292" s="62">
        <f>SUM(AF276:AF291)</f>
        <v>0</v>
      </c>
      <c r="AG292" s="62">
        <f>SUM(AG276:AG291)</f>
        <v>0</v>
      </c>
      <c r="AH292" s="62">
        <f>SUM(AH276:AH291)</f>
        <v>0</v>
      </c>
      <c r="AI292" s="62">
        <f>SUM(AI276:AI291)</f>
        <v>0</v>
      </c>
      <c r="AJ292" s="1"/>
      <c r="AK292" s="1"/>
      <c r="AL292" s="1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  <c r="BQ292" s="55"/>
      <c r="BR292" s="55"/>
      <c r="BS292" s="55"/>
      <c r="BT292" s="55"/>
      <c r="BU292" s="55"/>
      <c r="BV292" s="55"/>
      <c r="BW292" s="56" t="s">
        <v>64</v>
      </c>
      <c r="BX292" s="60">
        <f>SUM(BX276:BX291)</f>
        <v>0</v>
      </c>
      <c r="BY292" s="60"/>
      <c r="BZ292" s="60">
        <f>SUM(BZ276:BZ291)</f>
        <v>0</v>
      </c>
      <c r="CA292" s="60">
        <f>SUM(CA276:CA291)</f>
        <v>0</v>
      </c>
      <c r="CB292" s="60">
        <f>SUM(CB276:CB291)</f>
        <v>0</v>
      </c>
      <c r="CC292" s="60">
        <f>SUM(CC276:CC291)</f>
        <v>0</v>
      </c>
      <c r="CD292" s="60">
        <f>SUM(CD276:CD291)</f>
        <v>0</v>
      </c>
      <c r="CE292" s="60"/>
      <c r="CF292" s="60">
        <f>SUM(CF276:CF291)</f>
        <v>0</v>
      </c>
      <c r="CG292" s="60">
        <f>SUM(CG276:CG291)</f>
        <v>0</v>
      </c>
      <c r="CH292" s="60">
        <f>SUM(CH276:CH291)</f>
        <v>0</v>
      </c>
      <c r="CI292" s="60"/>
      <c r="CJ292" s="60"/>
      <c r="CK292" s="60"/>
      <c r="CL292" s="61">
        <f>SUM(BX292:CH292)</f>
        <v>0</v>
      </c>
      <c r="CM292" s="62">
        <f>SUM(CM276:CM291)</f>
        <v>0</v>
      </c>
      <c r="CN292" s="62">
        <f>SUM(CN276:CN291)</f>
        <v>0</v>
      </c>
      <c r="CO292" s="62">
        <f>SUM(CO276:CO291)</f>
        <v>0</v>
      </c>
      <c r="CP292" s="62">
        <f>SUM(CP276:CP291)</f>
        <v>0</v>
      </c>
      <c r="CQ292" s="62">
        <f>SUM(CQ276:CQ291)</f>
        <v>0</v>
      </c>
      <c r="CR292" s="62">
        <f>SUM(CR276:CR291)</f>
        <v>0</v>
      </c>
      <c r="CS292" s="62">
        <f>SUM(CS276:CS291)</f>
        <v>0</v>
      </c>
      <c r="CT292" s="62">
        <f>SUM(CT276:CT291)</f>
        <v>0</v>
      </c>
      <c r="CU292" s="62">
        <f>SUM(CU276:CU291)</f>
        <v>0</v>
      </c>
      <c r="CV292" s="62">
        <f>SUM(CV276:CV291)</f>
        <v>0</v>
      </c>
      <c r="CW292" s="62">
        <f>SUM(CW276:CW291)</f>
        <v>0</v>
      </c>
      <c r="CX292" s="62">
        <f>SUM(CX276:CX291)</f>
        <v>0</v>
      </c>
      <c r="CY292" s="62">
        <f>SUM(CY276:CY291)</f>
        <v>0</v>
      </c>
      <c r="CZ292" s="62">
        <f>SUM(CZ276:CZ291)</f>
        <v>0</v>
      </c>
      <c r="DA292" s="62">
        <f>SUM(DA276:DA291)</f>
        <v>0</v>
      </c>
      <c r="DB292" s="1"/>
      <c r="DC292" s="1"/>
      <c r="DD292" s="1"/>
      <c r="EJ292" s="2" t="s">
        <v>94</v>
      </c>
      <c r="EK292" s="39">
        <f>EK276+EK277+EK278+EK279+EK280+EK281+EK282+EK283+EK284+EK287+EK288+EK290+EK291</f>
        <v>0</v>
      </c>
      <c r="EL292" s="39">
        <f>EL276+EL277+EL278+EL279+EL280+EL281+EL282+EL283+EL284+EL287+EL288+EL290+EL291</f>
        <v>0</v>
      </c>
      <c r="EM292" s="39">
        <f>EM276+EM277+EM278+EM279+EM280+EM281+EM282+EM283+EM284+EM287+EM288+EM290+EM291</f>
        <v>0</v>
      </c>
      <c r="EN292" s="39">
        <f>EN276+EN277+EN278+EN279+EN280+EN281+EN282+EN283+EN284+EN287+EN288+EN290+EN291</f>
        <v>0</v>
      </c>
      <c r="EO292" s="39">
        <f>EO276+EO277+EO278+EO279+EO280+EO281+EO282+EO283+EO284+EO287+EO288+EO290+EO291</f>
        <v>0</v>
      </c>
      <c r="EP292" s="39">
        <f>EP276+EP277+EP278+EP279+EP280+EP281+EP282+EP283+EP284+EP287+EP288+EP290+EP291</f>
        <v>0</v>
      </c>
      <c r="EQ292" s="39">
        <f>EQ276+EQ277+EQ278+EQ279+EQ280+EQ281+EQ282+EQ283+EQ284+EQ287+EQ288+EQ290+EQ291</f>
        <v>0</v>
      </c>
      <c r="ER292" s="39">
        <f>ER276+ER277+ER278+ER279+ER280+ER281+ER282+ER283+ER284+ER287+ER288+ER290+ER291</f>
        <v>0</v>
      </c>
      <c r="ES292" s="39">
        <f>ES276+ES277+ES278+ES279+ES280+ES281+ES282+ES283+ES284+ES287+ES288+ES290+ES291</f>
        <v>0</v>
      </c>
      <c r="ET292" s="39">
        <f>ET276+ET277+ET278+ET279+ET280+ET281+ET282+ET283+ET284+ET287+ET288+ET290+ET291</f>
        <v>0</v>
      </c>
      <c r="EU292" s="39">
        <f>EU276+EU277+EU278+EU279+EU280+EU281+EU282+EU283+EU284+EU287+EU288+EU290+EU291</f>
        <v>0</v>
      </c>
      <c r="EV292" s="39">
        <f t="shared" ref="EV292:EX292" si="266">EV276+EV277+EV278+EV279+EV280+EV281+EV282+EV283+EV284+EV287+EV288+EV290+EV291</f>
        <v>0</v>
      </c>
      <c r="EW292" s="39">
        <f t="shared" si="266"/>
        <v>0</v>
      </c>
      <c r="EX292" s="39">
        <f t="shared" si="266"/>
        <v>0</v>
      </c>
      <c r="EY292" s="39">
        <f>EY276+EY277+EY278+EY279+EY280+EY281+EY282+EY283+EY284+EY287+EY288+EY290+EY291</f>
        <v>0</v>
      </c>
      <c r="EZ292" s="39">
        <f>EZ276+EZ277+EZ278+EZ279+EZ280+EZ281+EZ282+EZ283+EZ284+EZ287+EZ288+EZ290+EZ291</f>
        <v>0</v>
      </c>
      <c r="FA292" s="39">
        <f>FA276+FA277+FA278+FA279+FA280+FA281+FA282+FA283+FA284+FA287+FA288+FA290+FA291</f>
        <v>0</v>
      </c>
      <c r="FB292" s="39">
        <f>FB276+FB277+FB278+FB279+FB280+FB281+FB282+FB283+FB284+FB287+FB288+FB290+FB291</f>
        <v>0</v>
      </c>
      <c r="FC292" s="39">
        <f>FC276+FC277+FC278+FC279+FC280+FC281+FC282+FC283+FC284+FC287+FC288+FC290+FC291</f>
        <v>0</v>
      </c>
      <c r="FD292" s="39">
        <f>FD276+FD277+FD278+FD279+FD280+FD281+FD282+FD283+FD284+FD287+FD288+FD290+FD291</f>
        <v>0</v>
      </c>
      <c r="FE292" s="39">
        <f>FE276+FE277+FE278+FE279+FE280+FE281+FE282+FE283+FE284+FE287+FE288+FE290+FE291</f>
        <v>0</v>
      </c>
      <c r="FF292" s="39">
        <f>FF276+FF277+FF278+FF279+FF280+FF281+FF282+FF283+FF284+FF287+FF288+FF290+FF291</f>
        <v>0</v>
      </c>
      <c r="FG292" s="39">
        <f>FG276+FG277+FG278+FG279+FG280+FG281+FG282+FG283+FG284+FG287+FG288+FG290+FG291</f>
        <v>0</v>
      </c>
      <c r="FH292" s="39">
        <f>FH276+FH277+FH278+FH279+FH280+FH281+FH282+FH283+FH284+FH287+FH288+FH290+FH291</f>
        <v>0</v>
      </c>
      <c r="FI292" s="39">
        <f>FI276+FI277+FI278+FI279+FI280+FI281+FI282+FI283+FI284+FI287+FI288+FI290+FI291</f>
        <v>0</v>
      </c>
      <c r="FJ292" s="39">
        <f>FJ276+FJ277+FJ278+FJ279+FJ280+FJ281+FJ282+FJ283+FJ284+FJ287+FJ288+FJ290+FJ291</f>
        <v>0</v>
      </c>
      <c r="FK292" s="39">
        <f t="shared" ref="FK292:FM292" si="267">FK276+FK277+FK278+FK279+FK280+FK281+FK282+FK283+FK284+FK287+FK288+FK290+FK291</f>
        <v>0</v>
      </c>
      <c r="FL292" s="39">
        <f t="shared" si="267"/>
        <v>0</v>
      </c>
      <c r="FM292" s="39">
        <f t="shared" si="267"/>
        <v>0</v>
      </c>
      <c r="FN292" s="39">
        <f>FN276+FN277+FN278+FN279+FN280+FN281+FN282+FN283+FN284+FN287+FN288+FN290+FN291</f>
        <v>0</v>
      </c>
      <c r="FS292" s="564" t="s">
        <v>94</v>
      </c>
      <c r="FT292" s="564"/>
      <c r="FU292" s="39">
        <f>FU276+FU277+FU278+FU279+FU280+FU281+FU282+FU283+FU284+FU287+FU288+FU290+FU291</f>
        <v>0</v>
      </c>
      <c r="FV292" s="39">
        <f>FV276+FV277+FV278+FV279+FV280+FV281+FV282+FV283+FV284+FV287+FV288+FV290+FV291</f>
        <v>0</v>
      </c>
      <c r="FW292" s="39">
        <f>FW276+FW277+FW278+FW279+FW280+FW281+FW282+FW283+FW284+FW287+FW288+FW290+FW291</f>
        <v>0</v>
      </c>
      <c r="FX292" s="39">
        <f>FX276+FX277+FX278+FX279+FX280+FX281+FX282+FX283+FX284+FX287+FX288+FX290+FX291</f>
        <v>0</v>
      </c>
      <c r="FY292" s="39">
        <f>FY276+FY277+FY278+FY279+FY280+FY281+FY282+FY283+FY284+FY287+FY288+FY290+FY291</f>
        <v>0</v>
      </c>
      <c r="FZ292" s="39">
        <f>FZ276+FZ277+FZ278+FZ279+FZ280+FZ281+FZ282+FZ283+FZ284+FZ287+FZ288+FZ290+FZ291</f>
        <v>0</v>
      </c>
      <c r="GA292" s="39">
        <f>GA276+GA277+GA278+GA279+GA280+GA281+GA282+GA283+GA284+GA287+GA288+GA290+GA291</f>
        <v>0</v>
      </c>
      <c r="GB292" s="39">
        <f>GB276+GB277+GB278+GB279+GB280+GB281+GB282+GB283+GB284+GB287+GB288+GB290+GB291</f>
        <v>0</v>
      </c>
      <c r="GC292" s="39">
        <f>GC276+GC277+GC278+GC279+GC280+GC281+GC282+GC283+GC284+GC287+GC288+GC290+GC291</f>
        <v>0</v>
      </c>
      <c r="GD292" s="39">
        <f>GD276+GD277+GD278+GD279+GD280+GD281+GD282+GD283+GD284+GD287+GD288+GD290+GD291</f>
        <v>0</v>
      </c>
      <c r="GE292" s="39">
        <f>GE276+GE277+GE278+GE279+GE280+GE281+GE282+GE283+GE284+GE287+GE288+GE290+GE291</f>
        <v>0</v>
      </c>
      <c r="GF292" s="39">
        <f>GF276+GF277+GF278+GF279+GF280+GF281+GF282+GF283+GF284+GF287+GF288+GF290+GF291</f>
        <v>0</v>
      </c>
      <c r="GG292" s="39">
        <f>GG276+GG277+GG278+GG279+GG280+GG281+GG282+GG283+GG284+GG287+GG288+GG290+GG291</f>
        <v>0</v>
      </c>
      <c r="GH292" s="39">
        <f>GH276+GH277+GH278+GH279+GH280+GH281+GH282+GH283+GH284+GH287+GH288+GH290+GH291</f>
        <v>0</v>
      </c>
      <c r="GI292" s="39">
        <f>GI276+GI277+GI278+GI279+GI280+GI281+GI282+GI283+GI284+GI287+GI288+GI290+GI291</f>
        <v>0</v>
      </c>
      <c r="GJ292" s="39">
        <f>GJ276+GJ277+GJ278+GJ279+GJ280+GJ281+GJ282+GJ283+GJ284+GJ287+GJ288+GJ290+GJ291</f>
        <v>0</v>
      </c>
      <c r="GK292" s="39">
        <f>GK276+GK277+GK278+GK279+GK280+GK281+GK282+GK283+GK284+GK287+GK288+GK290+GK291</f>
        <v>0</v>
      </c>
      <c r="GL292" s="39">
        <f>GL276+GL277+GL278+GL279+GL280+GL281+GL282+GL283+GL284+GL287+GL288+GL290+GL291</f>
        <v>0</v>
      </c>
      <c r="GM292" s="39">
        <f>GM276+GM277+GM278+GM279+GM280+GM281+GM282+GM283+GM284+GM287+GM288+GM290+GM291</f>
        <v>0</v>
      </c>
      <c r="GN292" s="39">
        <f>GN276+GN277+GN278+GN279+GN280+GN281+GN282+GN283+GN284+GN287+GN288+GN290+GN291</f>
        <v>0</v>
      </c>
      <c r="GO292" s="39">
        <f>GO276+GO277+GO278+GO279+GO280+GO281+GO282+GO283+GO284+GO287+GO288+GO290+GO291</f>
        <v>0</v>
      </c>
      <c r="GP292" s="39">
        <f>GP276+GP277+GP278+GP279+GP280+GP281+GP282+GP283+GP284+GP287+GP288+GP290+GP291</f>
        <v>0</v>
      </c>
      <c r="GQ292" s="39">
        <f>GQ276+GQ277+GQ278+GQ279+GQ280+GQ281+GQ282+GQ283+GQ284+GQ287+GQ288+GQ290+GQ291</f>
        <v>0</v>
      </c>
      <c r="GR292" s="39">
        <f>GR276+GR277+GR278+GR279+GR280+GR281+GR282+GR283+GR284+GR287+GR288+GR290+GR291</f>
        <v>0</v>
      </c>
      <c r="GS292" s="39">
        <f>GS276+GS277+GS278+GS279+GS280+GS281+GS282+GS283+GS284+GS287+GS288+GS290+GS291</f>
        <v>0</v>
      </c>
      <c r="GT292" s="39">
        <f>GT276+GT277+GT278+GT279+GT280+GT281+GT282+GT283+GT284+GT287+GT288+GT290+GT291</f>
        <v>0</v>
      </c>
      <c r="GU292" s="39">
        <f>GU276+GU277+GU278+GU279+GU280+GU281+GU282+GU283+GU284+GU287+GU288+GU290+GU291</f>
        <v>0</v>
      </c>
      <c r="GV292" s="39">
        <f>GV276+GV277+GV278+GV279+GV280+GV281+GV282+GV283+GV284+GV287+GV288+GV290+GV291</f>
        <v>0</v>
      </c>
      <c r="GW292" s="39">
        <f>GW276+GW277+GW278+GW279+GW280+GW281+GW282+GW283+GW284+GW287+GW288+GW290+GW291</f>
        <v>0</v>
      </c>
      <c r="GX292" s="39">
        <f>GX276+GX277+GX278+GX279+GX280+GX281+GX282+GX283+GX284+GX287+GX288+GX290+GX291</f>
        <v>0</v>
      </c>
      <c r="GY292" s="39">
        <f>GY276+GY277+GY278+GY279+GY280+GY281+GY282+GY283+GY284+GY287+GY288+GY290+GY291</f>
        <v>0</v>
      </c>
      <c r="GZ292" s="39">
        <f>GZ276+GZ277+GZ278+GZ279+GZ280+GZ281+GZ282+GZ283+GZ284+GZ287+GZ288+GZ290+GZ291</f>
        <v>0</v>
      </c>
    </row>
    <row r="293" spans="1:209" ht="24" customHeight="1">
      <c r="A293" s="13"/>
      <c r="B293" s="112"/>
      <c r="C293" s="555" t="s">
        <v>65</v>
      </c>
      <c r="D293" s="555"/>
      <c r="E293" s="555"/>
      <c r="F293" s="556">
        <f>SUM(T276:T291)</f>
        <v>0</v>
      </c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1"/>
      <c r="V293" s="1"/>
      <c r="W293" s="1"/>
      <c r="X293" s="1"/>
      <c r="Y293" s="52">
        <f>110/(3724*10)</f>
        <v>2.9538131041890441E-3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"/>
      <c r="BX293" s="556">
        <f>SUM(CL276:CL291)</f>
        <v>0</v>
      </c>
      <c r="BY293" s="556"/>
      <c r="BZ293" s="556"/>
      <c r="CA293" s="556"/>
      <c r="CB293" s="556"/>
      <c r="CC293" s="556"/>
      <c r="CD293" s="556"/>
      <c r="CE293" s="556"/>
      <c r="CF293" s="556"/>
      <c r="CG293" s="556"/>
      <c r="CH293" s="556"/>
      <c r="CI293" s="556"/>
      <c r="CJ293" s="556"/>
      <c r="CK293" s="556"/>
      <c r="CL293" s="556"/>
      <c r="CM293" s="1"/>
      <c r="CN293" s="50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EJ293" s="2" t="s">
        <v>95</v>
      </c>
      <c r="EK293" s="39">
        <f>EK285+EK286+EK289</f>
        <v>0</v>
      </c>
      <c r="EL293" s="39">
        <f>EL285+EL286+EL289</f>
        <v>0</v>
      </c>
      <c r="EM293" s="39">
        <f>EM285+EM286+EM289</f>
        <v>0</v>
      </c>
      <c r="EN293" s="39">
        <f>EN285+EN286+EN289</f>
        <v>0</v>
      </c>
      <c r="EO293" s="39">
        <f>EO285+EO286+EO289</f>
        <v>0</v>
      </c>
      <c r="EP293" s="39">
        <f>EP285+EP286+EP289</f>
        <v>0</v>
      </c>
      <c r="EQ293" s="39">
        <f>EQ285+EQ286+EQ289</f>
        <v>0</v>
      </c>
      <c r="ER293" s="39">
        <f>ER285+ER286+ER289</f>
        <v>0</v>
      </c>
      <c r="ES293" s="39">
        <f>ES285+ES286+ES289</f>
        <v>0</v>
      </c>
      <c r="ET293" s="39">
        <f>ET285+ET286+ET289</f>
        <v>0</v>
      </c>
      <c r="EU293" s="39">
        <f>EU285+EU286+EU289</f>
        <v>0</v>
      </c>
      <c r="EV293" s="39">
        <f t="shared" ref="EV293:EX293" si="268">EV285+EV286+EV289</f>
        <v>0</v>
      </c>
      <c r="EW293" s="39">
        <f t="shared" si="268"/>
        <v>0</v>
      </c>
      <c r="EX293" s="39">
        <f t="shared" si="268"/>
        <v>0</v>
      </c>
      <c r="EY293" s="39">
        <f>EY285+EY286+EY289</f>
        <v>0</v>
      </c>
      <c r="EZ293" s="39">
        <f>EZ285+EZ286+EZ289</f>
        <v>0</v>
      </c>
      <c r="FA293" s="39">
        <f>FA285+FA286+FA289</f>
        <v>0</v>
      </c>
      <c r="FB293" s="39">
        <f>FB285+FB286+FB289</f>
        <v>0</v>
      </c>
      <c r="FC293" s="39">
        <f>FC285+FC286+FC289</f>
        <v>0</v>
      </c>
      <c r="FD293" s="39">
        <f>FD285+FD286+FD289</f>
        <v>0</v>
      </c>
      <c r="FE293" s="39">
        <f>FE285+FE286+FE289</f>
        <v>0</v>
      </c>
      <c r="FF293" s="39">
        <f>FF285+FF286+FF289</f>
        <v>0</v>
      </c>
      <c r="FG293" s="39">
        <f>FG285+FG286+FG289</f>
        <v>0</v>
      </c>
      <c r="FH293" s="39">
        <f>FH285+FH286+FH289</f>
        <v>0</v>
      </c>
      <c r="FI293" s="39">
        <f>FI285+FI286+FI289</f>
        <v>0</v>
      </c>
      <c r="FJ293" s="39">
        <f>FJ285+FJ286+FJ289</f>
        <v>0</v>
      </c>
      <c r="FK293" s="39">
        <f t="shared" ref="FK293:FM293" si="269">FK285+FK286+FK289</f>
        <v>0</v>
      </c>
      <c r="FL293" s="39">
        <f t="shared" si="269"/>
        <v>0</v>
      </c>
      <c r="FM293" s="39">
        <f t="shared" si="269"/>
        <v>0</v>
      </c>
      <c r="FN293" s="39">
        <f>FN285+FN286+FN289</f>
        <v>0</v>
      </c>
      <c r="FS293" s="564" t="s">
        <v>95</v>
      </c>
      <c r="FT293" s="564"/>
      <c r="FU293" s="39">
        <f>FU285+FU286+FU289</f>
        <v>0</v>
      </c>
      <c r="FV293" s="39">
        <f>FV285+FV286+FV289</f>
        <v>0</v>
      </c>
      <c r="FW293" s="39">
        <f>FW285+FW286+FW289</f>
        <v>0</v>
      </c>
      <c r="FX293" s="39">
        <f>FX285+FX286+FX289</f>
        <v>0</v>
      </c>
      <c r="FY293" s="39">
        <f>FY285+FY286+FY289</f>
        <v>0</v>
      </c>
      <c r="FZ293" s="39">
        <f>FZ285+FZ286+FZ289</f>
        <v>0</v>
      </c>
      <c r="GA293" s="39">
        <f>GA285+GA286+GA289</f>
        <v>0</v>
      </c>
      <c r="GB293" s="39">
        <f>GB285+GB286+GB289</f>
        <v>0</v>
      </c>
      <c r="GC293" s="39">
        <f>GC285+GC286+GC289</f>
        <v>0</v>
      </c>
      <c r="GD293" s="39">
        <f>GD285+GD286+GD289</f>
        <v>0</v>
      </c>
      <c r="GE293" s="39">
        <f>GE285+GE286+GE289</f>
        <v>0</v>
      </c>
      <c r="GF293" s="39">
        <f>GF285+GF286+GF289</f>
        <v>0</v>
      </c>
      <c r="GG293" s="39">
        <f>GG285+GG286+GG289</f>
        <v>0</v>
      </c>
      <c r="GH293" s="39">
        <f>GH285+GH286+GH289</f>
        <v>0</v>
      </c>
      <c r="GI293" s="39">
        <f>GI285+GI286+GI289</f>
        <v>0</v>
      </c>
      <c r="GJ293" s="39">
        <f>GJ285+GJ286+GJ289</f>
        <v>0</v>
      </c>
      <c r="GK293" s="39">
        <f>GK285+GK286+GK289</f>
        <v>0</v>
      </c>
      <c r="GL293" s="39">
        <f>GL285+GL286+GL289</f>
        <v>0</v>
      </c>
      <c r="GM293" s="39">
        <f>GM285+GM286+GM289</f>
        <v>0</v>
      </c>
      <c r="GN293" s="39">
        <f>GN285+GN286+GN289</f>
        <v>0</v>
      </c>
      <c r="GO293" s="39">
        <f>GO285+GO286+GO289</f>
        <v>0</v>
      </c>
      <c r="GP293" s="39">
        <f>GP285+GP286+GP289</f>
        <v>0</v>
      </c>
      <c r="GQ293" s="39">
        <f>GQ285+GQ286+GQ289</f>
        <v>0</v>
      </c>
      <c r="GR293" s="39">
        <f>GR285+GR286+GR289</f>
        <v>0</v>
      </c>
      <c r="GS293" s="39">
        <f>GS285+GS286+GS289</f>
        <v>0</v>
      </c>
      <c r="GT293" s="39">
        <f>GT285+GT286+GT289</f>
        <v>0</v>
      </c>
      <c r="GU293" s="39">
        <f>GU285+GU286+GU289</f>
        <v>0</v>
      </c>
      <c r="GV293" s="39">
        <f>GV285+GV286+GV289</f>
        <v>0</v>
      </c>
      <c r="GW293" s="39">
        <f>GW285+GW286+GW289</f>
        <v>0</v>
      </c>
      <c r="GX293" s="39">
        <f>GX285+GX286+GX289</f>
        <v>0</v>
      </c>
      <c r="GY293" s="39">
        <f>GY285+GY286+GY289</f>
        <v>0</v>
      </c>
      <c r="GZ293" s="39">
        <f>GZ285+GZ286+GZ289</f>
        <v>0</v>
      </c>
    </row>
    <row r="294" spans="1:209">
      <c r="A294" s="1"/>
      <c r="B294" s="11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</row>
    <row r="295" spans="1:209">
      <c r="A295" s="1"/>
      <c r="B295" s="11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</row>
    <row r="296" spans="1:209">
      <c r="A296" s="13"/>
      <c r="B296" s="113"/>
      <c r="C296" s="14"/>
      <c r="D296" s="17"/>
      <c r="E296" s="17"/>
      <c r="F296" s="562" t="s">
        <v>7</v>
      </c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3" t="s">
        <v>8</v>
      </c>
      <c r="V296" s="563"/>
      <c r="W296" s="563"/>
      <c r="X296" s="563"/>
      <c r="Y296" s="563"/>
      <c r="Z296" s="563"/>
      <c r="AA296" s="563"/>
      <c r="AB296" s="563"/>
      <c r="AC296" s="563"/>
      <c r="AD296" s="563"/>
      <c r="AE296" s="563"/>
      <c r="AF296" s="563"/>
      <c r="AG296" s="563"/>
      <c r="AH296" s="563"/>
      <c r="AI296" s="563"/>
      <c r="AJ296" s="563"/>
      <c r="AK296" s="56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562" t="s">
        <v>7</v>
      </c>
      <c r="BY296" s="562"/>
      <c r="BZ296" s="562"/>
      <c r="CA296" s="562"/>
      <c r="CB296" s="562"/>
      <c r="CC296" s="562"/>
      <c r="CD296" s="562"/>
      <c r="CE296" s="562"/>
      <c r="CF296" s="562"/>
      <c r="CG296" s="562"/>
      <c r="CH296" s="562"/>
      <c r="CI296" s="562"/>
      <c r="CJ296" s="562"/>
      <c r="CK296" s="562"/>
      <c r="CL296" s="562"/>
      <c r="CM296" s="563" t="s">
        <v>8</v>
      </c>
      <c r="CN296" s="563"/>
      <c r="CO296" s="563"/>
      <c r="CP296" s="563"/>
      <c r="CQ296" s="563"/>
      <c r="CR296" s="563"/>
      <c r="CS296" s="563"/>
      <c r="CT296" s="563"/>
      <c r="CU296" s="563"/>
      <c r="CV296" s="563"/>
      <c r="CW296" s="563"/>
      <c r="CX296" s="563"/>
      <c r="CY296" s="563"/>
      <c r="CZ296" s="563"/>
      <c r="DA296" s="563"/>
      <c r="DB296" s="13"/>
      <c r="DC296" s="13"/>
      <c r="DD296" s="13"/>
      <c r="EK296" s="564" t="s">
        <v>70</v>
      </c>
      <c r="EL296" s="564"/>
      <c r="EM296" s="564"/>
      <c r="EN296" s="564"/>
      <c r="EO296" s="564"/>
      <c r="EP296" s="564"/>
      <c r="EQ296" s="564"/>
      <c r="ER296" s="564"/>
      <c r="ES296" s="564"/>
      <c r="ET296" s="564"/>
      <c r="EU296" s="564"/>
      <c r="EV296" s="89"/>
      <c r="EW296" s="89"/>
      <c r="EX296" s="89"/>
    </row>
    <row r="297" spans="1:209" ht="270">
      <c r="A297" s="19" t="s">
        <v>57</v>
      </c>
      <c r="B297" s="90" t="s">
        <v>72</v>
      </c>
      <c r="C297" s="21" t="s">
        <v>11</v>
      </c>
      <c r="D297" s="22" t="s">
        <v>12</v>
      </c>
      <c r="E297" s="22" t="s">
        <v>13</v>
      </c>
      <c r="F297" s="23" t="s">
        <v>14</v>
      </c>
      <c r="G297" s="23" t="s">
        <v>15</v>
      </c>
      <c r="H297" s="23" t="s">
        <v>16</v>
      </c>
      <c r="I297" s="24" t="s">
        <v>17</v>
      </c>
      <c r="J297" s="24" t="s">
        <v>18</v>
      </c>
      <c r="K297" s="24" t="s">
        <v>19</v>
      </c>
      <c r="L297" s="24" t="s">
        <v>20</v>
      </c>
      <c r="M297" s="24" t="s">
        <v>21</v>
      </c>
      <c r="N297" s="24" t="s">
        <v>22</v>
      </c>
      <c r="O297" s="24" t="s">
        <v>23</v>
      </c>
      <c r="P297" s="24" t="s">
        <v>24</v>
      </c>
      <c r="Q297" s="24" t="s">
        <v>25</v>
      </c>
      <c r="R297" s="24" t="s">
        <v>26</v>
      </c>
      <c r="S297" s="24" t="s">
        <v>27</v>
      </c>
      <c r="T297" s="25" t="s">
        <v>28</v>
      </c>
      <c r="U297" s="26" t="s">
        <v>29</v>
      </c>
      <c r="V297" s="26" t="s">
        <v>30</v>
      </c>
      <c r="W297" s="26" t="s">
        <v>31</v>
      </c>
      <c r="X297" s="26" t="s">
        <v>32</v>
      </c>
      <c r="Y297" s="26" t="s">
        <v>33</v>
      </c>
      <c r="Z297" s="26" t="s">
        <v>34</v>
      </c>
      <c r="AA297" s="26" t="s">
        <v>35</v>
      </c>
      <c r="AB297" s="26" t="s">
        <v>36</v>
      </c>
      <c r="AC297" s="26" t="s">
        <v>37</v>
      </c>
      <c r="AD297" s="26" t="s">
        <v>38</v>
      </c>
      <c r="AE297" s="26" t="s">
        <v>39</v>
      </c>
      <c r="AF297" s="26" t="s">
        <v>40</v>
      </c>
      <c r="AG297" s="26" t="s">
        <v>41</v>
      </c>
      <c r="AH297" s="26" t="s">
        <v>42</v>
      </c>
      <c r="AI297" s="26" t="s">
        <v>43</v>
      </c>
      <c r="AJ297" s="26" t="s">
        <v>44</v>
      </c>
      <c r="AK297" s="26" t="s">
        <v>45</v>
      </c>
      <c r="AL297" s="55"/>
      <c r="AM297" s="22" t="s">
        <v>11</v>
      </c>
      <c r="AN297" s="22" t="s">
        <v>12</v>
      </c>
      <c r="AO297" s="22" t="s">
        <v>13</v>
      </c>
      <c r="AP297" s="23" t="s">
        <v>14</v>
      </c>
      <c r="AQ297" s="23" t="s">
        <v>15</v>
      </c>
      <c r="AR297" s="23" t="s">
        <v>16</v>
      </c>
      <c r="AS297" s="24" t="s">
        <v>17</v>
      </c>
      <c r="AT297" s="24" t="s">
        <v>18</v>
      </c>
      <c r="AU297" s="24" t="s">
        <v>19</v>
      </c>
      <c r="AV297" s="24" t="s">
        <v>20</v>
      </c>
      <c r="AW297" s="24" t="s">
        <v>21</v>
      </c>
      <c r="AX297" s="24" t="s">
        <v>22</v>
      </c>
      <c r="AY297" s="24" t="s">
        <v>23</v>
      </c>
      <c r="AZ297" s="24" t="s">
        <v>24</v>
      </c>
      <c r="BA297" s="24" t="s">
        <v>25</v>
      </c>
      <c r="BB297" s="24" t="s">
        <v>26</v>
      </c>
      <c r="BC297" s="24" t="s">
        <v>27</v>
      </c>
      <c r="BD297" s="25" t="s">
        <v>28</v>
      </c>
      <c r="BE297" s="26" t="s">
        <v>29</v>
      </c>
      <c r="BF297" s="26" t="s">
        <v>30</v>
      </c>
      <c r="BG297" s="26" t="s">
        <v>31</v>
      </c>
      <c r="BH297" s="26" t="s">
        <v>32</v>
      </c>
      <c r="BI297" s="26" t="s">
        <v>33</v>
      </c>
      <c r="BJ297" s="26" t="s">
        <v>34</v>
      </c>
      <c r="BK297" s="26" t="s">
        <v>35</v>
      </c>
      <c r="BL297" s="26" t="s">
        <v>36</v>
      </c>
      <c r="BM297" s="26" t="s">
        <v>37</v>
      </c>
      <c r="BN297" s="26" t="s">
        <v>38</v>
      </c>
      <c r="BO297" s="26" t="s">
        <v>39</v>
      </c>
      <c r="BP297" s="26" t="s">
        <v>40</v>
      </c>
      <c r="BQ297" s="26" t="s">
        <v>41</v>
      </c>
      <c r="BR297" s="26" t="s">
        <v>42</v>
      </c>
      <c r="BS297" s="26" t="s">
        <v>43</v>
      </c>
      <c r="BT297" s="26" t="s">
        <v>44</v>
      </c>
      <c r="BU297" s="26" t="s">
        <v>45</v>
      </c>
      <c r="BV297" s="19" t="s">
        <v>57</v>
      </c>
      <c r="BW297" s="91" t="s">
        <v>68</v>
      </c>
      <c r="BX297" s="23" t="s">
        <v>14</v>
      </c>
      <c r="BY297" s="23" t="s">
        <v>15</v>
      </c>
      <c r="BZ297" s="23" t="s">
        <v>16</v>
      </c>
      <c r="CA297" s="24" t="s">
        <v>17</v>
      </c>
      <c r="CB297" s="24" t="s">
        <v>18</v>
      </c>
      <c r="CC297" s="24" t="s">
        <v>19</v>
      </c>
      <c r="CD297" s="24" t="s">
        <v>20</v>
      </c>
      <c r="CE297" s="24" t="s">
        <v>21</v>
      </c>
      <c r="CF297" s="24" t="s">
        <v>22</v>
      </c>
      <c r="CG297" s="24" t="s">
        <v>23</v>
      </c>
      <c r="CH297" s="24" t="s">
        <v>24</v>
      </c>
      <c r="CI297" s="24" t="s">
        <v>25</v>
      </c>
      <c r="CJ297" s="24" t="s">
        <v>26</v>
      </c>
      <c r="CK297" s="24" t="s">
        <v>27</v>
      </c>
      <c r="CL297" s="25" t="s">
        <v>28</v>
      </c>
      <c r="CM297" s="26" t="s">
        <v>29</v>
      </c>
      <c r="CN297" s="26" t="s">
        <v>30</v>
      </c>
      <c r="CO297" s="26" t="s">
        <v>31</v>
      </c>
      <c r="CP297" s="26" t="s">
        <v>32</v>
      </c>
      <c r="CQ297" s="26" t="s">
        <v>33</v>
      </c>
      <c r="CR297" s="26" t="s">
        <v>34</v>
      </c>
      <c r="CS297" s="26" t="s">
        <v>35</v>
      </c>
      <c r="CT297" s="26" t="s">
        <v>36</v>
      </c>
      <c r="CU297" s="26" t="s">
        <v>37</v>
      </c>
      <c r="CV297" s="26" t="s">
        <v>38</v>
      </c>
      <c r="CW297" s="26" t="s">
        <v>39</v>
      </c>
      <c r="CX297" s="26" t="s">
        <v>40</v>
      </c>
      <c r="CY297" s="26" t="s">
        <v>41</v>
      </c>
      <c r="CZ297" s="26" t="s">
        <v>42</v>
      </c>
      <c r="DA297" s="26" t="s">
        <v>43</v>
      </c>
      <c r="DB297" s="91" t="s">
        <v>44</v>
      </c>
      <c r="DC297" s="13"/>
      <c r="DD297" s="13"/>
      <c r="DE297" s="23" t="s">
        <v>14</v>
      </c>
      <c r="DF297" s="23" t="s">
        <v>15</v>
      </c>
      <c r="DG297" s="23" t="s">
        <v>16</v>
      </c>
      <c r="DH297" s="24" t="s">
        <v>17</v>
      </c>
      <c r="DI297" s="24" t="s">
        <v>18</v>
      </c>
      <c r="DJ297" s="24" t="s">
        <v>19</v>
      </c>
      <c r="DK297" s="24" t="s">
        <v>20</v>
      </c>
      <c r="DL297" s="24" t="s">
        <v>21</v>
      </c>
      <c r="DM297" s="24" t="s">
        <v>22</v>
      </c>
      <c r="DN297" s="24" t="s">
        <v>23</v>
      </c>
      <c r="DO297" s="24" t="s">
        <v>24</v>
      </c>
      <c r="DP297" s="24" t="s">
        <v>25</v>
      </c>
      <c r="DQ297" s="24" t="s">
        <v>26</v>
      </c>
      <c r="DR297" s="24" t="s">
        <v>27</v>
      </c>
      <c r="DS297" s="25" t="s">
        <v>28</v>
      </c>
      <c r="DT297" s="26" t="s">
        <v>29</v>
      </c>
      <c r="DU297" s="26" t="s">
        <v>30</v>
      </c>
      <c r="DV297" s="26" t="s">
        <v>31</v>
      </c>
      <c r="DW297" s="26" t="s">
        <v>32</v>
      </c>
      <c r="DX297" s="26" t="s">
        <v>33</v>
      </c>
      <c r="DY297" s="26" t="s">
        <v>34</v>
      </c>
      <c r="DZ297" s="26" t="s">
        <v>35</v>
      </c>
      <c r="EA297" s="26" t="s">
        <v>36</v>
      </c>
      <c r="EB297" s="26" t="s">
        <v>37</v>
      </c>
      <c r="EC297" s="26" t="s">
        <v>38</v>
      </c>
      <c r="ED297" s="26" t="s">
        <v>39</v>
      </c>
      <c r="EE297" s="26" t="s">
        <v>40</v>
      </c>
      <c r="EF297" s="26" t="s">
        <v>41</v>
      </c>
      <c r="EG297" s="26" t="s">
        <v>42</v>
      </c>
      <c r="EH297" s="26" t="s">
        <v>43</v>
      </c>
      <c r="EK297" s="27" t="s">
        <v>14</v>
      </c>
      <c r="EL297" s="27" t="s">
        <v>15</v>
      </c>
      <c r="EM297" s="27" t="s">
        <v>16</v>
      </c>
      <c r="EN297" s="28" t="s">
        <v>17</v>
      </c>
      <c r="EO297" s="28" t="s">
        <v>18</v>
      </c>
      <c r="EP297" s="28" t="s">
        <v>19</v>
      </c>
      <c r="EQ297" s="28" t="s">
        <v>20</v>
      </c>
      <c r="ER297" s="28" t="s">
        <v>21</v>
      </c>
      <c r="ES297" s="28" t="s">
        <v>22</v>
      </c>
      <c r="ET297" s="28" t="s">
        <v>23</v>
      </c>
      <c r="EU297" s="28" t="s">
        <v>24</v>
      </c>
      <c r="EV297" s="29" t="s">
        <v>25</v>
      </c>
      <c r="EW297" s="29" t="s">
        <v>26</v>
      </c>
      <c r="EX297" s="29" t="s">
        <v>27</v>
      </c>
      <c r="EZ297" s="27" t="s">
        <v>14</v>
      </c>
      <c r="FA297" s="27" t="s">
        <v>15</v>
      </c>
      <c r="FB297" s="27" t="s">
        <v>16</v>
      </c>
      <c r="FC297" s="28" t="s">
        <v>17</v>
      </c>
      <c r="FD297" s="28" t="s">
        <v>18</v>
      </c>
      <c r="FE297" s="28" t="s">
        <v>19</v>
      </c>
      <c r="FF297" s="28" t="s">
        <v>20</v>
      </c>
      <c r="FG297" s="28" t="s">
        <v>21</v>
      </c>
      <c r="FH297" s="28" t="s">
        <v>22</v>
      </c>
      <c r="FI297" s="28" t="s">
        <v>23</v>
      </c>
      <c r="FJ297" s="28" t="s">
        <v>24</v>
      </c>
      <c r="FK297" s="29" t="s">
        <v>25</v>
      </c>
      <c r="FL297" s="29" t="s">
        <v>26</v>
      </c>
      <c r="FM297" s="29" t="s">
        <v>27</v>
      </c>
      <c r="FS297" s="92"/>
      <c r="FU297" s="27" t="s">
        <v>29</v>
      </c>
      <c r="FV297" s="27" t="s">
        <v>30</v>
      </c>
      <c r="FW297" s="28" t="s">
        <v>31</v>
      </c>
      <c r="FX297" s="28" t="s">
        <v>32</v>
      </c>
      <c r="FY297" s="28" t="s">
        <v>33</v>
      </c>
      <c r="FZ297" s="28" t="s">
        <v>34</v>
      </c>
      <c r="GA297" s="28" t="s">
        <v>35</v>
      </c>
      <c r="GB297" s="28" t="s">
        <v>36</v>
      </c>
      <c r="GC297" s="28" t="s">
        <v>37</v>
      </c>
      <c r="GD297" s="28" t="s">
        <v>38</v>
      </c>
      <c r="GE297" s="28" t="s">
        <v>39</v>
      </c>
      <c r="GF297" s="28" t="s">
        <v>40</v>
      </c>
      <c r="GG297" s="28" t="s">
        <v>41</v>
      </c>
      <c r="GH297" s="28" t="s">
        <v>42</v>
      </c>
      <c r="GI297" s="28" t="s">
        <v>73</v>
      </c>
      <c r="GK297" s="27" t="s">
        <v>29</v>
      </c>
      <c r="GL297" s="27" t="s">
        <v>30</v>
      </c>
      <c r="GM297" s="28" t="s">
        <v>31</v>
      </c>
      <c r="GN297" s="28" t="s">
        <v>32</v>
      </c>
      <c r="GO297" s="28" t="s">
        <v>33</v>
      </c>
      <c r="GP297" s="28" t="s">
        <v>34</v>
      </c>
      <c r="GQ297" s="28" t="s">
        <v>35</v>
      </c>
      <c r="GR297" s="28" t="s">
        <v>36</v>
      </c>
      <c r="GS297" s="28" t="s">
        <v>37</v>
      </c>
      <c r="GT297" s="28" t="s">
        <v>38</v>
      </c>
      <c r="GU297" s="28" t="s">
        <v>39</v>
      </c>
      <c r="GV297" s="28" t="s">
        <v>40</v>
      </c>
      <c r="GW297" s="28" t="s">
        <v>41</v>
      </c>
      <c r="GX297" s="28" t="s">
        <v>42</v>
      </c>
      <c r="GY297" s="28" t="s">
        <v>73</v>
      </c>
    </row>
    <row r="298" spans="1:209" ht="22.5" customHeight="1">
      <c r="A298" s="30"/>
      <c r="B298" s="93"/>
      <c r="C298" s="72"/>
      <c r="D298" s="33"/>
      <c r="E298" s="34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54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94"/>
      <c r="AK298" s="94"/>
      <c r="AL298" s="13"/>
      <c r="AM298" s="13">
        <f>SUM(C298,C299,C300,C301,C302,C303,C304,C305,C306,C309,C310,C312,C313)</f>
        <v>0</v>
      </c>
      <c r="AN298" s="13">
        <f>SUM(D298,D299,D300,D301,D302,D303,D304,D305,D306,D309,D310,D312,D313)</f>
        <v>0</v>
      </c>
      <c r="AO298" s="95" t="str">
        <f>IF(AN298=0,"",AN298/AM298)</f>
        <v/>
      </c>
      <c r="AP298" s="96">
        <f>SUM(F298,F299,F300,F301,F302,F303,F304,F305,F306,F309,F310,F312,F313)</f>
        <v>0</v>
      </c>
      <c r="AQ298" s="96">
        <f>SUM(G298,G299,G300,G301,G302,G303,G304,G305,G306,G309,G310,G312,G313)</f>
        <v>0</v>
      </c>
      <c r="AR298" s="96">
        <f>SUM(H298,H299,H300,H301,H302,H303,H304,H305,H306,H309,H310,H312,H313)</f>
        <v>0</v>
      </c>
      <c r="AS298" s="96">
        <f>SUM(I298,I299,I300,I301,I302,I303,I304,I305,I306,I309,I310,I312,I313)</f>
        <v>0</v>
      </c>
      <c r="AT298" s="96">
        <f>SUM(J298,J299,J300,J301,J302,J303,J304,J305,J306,J309,J310,J312,J313)</f>
        <v>0</v>
      </c>
      <c r="AU298" s="96">
        <f>SUM(K298,K299,K300,K301,K302,K303,K304,K305,K306,K309,K310,K312,K313)</f>
        <v>0</v>
      </c>
      <c r="AV298" s="96">
        <f>SUM(L298,L299,L300,L301,L302,L303,L304,L305,L306,L309,L310,L312,L313)</f>
        <v>0</v>
      </c>
      <c r="AW298" s="96">
        <f>SUM(M298,M299,M300,M301,M302,M303,M304,M305,M306,M309,M310,M312,M313)</f>
        <v>0</v>
      </c>
      <c r="AX298" s="96">
        <f>SUM(N298,N299,N300,N301,N302,N303,N304,N305,N306,N309,N310,N312,N313)</f>
        <v>0</v>
      </c>
      <c r="AY298" s="96">
        <f>SUM(O298,O299,O300,O301,O302,O303,O304,O305,O306,O309,O310,O312,O313)</f>
        <v>0</v>
      </c>
      <c r="AZ298" s="96">
        <f>SUM(P298,P299,P300,P301,P302,P303,P304,P305,P306,P309,P310,P312,P313)</f>
        <v>0</v>
      </c>
      <c r="BA298" s="96">
        <f t="shared" ref="BA298:BC298" si="270">SUM(Q298,Q299,Q300,Q301,Q302,Q303,Q304,Q305,Q306,Q309,Q310,Q312,Q313)</f>
        <v>0</v>
      </c>
      <c r="BB298" s="96">
        <f t="shared" si="270"/>
        <v>0</v>
      </c>
      <c r="BC298" s="96">
        <f t="shared" si="270"/>
        <v>0</v>
      </c>
      <c r="BD298" s="66">
        <f>SUM(T298,T299,T300,T301,T302,T303,T304,T305,T306,T309,T310,T312,T313)</f>
        <v>0</v>
      </c>
      <c r="BE298" s="13">
        <f>SUM(U298,U299,U300,U301,U302,U303,U304,U305,U306,U309,U310,U312,U313)</f>
        <v>0</v>
      </c>
      <c r="BF298" s="13">
        <f>SUM(V298,V299,V300,V301,V302,V303,V304,V305,V306,V309,V310,V312,V313)</f>
        <v>0</v>
      </c>
      <c r="BG298" s="13">
        <f>SUM(W298,W299,W300,W301,W302,W303,W304,W305,W306,W309,W310,W312,W313)</f>
        <v>0</v>
      </c>
      <c r="BH298" s="13">
        <f>SUM(X298,X299,X300,X301,X302,X303,X304,X305,X306,X309,X310,X312,X313)</f>
        <v>0</v>
      </c>
      <c r="BI298" s="13">
        <f>SUM(Y298,Y299,Y300,Y301,Y302,Y303,Y304,Y305,Y306,Y309,Y310,Y312,Y313)</f>
        <v>0</v>
      </c>
      <c r="BJ298" s="13">
        <f>SUM(Z298,Z299,Z300,Z301,Z302,Z303,Z304,Z305,Z306,Z309,Z310,Z312,Z313)</f>
        <v>0</v>
      </c>
      <c r="BK298" s="13">
        <f>SUM(AA298,AA299,AA300,AA301,AA302,AA303,AA304,AA305,AA306,AA309,AA310,AA312,AA313)</f>
        <v>0</v>
      </c>
      <c r="BL298" s="13">
        <f>SUM(AB298,AB299,AB300,AB301,AB302,AB303,AB304,AB305,AB306,AB309,AB310,AB312,AB313)</f>
        <v>0</v>
      </c>
      <c r="BM298" s="13">
        <f>SUM(AC298,AC299,AC300,AC301,AC302,AC303,AC304,AC305,AC306,AC309,AC310,AC312,AC313)</f>
        <v>0</v>
      </c>
      <c r="BN298" s="13">
        <f>SUM(AD298,AD299,AD300,AD301,AD302,AD303,AD304,AD305,AD306,AD309,AD310,AD312,AD313)</f>
        <v>0</v>
      </c>
      <c r="BO298" s="13">
        <f>SUM(AE298,AE299,AE300,AE301,AE302,AE303,AE304,AE305,AE306,AE309,AE310,AE312,AE313)</f>
        <v>0</v>
      </c>
      <c r="BP298" s="13">
        <f>SUM(AF298,AF299,AF300,AF301,AF302,AF303,AF304,AF305,AF306,AF309,AF310,AF312,AF313)</f>
        <v>0</v>
      </c>
      <c r="BQ298" s="13">
        <f>SUM(AG298,AG299,AG300,AG301,AG302,AG303,AG304,AG305,AG306,AG309,AG310,AG312,AG313)</f>
        <v>0</v>
      </c>
      <c r="BR298" s="13">
        <f>SUM(AH298,AH299,AH300,AH301,AH302,AH303,AH304,AH305,AH306,AH309,AH310,AH312,AH313)</f>
        <v>0</v>
      </c>
      <c r="BS298" s="13">
        <f>SUM(AI298,AI299,AI300,AI301,AI302,AI303,AI304,AI305,AI306,AI309,AI310,AI312,AI313)</f>
        <v>0</v>
      </c>
      <c r="BT298" s="13">
        <f>SUM(AJ298,AJ299,AJ300,AJ301,AJ302,AJ303,AJ304,AJ305,AJ306,AJ309,AJ310,AJ312,AJ313)</f>
        <v>0</v>
      </c>
      <c r="BU298" s="13">
        <f>SUM(AK298,AK299,AK300,AK301,AK302,AK303,AK304,AK305,AK306,AK309,AK310,AK312,AK313)</f>
        <v>0</v>
      </c>
      <c r="BV298" s="30"/>
      <c r="BW298" s="30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54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94"/>
      <c r="DC298" s="13"/>
      <c r="DD298" s="13" t="e">
        <f>(DD292/BZ304)</f>
        <v>#DIV/0!</v>
      </c>
      <c r="DE298" s="96">
        <f>SUM(BX298,BX299,BX300,BX301,BX302,BX303,BX304,BX305,BX306,BX309,BX310,BX312,BX313)</f>
        <v>0</v>
      </c>
      <c r="DF298" s="96">
        <f>SUM(BY298,BY299,BY300,BY301,BY302,BY303,BY304,BY305,BY306,BY309,BY310,BY312,BY313)</f>
        <v>0</v>
      </c>
      <c r="DG298" s="96">
        <f>SUM(BZ298,BZ299,BZ300,BZ301,BZ302,BZ303,BZ304,BZ305,BZ306,BZ309,BZ310,BZ312,BZ313)</f>
        <v>0</v>
      </c>
      <c r="DH298" s="96">
        <f>SUM(CA298,CA299,CA300,CA301,CA302,CA303,CA304,CA305,CA306,CA309,CA310,CA312,CA313)</f>
        <v>0</v>
      </c>
      <c r="DI298" s="96">
        <f>SUM(CB298,CB299,CB300,CB301,CB302,CB303,CB304,CB305,CB306,CB309,CB310,CB312,CB313)</f>
        <v>0</v>
      </c>
      <c r="DJ298" s="96">
        <f>SUM(CC298,CC299,CC300,CC301,CC302,CC303,CC304,CC305,CC306,CC309,CC310,CC312,CC313)</f>
        <v>0</v>
      </c>
      <c r="DK298" s="96">
        <f>SUM(CD298,CD299,CD300,CD301,CD302,CD303,CD304,CD305,CD306,CD309,CD310,CD312,CD313)</f>
        <v>0</v>
      </c>
      <c r="DL298" s="96">
        <f>SUM(CE298,CE299,CE300,CE301,CE302,CE303,CE304,CE305,CE306,CE309,CE310,CE312,CE313)</f>
        <v>0</v>
      </c>
      <c r="DM298" s="96">
        <f>SUM(CF298,CF299,CF300,CF301,CF302,CF303,CF304,CF305,CF306,CF309,CF310,CF312,CF313)</f>
        <v>0</v>
      </c>
      <c r="DN298" s="96">
        <f>SUM(CG298,CG299,CG300,CG301,CG302,CG303,CG304,CG305,CG306,CG309,CG310,CG312,CG313)</f>
        <v>0</v>
      </c>
      <c r="DO298" s="96">
        <f>SUM(CH298,CH299,CH300,CH301,CH302,CH303,CH304,CH305,CH306,CH309,CH310,CH312,CH313)</f>
        <v>0</v>
      </c>
      <c r="DP298" s="96">
        <f t="shared" ref="DP298:DR298" si="271">SUM(CI298,CI299,CI300,CI301,CI302,CI303,CI304,CI305,CI306,CI309,CI310,CI312,CI313)</f>
        <v>0</v>
      </c>
      <c r="DQ298" s="96">
        <f t="shared" si="271"/>
        <v>0</v>
      </c>
      <c r="DR298" s="96">
        <f t="shared" si="271"/>
        <v>0</v>
      </c>
      <c r="DS298" s="66">
        <f>SUM(CL298,CL299,CL300,CL301,CL302,CL303,CL304,CL305,CL306,CL309,CL310,CL312,CL313)</f>
        <v>0</v>
      </c>
      <c r="DT298" s="96">
        <f>SUM(CM298,CM299,CM300,CM301,CM302,CM303,CM304,CM305,CM306,CM309,CM310,CM312,CM313)</f>
        <v>0</v>
      </c>
      <c r="DU298" s="96">
        <f>SUM(CN298,CN299,CN300,CN301,CN302,CN303,CN304,CN305,CN306,CN309,CN310,CN312,CN313)</f>
        <v>0</v>
      </c>
      <c r="DV298" s="96">
        <f>SUM(CO298,CO299,CO300,CO301,CO302,CO303,CO304,CO305,CO306,CO309,CO310,CO312,CO313)</f>
        <v>0</v>
      </c>
      <c r="DW298" s="96">
        <f>SUM(CP298,CP299,CP300,CP301,CP302,CP303,CP304,CP305,CP306,CP309,CP310,CP312,CP313)</f>
        <v>0</v>
      </c>
      <c r="DX298" s="96">
        <f>SUM(CQ298,CQ299,CQ300,CQ301,CQ302,CQ303,CQ304,CQ305,CQ306,CQ309,CQ310,CQ312,CQ313)</f>
        <v>0</v>
      </c>
      <c r="DY298" s="96">
        <f>SUM(CR298,CR299,CR300,CR301,CR302,CR303,CR304,CR305,CR306,CR309,CR310,CR312,CR313)</f>
        <v>0</v>
      </c>
      <c r="DZ298" s="96">
        <f>SUM(CS298,CS299,CS300,CS301,CS302,CS303,CS304,CS305,CS306,CS309,CS310,CS312,CS313)</f>
        <v>0</v>
      </c>
      <c r="EA298" s="96">
        <f>SUM(CT298,CT299,CT300,CT301,CT302,CT303,CT304,CT305,CT306,CT309,CT310,CT312,CT313)</f>
        <v>0</v>
      </c>
      <c r="EB298" s="96">
        <f>SUM(CU298,CU299,CU300,CU301,CU302,CU303,CU304,CU305,CU306,CU309,CU310,CU312,CU313)</f>
        <v>0</v>
      </c>
      <c r="EC298" s="96">
        <f>SUM(CV298,CV299,CV300,CV301,CV302,CV303,CV304,CV305,CV306,CV309,CV310,CV312,CV313)</f>
        <v>0</v>
      </c>
      <c r="ED298" s="96">
        <f>SUM(CW298,CW299,CW300,CW301,CW302,CW303,CW304,CW305,CW306,CW309,CW310,CW312,CW313)</f>
        <v>0</v>
      </c>
      <c r="EE298" s="96">
        <f>SUM(CX298,CX299,CX300,CX301,CX302,CX303,CX304,CX305,CX306,CX309,CX310,CX312,CX313)</f>
        <v>0</v>
      </c>
      <c r="EF298" s="96">
        <f>SUM(CY298,CY299,CY300,CY301,CY302,CY303,CY304,CY305,CY306,CY309,CY310,CY312,CY313)</f>
        <v>0</v>
      </c>
      <c r="EG298" s="96">
        <f>SUM(CZ298,CZ299,CZ300,CZ301,CZ302,CZ303,CZ304,CZ305,CZ306,CZ309,CZ310,CZ312,CZ313)</f>
        <v>0</v>
      </c>
      <c r="EH298" s="96">
        <f>SUM(DA298,DA299,DA300,DA301,DA302,DA303,DA304,DA305,DA306,DA309,DA310,DA312,DA313)</f>
        <v>0</v>
      </c>
      <c r="EI298" s="97" t="s">
        <v>74</v>
      </c>
      <c r="EJ298" s="98">
        <v>521</v>
      </c>
      <c r="EK298" s="39">
        <f>$EJ298*F298</f>
        <v>0</v>
      </c>
      <c r="EL298" s="39">
        <f>$EJ298*G298</f>
        <v>0</v>
      </c>
      <c r="EM298" s="39">
        <f>$EJ298*H298</f>
        <v>0</v>
      </c>
      <c r="EN298" s="39">
        <f>$EJ298*I298</f>
        <v>0</v>
      </c>
      <c r="EO298" s="39">
        <f>$EJ298*J298</f>
        <v>0</v>
      </c>
      <c r="EP298" s="39">
        <f>$EJ298*K298</f>
        <v>0</v>
      </c>
      <c r="EQ298" s="39">
        <f>$EJ298*L298</f>
        <v>0</v>
      </c>
      <c r="ER298" s="39">
        <f>$EJ298*M298</f>
        <v>0</v>
      </c>
      <c r="ES298" s="39">
        <f>$EJ298*N298</f>
        <v>0</v>
      </c>
      <c r="ET298" s="39">
        <f>$EJ298*O298</f>
        <v>0</v>
      </c>
      <c r="EU298" s="39">
        <f t="shared" ref="EU298:EX313" si="272">$EJ298*P298</f>
        <v>0</v>
      </c>
      <c r="EV298" s="39">
        <f t="shared" si="272"/>
        <v>0</v>
      </c>
      <c r="EW298" s="39">
        <f t="shared" si="272"/>
        <v>0</v>
      </c>
      <c r="EX298" s="39">
        <f t="shared" si="272"/>
        <v>0</v>
      </c>
      <c r="EY298" s="39">
        <f>SUM(EK298:EX298)</f>
        <v>0</v>
      </c>
      <c r="EZ298" s="39">
        <f>BX298*$EJ298</f>
        <v>0</v>
      </c>
      <c r="FA298" s="39">
        <f>BY298*$EJ298</f>
        <v>0</v>
      </c>
      <c r="FB298" s="39">
        <f>BZ298*$EJ298</f>
        <v>0</v>
      </c>
      <c r="FC298" s="39">
        <f>CA298*$EJ298</f>
        <v>0</v>
      </c>
      <c r="FD298" s="39">
        <f>CB298*$EJ298</f>
        <v>0</v>
      </c>
      <c r="FE298" s="39">
        <f>CC298*$EJ298</f>
        <v>0</v>
      </c>
      <c r="FF298" s="39">
        <f>CD298*$EJ298</f>
        <v>0</v>
      </c>
      <c r="FG298" s="39">
        <f>CE298*$EJ298</f>
        <v>0</v>
      </c>
      <c r="FH298" s="39">
        <f>CF298*$EJ298</f>
        <v>0</v>
      </c>
      <c r="FI298" s="39">
        <f>CG298*$EJ298</f>
        <v>0</v>
      </c>
      <c r="FJ298" s="39">
        <f t="shared" ref="FJ298:FM313" si="273">CH298*$EJ298</f>
        <v>0</v>
      </c>
      <c r="FK298" s="39">
        <f t="shared" si="273"/>
        <v>0</v>
      </c>
      <c r="FL298" s="39">
        <f t="shared" si="273"/>
        <v>0</v>
      </c>
      <c r="FM298" s="39">
        <f t="shared" si="273"/>
        <v>0</v>
      </c>
      <c r="FN298" s="39">
        <f>SUM(EZ298:FM298)</f>
        <v>0</v>
      </c>
      <c r="FO298" s="39">
        <f>SUM(EZ298:FJ298)</f>
        <v>0</v>
      </c>
      <c r="FS298" s="567" t="s">
        <v>74</v>
      </c>
      <c r="FT298" s="567"/>
      <c r="FU298" s="39">
        <f>U298</f>
        <v>0</v>
      </c>
      <c r="FV298" s="39">
        <f>V298</f>
        <v>0</v>
      </c>
      <c r="FW298" s="39">
        <f>W298</f>
        <v>0</v>
      </c>
      <c r="FX298" s="39">
        <f>X298</f>
        <v>0</v>
      </c>
      <c r="FY298" s="39">
        <f>Y298</f>
        <v>0</v>
      </c>
      <c r="FZ298" s="39">
        <f>Z298</f>
        <v>0</v>
      </c>
      <c r="GA298" s="39">
        <f>AA298</f>
        <v>0</v>
      </c>
      <c r="GB298" s="39">
        <f>AB298</f>
        <v>0</v>
      </c>
      <c r="GC298" s="39">
        <f>AC298</f>
        <v>0</v>
      </c>
      <c r="GD298" s="39">
        <f>AD298</f>
        <v>0</v>
      </c>
      <c r="GE298" s="39">
        <f>AE298</f>
        <v>0</v>
      </c>
      <c r="GF298" s="39">
        <f>AF298</f>
        <v>0</v>
      </c>
      <c r="GG298" s="39">
        <f>AG298</f>
        <v>0</v>
      </c>
      <c r="GH298" s="39">
        <f>AH298</f>
        <v>0</v>
      </c>
      <c r="GI298" s="99">
        <v>0</v>
      </c>
      <c r="GJ298" s="39">
        <f>SUM(FU298:GI298)</f>
        <v>0</v>
      </c>
      <c r="GK298" s="39">
        <f>CM298</f>
        <v>0</v>
      </c>
      <c r="GL298" s="39">
        <f>CN298</f>
        <v>0</v>
      </c>
      <c r="GM298" s="39">
        <f>CO298</f>
        <v>0</v>
      </c>
      <c r="GN298" s="39">
        <f>CP298</f>
        <v>0</v>
      </c>
      <c r="GO298" s="39">
        <f>CQ298</f>
        <v>0</v>
      </c>
      <c r="GP298" s="39">
        <f>CR298</f>
        <v>0</v>
      </c>
      <c r="GQ298" s="39">
        <f>CS298</f>
        <v>0</v>
      </c>
      <c r="GR298" s="39">
        <f>CT298</f>
        <v>0</v>
      </c>
      <c r="GS298" s="39">
        <f>CU298</f>
        <v>0</v>
      </c>
      <c r="GT298" s="39">
        <f>CV298</f>
        <v>0</v>
      </c>
      <c r="GU298" s="39">
        <f>CW298</f>
        <v>0</v>
      </c>
      <c r="GV298" s="39">
        <f>CX298</f>
        <v>0</v>
      </c>
      <c r="GW298" s="39">
        <f>CY298</f>
        <v>0</v>
      </c>
      <c r="GX298" s="39">
        <f>CZ298</f>
        <v>0</v>
      </c>
      <c r="GY298" s="99">
        <v>0</v>
      </c>
      <c r="GZ298" s="39">
        <f>SUM(GK298:GY298)</f>
        <v>0</v>
      </c>
      <c r="HA298" s="39">
        <f>SUM(GK298:GY298)</f>
        <v>0</v>
      </c>
    </row>
    <row r="299" spans="1:209" ht="22.5" customHeight="1">
      <c r="A299" s="40"/>
      <c r="B299" s="100"/>
      <c r="C299" s="75"/>
      <c r="D299" s="43"/>
      <c r="E299" s="34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01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102"/>
      <c r="AK299" s="102"/>
      <c r="AL299" s="13"/>
      <c r="AM299" s="13"/>
      <c r="AN299" s="13"/>
      <c r="AO299" s="95" t="str">
        <f>IF(AN299=0,"",AN299/AM299)</f>
        <v/>
      </c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40"/>
      <c r="BW299" s="40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101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102"/>
      <c r="DC299" s="13"/>
      <c r="DD299" s="13"/>
      <c r="DE299" s="13"/>
      <c r="DF299" s="13"/>
      <c r="DG299" s="13"/>
      <c r="DH299" s="10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04" t="s">
        <v>75</v>
      </c>
      <c r="EJ299" s="98">
        <v>540</v>
      </c>
      <c r="EK299" s="39">
        <f>$EJ299*F299</f>
        <v>0</v>
      </c>
      <c r="EL299" s="39">
        <f>$EJ299*G299</f>
        <v>0</v>
      </c>
      <c r="EM299" s="39">
        <f>$EJ299*H299</f>
        <v>0</v>
      </c>
      <c r="EN299" s="39">
        <f>$EJ299*I299</f>
        <v>0</v>
      </c>
      <c r="EO299" s="39">
        <f>$EJ299*J299</f>
        <v>0</v>
      </c>
      <c r="EP299" s="39">
        <f>$EJ299*K299</f>
        <v>0</v>
      </c>
      <c r="EQ299" s="39">
        <f>$EJ299*L299</f>
        <v>0</v>
      </c>
      <c r="ER299" s="39">
        <f>$EJ299*M299</f>
        <v>0</v>
      </c>
      <c r="ES299" s="39">
        <f>$EJ299*N299</f>
        <v>0</v>
      </c>
      <c r="ET299" s="39">
        <f>$EJ299*O299</f>
        <v>0</v>
      </c>
      <c r="EU299" s="39">
        <f t="shared" si="272"/>
        <v>0</v>
      </c>
      <c r="EV299" s="39">
        <f t="shared" si="272"/>
        <v>0</v>
      </c>
      <c r="EW299" s="39">
        <f t="shared" si="272"/>
        <v>0</v>
      </c>
      <c r="EX299" s="39">
        <f t="shared" si="272"/>
        <v>0</v>
      </c>
      <c r="EY299" s="39">
        <f t="shared" ref="EY299:EY313" si="274">SUM(EK299:EX299)</f>
        <v>0</v>
      </c>
      <c r="EZ299" s="39">
        <f>BX299*$EJ299</f>
        <v>0</v>
      </c>
      <c r="FA299" s="39">
        <f>BY299*$EJ299</f>
        <v>0</v>
      </c>
      <c r="FB299" s="39">
        <f>BZ299*$EJ299</f>
        <v>0</v>
      </c>
      <c r="FC299" s="39">
        <f>CA299*$EJ299</f>
        <v>0</v>
      </c>
      <c r="FD299" s="39">
        <f>CB299*$EJ299</f>
        <v>0</v>
      </c>
      <c r="FE299" s="39">
        <f>CC299*$EJ299</f>
        <v>0</v>
      </c>
      <c r="FF299" s="39">
        <f>CD299*$EJ299</f>
        <v>0</v>
      </c>
      <c r="FG299" s="39">
        <f>CE299*$EJ299</f>
        <v>0</v>
      </c>
      <c r="FH299" s="39">
        <f>CF299*$EJ299</f>
        <v>0</v>
      </c>
      <c r="FI299" s="39">
        <f>CG299*$EJ299</f>
        <v>0</v>
      </c>
      <c r="FJ299" s="39">
        <f t="shared" si="273"/>
        <v>0</v>
      </c>
      <c r="FK299" s="39">
        <f t="shared" si="273"/>
        <v>0</v>
      </c>
      <c r="FL299" s="39">
        <f t="shared" si="273"/>
        <v>0</v>
      </c>
      <c r="FM299" s="39">
        <f t="shared" si="273"/>
        <v>0</v>
      </c>
      <c r="FN299" s="39">
        <f t="shared" ref="FN299:FN313" si="275">SUM(EZ299:FM299)</f>
        <v>0</v>
      </c>
      <c r="FO299" s="39">
        <f>SUM(EZ299:FJ299)</f>
        <v>0</v>
      </c>
      <c r="FS299" s="567" t="s">
        <v>75</v>
      </c>
      <c r="FT299" s="567"/>
      <c r="FU299" s="39">
        <f>U299</f>
        <v>0</v>
      </c>
      <c r="FV299" s="39">
        <f>V299</f>
        <v>0</v>
      </c>
      <c r="FW299" s="39">
        <f>W299</f>
        <v>0</v>
      </c>
      <c r="FX299" s="39">
        <f>X299</f>
        <v>0</v>
      </c>
      <c r="FY299" s="39">
        <f>Y299</f>
        <v>0</v>
      </c>
      <c r="FZ299" s="39">
        <f>Z299</f>
        <v>0</v>
      </c>
      <c r="GA299" s="39">
        <f>AA299</f>
        <v>0</v>
      </c>
      <c r="GB299" s="39">
        <f>AB299</f>
        <v>0</v>
      </c>
      <c r="GC299" s="39">
        <f>AC299</f>
        <v>0</v>
      </c>
      <c r="GD299" s="39">
        <f>AD299</f>
        <v>0</v>
      </c>
      <c r="GE299" s="39">
        <f>AE299</f>
        <v>0</v>
      </c>
      <c r="GF299" s="39">
        <f>AF299</f>
        <v>0</v>
      </c>
      <c r="GG299" s="39">
        <f>AG299</f>
        <v>0</v>
      </c>
      <c r="GH299" s="39">
        <f>AH299</f>
        <v>0</v>
      </c>
      <c r="GI299" s="99">
        <v>0</v>
      </c>
      <c r="GJ299" s="39">
        <f>SUM(FU299:GI299)</f>
        <v>0</v>
      </c>
      <c r="GK299" s="39">
        <f>CM299</f>
        <v>0</v>
      </c>
      <c r="GL299" s="39">
        <f>CN299</f>
        <v>0</v>
      </c>
      <c r="GM299" s="39">
        <f>CO299</f>
        <v>0</v>
      </c>
      <c r="GN299" s="39">
        <f>CP299</f>
        <v>0</v>
      </c>
      <c r="GO299" s="39">
        <f>CQ299</f>
        <v>0</v>
      </c>
      <c r="GP299" s="39">
        <f>CR299</f>
        <v>0</v>
      </c>
      <c r="GQ299" s="39">
        <f>CS299</f>
        <v>0</v>
      </c>
      <c r="GR299" s="39">
        <f>CT299</f>
        <v>0</v>
      </c>
      <c r="GS299" s="39">
        <f>CU299</f>
        <v>0</v>
      </c>
      <c r="GT299" s="39">
        <f>CV299</f>
        <v>0</v>
      </c>
      <c r="GU299" s="39">
        <f>CW299</f>
        <v>0</v>
      </c>
      <c r="GV299" s="39">
        <f>CX299</f>
        <v>0</v>
      </c>
      <c r="GW299" s="39">
        <f>CY299</f>
        <v>0</v>
      </c>
      <c r="GX299" s="39">
        <f>CZ299</f>
        <v>0</v>
      </c>
      <c r="GY299" s="99">
        <v>0</v>
      </c>
      <c r="GZ299" s="39">
        <f>SUM(GK299:GY299)</f>
        <v>0</v>
      </c>
      <c r="HA299" s="39">
        <f>SUM(GK299:GY299)</f>
        <v>0</v>
      </c>
    </row>
    <row r="300" spans="1:209" ht="22.5" customHeight="1">
      <c r="A300" s="30"/>
      <c r="B300" s="93"/>
      <c r="C300" s="72"/>
      <c r="D300" s="33"/>
      <c r="E300" s="34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54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94"/>
      <c r="AK300" s="94"/>
      <c r="AL300" s="568" t="s">
        <v>76</v>
      </c>
      <c r="AM300" s="13">
        <f>SUM(C307,C308,C311)</f>
        <v>0</v>
      </c>
      <c r="AN300" s="13">
        <f>SUM(D307,D308,D311)</f>
        <v>0</v>
      </c>
      <c r="AO300" s="95" t="str">
        <f>IF(AN300=0,"",AN300/AM300)</f>
        <v/>
      </c>
      <c r="AP300" s="13">
        <f>SUM(F307,F308,F311)</f>
        <v>0</v>
      </c>
      <c r="AQ300" s="13">
        <f>SUM(G307,G308,G311)</f>
        <v>0</v>
      </c>
      <c r="AR300" s="13">
        <f>SUM(H307,H308,H311)</f>
        <v>0</v>
      </c>
      <c r="AS300" s="13">
        <f>SUM(I307,I308,I311)</f>
        <v>0</v>
      </c>
      <c r="AT300" s="13">
        <f>SUM(J307,J308,J311)</f>
        <v>0</v>
      </c>
      <c r="AU300" s="13">
        <f>SUM(K307,K308,K311)</f>
        <v>0</v>
      </c>
      <c r="AV300" s="13">
        <f>SUM(L307,L308,L311)</f>
        <v>0</v>
      </c>
      <c r="AW300" s="13">
        <f>SUM(M307,M308,M311)</f>
        <v>0</v>
      </c>
      <c r="AX300" s="13">
        <f>SUM(N307,N308,N311)</f>
        <v>0</v>
      </c>
      <c r="AY300" s="13">
        <f>SUM(O307,O308,O311)</f>
        <v>0</v>
      </c>
      <c r="AZ300" s="13">
        <f>SUM(P307,P308,P311)</f>
        <v>0</v>
      </c>
      <c r="BA300" s="13">
        <f t="shared" ref="BA300:BC300" si="276">SUM(Q307,Q308,Q311)</f>
        <v>0</v>
      </c>
      <c r="BB300" s="13">
        <f t="shared" si="276"/>
        <v>0</v>
      </c>
      <c r="BC300" s="13">
        <f t="shared" si="276"/>
        <v>0</v>
      </c>
      <c r="BD300" s="66">
        <f>SUM(T307,T308,T311)</f>
        <v>0</v>
      </c>
      <c r="BE300" s="13">
        <f>SUM(U307,U308,U311)</f>
        <v>0</v>
      </c>
      <c r="BF300" s="13">
        <f>SUM(V307,V308,V311)</f>
        <v>0</v>
      </c>
      <c r="BG300" s="105">
        <f>SUM(W307,W308,W311)</f>
        <v>0</v>
      </c>
      <c r="BH300" s="13">
        <f>SUM(X307,X308,X311)</f>
        <v>0</v>
      </c>
      <c r="BI300" s="13">
        <f>SUM(Y307,Y308,Y311)</f>
        <v>0</v>
      </c>
      <c r="BJ300" s="13">
        <f>SUM(Z307,Z308,Z311)</f>
        <v>0</v>
      </c>
      <c r="BK300" s="13">
        <f>SUM(AA307,AA308,AA311)</f>
        <v>0</v>
      </c>
      <c r="BL300" s="13">
        <f>SUM(AB307,AB308,AB311)</f>
        <v>0</v>
      </c>
      <c r="BM300" s="13">
        <f>SUM(AC307,AC308,AC311)</f>
        <v>0</v>
      </c>
      <c r="BN300" s="13">
        <f>SUM(AD307,AD308,AD311)</f>
        <v>0</v>
      </c>
      <c r="BO300" s="13">
        <f>SUM(AE307,AE308,AE311)</f>
        <v>0</v>
      </c>
      <c r="BP300" s="13">
        <f>SUM(AF307,AF308,AF311)</f>
        <v>0</v>
      </c>
      <c r="BQ300" s="106">
        <f>SUM(AG307,AG308,AG311)</f>
        <v>0</v>
      </c>
      <c r="BR300" s="106">
        <f>SUM(AH307,AH308,AH311)</f>
        <v>0</v>
      </c>
      <c r="BS300" s="13">
        <f>SUM(AI307,AI308,AI311)</f>
        <v>0</v>
      </c>
      <c r="BT300" s="65" t="e">
        <f>AVERAGE(AJ307,AJ308,AJ311)</f>
        <v>#DIV/0!</v>
      </c>
      <c r="BU300" s="65"/>
      <c r="BV300" s="30"/>
      <c r="BW300" s="30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54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94"/>
      <c r="DC300" s="568" t="s">
        <v>77</v>
      </c>
      <c r="DD300" s="13"/>
      <c r="DE300" s="13">
        <f>SUM(BX307,BX308,BX311)</f>
        <v>0</v>
      </c>
      <c r="DF300" s="13">
        <f>SUM(BY307,BY308,BY311)</f>
        <v>0</v>
      </c>
      <c r="DG300" s="13">
        <f>SUM(BZ307,BZ308,BZ311)</f>
        <v>0</v>
      </c>
      <c r="DH300" s="13">
        <f>SUM(CA307,CA308,CA311)</f>
        <v>0</v>
      </c>
      <c r="DI300" s="13">
        <f>SUM(CB307,CB308,CB311)</f>
        <v>0</v>
      </c>
      <c r="DJ300" s="13">
        <f>SUM(CC307,CC308,CC311)</f>
        <v>0</v>
      </c>
      <c r="DK300" s="13">
        <f>SUM(CD307,CD308,CD311)</f>
        <v>0</v>
      </c>
      <c r="DL300" s="13">
        <f>SUM(CE307,CE308,CE311)</f>
        <v>0</v>
      </c>
      <c r="DM300" s="13">
        <f>SUM(CF307,CF308,CF311)</f>
        <v>0</v>
      </c>
      <c r="DN300" s="13">
        <f>SUM(CG307,CG308,CG311)</f>
        <v>0</v>
      </c>
      <c r="DO300" s="13">
        <f>SUM(CH307,CH308,CH311)</f>
        <v>0</v>
      </c>
      <c r="DP300" s="13">
        <f t="shared" ref="DP300:DR300" si="277">SUM(CI307,CI308,CI311)</f>
        <v>0</v>
      </c>
      <c r="DQ300" s="13">
        <f t="shared" si="277"/>
        <v>0</v>
      </c>
      <c r="DR300" s="13">
        <f t="shared" si="277"/>
        <v>0</v>
      </c>
      <c r="DS300" s="66">
        <f>SUM(CL307,CL308,CL311)</f>
        <v>0</v>
      </c>
      <c r="DT300" s="13">
        <f>SUM(CM307,CM308,CM311)</f>
        <v>0</v>
      </c>
      <c r="DU300" s="13">
        <f>SUM(CN307,CN308,CN311)</f>
        <v>0</v>
      </c>
      <c r="DV300" s="13">
        <f>SUM(CO307,CO308,CO311)</f>
        <v>0</v>
      </c>
      <c r="DW300" s="13">
        <f>SUM(CP307,CP308,CP311)</f>
        <v>0</v>
      </c>
      <c r="DX300" s="13">
        <f>SUM(CQ307,CQ308,CQ311)</f>
        <v>0</v>
      </c>
      <c r="DY300" s="13">
        <f>SUM(CR307,CR308,CR311)</f>
        <v>0</v>
      </c>
      <c r="DZ300" s="13">
        <f>SUM(CS307,CS308,CS311)</f>
        <v>0</v>
      </c>
      <c r="EA300" s="13">
        <f>SUM(CT307,CT308,CT311)</f>
        <v>0</v>
      </c>
      <c r="EB300" s="13">
        <f>SUM(CU307,CU308,CU311)</f>
        <v>0</v>
      </c>
      <c r="EC300" s="13">
        <f>SUM(CV307,CV308,CV311)</f>
        <v>0</v>
      </c>
      <c r="ED300" s="13">
        <f>SUM(CW307,CW308,CW311)</f>
        <v>0</v>
      </c>
      <c r="EE300" s="13">
        <f>SUM(CX307,CX308,CX311)</f>
        <v>0</v>
      </c>
      <c r="EF300" s="13">
        <f>SUM(CY307,CY308,CY311)</f>
        <v>0</v>
      </c>
      <c r="EG300" s="13">
        <f>SUM(CZ307,CZ308,CZ311)</f>
        <v>0</v>
      </c>
      <c r="EH300" s="13">
        <f>SUM(DA307,DA308,DA311)</f>
        <v>0</v>
      </c>
      <c r="EI300" s="97" t="s">
        <v>78</v>
      </c>
      <c r="EJ300" s="98">
        <v>441.24</v>
      </c>
      <c r="EK300" s="39">
        <f>$EJ300*F300</f>
        <v>0</v>
      </c>
      <c r="EL300" s="39">
        <f>$EJ300*G300</f>
        <v>0</v>
      </c>
      <c r="EM300" s="39">
        <f>$EJ300*H300</f>
        <v>0</v>
      </c>
      <c r="EN300" s="39">
        <f>$EJ300*I300</f>
        <v>0</v>
      </c>
      <c r="EO300" s="39">
        <f>$EJ300*J300</f>
        <v>0</v>
      </c>
      <c r="EP300" s="39">
        <f>$EJ300*K300</f>
        <v>0</v>
      </c>
      <c r="EQ300" s="39">
        <f>$EJ300*L300</f>
        <v>0</v>
      </c>
      <c r="ER300" s="39">
        <f>$EJ300*M300</f>
        <v>0</v>
      </c>
      <c r="ES300" s="39">
        <f>$EJ300*N300</f>
        <v>0</v>
      </c>
      <c r="ET300" s="39">
        <f>$EJ300*O300</f>
        <v>0</v>
      </c>
      <c r="EU300" s="39">
        <f t="shared" si="272"/>
        <v>0</v>
      </c>
      <c r="EV300" s="39">
        <f t="shared" si="272"/>
        <v>0</v>
      </c>
      <c r="EW300" s="39">
        <f t="shared" si="272"/>
        <v>0</v>
      </c>
      <c r="EX300" s="39">
        <f t="shared" si="272"/>
        <v>0</v>
      </c>
      <c r="EY300" s="39">
        <f t="shared" si="274"/>
        <v>0</v>
      </c>
      <c r="EZ300" s="39">
        <f>BX300*$EJ300</f>
        <v>0</v>
      </c>
      <c r="FA300" s="39">
        <f>BY300*$EJ300</f>
        <v>0</v>
      </c>
      <c r="FB300" s="39">
        <f>BZ300*$EJ300</f>
        <v>0</v>
      </c>
      <c r="FC300" s="39">
        <f>CA300*$EJ300</f>
        <v>0</v>
      </c>
      <c r="FD300" s="39">
        <f>CB300*$EJ300</f>
        <v>0</v>
      </c>
      <c r="FE300" s="39">
        <f>CC300*$EJ300</f>
        <v>0</v>
      </c>
      <c r="FF300" s="39">
        <f>CD300*$EJ300</f>
        <v>0</v>
      </c>
      <c r="FG300" s="39">
        <f>CE300*$EJ300</f>
        <v>0</v>
      </c>
      <c r="FH300" s="39">
        <f>CF300*$EJ300</f>
        <v>0</v>
      </c>
      <c r="FI300" s="39">
        <f>CG300*$EJ300</f>
        <v>0</v>
      </c>
      <c r="FJ300" s="39">
        <f t="shared" si="273"/>
        <v>0</v>
      </c>
      <c r="FK300" s="39">
        <f t="shared" si="273"/>
        <v>0</v>
      </c>
      <c r="FL300" s="39">
        <f t="shared" si="273"/>
        <v>0</v>
      </c>
      <c r="FM300" s="39">
        <f t="shared" si="273"/>
        <v>0</v>
      </c>
      <c r="FN300" s="39">
        <f t="shared" si="275"/>
        <v>0</v>
      </c>
      <c r="FO300" s="39">
        <f>SUM(EZ300:FJ300)</f>
        <v>0</v>
      </c>
      <c r="FS300" s="567" t="s">
        <v>78</v>
      </c>
      <c r="FT300" s="567"/>
      <c r="FU300" s="39">
        <f>U300</f>
        <v>0</v>
      </c>
      <c r="FV300" s="39">
        <f>V300</f>
        <v>0</v>
      </c>
      <c r="FW300" s="39">
        <f>W300</f>
        <v>0</v>
      </c>
      <c r="FX300" s="39">
        <f>X300</f>
        <v>0</v>
      </c>
      <c r="FY300" s="39">
        <f>Y300</f>
        <v>0</v>
      </c>
      <c r="FZ300" s="39">
        <f>Z300</f>
        <v>0</v>
      </c>
      <c r="GA300" s="39">
        <f>AA300</f>
        <v>0</v>
      </c>
      <c r="GB300" s="39">
        <f>AB300</f>
        <v>0</v>
      </c>
      <c r="GC300" s="39">
        <f>AC300</f>
        <v>0</v>
      </c>
      <c r="GD300" s="39">
        <f>AD300</f>
        <v>0</v>
      </c>
      <c r="GE300" s="39">
        <f>AE300</f>
        <v>0</v>
      </c>
      <c r="GF300" s="39">
        <f>AF300</f>
        <v>0</v>
      </c>
      <c r="GG300" s="39">
        <f>AG300</f>
        <v>0</v>
      </c>
      <c r="GH300" s="39">
        <f>AH300</f>
        <v>0</v>
      </c>
      <c r="GI300" s="99">
        <v>0</v>
      </c>
      <c r="GJ300" s="39">
        <f>SUM(FU300:GI300)</f>
        <v>0</v>
      </c>
      <c r="GK300" s="39">
        <f>CM300</f>
        <v>0</v>
      </c>
      <c r="GL300" s="39">
        <f>CN300</f>
        <v>0</v>
      </c>
      <c r="GM300" s="39">
        <f>CO300</f>
        <v>0</v>
      </c>
      <c r="GN300" s="39">
        <f>CP300</f>
        <v>0</v>
      </c>
      <c r="GO300" s="39">
        <f>CQ300</f>
        <v>0</v>
      </c>
      <c r="GP300" s="39">
        <f>CR300</f>
        <v>0</v>
      </c>
      <c r="GQ300" s="39">
        <f>CS300</f>
        <v>0</v>
      </c>
      <c r="GR300" s="39">
        <f>CT300</f>
        <v>0</v>
      </c>
      <c r="GS300" s="39">
        <f>CU300</f>
        <v>0</v>
      </c>
      <c r="GT300" s="39">
        <f>CV300</f>
        <v>0</v>
      </c>
      <c r="GU300" s="39">
        <f>CW300</f>
        <v>0</v>
      </c>
      <c r="GV300" s="39">
        <f>CX300</f>
        <v>0</v>
      </c>
      <c r="GW300" s="39">
        <f>CY300</f>
        <v>0</v>
      </c>
      <c r="GX300" s="39">
        <f>CZ300</f>
        <v>0</v>
      </c>
      <c r="GY300" s="99">
        <v>0</v>
      </c>
      <c r="GZ300" s="39">
        <f>SUM(GK300:GY300)</f>
        <v>0</v>
      </c>
      <c r="HA300" s="39">
        <f>SUM(GK300:GY300)</f>
        <v>0</v>
      </c>
    </row>
    <row r="301" spans="1:209" ht="22.5" customHeight="1">
      <c r="A301" s="40"/>
      <c r="B301" s="100"/>
      <c r="C301" s="75"/>
      <c r="D301" s="43"/>
      <c r="E301" s="34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01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102"/>
      <c r="AK301" s="102"/>
      <c r="AL301" s="568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40"/>
      <c r="BW301" s="40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101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102"/>
      <c r="DC301" s="568"/>
      <c r="DD301" s="13"/>
      <c r="EI301" s="104" t="s">
        <v>79</v>
      </c>
      <c r="EJ301" s="98">
        <v>294.47000000000003</v>
      </c>
      <c r="EK301" s="39">
        <f>$EJ301*F301</f>
        <v>0</v>
      </c>
      <c r="EL301" s="39">
        <f>$EJ301*G301</f>
        <v>0</v>
      </c>
      <c r="EM301" s="39">
        <f>$EJ301*H301</f>
        <v>0</v>
      </c>
      <c r="EN301" s="39">
        <f>$EJ301*I301</f>
        <v>0</v>
      </c>
      <c r="EO301" s="39">
        <f>$EJ301*J301</f>
        <v>0</v>
      </c>
      <c r="EP301" s="39">
        <f>$EJ301*K301</f>
        <v>0</v>
      </c>
      <c r="EQ301" s="39">
        <f>$EJ301*L301</f>
        <v>0</v>
      </c>
      <c r="ER301" s="39">
        <f>$EJ301*M301</f>
        <v>0</v>
      </c>
      <c r="ES301" s="39">
        <f>$EJ301*N301</f>
        <v>0</v>
      </c>
      <c r="ET301" s="39">
        <f>$EJ301*O301</f>
        <v>0</v>
      </c>
      <c r="EU301" s="39">
        <f t="shared" si="272"/>
        <v>0</v>
      </c>
      <c r="EV301" s="39">
        <f t="shared" si="272"/>
        <v>0</v>
      </c>
      <c r="EW301" s="39">
        <f t="shared" si="272"/>
        <v>0</v>
      </c>
      <c r="EX301" s="39">
        <f t="shared" si="272"/>
        <v>0</v>
      </c>
      <c r="EY301" s="39">
        <f t="shared" si="274"/>
        <v>0</v>
      </c>
      <c r="EZ301" s="39">
        <f>BX301*$EJ301</f>
        <v>0</v>
      </c>
      <c r="FA301" s="39">
        <f>BY301*$EJ301</f>
        <v>0</v>
      </c>
      <c r="FB301" s="39">
        <f>BZ301*$EJ301</f>
        <v>0</v>
      </c>
      <c r="FC301" s="39">
        <f>CA301*$EJ301</f>
        <v>0</v>
      </c>
      <c r="FD301" s="39">
        <f>CB301*$EJ301</f>
        <v>0</v>
      </c>
      <c r="FE301" s="39">
        <f>CC301*$EJ301</f>
        <v>0</v>
      </c>
      <c r="FF301" s="39">
        <f>CD301*$EJ301</f>
        <v>0</v>
      </c>
      <c r="FG301" s="39">
        <f>CE301*$EJ301</f>
        <v>0</v>
      </c>
      <c r="FH301" s="39">
        <f>CF301*$EJ301</f>
        <v>0</v>
      </c>
      <c r="FI301" s="39">
        <f>CG301*$EJ301</f>
        <v>0</v>
      </c>
      <c r="FJ301" s="39">
        <f t="shared" si="273"/>
        <v>0</v>
      </c>
      <c r="FK301" s="39">
        <f t="shared" si="273"/>
        <v>0</v>
      </c>
      <c r="FL301" s="39">
        <f t="shared" si="273"/>
        <v>0</v>
      </c>
      <c r="FM301" s="39">
        <f t="shared" si="273"/>
        <v>0</v>
      </c>
      <c r="FN301" s="39">
        <f t="shared" si="275"/>
        <v>0</v>
      </c>
      <c r="FO301" s="39">
        <f>SUM(EZ301:FJ301)</f>
        <v>0</v>
      </c>
      <c r="FS301" s="567" t="s">
        <v>79</v>
      </c>
      <c r="FT301" s="567"/>
      <c r="FU301" s="39">
        <f>U301</f>
        <v>0</v>
      </c>
      <c r="FV301" s="39">
        <f>V301</f>
        <v>0</v>
      </c>
      <c r="FW301" s="39">
        <f>W301</f>
        <v>0</v>
      </c>
      <c r="FX301" s="39">
        <f>X301</f>
        <v>0</v>
      </c>
      <c r="FY301" s="39">
        <f>Y301</f>
        <v>0</v>
      </c>
      <c r="FZ301" s="39">
        <f>Z301</f>
        <v>0</v>
      </c>
      <c r="GA301" s="39">
        <f>AA301</f>
        <v>0</v>
      </c>
      <c r="GB301" s="39">
        <f>AB301</f>
        <v>0</v>
      </c>
      <c r="GC301" s="39">
        <f>AC301</f>
        <v>0</v>
      </c>
      <c r="GD301" s="39">
        <f>AD301</f>
        <v>0</v>
      </c>
      <c r="GE301" s="39">
        <f>AE301</f>
        <v>0</v>
      </c>
      <c r="GF301" s="39">
        <f>AF301</f>
        <v>0</v>
      </c>
      <c r="GG301" s="39">
        <f>AG301</f>
        <v>0</v>
      </c>
      <c r="GH301" s="39">
        <f>AH301</f>
        <v>0</v>
      </c>
      <c r="GI301" s="99">
        <v>0</v>
      </c>
      <c r="GJ301" s="39">
        <f>SUM(FU301:GI301)</f>
        <v>0</v>
      </c>
      <c r="GK301" s="39">
        <f>CM301</f>
        <v>0</v>
      </c>
      <c r="GL301" s="39">
        <f>CN301</f>
        <v>0</v>
      </c>
      <c r="GM301" s="39">
        <f>CO301</f>
        <v>0</v>
      </c>
      <c r="GN301" s="39">
        <f>CP301</f>
        <v>0</v>
      </c>
      <c r="GO301" s="39">
        <f>CQ301</f>
        <v>0</v>
      </c>
      <c r="GP301" s="39">
        <f>CR301</f>
        <v>0</v>
      </c>
      <c r="GQ301" s="39">
        <f>CS301</f>
        <v>0</v>
      </c>
      <c r="GR301" s="39">
        <f>CT301</f>
        <v>0</v>
      </c>
      <c r="GS301" s="39">
        <f>CU301</f>
        <v>0</v>
      </c>
      <c r="GT301" s="39">
        <f>CV301</f>
        <v>0</v>
      </c>
      <c r="GU301" s="39">
        <f>CW301</f>
        <v>0</v>
      </c>
      <c r="GV301" s="39">
        <f>CX301</f>
        <v>0</v>
      </c>
      <c r="GW301" s="39">
        <f>CY301</f>
        <v>0</v>
      </c>
      <c r="GX301" s="39">
        <f>CZ301</f>
        <v>0</v>
      </c>
      <c r="GY301" s="99">
        <v>0</v>
      </c>
      <c r="GZ301" s="39">
        <f>SUM(GK301:GY301)</f>
        <v>0</v>
      </c>
      <c r="HA301" s="39">
        <f>SUM(GK301:GY301)</f>
        <v>0</v>
      </c>
    </row>
    <row r="302" spans="1:209" ht="22.5" customHeight="1">
      <c r="A302" s="30"/>
      <c r="B302" s="93"/>
      <c r="C302" s="72"/>
      <c r="D302" s="33"/>
      <c r="E302" s="34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54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94"/>
      <c r="AK302" s="94"/>
      <c r="AL302" s="565" t="e">
        <f>T314/D314</f>
        <v>#DIV/0!</v>
      </c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30"/>
      <c r="BW302" s="30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54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94"/>
      <c r="DC302" s="566" t="e">
        <f>CL314/T314</f>
        <v>#DIV/0!</v>
      </c>
      <c r="DD302" s="13"/>
      <c r="EI302" s="97" t="s">
        <v>80</v>
      </c>
      <c r="EJ302" s="98">
        <v>422</v>
      </c>
      <c r="EK302" s="39">
        <f>$EJ302*F302</f>
        <v>0</v>
      </c>
      <c r="EL302" s="39">
        <f>$EJ302*G302</f>
        <v>0</v>
      </c>
      <c r="EM302" s="39">
        <f>$EJ302*H302</f>
        <v>0</v>
      </c>
      <c r="EN302" s="39">
        <f>$EJ302*I302</f>
        <v>0</v>
      </c>
      <c r="EO302" s="39">
        <f>$EJ302*J302</f>
        <v>0</v>
      </c>
      <c r="EP302" s="39">
        <f>$EJ302*K302</f>
        <v>0</v>
      </c>
      <c r="EQ302" s="39">
        <f>$EJ302*L302</f>
        <v>0</v>
      </c>
      <c r="ER302" s="39">
        <f>$EJ302*M302</f>
        <v>0</v>
      </c>
      <c r="ES302" s="39">
        <f>$EJ302*N302</f>
        <v>0</v>
      </c>
      <c r="ET302" s="39">
        <f>$EJ302*O302</f>
        <v>0</v>
      </c>
      <c r="EU302" s="39">
        <f t="shared" si="272"/>
        <v>0</v>
      </c>
      <c r="EV302" s="39">
        <f t="shared" si="272"/>
        <v>0</v>
      </c>
      <c r="EW302" s="39">
        <f t="shared" si="272"/>
        <v>0</v>
      </c>
      <c r="EX302" s="39">
        <f t="shared" si="272"/>
        <v>0</v>
      </c>
      <c r="EY302" s="39">
        <f t="shared" si="274"/>
        <v>0</v>
      </c>
      <c r="EZ302" s="39">
        <f>BX302*$EJ302</f>
        <v>0</v>
      </c>
      <c r="FA302" s="39">
        <f>BY302*$EJ302</f>
        <v>0</v>
      </c>
      <c r="FB302" s="39">
        <f>BZ302*$EJ302</f>
        <v>0</v>
      </c>
      <c r="FC302" s="39">
        <f>CA302*$EJ302</f>
        <v>0</v>
      </c>
      <c r="FD302" s="39">
        <f>CB302*$EJ302</f>
        <v>0</v>
      </c>
      <c r="FE302" s="39">
        <f>CC302*$EJ302</f>
        <v>0</v>
      </c>
      <c r="FF302" s="39">
        <f>CD302*$EJ302</f>
        <v>0</v>
      </c>
      <c r="FG302" s="39">
        <f>CE302*$EJ302</f>
        <v>0</v>
      </c>
      <c r="FH302" s="39">
        <f>CF302*$EJ302</f>
        <v>0</v>
      </c>
      <c r="FI302" s="39">
        <f>CG302*$EJ302</f>
        <v>0</v>
      </c>
      <c r="FJ302" s="39">
        <f t="shared" si="273"/>
        <v>0</v>
      </c>
      <c r="FK302" s="39">
        <f t="shared" si="273"/>
        <v>0</v>
      </c>
      <c r="FL302" s="39">
        <f t="shared" si="273"/>
        <v>0</v>
      </c>
      <c r="FM302" s="39">
        <f t="shared" si="273"/>
        <v>0</v>
      </c>
      <c r="FN302" s="39">
        <f t="shared" si="275"/>
        <v>0</v>
      </c>
      <c r="FO302" s="39">
        <f>SUM(EZ302:FJ302)</f>
        <v>0</v>
      </c>
      <c r="FS302" s="567" t="s">
        <v>80</v>
      </c>
      <c r="FT302" s="567"/>
      <c r="FU302" s="39">
        <f>U302</f>
        <v>0</v>
      </c>
      <c r="FV302" s="39">
        <f>V302</f>
        <v>0</v>
      </c>
      <c r="FW302" s="39">
        <f>W302</f>
        <v>0</v>
      </c>
      <c r="FX302" s="39">
        <f>X302</f>
        <v>0</v>
      </c>
      <c r="FY302" s="39">
        <f>Y302</f>
        <v>0</v>
      </c>
      <c r="FZ302" s="39">
        <f>Z302</f>
        <v>0</v>
      </c>
      <c r="GA302" s="39">
        <f>AA302</f>
        <v>0</v>
      </c>
      <c r="GB302" s="39">
        <f>AB302</f>
        <v>0</v>
      </c>
      <c r="GC302" s="39">
        <f>AC302</f>
        <v>0</v>
      </c>
      <c r="GD302" s="39">
        <f>AD302</f>
        <v>0</v>
      </c>
      <c r="GE302" s="39">
        <f>AE302</f>
        <v>0</v>
      </c>
      <c r="GF302" s="39">
        <f>AF302</f>
        <v>0</v>
      </c>
      <c r="GG302" s="39">
        <f>AG302</f>
        <v>0</v>
      </c>
      <c r="GH302" s="39">
        <f>AH302</f>
        <v>0</v>
      </c>
      <c r="GI302" s="99">
        <v>0</v>
      </c>
      <c r="GJ302" s="39">
        <f>SUM(FU302:GI302)</f>
        <v>0</v>
      </c>
      <c r="GK302" s="39">
        <f>CM302</f>
        <v>0</v>
      </c>
      <c r="GL302" s="39">
        <f>CN302</f>
        <v>0</v>
      </c>
      <c r="GM302" s="39">
        <f>CO302</f>
        <v>0</v>
      </c>
      <c r="GN302" s="39">
        <f>CP302</f>
        <v>0</v>
      </c>
      <c r="GO302" s="39">
        <f>CQ302</f>
        <v>0</v>
      </c>
      <c r="GP302" s="39">
        <f>CR302</f>
        <v>0</v>
      </c>
      <c r="GQ302" s="39">
        <f>CS302</f>
        <v>0</v>
      </c>
      <c r="GR302" s="39">
        <f>CT302</f>
        <v>0</v>
      </c>
      <c r="GS302" s="39">
        <f>CU302</f>
        <v>0</v>
      </c>
      <c r="GT302" s="39">
        <f>CV302</f>
        <v>0</v>
      </c>
      <c r="GU302" s="39">
        <f>CW302</f>
        <v>0</v>
      </c>
      <c r="GV302" s="39">
        <f>CX302</f>
        <v>0</v>
      </c>
      <c r="GW302" s="39">
        <f>CY302</f>
        <v>0</v>
      </c>
      <c r="GX302" s="39">
        <f>CZ302</f>
        <v>0</v>
      </c>
      <c r="GY302" s="99">
        <v>0</v>
      </c>
      <c r="GZ302" s="39">
        <f>SUM(GK302:GY302)</f>
        <v>0</v>
      </c>
      <c r="HA302" s="39">
        <f>SUM(GK302:GY302)</f>
        <v>0</v>
      </c>
    </row>
    <row r="303" spans="1:209" ht="22.5" customHeight="1">
      <c r="A303" s="40"/>
      <c r="B303" s="100"/>
      <c r="C303" s="120"/>
      <c r="D303" s="43"/>
      <c r="E303" s="34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01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102"/>
      <c r="AK303" s="102"/>
      <c r="AL303" s="565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40"/>
      <c r="BW303" s="40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101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102"/>
      <c r="DC303" s="566"/>
      <c r="DD303" s="13"/>
      <c r="EI303" s="104" t="s">
        <v>81</v>
      </c>
      <c r="EJ303" s="98">
        <v>416.19</v>
      </c>
      <c r="EK303" s="39">
        <f>$EJ303*F303</f>
        <v>0</v>
      </c>
      <c r="EL303" s="39">
        <f>$EJ303*G303</f>
        <v>0</v>
      </c>
      <c r="EM303" s="39">
        <f>$EJ303*H303</f>
        <v>0</v>
      </c>
      <c r="EN303" s="39">
        <f>$EJ303*I303</f>
        <v>0</v>
      </c>
      <c r="EO303" s="39">
        <f>$EJ303*J303</f>
        <v>0</v>
      </c>
      <c r="EP303" s="39">
        <f>$EJ303*K303</f>
        <v>0</v>
      </c>
      <c r="EQ303" s="39">
        <f>$EJ303*L303</f>
        <v>0</v>
      </c>
      <c r="ER303" s="39">
        <f>$EJ303*M303</f>
        <v>0</v>
      </c>
      <c r="ES303" s="39">
        <f>$EJ303*N303</f>
        <v>0</v>
      </c>
      <c r="ET303" s="39">
        <f>$EJ303*O303</f>
        <v>0</v>
      </c>
      <c r="EU303" s="39">
        <f t="shared" si="272"/>
        <v>0</v>
      </c>
      <c r="EV303" s="39">
        <f t="shared" si="272"/>
        <v>0</v>
      </c>
      <c r="EW303" s="39">
        <f t="shared" si="272"/>
        <v>0</v>
      </c>
      <c r="EX303" s="39">
        <f t="shared" si="272"/>
        <v>0</v>
      </c>
      <c r="EY303" s="39">
        <f t="shared" si="274"/>
        <v>0</v>
      </c>
      <c r="EZ303" s="39">
        <f>BX303*$EJ303</f>
        <v>0</v>
      </c>
      <c r="FA303" s="39">
        <f>BY303*$EJ303</f>
        <v>0</v>
      </c>
      <c r="FB303" s="39">
        <f>BZ303*$EJ303</f>
        <v>0</v>
      </c>
      <c r="FC303" s="39">
        <f>CA303*$EJ303</f>
        <v>0</v>
      </c>
      <c r="FD303" s="39">
        <f>CB303*$EJ303</f>
        <v>0</v>
      </c>
      <c r="FE303" s="39">
        <f>CC303*$EJ303</f>
        <v>0</v>
      </c>
      <c r="FF303" s="39">
        <f>CD303*$EJ303</f>
        <v>0</v>
      </c>
      <c r="FG303" s="39">
        <f>CE303*$EJ303</f>
        <v>0</v>
      </c>
      <c r="FH303" s="39">
        <f>CF303*$EJ303</f>
        <v>0</v>
      </c>
      <c r="FI303" s="39">
        <f>CG303*$EJ303</f>
        <v>0</v>
      </c>
      <c r="FJ303" s="39">
        <f t="shared" si="273"/>
        <v>0</v>
      </c>
      <c r="FK303" s="39">
        <f t="shared" si="273"/>
        <v>0</v>
      </c>
      <c r="FL303" s="39">
        <f t="shared" si="273"/>
        <v>0</v>
      </c>
      <c r="FM303" s="39">
        <f t="shared" si="273"/>
        <v>0</v>
      </c>
      <c r="FN303" s="39">
        <f t="shared" si="275"/>
        <v>0</v>
      </c>
      <c r="FO303" s="39">
        <f>SUM(EZ303:FJ303)</f>
        <v>0</v>
      </c>
      <c r="FS303" s="567" t="s">
        <v>81</v>
      </c>
      <c r="FT303" s="567"/>
      <c r="FU303" s="39">
        <f>U303</f>
        <v>0</v>
      </c>
      <c r="FV303" s="39">
        <f>V303</f>
        <v>0</v>
      </c>
      <c r="FW303" s="39">
        <f>W303</f>
        <v>0</v>
      </c>
      <c r="FX303" s="39">
        <f>X303</f>
        <v>0</v>
      </c>
      <c r="FY303" s="39">
        <f>Y303</f>
        <v>0</v>
      </c>
      <c r="FZ303" s="39">
        <f>Z303</f>
        <v>0</v>
      </c>
      <c r="GA303" s="39">
        <f>AA303</f>
        <v>0</v>
      </c>
      <c r="GB303" s="39">
        <f>AB303</f>
        <v>0</v>
      </c>
      <c r="GC303" s="39">
        <f>AC303</f>
        <v>0</v>
      </c>
      <c r="GD303" s="39">
        <f>AD303</f>
        <v>0</v>
      </c>
      <c r="GE303" s="39">
        <f>AE303</f>
        <v>0</v>
      </c>
      <c r="GF303" s="39">
        <f>AF303</f>
        <v>0</v>
      </c>
      <c r="GG303" s="39">
        <f>AG303</f>
        <v>0</v>
      </c>
      <c r="GH303" s="39">
        <f>AH303</f>
        <v>0</v>
      </c>
      <c r="GI303" s="99">
        <v>0</v>
      </c>
      <c r="GJ303" s="39">
        <f>SUM(FU303:GI303)</f>
        <v>0</v>
      </c>
      <c r="GK303" s="39">
        <f>CM303</f>
        <v>0</v>
      </c>
      <c r="GL303" s="39">
        <f>CN303</f>
        <v>0</v>
      </c>
      <c r="GM303" s="39">
        <f>CO303</f>
        <v>0</v>
      </c>
      <c r="GN303" s="39">
        <f>CP303</f>
        <v>0</v>
      </c>
      <c r="GO303" s="39">
        <f>CQ303</f>
        <v>0</v>
      </c>
      <c r="GP303" s="39">
        <f>CR303</f>
        <v>0</v>
      </c>
      <c r="GQ303" s="39">
        <f>CS303</f>
        <v>0</v>
      </c>
      <c r="GR303" s="39">
        <f>CT303</f>
        <v>0</v>
      </c>
      <c r="GS303" s="39">
        <f>CU303</f>
        <v>0</v>
      </c>
      <c r="GT303" s="39">
        <f>CV303</f>
        <v>0</v>
      </c>
      <c r="GU303" s="39">
        <f>CW303</f>
        <v>0</v>
      </c>
      <c r="GV303" s="39">
        <f>CX303</f>
        <v>0</v>
      </c>
      <c r="GW303" s="39">
        <f>CY303</f>
        <v>0</v>
      </c>
      <c r="GX303" s="39">
        <f>CZ303</f>
        <v>0</v>
      </c>
      <c r="GY303" s="99">
        <v>0</v>
      </c>
      <c r="GZ303" s="39">
        <f>SUM(GK303:GY303)</f>
        <v>0</v>
      </c>
      <c r="HA303" s="39">
        <f>SUM(GK303:GY303)</f>
        <v>0</v>
      </c>
    </row>
    <row r="304" spans="1:209" ht="22.5" customHeight="1">
      <c r="A304" s="30"/>
      <c r="B304" s="93"/>
      <c r="C304" s="72"/>
      <c r="D304" s="33"/>
      <c r="E304" s="34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54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94"/>
      <c r="AK304" s="94"/>
      <c r="AL304" s="568" t="s">
        <v>82</v>
      </c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30"/>
      <c r="BW304" s="30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54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94"/>
      <c r="DC304" s="1"/>
      <c r="DD304" s="13"/>
      <c r="EI304" s="97" t="s">
        <v>83</v>
      </c>
      <c r="EJ304" s="98">
        <v>375</v>
      </c>
      <c r="EK304" s="39">
        <f>$EJ304*F304</f>
        <v>0</v>
      </c>
      <c r="EL304" s="39">
        <f>$EJ304*G304</f>
        <v>0</v>
      </c>
      <c r="EM304" s="39">
        <f>$EJ304*H304</f>
        <v>0</v>
      </c>
      <c r="EN304" s="39">
        <f>$EJ304*I304</f>
        <v>0</v>
      </c>
      <c r="EO304" s="39">
        <f>$EJ304*J304</f>
        <v>0</v>
      </c>
      <c r="EP304" s="39">
        <f>$EJ304*K304</f>
        <v>0</v>
      </c>
      <c r="EQ304" s="39">
        <f>$EJ304*L304</f>
        <v>0</v>
      </c>
      <c r="ER304" s="39">
        <f>$EJ304*M304</f>
        <v>0</v>
      </c>
      <c r="ES304" s="39">
        <f>$EJ304*N304</f>
        <v>0</v>
      </c>
      <c r="ET304" s="39">
        <f>$EJ304*O304</f>
        <v>0</v>
      </c>
      <c r="EU304" s="39">
        <f t="shared" si="272"/>
        <v>0</v>
      </c>
      <c r="EV304" s="39">
        <f t="shared" si="272"/>
        <v>0</v>
      </c>
      <c r="EW304" s="39">
        <f t="shared" si="272"/>
        <v>0</v>
      </c>
      <c r="EX304" s="39">
        <f t="shared" si="272"/>
        <v>0</v>
      </c>
      <c r="EY304" s="39">
        <f t="shared" si="274"/>
        <v>0</v>
      </c>
      <c r="EZ304" s="39">
        <f>BX304*$EJ304</f>
        <v>0</v>
      </c>
      <c r="FA304" s="39">
        <f>BY304*$EJ304</f>
        <v>0</v>
      </c>
      <c r="FB304" s="39">
        <f>BZ304*$EJ304</f>
        <v>0</v>
      </c>
      <c r="FC304" s="39">
        <f>CA304*$EJ304</f>
        <v>0</v>
      </c>
      <c r="FD304" s="39">
        <f>CB304*$EJ304</f>
        <v>0</v>
      </c>
      <c r="FE304" s="39">
        <f>CC304*$EJ304</f>
        <v>0</v>
      </c>
      <c r="FF304" s="39">
        <f>CD304*$EJ304</f>
        <v>0</v>
      </c>
      <c r="FG304" s="39">
        <f>CE304*$EJ304</f>
        <v>0</v>
      </c>
      <c r="FH304" s="39">
        <f>CF304*$EJ304</f>
        <v>0</v>
      </c>
      <c r="FI304" s="39">
        <f>CG304*$EJ304</f>
        <v>0</v>
      </c>
      <c r="FJ304" s="39">
        <f t="shared" si="273"/>
        <v>0</v>
      </c>
      <c r="FK304" s="39">
        <f t="shared" si="273"/>
        <v>0</v>
      </c>
      <c r="FL304" s="39">
        <f t="shared" si="273"/>
        <v>0</v>
      </c>
      <c r="FM304" s="39">
        <f t="shared" si="273"/>
        <v>0</v>
      </c>
      <c r="FN304" s="39">
        <f t="shared" si="275"/>
        <v>0</v>
      </c>
      <c r="FO304" s="39">
        <f>SUM(EZ304:FJ304)</f>
        <v>0</v>
      </c>
      <c r="FS304" s="567" t="s">
        <v>83</v>
      </c>
      <c r="FT304" s="567"/>
      <c r="FU304" s="39">
        <f>U304</f>
        <v>0</v>
      </c>
      <c r="FV304" s="39">
        <f>V304</f>
        <v>0</v>
      </c>
      <c r="FW304" s="39">
        <f>W304</f>
        <v>0</v>
      </c>
      <c r="FX304" s="39">
        <f>X304</f>
        <v>0</v>
      </c>
      <c r="FY304" s="39">
        <f>Y304</f>
        <v>0</v>
      </c>
      <c r="FZ304" s="39">
        <f>Z304</f>
        <v>0</v>
      </c>
      <c r="GA304" s="39">
        <f>AA304</f>
        <v>0</v>
      </c>
      <c r="GB304" s="39">
        <f>AB304</f>
        <v>0</v>
      </c>
      <c r="GC304" s="39">
        <f>AC304</f>
        <v>0</v>
      </c>
      <c r="GD304" s="39">
        <f>AD304</f>
        <v>0</v>
      </c>
      <c r="GE304" s="39">
        <f>AE304</f>
        <v>0</v>
      </c>
      <c r="GF304" s="39">
        <f>AF304</f>
        <v>0</v>
      </c>
      <c r="GG304" s="39">
        <f>AG304</f>
        <v>0</v>
      </c>
      <c r="GH304" s="39">
        <f>AH304</f>
        <v>0</v>
      </c>
      <c r="GI304" s="99">
        <v>0</v>
      </c>
      <c r="GJ304" s="39">
        <f>SUM(FU304:GI304)</f>
        <v>0</v>
      </c>
      <c r="GK304" s="39">
        <f>CM304</f>
        <v>0</v>
      </c>
      <c r="GL304" s="39">
        <f>CN304</f>
        <v>0</v>
      </c>
      <c r="GM304" s="39">
        <f>CO304</f>
        <v>0</v>
      </c>
      <c r="GN304" s="39">
        <f>CP304</f>
        <v>0</v>
      </c>
      <c r="GO304" s="39">
        <f>CQ304</f>
        <v>0</v>
      </c>
      <c r="GP304" s="39">
        <f>CR304</f>
        <v>0</v>
      </c>
      <c r="GQ304" s="39">
        <f>CS304</f>
        <v>0</v>
      </c>
      <c r="GR304" s="39">
        <f>CT304</f>
        <v>0</v>
      </c>
      <c r="GS304" s="39">
        <f>CU304</f>
        <v>0</v>
      </c>
      <c r="GT304" s="39">
        <f>CV304</f>
        <v>0</v>
      </c>
      <c r="GU304" s="39">
        <f>CW304</f>
        <v>0</v>
      </c>
      <c r="GV304" s="39">
        <f>CX304</f>
        <v>0</v>
      </c>
      <c r="GW304" s="39">
        <f>CY304</f>
        <v>0</v>
      </c>
      <c r="GX304" s="39">
        <f>CZ304</f>
        <v>0</v>
      </c>
      <c r="GY304" s="99">
        <v>0</v>
      </c>
      <c r="GZ304" s="39">
        <f>SUM(GK304:GY304)</f>
        <v>0</v>
      </c>
      <c r="HA304" s="39">
        <f>SUM(GK304:GY304)</f>
        <v>0</v>
      </c>
    </row>
    <row r="305" spans="1:209" ht="22.5" customHeight="1">
      <c r="A305" s="40"/>
      <c r="B305" s="100"/>
      <c r="C305" s="120"/>
      <c r="D305" s="43"/>
      <c r="E305" s="34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01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102"/>
      <c r="AK305" s="102"/>
      <c r="AL305" s="568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40"/>
      <c r="BW305" s="40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101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102"/>
      <c r="DC305" s="1"/>
      <c r="DD305" s="13"/>
      <c r="EI305" s="104" t="s">
        <v>84</v>
      </c>
      <c r="EJ305" s="98">
        <v>730</v>
      </c>
      <c r="EK305" s="39">
        <f>$EJ305*F305</f>
        <v>0</v>
      </c>
      <c r="EL305" s="39">
        <f>$EJ305*G305</f>
        <v>0</v>
      </c>
      <c r="EM305" s="39">
        <f>$EJ305*H305</f>
        <v>0</v>
      </c>
      <c r="EN305" s="39">
        <f>$EJ305*I305</f>
        <v>0</v>
      </c>
      <c r="EO305" s="39">
        <f>$EJ305*J305</f>
        <v>0</v>
      </c>
      <c r="EP305" s="39">
        <f>$EJ305*K305</f>
        <v>0</v>
      </c>
      <c r="EQ305" s="39">
        <f>$EJ305*L305</f>
        <v>0</v>
      </c>
      <c r="ER305" s="39">
        <f>$EJ305*M305</f>
        <v>0</v>
      </c>
      <c r="ES305" s="39">
        <f>$EJ305*N305</f>
        <v>0</v>
      </c>
      <c r="ET305" s="39">
        <f>$EJ305*O305</f>
        <v>0</v>
      </c>
      <c r="EU305" s="39">
        <f t="shared" si="272"/>
        <v>0</v>
      </c>
      <c r="EV305" s="39">
        <f t="shared" si="272"/>
        <v>0</v>
      </c>
      <c r="EW305" s="39">
        <f t="shared" si="272"/>
        <v>0</v>
      </c>
      <c r="EX305" s="39">
        <f t="shared" si="272"/>
        <v>0</v>
      </c>
      <c r="EY305" s="39">
        <f t="shared" si="274"/>
        <v>0</v>
      </c>
      <c r="EZ305" s="39">
        <f>BX305*$EJ305</f>
        <v>0</v>
      </c>
      <c r="FA305" s="39">
        <f>BY305*$EJ305</f>
        <v>0</v>
      </c>
      <c r="FB305" s="39">
        <f>BZ305*$EJ305</f>
        <v>0</v>
      </c>
      <c r="FC305" s="39">
        <f>CA305*$EJ305</f>
        <v>0</v>
      </c>
      <c r="FD305" s="39">
        <f>CB305*$EJ305</f>
        <v>0</v>
      </c>
      <c r="FE305" s="39">
        <f>CC305*$EJ305</f>
        <v>0</v>
      </c>
      <c r="FF305" s="39">
        <f>CD305*$EJ305</f>
        <v>0</v>
      </c>
      <c r="FG305" s="39">
        <f>CE305*$EJ305</f>
        <v>0</v>
      </c>
      <c r="FH305" s="39">
        <f>CF305*$EJ305</f>
        <v>0</v>
      </c>
      <c r="FI305" s="39">
        <f>CG305*$EJ305</f>
        <v>0</v>
      </c>
      <c r="FJ305" s="39">
        <f t="shared" si="273"/>
        <v>0</v>
      </c>
      <c r="FK305" s="39">
        <f t="shared" si="273"/>
        <v>0</v>
      </c>
      <c r="FL305" s="39">
        <f t="shared" si="273"/>
        <v>0</v>
      </c>
      <c r="FM305" s="39">
        <f t="shared" si="273"/>
        <v>0</v>
      </c>
      <c r="FN305" s="39">
        <f t="shared" si="275"/>
        <v>0</v>
      </c>
      <c r="FO305" s="39">
        <f>SUM(EZ305:FJ305)</f>
        <v>0</v>
      </c>
      <c r="FS305" s="567" t="s">
        <v>84</v>
      </c>
      <c r="FT305" s="567"/>
      <c r="FU305" s="39">
        <f>U305</f>
        <v>0</v>
      </c>
      <c r="FV305" s="39">
        <f>V305</f>
        <v>0</v>
      </c>
      <c r="FW305" s="39">
        <f>W305</f>
        <v>0</v>
      </c>
      <c r="FX305" s="39">
        <f>X305</f>
        <v>0</v>
      </c>
      <c r="FY305" s="39">
        <f>Y305</f>
        <v>0</v>
      </c>
      <c r="FZ305" s="39">
        <f>Z305</f>
        <v>0</v>
      </c>
      <c r="GA305" s="39">
        <f>AA305</f>
        <v>0</v>
      </c>
      <c r="GB305" s="39">
        <f>AB305</f>
        <v>0</v>
      </c>
      <c r="GC305" s="39">
        <f>AC305</f>
        <v>0</v>
      </c>
      <c r="GD305" s="39">
        <f>AD305</f>
        <v>0</v>
      </c>
      <c r="GE305" s="39">
        <f>AE305</f>
        <v>0</v>
      </c>
      <c r="GF305" s="39">
        <f>AF305</f>
        <v>0</v>
      </c>
      <c r="GG305" s="39">
        <f>AG305</f>
        <v>0</v>
      </c>
      <c r="GH305" s="39">
        <f>AH305</f>
        <v>0</v>
      </c>
      <c r="GI305" s="99">
        <v>0</v>
      </c>
      <c r="GJ305" s="39">
        <f>SUM(FU305:GI305)</f>
        <v>0</v>
      </c>
      <c r="GK305" s="39">
        <f>CM305</f>
        <v>0</v>
      </c>
      <c r="GL305" s="39">
        <f>CN305</f>
        <v>0</v>
      </c>
      <c r="GM305" s="39">
        <f>CO305</f>
        <v>0</v>
      </c>
      <c r="GN305" s="39">
        <f>CP305</f>
        <v>0</v>
      </c>
      <c r="GO305" s="39">
        <f>CQ305</f>
        <v>0</v>
      </c>
      <c r="GP305" s="39">
        <f>CR305</f>
        <v>0</v>
      </c>
      <c r="GQ305" s="39">
        <f>CS305</f>
        <v>0</v>
      </c>
      <c r="GR305" s="39">
        <f>CT305</f>
        <v>0</v>
      </c>
      <c r="GS305" s="39">
        <f>CU305</f>
        <v>0</v>
      </c>
      <c r="GT305" s="39">
        <f>CV305</f>
        <v>0</v>
      </c>
      <c r="GU305" s="39">
        <f>CW305</f>
        <v>0</v>
      </c>
      <c r="GV305" s="39">
        <f>CX305</f>
        <v>0</v>
      </c>
      <c r="GW305" s="39">
        <f>CY305</f>
        <v>0</v>
      </c>
      <c r="GX305" s="39">
        <f>CZ305</f>
        <v>0</v>
      </c>
      <c r="GY305" s="99">
        <v>0</v>
      </c>
      <c r="GZ305" s="39">
        <f>SUM(GK305:GY305)</f>
        <v>0</v>
      </c>
      <c r="HA305" s="39">
        <f>SUM(GK305:GY305)</f>
        <v>0</v>
      </c>
    </row>
    <row r="306" spans="1:209" ht="22.5" customHeight="1">
      <c r="A306" s="30"/>
      <c r="B306" s="93"/>
      <c r="C306" s="109"/>
      <c r="D306" s="33"/>
      <c r="E306" s="34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54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94"/>
      <c r="AK306" s="94"/>
      <c r="AL306" s="571" t="e">
        <f ca="1">f3160bn316</f>
        <v>#NAME?</v>
      </c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30"/>
      <c r="BW306" s="30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54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94"/>
      <c r="DC306" s="1"/>
      <c r="DD306" s="13"/>
      <c r="EI306" s="97" t="s">
        <v>85</v>
      </c>
      <c r="EJ306" s="98">
        <v>178</v>
      </c>
      <c r="EK306" s="39">
        <f>$EJ306*F306</f>
        <v>0</v>
      </c>
      <c r="EL306" s="39">
        <f>$EJ306*G306</f>
        <v>0</v>
      </c>
      <c r="EM306" s="39">
        <f>$EJ306*H306</f>
        <v>0</v>
      </c>
      <c r="EN306" s="39">
        <f>$EJ306*I306</f>
        <v>0</v>
      </c>
      <c r="EO306" s="39">
        <f>$EJ306*J306</f>
        <v>0</v>
      </c>
      <c r="EP306" s="39">
        <f>$EJ306*K306</f>
        <v>0</v>
      </c>
      <c r="EQ306" s="39">
        <f>$EJ306*L306</f>
        <v>0</v>
      </c>
      <c r="ER306" s="39">
        <f>$EJ306*M306</f>
        <v>0</v>
      </c>
      <c r="ES306" s="39">
        <f>$EJ306*N306</f>
        <v>0</v>
      </c>
      <c r="ET306" s="39">
        <f>$EJ306*O306</f>
        <v>0</v>
      </c>
      <c r="EU306" s="39">
        <f t="shared" si="272"/>
        <v>0</v>
      </c>
      <c r="EV306" s="39">
        <f t="shared" si="272"/>
        <v>0</v>
      </c>
      <c r="EW306" s="39">
        <f t="shared" si="272"/>
        <v>0</v>
      </c>
      <c r="EX306" s="39">
        <f t="shared" si="272"/>
        <v>0</v>
      </c>
      <c r="EY306" s="39">
        <f t="shared" si="274"/>
        <v>0</v>
      </c>
      <c r="EZ306" s="39">
        <f>BX306*$EJ306</f>
        <v>0</v>
      </c>
      <c r="FA306" s="39">
        <f>BY306*$EJ306</f>
        <v>0</v>
      </c>
      <c r="FB306" s="39">
        <f>BZ306*$EJ306</f>
        <v>0</v>
      </c>
      <c r="FC306" s="39">
        <f>CA306*$EJ306</f>
        <v>0</v>
      </c>
      <c r="FD306" s="39">
        <f>CB306*$EJ306</f>
        <v>0</v>
      </c>
      <c r="FE306" s="39">
        <f>CC306*$EJ306</f>
        <v>0</v>
      </c>
      <c r="FF306" s="39">
        <f>CD306*$EJ306</f>
        <v>0</v>
      </c>
      <c r="FG306" s="39">
        <f>CE306*$EJ306</f>
        <v>0</v>
      </c>
      <c r="FH306" s="39">
        <f>CF306*$EJ306</f>
        <v>0</v>
      </c>
      <c r="FI306" s="39">
        <f>CG306*$EJ306</f>
        <v>0</v>
      </c>
      <c r="FJ306" s="39">
        <f t="shared" si="273"/>
        <v>0</v>
      </c>
      <c r="FK306" s="39">
        <f t="shared" si="273"/>
        <v>0</v>
      </c>
      <c r="FL306" s="39">
        <f t="shared" si="273"/>
        <v>0</v>
      </c>
      <c r="FM306" s="39">
        <f t="shared" si="273"/>
        <v>0</v>
      </c>
      <c r="FN306" s="39">
        <f t="shared" si="275"/>
        <v>0</v>
      </c>
      <c r="FO306" s="39">
        <f>SUM(EZ306:FJ306)</f>
        <v>0</v>
      </c>
      <c r="FS306" s="567" t="s">
        <v>85</v>
      </c>
      <c r="FT306" s="567"/>
      <c r="FU306" s="39">
        <f>U306</f>
        <v>0</v>
      </c>
      <c r="FV306" s="39">
        <f>V306</f>
        <v>0</v>
      </c>
      <c r="FW306" s="39">
        <f>W306</f>
        <v>0</v>
      </c>
      <c r="FX306" s="39">
        <f>X306</f>
        <v>0</v>
      </c>
      <c r="FY306" s="39">
        <f>Y306</f>
        <v>0</v>
      </c>
      <c r="FZ306" s="39">
        <f>Z306</f>
        <v>0</v>
      </c>
      <c r="GA306" s="39">
        <f>AA306</f>
        <v>0</v>
      </c>
      <c r="GB306" s="39">
        <f>AB306</f>
        <v>0</v>
      </c>
      <c r="GC306" s="39">
        <f>AC306</f>
        <v>0</v>
      </c>
      <c r="GD306" s="39">
        <f>AD306</f>
        <v>0</v>
      </c>
      <c r="GE306" s="39">
        <f>AE306</f>
        <v>0</v>
      </c>
      <c r="GF306" s="39">
        <f>AF306</f>
        <v>0</v>
      </c>
      <c r="GG306" s="39">
        <f>AG306</f>
        <v>0</v>
      </c>
      <c r="GH306" s="39">
        <f>AH306</f>
        <v>0</v>
      </c>
      <c r="GI306" s="99">
        <v>0</v>
      </c>
      <c r="GJ306" s="39">
        <f>SUM(FU306:GI306)</f>
        <v>0</v>
      </c>
      <c r="GK306" s="39">
        <f>CM306</f>
        <v>0</v>
      </c>
      <c r="GL306" s="39">
        <f>CN306</f>
        <v>0</v>
      </c>
      <c r="GM306" s="39">
        <f>CO306</f>
        <v>0</v>
      </c>
      <c r="GN306" s="39">
        <f>CP306</f>
        <v>0</v>
      </c>
      <c r="GO306" s="39">
        <f>CQ306</f>
        <v>0</v>
      </c>
      <c r="GP306" s="39">
        <f>CR306</f>
        <v>0</v>
      </c>
      <c r="GQ306" s="39">
        <f>CS306</f>
        <v>0</v>
      </c>
      <c r="GR306" s="39">
        <f>CT306</f>
        <v>0</v>
      </c>
      <c r="GS306" s="39">
        <f>CU306</f>
        <v>0</v>
      </c>
      <c r="GT306" s="39">
        <f>CV306</f>
        <v>0</v>
      </c>
      <c r="GU306" s="39">
        <f>CW306</f>
        <v>0</v>
      </c>
      <c r="GV306" s="39">
        <f>CX306</f>
        <v>0</v>
      </c>
      <c r="GW306" s="39">
        <f>CY306</f>
        <v>0</v>
      </c>
      <c r="GX306" s="39">
        <f>CZ306</f>
        <v>0</v>
      </c>
      <c r="GY306" s="99">
        <v>0</v>
      </c>
      <c r="GZ306" s="39">
        <f>SUM(GK306:GY306)</f>
        <v>0</v>
      </c>
      <c r="HA306" s="39">
        <f>SUM(GK306:GY306)</f>
        <v>0</v>
      </c>
    </row>
    <row r="307" spans="1:209" ht="22.5" customHeight="1">
      <c r="A307" s="40"/>
      <c r="B307" s="100"/>
      <c r="C307" s="120"/>
      <c r="D307" s="43"/>
      <c r="E307" s="34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01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102"/>
      <c r="AK307" s="102"/>
      <c r="AL307" s="571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40"/>
      <c r="BW307" s="40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101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102"/>
      <c r="DC307" s="1"/>
      <c r="DD307" s="13"/>
      <c r="EI307" s="104" t="s">
        <v>86</v>
      </c>
      <c r="EJ307" s="98">
        <v>263</v>
      </c>
      <c r="EK307" s="39">
        <f>$EJ307*F307</f>
        <v>0</v>
      </c>
      <c r="EL307" s="39">
        <f>$EJ307*G307</f>
        <v>0</v>
      </c>
      <c r="EM307" s="39">
        <f>$EJ307*H307</f>
        <v>0</v>
      </c>
      <c r="EN307" s="39">
        <f>$EJ307*I307</f>
        <v>0</v>
      </c>
      <c r="EO307" s="39">
        <f>$EJ307*J307</f>
        <v>0</v>
      </c>
      <c r="EP307" s="39">
        <f>$EJ307*K307</f>
        <v>0</v>
      </c>
      <c r="EQ307" s="39">
        <f>$EJ307*L307</f>
        <v>0</v>
      </c>
      <c r="ER307" s="39">
        <f>$EJ307*M307</f>
        <v>0</v>
      </c>
      <c r="ES307" s="39">
        <f>$EJ307*N307</f>
        <v>0</v>
      </c>
      <c r="ET307" s="39">
        <f>$EJ307*O307</f>
        <v>0</v>
      </c>
      <c r="EU307" s="39">
        <f t="shared" si="272"/>
        <v>0</v>
      </c>
      <c r="EV307" s="39">
        <f t="shared" si="272"/>
        <v>0</v>
      </c>
      <c r="EW307" s="39">
        <f t="shared" si="272"/>
        <v>0</v>
      </c>
      <c r="EX307" s="39">
        <f t="shared" si="272"/>
        <v>0</v>
      </c>
      <c r="EY307" s="39">
        <f t="shared" si="274"/>
        <v>0</v>
      </c>
      <c r="EZ307" s="39">
        <f>BX307*$EJ307</f>
        <v>0</v>
      </c>
      <c r="FA307" s="39">
        <f>BY307*$EJ307</f>
        <v>0</v>
      </c>
      <c r="FB307" s="39">
        <f>BZ307*$EJ307</f>
        <v>0</v>
      </c>
      <c r="FC307" s="39">
        <f>CA307*$EJ307</f>
        <v>0</v>
      </c>
      <c r="FD307" s="39">
        <f>CB307*$EJ307</f>
        <v>0</v>
      </c>
      <c r="FE307" s="39">
        <f>CC307*$EJ307</f>
        <v>0</v>
      </c>
      <c r="FF307" s="39">
        <f>CD307*$EJ307</f>
        <v>0</v>
      </c>
      <c r="FG307" s="39">
        <f>CE307*$EJ307</f>
        <v>0</v>
      </c>
      <c r="FH307" s="39">
        <f>CF307*$EJ307</f>
        <v>0</v>
      </c>
      <c r="FI307" s="39">
        <f>CG307*$EJ307</f>
        <v>0</v>
      </c>
      <c r="FJ307" s="39">
        <f t="shared" si="273"/>
        <v>0</v>
      </c>
      <c r="FK307" s="39">
        <f t="shared" si="273"/>
        <v>0</v>
      </c>
      <c r="FL307" s="39">
        <f t="shared" si="273"/>
        <v>0</v>
      </c>
      <c r="FM307" s="39">
        <f t="shared" si="273"/>
        <v>0</v>
      </c>
      <c r="FN307" s="39">
        <f t="shared" si="275"/>
        <v>0</v>
      </c>
      <c r="FO307" s="39">
        <f>SUM(EZ307:FJ307)</f>
        <v>0</v>
      </c>
      <c r="FS307" s="567" t="s">
        <v>86</v>
      </c>
      <c r="FT307" s="567"/>
      <c r="FU307" s="99">
        <v>0</v>
      </c>
      <c r="FV307" s="99">
        <v>0</v>
      </c>
      <c r="FW307" s="39">
        <f>W307</f>
        <v>0</v>
      </c>
      <c r="FX307" s="39">
        <f>X307</f>
        <v>0</v>
      </c>
      <c r="FY307" s="39">
        <f>Y307</f>
        <v>0</v>
      </c>
      <c r="FZ307" s="99">
        <v>0</v>
      </c>
      <c r="GA307" s="99">
        <v>0</v>
      </c>
      <c r="GB307" s="99">
        <v>0</v>
      </c>
      <c r="GC307" s="39">
        <f>AC307</f>
        <v>0</v>
      </c>
      <c r="GD307" s="39">
        <f>AD307</f>
        <v>0</v>
      </c>
      <c r="GE307" s="39">
        <f>AE307</f>
        <v>0</v>
      </c>
      <c r="GF307" s="39">
        <f>AF307</f>
        <v>0</v>
      </c>
      <c r="GG307" s="39">
        <f>AG307</f>
        <v>0</v>
      </c>
      <c r="GH307" s="99">
        <v>0</v>
      </c>
      <c r="GI307" s="39">
        <f>AI307</f>
        <v>0</v>
      </c>
      <c r="GJ307" s="39">
        <f>SUM(FU307:GI307)</f>
        <v>0</v>
      </c>
      <c r="GK307" s="99">
        <v>0</v>
      </c>
      <c r="GL307" s="99">
        <v>0</v>
      </c>
      <c r="GM307" s="39">
        <f>CO307</f>
        <v>0</v>
      </c>
      <c r="GN307" s="39">
        <f>CP307</f>
        <v>0</v>
      </c>
      <c r="GO307" s="39">
        <f>CQ307</f>
        <v>0</v>
      </c>
      <c r="GP307" s="99">
        <v>0</v>
      </c>
      <c r="GQ307" s="99">
        <v>0</v>
      </c>
      <c r="GR307" s="99">
        <v>0</v>
      </c>
      <c r="GS307" s="39">
        <f>CU307</f>
        <v>0</v>
      </c>
      <c r="GT307" s="39">
        <f>CV307</f>
        <v>0</v>
      </c>
      <c r="GU307" s="39">
        <f>CW307</f>
        <v>0</v>
      </c>
      <c r="GV307" s="39">
        <f>CX307</f>
        <v>0</v>
      </c>
      <c r="GW307" s="39">
        <f>CY307</f>
        <v>0</v>
      </c>
      <c r="GX307" s="99">
        <v>0</v>
      </c>
      <c r="GY307" s="39">
        <f>DA307</f>
        <v>0</v>
      </c>
      <c r="GZ307" s="39">
        <f>SUM(GK307:GY307)</f>
        <v>0</v>
      </c>
      <c r="HA307" s="39">
        <f>SUM(GK307:GY307)</f>
        <v>0</v>
      </c>
    </row>
    <row r="308" spans="1:209" ht="22.5" customHeight="1">
      <c r="A308" s="30"/>
      <c r="B308" s="93"/>
      <c r="C308" s="33"/>
      <c r="D308" s="33"/>
      <c r="E308" s="34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54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94"/>
      <c r="AK308" s="94"/>
      <c r="AL308" s="568" t="s">
        <v>87</v>
      </c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30"/>
      <c r="BW308" s="30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54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94"/>
      <c r="DC308" s="1"/>
      <c r="DD308" s="13"/>
      <c r="EI308" s="97" t="s">
        <v>88</v>
      </c>
      <c r="EJ308" s="98">
        <v>405</v>
      </c>
      <c r="EK308" s="39">
        <f>$EJ308*F308</f>
        <v>0</v>
      </c>
      <c r="EL308" s="39">
        <f>$EJ308*G308</f>
        <v>0</v>
      </c>
      <c r="EM308" s="39">
        <f>$EJ308*H308</f>
        <v>0</v>
      </c>
      <c r="EN308" s="39">
        <f>$EJ308*I308</f>
        <v>0</v>
      </c>
      <c r="EO308" s="39">
        <f>$EJ308*J308</f>
        <v>0</v>
      </c>
      <c r="EP308" s="39">
        <f>$EJ308*K308</f>
        <v>0</v>
      </c>
      <c r="EQ308" s="39">
        <f>$EJ308*L308</f>
        <v>0</v>
      </c>
      <c r="ER308" s="39">
        <f>$EJ308*M308</f>
        <v>0</v>
      </c>
      <c r="ES308" s="39">
        <f>$EJ308*N308</f>
        <v>0</v>
      </c>
      <c r="ET308" s="39">
        <f>$EJ308*O308</f>
        <v>0</v>
      </c>
      <c r="EU308" s="39">
        <f t="shared" si="272"/>
        <v>0</v>
      </c>
      <c r="EV308" s="39">
        <f t="shared" si="272"/>
        <v>0</v>
      </c>
      <c r="EW308" s="39">
        <f t="shared" si="272"/>
        <v>0</v>
      </c>
      <c r="EX308" s="39">
        <f t="shared" si="272"/>
        <v>0</v>
      </c>
      <c r="EY308" s="39">
        <f t="shared" si="274"/>
        <v>0</v>
      </c>
      <c r="EZ308" s="39">
        <f>BX308*$EJ308</f>
        <v>0</v>
      </c>
      <c r="FA308" s="39">
        <f>BY308*$EJ308</f>
        <v>0</v>
      </c>
      <c r="FB308" s="39">
        <f>BZ308*$EJ308</f>
        <v>0</v>
      </c>
      <c r="FC308" s="39">
        <f>CA308*$EJ308</f>
        <v>0</v>
      </c>
      <c r="FD308" s="39">
        <f>CB308*$EJ308</f>
        <v>0</v>
      </c>
      <c r="FE308" s="39">
        <f>CC308*$EJ308</f>
        <v>0</v>
      </c>
      <c r="FF308" s="39">
        <f>CD308*$EJ308</f>
        <v>0</v>
      </c>
      <c r="FG308" s="39">
        <f>CE308*$EJ308</f>
        <v>0</v>
      </c>
      <c r="FH308" s="39">
        <f>CF308*$EJ308</f>
        <v>0</v>
      </c>
      <c r="FI308" s="39">
        <f>CG308*$EJ308</f>
        <v>0</v>
      </c>
      <c r="FJ308" s="39">
        <f t="shared" si="273"/>
        <v>0</v>
      </c>
      <c r="FK308" s="39">
        <f t="shared" si="273"/>
        <v>0</v>
      </c>
      <c r="FL308" s="39">
        <f t="shared" si="273"/>
        <v>0</v>
      </c>
      <c r="FM308" s="39">
        <f t="shared" si="273"/>
        <v>0</v>
      </c>
      <c r="FN308" s="39">
        <f t="shared" si="275"/>
        <v>0</v>
      </c>
      <c r="FO308" s="39">
        <f>SUM(EZ308:FJ308)</f>
        <v>0</v>
      </c>
      <c r="FS308" s="567" t="s">
        <v>88</v>
      </c>
      <c r="FT308" s="567"/>
      <c r="FU308" s="99">
        <v>0</v>
      </c>
      <c r="FV308" s="99">
        <v>0</v>
      </c>
      <c r="FW308" s="39">
        <f>W308</f>
        <v>0</v>
      </c>
      <c r="FX308" s="39">
        <f>X308</f>
        <v>0</v>
      </c>
      <c r="FY308" s="39">
        <f>Y308</f>
        <v>0</v>
      </c>
      <c r="FZ308" s="99">
        <v>0</v>
      </c>
      <c r="GA308" s="99">
        <v>0</v>
      </c>
      <c r="GB308" s="99">
        <v>0</v>
      </c>
      <c r="GC308" s="39">
        <f>AC308</f>
        <v>0</v>
      </c>
      <c r="GD308" s="39">
        <f>AD308</f>
        <v>0</v>
      </c>
      <c r="GE308" s="39">
        <f>AE308</f>
        <v>0</v>
      </c>
      <c r="GF308" s="39">
        <f>AF308</f>
        <v>0</v>
      </c>
      <c r="GG308" s="39">
        <f>AG308</f>
        <v>0</v>
      </c>
      <c r="GH308" s="99">
        <v>0</v>
      </c>
      <c r="GI308" s="39">
        <f>AI308</f>
        <v>0</v>
      </c>
      <c r="GJ308" s="39">
        <f>SUM(FU308:GI308)</f>
        <v>0</v>
      </c>
      <c r="GK308" s="99">
        <v>0</v>
      </c>
      <c r="GL308" s="99">
        <v>0</v>
      </c>
      <c r="GM308" s="39">
        <f>CO308</f>
        <v>0</v>
      </c>
      <c r="GN308" s="39">
        <f>CP308</f>
        <v>0</v>
      </c>
      <c r="GO308" s="39">
        <f>CQ308</f>
        <v>0</v>
      </c>
      <c r="GP308" s="99">
        <v>0</v>
      </c>
      <c r="GQ308" s="99">
        <v>0</v>
      </c>
      <c r="GR308" s="99">
        <v>0</v>
      </c>
      <c r="GS308" s="39">
        <f>CU308</f>
        <v>0</v>
      </c>
      <c r="GT308" s="39">
        <f>CV308</f>
        <v>0</v>
      </c>
      <c r="GU308" s="39">
        <f>CW308</f>
        <v>0</v>
      </c>
      <c r="GV308" s="39">
        <f>CX308</f>
        <v>0</v>
      </c>
      <c r="GW308" s="39">
        <f>CY308</f>
        <v>0</v>
      </c>
      <c r="GX308" s="39">
        <f>CZ308</f>
        <v>0</v>
      </c>
      <c r="GY308" s="39">
        <f>DA308</f>
        <v>0</v>
      </c>
      <c r="GZ308" s="39">
        <f>SUM(GK308:GY308)</f>
        <v>0</v>
      </c>
      <c r="HA308" s="39">
        <f>SUM(GK308:GY308)</f>
        <v>0</v>
      </c>
    </row>
    <row r="309" spans="1:209" ht="22.5" customHeight="1">
      <c r="A309" s="40"/>
      <c r="B309" s="100"/>
      <c r="C309" s="75"/>
      <c r="D309" s="43"/>
      <c r="E309" s="34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01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102"/>
      <c r="AK309" s="102"/>
      <c r="AL309" s="568"/>
      <c r="AM309" s="13"/>
      <c r="AN309" s="13"/>
      <c r="AO309" s="65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66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65"/>
      <c r="BU309" s="65"/>
      <c r="BV309" s="40"/>
      <c r="BW309" s="40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101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102"/>
      <c r="DC309" s="1"/>
      <c r="DD309" s="13"/>
      <c r="DS309" s="108"/>
      <c r="EI309" s="104" t="s">
        <v>89</v>
      </c>
      <c r="EJ309" s="98">
        <v>1287</v>
      </c>
      <c r="EK309" s="39">
        <f>$EJ309*F309</f>
        <v>0</v>
      </c>
      <c r="EL309" s="39">
        <f>$EJ309*G309</f>
        <v>0</v>
      </c>
      <c r="EM309" s="39">
        <f>$EJ309*H309</f>
        <v>0</v>
      </c>
      <c r="EN309" s="39">
        <f>$EJ309*I309</f>
        <v>0</v>
      </c>
      <c r="EO309" s="39">
        <f>$EJ309*J309</f>
        <v>0</v>
      </c>
      <c r="EP309" s="39">
        <f>$EJ309*K309</f>
        <v>0</v>
      </c>
      <c r="EQ309" s="39">
        <f>$EJ309*L309</f>
        <v>0</v>
      </c>
      <c r="ER309" s="39">
        <f>$EJ309*M309</f>
        <v>0</v>
      </c>
      <c r="ES309" s="39">
        <f>$EJ309*N309</f>
        <v>0</v>
      </c>
      <c r="ET309" s="39">
        <f>$EJ309*O309</f>
        <v>0</v>
      </c>
      <c r="EU309" s="39">
        <f t="shared" si="272"/>
        <v>0</v>
      </c>
      <c r="EV309" s="39">
        <f t="shared" si="272"/>
        <v>0</v>
      </c>
      <c r="EW309" s="39">
        <f t="shared" si="272"/>
        <v>0</v>
      </c>
      <c r="EX309" s="39">
        <f t="shared" si="272"/>
        <v>0</v>
      </c>
      <c r="EY309" s="39">
        <f t="shared" si="274"/>
        <v>0</v>
      </c>
      <c r="EZ309" s="39">
        <f>BX309*$EJ309</f>
        <v>0</v>
      </c>
      <c r="FA309" s="39">
        <f>BY309*$EJ309</f>
        <v>0</v>
      </c>
      <c r="FB309" s="39">
        <f>BZ309*$EJ309</f>
        <v>0</v>
      </c>
      <c r="FC309" s="39">
        <f>CA309*$EJ309</f>
        <v>0</v>
      </c>
      <c r="FD309" s="39">
        <f>CB309*$EJ309</f>
        <v>0</v>
      </c>
      <c r="FE309" s="39">
        <f>CC309*$EJ309</f>
        <v>0</v>
      </c>
      <c r="FF309" s="39">
        <f>CD309*$EJ309</f>
        <v>0</v>
      </c>
      <c r="FG309" s="39">
        <f>CE309*$EJ309</f>
        <v>0</v>
      </c>
      <c r="FH309" s="39">
        <f>CF309*$EJ309</f>
        <v>0</v>
      </c>
      <c r="FI309" s="39">
        <f>CG309*$EJ309</f>
        <v>0</v>
      </c>
      <c r="FJ309" s="39">
        <f t="shared" si="273"/>
        <v>0</v>
      </c>
      <c r="FK309" s="39">
        <f t="shared" si="273"/>
        <v>0</v>
      </c>
      <c r="FL309" s="39">
        <f t="shared" si="273"/>
        <v>0</v>
      </c>
      <c r="FM309" s="39">
        <f t="shared" si="273"/>
        <v>0</v>
      </c>
      <c r="FN309" s="39">
        <f t="shared" si="275"/>
        <v>0</v>
      </c>
      <c r="FO309" s="39">
        <f>SUM(EZ309:FJ309)</f>
        <v>0</v>
      </c>
      <c r="FS309" s="567" t="s">
        <v>89</v>
      </c>
      <c r="FT309" s="567"/>
      <c r="FU309" s="99">
        <v>0</v>
      </c>
      <c r="FV309" s="99">
        <v>0</v>
      </c>
      <c r="FW309" s="39">
        <f>W309</f>
        <v>0</v>
      </c>
      <c r="FX309" s="39">
        <f>X309</f>
        <v>0</v>
      </c>
      <c r="FY309" s="39">
        <f>Y309</f>
        <v>0</v>
      </c>
      <c r="FZ309" s="39">
        <f>Z309</f>
        <v>0</v>
      </c>
      <c r="GA309" s="39">
        <f>AA309</f>
        <v>0</v>
      </c>
      <c r="GB309" s="39">
        <f>AB309</f>
        <v>0</v>
      </c>
      <c r="GC309" s="39">
        <f>AC309</f>
        <v>0</v>
      </c>
      <c r="GD309" s="39">
        <f>AD309</f>
        <v>0</v>
      </c>
      <c r="GE309" s="39">
        <f>AE309</f>
        <v>0</v>
      </c>
      <c r="GF309" s="39">
        <f>AF309</f>
        <v>0</v>
      </c>
      <c r="GG309" s="39">
        <f>AG309</f>
        <v>0</v>
      </c>
      <c r="GH309" s="39">
        <f>AH309</f>
        <v>0</v>
      </c>
      <c r="GI309" s="99">
        <v>0</v>
      </c>
      <c r="GJ309" s="39">
        <f>SUM(FU309:GI309)</f>
        <v>0</v>
      </c>
      <c r="GK309" s="99">
        <v>0</v>
      </c>
      <c r="GL309" s="99">
        <v>0</v>
      </c>
      <c r="GM309" s="39">
        <f>CO309</f>
        <v>0</v>
      </c>
      <c r="GN309" s="39">
        <f>CP309</f>
        <v>0</v>
      </c>
      <c r="GO309" s="39">
        <f>CQ309</f>
        <v>0</v>
      </c>
      <c r="GP309" s="39">
        <f>CR309</f>
        <v>0</v>
      </c>
      <c r="GQ309" s="39">
        <f>CS309</f>
        <v>0</v>
      </c>
      <c r="GR309" s="39">
        <f>CT309</f>
        <v>0</v>
      </c>
      <c r="GS309" s="39">
        <f>CU309</f>
        <v>0</v>
      </c>
      <c r="GT309" s="39">
        <f>CV309</f>
        <v>0</v>
      </c>
      <c r="GU309" s="39">
        <f>CW309</f>
        <v>0</v>
      </c>
      <c r="GV309" s="39">
        <f>CX309</f>
        <v>0</v>
      </c>
      <c r="GW309" s="39">
        <f>CY309</f>
        <v>0</v>
      </c>
      <c r="GX309" s="39">
        <f>CZ309</f>
        <v>0</v>
      </c>
      <c r="GY309" s="99">
        <v>0</v>
      </c>
      <c r="GZ309" s="39">
        <f>SUM(GK309:GY309)</f>
        <v>0</v>
      </c>
      <c r="HA309" s="39">
        <f>SUM(GK309:GY309)</f>
        <v>0</v>
      </c>
    </row>
    <row r="310" spans="1:209" ht="22.5" customHeight="1">
      <c r="A310" s="30"/>
      <c r="B310" s="93"/>
      <c r="C310" s="72"/>
      <c r="D310" s="33"/>
      <c r="E310" s="34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54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94"/>
      <c r="AK310" s="94"/>
      <c r="AL310" s="569" t="e">
        <f ca="1">(AL306/F315)</f>
        <v>#NAME?</v>
      </c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30"/>
      <c r="BW310" s="30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54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94"/>
      <c r="DC310" s="1"/>
      <c r="DD310" s="13"/>
      <c r="EI310" s="97" t="s">
        <v>90</v>
      </c>
      <c r="EJ310" s="98">
        <v>326.07</v>
      </c>
      <c r="EK310" s="39">
        <f>$EJ310*F310</f>
        <v>0</v>
      </c>
      <c r="EL310" s="39">
        <f>$EJ310*G310</f>
        <v>0</v>
      </c>
      <c r="EM310" s="39">
        <f>$EJ310*H310</f>
        <v>0</v>
      </c>
      <c r="EN310" s="39">
        <f>$EJ310*I310</f>
        <v>0</v>
      </c>
      <c r="EO310" s="39">
        <f>$EJ310*J310</f>
        <v>0</v>
      </c>
      <c r="EP310" s="39">
        <f>$EJ310*K310</f>
        <v>0</v>
      </c>
      <c r="EQ310" s="39">
        <f>$EJ310*L310</f>
        <v>0</v>
      </c>
      <c r="ER310" s="39">
        <f>$EJ310*M310</f>
        <v>0</v>
      </c>
      <c r="ES310" s="39">
        <f>$EJ310*N310</f>
        <v>0</v>
      </c>
      <c r="ET310" s="39">
        <f>$EJ310*O310</f>
        <v>0</v>
      </c>
      <c r="EU310" s="39">
        <f t="shared" si="272"/>
        <v>0</v>
      </c>
      <c r="EV310" s="39">
        <f t="shared" si="272"/>
        <v>0</v>
      </c>
      <c r="EW310" s="39">
        <f t="shared" si="272"/>
        <v>0</v>
      </c>
      <c r="EX310" s="39">
        <f t="shared" si="272"/>
        <v>0</v>
      </c>
      <c r="EY310" s="39">
        <f t="shared" si="274"/>
        <v>0</v>
      </c>
      <c r="EZ310" s="39">
        <f>BX310*$EJ310</f>
        <v>0</v>
      </c>
      <c r="FA310" s="39">
        <f>BY310*$EJ310</f>
        <v>0</v>
      </c>
      <c r="FB310" s="39">
        <f>BZ310*$EJ310</f>
        <v>0</v>
      </c>
      <c r="FC310" s="39">
        <f>CA310*$EJ310</f>
        <v>0</v>
      </c>
      <c r="FD310" s="39">
        <f>CB310*$EJ310</f>
        <v>0</v>
      </c>
      <c r="FE310" s="39">
        <f>CC310*$EJ310</f>
        <v>0</v>
      </c>
      <c r="FF310" s="39">
        <f>CD310*$EJ310</f>
        <v>0</v>
      </c>
      <c r="FG310" s="39">
        <f>CE310*$EJ310</f>
        <v>0</v>
      </c>
      <c r="FH310" s="39">
        <f>CF310*$EJ310</f>
        <v>0</v>
      </c>
      <c r="FI310" s="39">
        <f>CG310*$EJ310</f>
        <v>0</v>
      </c>
      <c r="FJ310" s="39">
        <f t="shared" si="273"/>
        <v>0</v>
      </c>
      <c r="FK310" s="39">
        <f t="shared" si="273"/>
        <v>0</v>
      </c>
      <c r="FL310" s="39">
        <f t="shared" si="273"/>
        <v>0</v>
      </c>
      <c r="FM310" s="39">
        <f t="shared" si="273"/>
        <v>0</v>
      </c>
      <c r="FN310" s="39">
        <f t="shared" si="275"/>
        <v>0</v>
      </c>
      <c r="FO310" s="39">
        <f>SUM(EZ310:FJ310)</f>
        <v>0</v>
      </c>
      <c r="FS310" s="567" t="s">
        <v>90</v>
      </c>
      <c r="FT310" s="567"/>
      <c r="FU310" s="99">
        <v>0</v>
      </c>
      <c r="FV310" s="99">
        <v>0</v>
      </c>
      <c r="FW310" s="39">
        <f>W310</f>
        <v>0</v>
      </c>
      <c r="FX310" s="39">
        <f>X310</f>
        <v>0</v>
      </c>
      <c r="FY310" s="39">
        <f>Y310</f>
        <v>0</v>
      </c>
      <c r="FZ310" s="39">
        <f>Z310</f>
        <v>0</v>
      </c>
      <c r="GA310" s="39">
        <f>AA310</f>
        <v>0</v>
      </c>
      <c r="GB310" s="39">
        <f>AB310</f>
        <v>0</v>
      </c>
      <c r="GC310" s="39">
        <f>AC310</f>
        <v>0</v>
      </c>
      <c r="GD310" s="39">
        <f>AD310</f>
        <v>0</v>
      </c>
      <c r="GE310" s="39">
        <f>AE310</f>
        <v>0</v>
      </c>
      <c r="GF310" s="39">
        <f>AF310</f>
        <v>0</v>
      </c>
      <c r="GG310" s="39">
        <f>AG310</f>
        <v>0</v>
      </c>
      <c r="GH310" s="39">
        <f>AH310</f>
        <v>0</v>
      </c>
      <c r="GI310" s="99">
        <v>0</v>
      </c>
      <c r="GJ310" s="39">
        <f>SUM(FU310:GI310)</f>
        <v>0</v>
      </c>
      <c r="GK310" s="99">
        <v>0</v>
      </c>
      <c r="GL310" s="99">
        <v>0</v>
      </c>
      <c r="GM310" s="39">
        <f>CO310</f>
        <v>0</v>
      </c>
      <c r="GN310" s="39">
        <f>CP310</f>
        <v>0</v>
      </c>
      <c r="GO310" s="39">
        <f>CQ310</f>
        <v>0</v>
      </c>
      <c r="GP310" s="39">
        <f>CR310</f>
        <v>0</v>
      </c>
      <c r="GQ310" s="39">
        <f>CS310</f>
        <v>0</v>
      </c>
      <c r="GR310" s="39">
        <f>CT310</f>
        <v>0</v>
      </c>
      <c r="GS310" s="39">
        <f>CU310</f>
        <v>0</v>
      </c>
      <c r="GT310" s="39">
        <f>CV310</f>
        <v>0</v>
      </c>
      <c r="GU310" s="39">
        <f>CW310</f>
        <v>0</v>
      </c>
      <c r="GV310" s="39">
        <f>CX310</f>
        <v>0</v>
      </c>
      <c r="GW310" s="39">
        <f>CY310</f>
        <v>0</v>
      </c>
      <c r="GX310" s="39">
        <f>CZ310</f>
        <v>0</v>
      </c>
      <c r="GY310" s="99">
        <v>0</v>
      </c>
      <c r="GZ310" s="39">
        <f>SUM(GK310:GY310)</f>
        <v>0</v>
      </c>
      <c r="HA310" s="39">
        <f>SUM(GK310:GY310)</f>
        <v>0</v>
      </c>
    </row>
    <row r="311" spans="1:209" ht="22.5" customHeight="1">
      <c r="A311" s="40"/>
      <c r="B311" s="100"/>
      <c r="C311" s="43"/>
      <c r="D311" s="43"/>
      <c r="E311" s="34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01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102"/>
      <c r="AK311" s="102"/>
      <c r="AL311" s="569"/>
      <c r="AM311" s="66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40"/>
      <c r="BW311" s="40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101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102"/>
      <c r="DC311" s="1"/>
      <c r="DD311" s="107" t="e">
        <f>CM325/(E325*10)</f>
        <v>#DIV/0!</v>
      </c>
      <c r="EI311" s="104" t="s">
        <v>91</v>
      </c>
      <c r="EJ311" s="98">
        <v>357</v>
      </c>
      <c r="EK311" s="39">
        <f>$EJ311*F311</f>
        <v>0</v>
      </c>
      <c r="EL311" s="39">
        <f>$EJ311*G311</f>
        <v>0</v>
      </c>
      <c r="EM311" s="39">
        <f>$EJ311*H311</f>
        <v>0</v>
      </c>
      <c r="EN311" s="39">
        <f>$EJ311*I311</f>
        <v>0</v>
      </c>
      <c r="EO311" s="39">
        <f>$EJ311*J311</f>
        <v>0</v>
      </c>
      <c r="EP311" s="39">
        <f>$EJ311*K311</f>
        <v>0</v>
      </c>
      <c r="EQ311" s="39">
        <f>$EJ311*L311</f>
        <v>0</v>
      </c>
      <c r="ER311" s="39">
        <f>$EJ311*M311</f>
        <v>0</v>
      </c>
      <c r="ES311" s="39">
        <f>$EJ311*N311</f>
        <v>0</v>
      </c>
      <c r="ET311" s="39">
        <f>$EJ311*O311</f>
        <v>0</v>
      </c>
      <c r="EU311" s="39">
        <f t="shared" si="272"/>
        <v>0</v>
      </c>
      <c r="EV311" s="39">
        <f t="shared" si="272"/>
        <v>0</v>
      </c>
      <c r="EW311" s="39">
        <f t="shared" si="272"/>
        <v>0</v>
      </c>
      <c r="EX311" s="39">
        <f t="shared" si="272"/>
        <v>0</v>
      </c>
      <c r="EY311" s="39">
        <f t="shared" si="274"/>
        <v>0</v>
      </c>
      <c r="EZ311" s="39">
        <f>BX311*$EJ311</f>
        <v>0</v>
      </c>
      <c r="FA311" s="39">
        <f>BY311*$EJ311</f>
        <v>0</v>
      </c>
      <c r="FB311" s="39">
        <f>BZ311*$EJ311</f>
        <v>0</v>
      </c>
      <c r="FC311" s="39">
        <f>CA311*$EJ311</f>
        <v>0</v>
      </c>
      <c r="FD311" s="39">
        <f>CB311*$EJ311</f>
        <v>0</v>
      </c>
      <c r="FE311" s="39">
        <f>CC311*$EJ311</f>
        <v>0</v>
      </c>
      <c r="FF311" s="39">
        <f>CD311*$EJ311</f>
        <v>0</v>
      </c>
      <c r="FG311" s="39">
        <f>CE311*$EJ311</f>
        <v>0</v>
      </c>
      <c r="FH311" s="39">
        <f>CF311*$EJ311</f>
        <v>0</v>
      </c>
      <c r="FI311" s="39">
        <f>CG311*$EJ311</f>
        <v>0</v>
      </c>
      <c r="FJ311" s="39">
        <f t="shared" si="273"/>
        <v>0</v>
      </c>
      <c r="FK311" s="39">
        <f t="shared" si="273"/>
        <v>0</v>
      </c>
      <c r="FL311" s="39">
        <f t="shared" si="273"/>
        <v>0</v>
      </c>
      <c r="FM311" s="39">
        <f t="shared" si="273"/>
        <v>0</v>
      </c>
      <c r="FN311" s="39">
        <f t="shared" si="275"/>
        <v>0</v>
      </c>
      <c r="FO311" s="39">
        <f>SUM(EZ311:FJ311)</f>
        <v>0</v>
      </c>
      <c r="FS311" s="567" t="s">
        <v>91</v>
      </c>
      <c r="FT311" s="567"/>
      <c r="FU311" s="99">
        <v>0</v>
      </c>
      <c r="FV311" s="99">
        <v>0</v>
      </c>
      <c r="FW311" s="39">
        <f>W311</f>
        <v>0</v>
      </c>
      <c r="FX311" s="39">
        <f>X311</f>
        <v>0</v>
      </c>
      <c r="FY311" s="39">
        <f>Y311</f>
        <v>0</v>
      </c>
      <c r="FZ311" s="99">
        <v>0</v>
      </c>
      <c r="GA311" s="99">
        <v>0</v>
      </c>
      <c r="GB311" s="99">
        <v>0</v>
      </c>
      <c r="GC311" s="39">
        <f>AC311</f>
        <v>0</v>
      </c>
      <c r="GD311" s="39">
        <f>AD311</f>
        <v>0</v>
      </c>
      <c r="GE311" s="39">
        <f>AE311</f>
        <v>0</v>
      </c>
      <c r="GF311" s="39">
        <f>AF311</f>
        <v>0</v>
      </c>
      <c r="GG311" s="39">
        <f>AG311</f>
        <v>0</v>
      </c>
      <c r="GH311" s="99">
        <v>0</v>
      </c>
      <c r="GI311" s="39">
        <f>AI311</f>
        <v>0</v>
      </c>
      <c r="GJ311" s="39">
        <f>SUM(FU311:GI311)</f>
        <v>0</v>
      </c>
      <c r="GK311" s="99">
        <v>0</v>
      </c>
      <c r="GL311" s="99">
        <v>0</v>
      </c>
      <c r="GM311" s="39">
        <f>CO311</f>
        <v>0</v>
      </c>
      <c r="GN311" s="39">
        <f>CP311</f>
        <v>0</v>
      </c>
      <c r="GO311" s="39">
        <f>CQ311</f>
        <v>0</v>
      </c>
      <c r="GP311" s="99">
        <v>0</v>
      </c>
      <c r="GQ311" s="99">
        <v>0</v>
      </c>
      <c r="GR311" s="99">
        <v>0</v>
      </c>
      <c r="GS311" s="39">
        <f>CU311</f>
        <v>0</v>
      </c>
      <c r="GT311" s="39">
        <f>CV311</f>
        <v>0</v>
      </c>
      <c r="GU311" s="39">
        <f>CW311</f>
        <v>0</v>
      </c>
      <c r="GV311" s="39">
        <f>CX311</f>
        <v>0</v>
      </c>
      <c r="GW311" s="39">
        <f>CY311</f>
        <v>0</v>
      </c>
      <c r="GX311" s="99">
        <v>0</v>
      </c>
      <c r="GY311" s="39">
        <f>DA311</f>
        <v>0</v>
      </c>
      <c r="GZ311" s="39">
        <f>SUM(GK311:GY311)</f>
        <v>0</v>
      </c>
      <c r="HA311" s="39">
        <f>SUM(GK311:GY311)</f>
        <v>0</v>
      </c>
    </row>
    <row r="312" spans="1:209" ht="22.5" customHeight="1">
      <c r="A312" s="30"/>
      <c r="B312" s="93"/>
      <c r="C312" s="72"/>
      <c r="D312" s="33"/>
      <c r="E312" s="34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54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94"/>
      <c r="AK312" s="94"/>
      <c r="AL312" s="569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30"/>
      <c r="BW312" s="30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54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94"/>
      <c r="DC312" s="1"/>
      <c r="DD312" s="13"/>
      <c r="EI312" s="97" t="s">
        <v>92</v>
      </c>
      <c r="EJ312" s="98">
        <v>482</v>
      </c>
      <c r="EK312" s="39">
        <f>$EJ312*F312</f>
        <v>0</v>
      </c>
      <c r="EL312" s="39">
        <f>$EJ312*G312</f>
        <v>0</v>
      </c>
      <c r="EM312" s="39">
        <f>$EJ312*H312</f>
        <v>0</v>
      </c>
      <c r="EN312" s="39">
        <f>$EJ312*I312</f>
        <v>0</v>
      </c>
      <c r="EO312" s="39">
        <f>$EJ312*J312</f>
        <v>0</v>
      </c>
      <c r="EP312" s="39">
        <f>$EJ312*K312</f>
        <v>0</v>
      </c>
      <c r="EQ312" s="39">
        <f>$EJ312*L312</f>
        <v>0</v>
      </c>
      <c r="ER312" s="39">
        <f>$EJ312*M312</f>
        <v>0</v>
      </c>
      <c r="ES312" s="39">
        <f>$EJ312*N312</f>
        <v>0</v>
      </c>
      <c r="ET312" s="39">
        <f>$EJ312*O312</f>
        <v>0</v>
      </c>
      <c r="EU312" s="39">
        <f t="shared" si="272"/>
        <v>0</v>
      </c>
      <c r="EV312" s="39">
        <f t="shared" si="272"/>
        <v>0</v>
      </c>
      <c r="EW312" s="39">
        <f t="shared" si="272"/>
        <v>0</v>
      </c>
      <c r="EX312" s="39">
        <f t="shared" si="272"/>
        <v>0</v>
      </c>
      <c r="EY312" s="39">
        <f t="shared" si="274"/>
        <v>0</v>
      </c>
      <c r="EZ312" s="39">
        <f>BX312*$EJ312</f>
        <v>0</v>
      </c>
      <c r="FA312" s="39">
        <f>BY312*$EJ312</f>
        <v>0</v>
      </c>
      <c r="FB312" s="39">
        <f>BZ312*$EJ312</f>
        <v>0</v>
      </c>
      <c r="FC312" s="39">
        <f>CA312*$EJ312</f>
        <v>0</v>
      </c>
      <c r="FD312" s="39">
        <f>CB312*$EJ312</f>
        <v>0</v>
      </c>
      <c r="FE312" s="39">
        <f>CC312*$EJ312</f>
        <v>0</v>
      </c>
      <c r="FF312" s="39">
        <f>CD312*$EJ312</f>
        <v>0</v>
      </c>
      <c r="FG312" s="39">
        <f>CE312*$EJ312</f>
        <v>0</v>
      </c>
      <c r="FH312" s="39">
        <f>CF312*$EJ312</f>
        <v>0</v>
      </c>
      <c r="FI312" s="39">
        <f>CG312*$EJ312</f>
        <v>0</v>
      </c>
      <c r="FJ312" s="39">
        <f t="shared" si="273"/>
        <v>0</v>
      </c>
      <c r="FK312" s="39">
        <f t="shared" si="273"/>
        <v>0</v>
      </c>
      <c r="FL312" s="39">
        <f t="shared" si="273"/>
        <v>0</v>
      </c>
      <c r="FM312" s="39">
        <f t="shared" si="273"/>
        <v>0</v>
      </c>
      <c r="FN312" s="39">
        <f t="shared" si="275"/>
        <v>0</v>
      </c>
      <c r="FO312" s="39">
        <f>SUM(EZ312:FJ312)</f>
        <v>0</v>
      </c>
      <c r="FS312" s="567" t="s">
        <v>92</v>
      </c>
      <c r="FT312" s="567"/>
      <c r="FU312" s="39">
        <f>U312</f>
        <v>0</v>
      </c>
      <c r="FV312" s="39">
        <f>V312</f>
        <v>0</v>
      </c>
      <c r="FW312" s="39">
        <f>W312</f>
        <v>0</v>
      </c>
      <c r="FX312" s="39">
        <f>X312</f>
        <v>0</v>
      </c>
      <c r="FY312" s="39">
        <f>Y312</f>
        <v>0</v>
      </c>
      <c r="FZ312" s="39">
        <f>Z312</f>
        <v>0</v>
      </c>
      <c r="GA312" s="39">
        <f>AA312</f>
        <v>0</v>
      </c>
      <c r="GB312" s="39">
        <f>AB312</f>
        <v>0</v>
      </c>
      <c r="GC312" s="39">
        <f>AC312</f>
        <v>0</v>
      </c>
      <c r="GD312" s="39">
        <f>AD312</f>
        <v>0</v>
      </c>
      <c r="GE312" s="39">
        <f>AE312</f>
        <v>0</v>
      </c>
      <c r="GF312" s="39">
        <f>AF312</f>
        <v>0</v>
      </c>
      <c r="GG312" s="39">
        <f>AG312</f>
        <v>0</v>
      </c>
      <c r="GH312" s="39">
        <f>AH312</f>
        <v>0</v>
      </c>
      <c r="GI312" s="39">
        <f>AI312</f>
        <v>0</v>
      </c>
      <c r="GJ312" s="39">
        <f>SUM(FU312:GI312)</f>
        <v>0</v>
      </c>
      <c r="GK312" s="39">
        <f>CM312</f>
        <v>0</v>
      </c>
      <c r="GL312" s="39">
        <f>CN312</f>
        <v>0</v>
      </c>
      <c r="GM312" s="39">
        <f>CO312</f>
        <v>0</v>
      </c>
      <c r="GN312" s="39">
        <f>CP312</f>
        <v>0</v>
      </c>
      <c r="GO312" s="39">
        <f>CQ312</f>
        <v>0</v>
      </c>
      <c r="GP312" s="39">
        <f>CR312</f>
        <v>0</v>
      </c>
      <c r="GQ312" s="39">
        <f>CS312</f>
        <v>0</v>
      </c>
      <c r="GR312" s="39">
        <f>CT312</f>
        <v>0</v>
      </c>
      <c r="GS312" s="39">
        <f>CU312</f>
        <v>0</v>
      </c>
      <c r="GT312" s="39">
        <f>CV312</f>
        <v>0</v>
      </c>
      <c r="GU312" s="39">
        <f>CW312</f>
        <v>0</v>
      </c>
      <c r="GV312" s="39">
        <f>CX312</f>
        <v>0</v>
      </c>
      <c r="GW312" s="39">
        <f>CY312</f>
        <v>0</v>
      </c>
      <c r="GX312" s="39">
        <f>CZ312</f>
        <v>0</v>
      </c>
      <c r="GY312" s="99">
        <v>0</v>
      </c>
      <c r="GZ312" s="39">
        <f>SUM(GK312:GY312)</f>
        <v>0</v>
      </c>
      <c r="HA312" s="39">
        <f>SUM(GK312:GY312)</f>
        <v>0</v>
      </c>
    </row>
    <row r="313" spans="1:209" ht="22.5" customHeight="1">
      <c r="A313" s="40"/>
      <c r="B313" s="100"/>
      <c r="C313" s="75"/>
      <c r="D313" s="42"/>
      <c r="E313" s="34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01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102"/>
      <c r="AK313" s="102"/>
      <c r="AL313" s="110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40"/>
      <c r="BW313" s="40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101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102"/>
      <c r="DC313" s="1"/>
      <c r="DD313" s="13"/>
      <c r="EI313" s="104" t="s">
        <v>93</v>
      </c>
      <c r="EJ313" s="98">
        <v>275.36</v>
      </c>
      <c r="EK313" s="39">
        <f>$EJ313*F313</f>
        <v>0</v>
      </c>
      <c r="EL313" s="39">
        <f>$EJ313*G313</f>
        <v>0</v>
      </c>
      <c r="EM313" s="39">
        <f>$EJ313*H313</f>
        <v>0</v>
      </c>
      <c r="EN313" s="39">
        <f>$EJ313*I313</f>
        <v>0</v>
      </c>
      <c r="EO313" s="39">
        <f>$EJ313*J313</f>
        <v>0</v>
      </c>
      <c r="EP313" s="39">
        <f>$EJ313*K313</f>
        <v>0</v>
      </c>
      <c r="EQ313" s="39">
        <f>$EJ313*L313</f>
        <v>0</v>
      </c>
      <c r="ER313" s="39">
        <f>$EJ313*M313</f>
        <v>0</v>
      </c>
      <c r="ES313" s="39">
        <f>$EJ313*N313</f>
        <v>0</v>
      </c>
      <c r="ET313" s="39">
        <f>$EJ313*O313</f>
        <v>0</v>
      </c>
      <c r="EU313" s="39">
        <f t="shared" si="272"/>
        <v>0</v>
      </c>
      <c r="EV313" s="39">
        <f t="shared" si="272"/>
        <v>0</v>
      </c>
      <c r="EW313" s="39">
        <f t="shared" si="272"/>
        <v>0</v>
      </c>
      <c r="EX313" s="39">
        <f t="shared" si="272"/>
        <v>0</v>
      </c>
      <c r="EY313" s="39">
        <f t="shared" si="274"/>
        <v>0</v>
      </c>
      <c r="EZ313" s="39">
        <f>BX313*$EJ313</f>
        <v>0</v>
      </c>
      <c r="FA313" s="39">
        <f>BY313*$EJ313</f>
        <v>0</v>
      </c>
      <c r="FB313" s="39">
        <f>BZ313*$EJ313</f>
        <v>0</v>
      </c>
      <c r="FC313" s="39">
        <f>CA313*$EJ313</f>
        <v>0</v>
      </c>
      <c r="FD313" s="39">
        <f>CB313*$EJ313</f>
        <v>0</v>
      </c>
      <c r="FE313" s="39">
        <f>CC313*$EJ313</f>
        <v>0</v>
      </c>
      <c r="FF313" s="39">
        <f>CD313*$EJ313</f>
        <v>0</v>
      </c>
      <c r="FG313" s="39">
        <f>CE313*$EJ313</f>
        <v>0</v>
      </c>
      <c r="FH313" s="39">
        <f>CF313*$EJ313</f>
        <v>0</v>
      </c>
      <c r="FI313" s="39">
        <f>CG313*$EJ313</f>
        <v>0</v>
      </c>
      <c r="FJ313" s="39">
        <f t="shared" si="273"/>
        <v>0</v>
      </c>
      <c r="FK313" s="39">
        <f t="shared" si="273"/>
        <v>0</v>
      </c>
      <c r="FL313" s="39">
        <f t="shared" si="273"/>
        <v>0</v>
      </c>
      <c r="FM313" s="39">
        <f t="shared" si="273"/>
        <v>0</v>
      </c>
      <c r="FN313" s="39">
        <f t="shared" si="275"/>
        <v>0</v>
      </c>
      <c r="FO313" s="39">
        <f>SUM(EZ313:FJ313)</f>
        <v>0</v>
      </c>
      <c r="FS313" s="567" t="s">
        <v>93</v>
      </c>
      <c r="FT313" s="567"/>
      <c r="FU313" s="39">
        <f>U313</f>
        <v>0</v>
      </c>
      <c r="FV313" s="39">
        <f>V313</f>
        <v>0</v>
      </c>
      <c r="FW313" s="39">
        <f>W313</f>
        <v>0</v>
      </c>
      <c r="FX313" s="39">
        <f>X313</f>
        <v>0</v>
      </c>
      <c r="FY313" s="39">
        <f>Y313</f>
        <v>0</v>
      </c>
      <c r="FZ313" s="39">
        <f>Z313</f>
        <v>0</v>
      </c>
      <c r="GA313" s="39">
        <f>AA313</f>
        <v>0</v>
      </c>
      <c r="GB313" s="39">
        <f>AB313</f>
        <v>0</v>
      </c>
      <c r="GC313" s="39">
        <f>AC313</f>
        <v>0</v>
      </c>
      <c r="GD313" s="39">
        <f>AD313</f>
        <v>0</v>
      </c>
      <c r="GE313" s="39">
        <f>AE313</f>
        <v>0</v>
      </c>
      <c r="GF313" s="39">
        <f>AF313</f>
        <v>0</v>
      </c>
      <c r="GG313" s="39">
        <f>AG313</f>
        <v>0</v>
      </c>
      <c r="GH313" s="39">
        <f>AH313</f>
        <v>0</v>
      </c>
      <c r="GI313" s="99">
        <v>0</v>
      </c>
      <c r="GJ313" s="39">
        <f>SUM(FU313:GI313)</f>
        <v>0</v>
      </c>
      <c r="GK313" s="39">
        <f>CM313</f>
        <v>0</v>
      </c>
      <c r="GL313" s="39">
        <f>CN313</f>
        <v>0</v>
      </c>
      <c r="GM313" s="39">
        <f>CO313</f>
        <v>0</v>
      </c>
      <c r="GN313" s="39">
        <f>CP313</f>
        <v>0</v>
      </c>
      <c r="GO313" s="39">
        <f>CQ313</f>
        <v>0</v>
      </c>
      <c r="GP313" s="39">
        <f>CR313</f>
        <v>0</v>
      </c>
      <c r="GQ313" s="39">
        <f>CS313</f>
        <v>0</v>
      </c>
      <c r="GR313" s="39">
        <f>CT313</f>
        <v>0</v>
      </c>
      <c r="GS313" s="39">
        <f>CU313</f>
        <v>0</v>
      </c>
      <c r="GT313" s="39">
        <f>CV313</f>
        <v>0</v>
      </c>
      <c r="GU313" s="39">
        <f>CW313</f>
        <v>0</v>
      </c>
      <c r="GV313" s="39">
        <f>CX313</f>
        <v>0</v>
      </c>
      <c r="GW313" s="39">
        <f>CY313</f>
        <v>0</v>
      </c>
      <c r="GX313" s="39">
        <f>CZ313</f>
        <v>0</v>
      </c>
      <c r="GY313" s="99">
        <v>0</v>
      </c>
      <c r="GZ313" s="39">
        <f>SUM(GK313:GY313)</f>
        <v>0</v>
      </c>
      <c r="HA313" s="39">
        <f>SUM(GK313:GY313)</f>
        <v>0</v>
      </c>
    </row>
    <row r="314" spans="1:209" ht="18">
      <c r="A314" s="55"/>
      <c r="B314" s="111" t="s">
        <v>64</v>
      </c>
      <c r="C314" s="115">
        <f>SUM(C298:C313)</f>
        <v>0</v>
      </c>
      <c r="D314" s="58">
        <f>SUM(D298:D313)</f>
        <v>0</v>
      </c>
      <c r="E314" s="59" t="e">
        <f>AVERAGE(D314/C314)</f>
        <v>#DIV/0!</v>
      </c>
      <c r="F314" s="60">
        <f>SUM(F298:F313)</f>
        <v>0</v>
      </c>
      <c r="G314" s="60"/>
      <c r="H314" s="60">
        <f>SUM(H298:H313)</f>
        <v>0</v>
      </c>
      <c r="I314" s="60">
        <f>SUM(I298:I313)</f>
        <v>0</v>
      </c>
      <c r="J314" s="60">
        <f>SUM(J298:J313)</f>
        <v>0</v>
      </c>
      <c r="K314" s="60">
        <f>SUM(K298:K313)</f>
        <v>0</v>
      </c>
      <c r="L314" s="60">
        <f>SUM(L298:L313)</f>
        <v>0</v>
      </c>
      <c r="M314" s="60"/>
      <c r="N314" s="60">
        <f>SUM(N298:N313)</f>
        <v>0</v>
      </c>
      <c r="O314" s="60">
        <f>SUM(O298:O313)</f>
        <v>0</v>
      </c>
      <c r="P314" s="60">
        <f>SUM(P298:P313)</f>
        <v>0</v>
      </c>
      <c r="Q314" s="60"/>
      <c r="R314" s="60"/>
      <c r="S314" s="60"/>
      <c r="T314" s="61">
        <f>SUM(F314:P314)</f>
        <v>0</v>
      </c>
      <c r="U314" s="62">
        <f>SUM(U298:U313)</f>
        <v>0</v>
      </c>
      <c r="V314" s="62">
        <f>SUM(V298:V313)</f>
        <v>0</v>
      </c>
      <c r="W314" s="62">
        <f>SUM(W298:W313)</f>
        <v>0</v>
      </c>
      <c r="X314" s="62">
        <f>SUM(X298:X313)</f>
        <v>0</v>
      </c>
      <c r="Y314" s="62">
        <f>SUM(Y298:Y313)</f>
        <v>0</v>
      </c>
      <c r="Z314" s="62">
        <f>SUM(Z298:Z313)</f>
        <v>0</v>
      </c>
      <c r="AA314" s="62">
        <f>SUM(AA298:AA313)</f>
        <v>0</v>
      </c>
      <c r="AB314" s="62">
        <f>SUM(AB298:AB313)</f>
        <v>0</v>
      </c>
      <c r="AC314" s="62">
        <f>SUM(AC298:AC313)</f>
        <v>0</v>
      </c>
      <c r="AD314" s="62">
        <f>SUM(AD298:AD313)</f>
        <v>0</v>
      </c>
      <c r="AE314" s="62">
        <f>SUM(AE298:AE313)</f>
        <v>0</v>
      </c>
      <c r="AF314" s="62">
        <f>SUM(AF298:AF313)</f>
        <v>0</v>
      </c>
      <c r="AG314" s="62">
        <f>SUM(AG298:AG313)</f>
        <v>0</v>
      </c>
      <c r="AH314" s="62">
        <f>SUM(AH298:AH313)</f>
        <v>0</v>
      </c>
      <c r="AI314" s="62">
        <f>SUM(AI298:AI313)</f>
        <v>0</v>
      </c>
      <c r="AJ314" s="1"/>
      <c r="AK314" s="1"/>
      <c r="AL314" s="1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  <c r="BW314" s="56" t="s">
        <v>64</v>
      </c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1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1"/>
      <c r="DC314" s="1"/>
      <c r="DD314" s="1"/>
      <c r="EJ314" s="2" t="s">
        <v>94</v>
      </c>
      <c r="EK314" s="39">
        <f>EK298+EK299+EK300+EK301+EK302+EK303+EK304+EK305+EK306+EK309+EK310+EK312+EK313</f>
        <v>0</v>
      </c>
      <c r="EL314" s="39">
        <f>EL298+EL299+EL300+EL301+EL302+EL303+EL304+EL305+EL306+EL309+EL310+EL312+EL313</f>
        <v>0</v>
      </c>
      <c r="EM314" s="39">
        <f>EM298+EM299+EM300+EM301+EM302+EM303+EM304+EM305+EM306+EM309+EM310+EM312+EM313</f>
        <v>0</v>
      </c>
      <c r="EN314" s="39">
        <f>EN298+EN299+EN300+EN301+EN302+EN303+EN304+EN305+EN306+EN309+EN310+EN312+EN313</f>
        <v>0</v>
      </c>
      <c r="EO314" s="39">
        <f>EO298+EO299+EO300+EO301+EO302+EO303+EO304+EO305+EO306+EO309+EO310+EO312+EO313</f>
        <v>0</v>
      </c>
      <c r="EP314" s="39">
        <f>EP298+EP299+EP300+EP301+EP302+EP303+EP304+EP305+EP306+EP309+EP310+EP312+EP313</f>
        <v>0</v>
      </c>
      <c r="EQ314" s="39">
        <f>EQ298+EQ299+EQ300+EQ301+EQ302+EQ303+EQ304+EQ305+EQ306+EQ309+EQ310+EQ312+EQ313</f>
        <v>0</v>
      </c>
      <c r="ER314" s="39">
        <f>ER298+ER299+ER300+ER301+ER302+ER303+ER304+ER305+ER306+ER309+ER310+ER312+ER313</f>
        <v>0</v>
      </c>
      <c r="ES314" s="39">
        <f>ES298+ES299+ES300+ES301+ES302+ES303+ES304+ES305+ES306+ES309+ES310+ES312+ES313</f>
        <v>0</v>
      </c>
      <c r="ET314" s="39">
        <f>ET298+ET299+ET300+ET301+ET302+ET303+ET304+ET305+ET306+ET309+ET310+ET312+ET313</f>
        <v>0</v>
      </c>
      <c r="EU314" s="39">
        <f>EU298+EU299+EU300+EU301+EU302+EU303+EU304+EU305+EU306+EU309+EU310+EU312+EU313</f>
        <v>0</v>
      </c>
      <c r="EV314" s="39">
        <f t="shared" ref="EV314:EX314" si="278">EV298+EV299+EV300+EV301+EV302+EV303+EV304+EV305+EV306+EV309+EV310+EV312+EV313</f>
        <v>0</v>
      </c>
      <c r="EW314" s="39">
        <f t="shared" si="278"/>
        <v>0</v>
      </c>
      <c r="EX314" s="39">
        <f t="shared" si="278"/>
        <v>0</v>
      </c>
      <c r="EY314" s="39">
        <f>EY298+EY299+EY300+EY301+EY302+EY303+EY304+EY305+EY306+EY309+EY310+EY312+EY313</f>
        <v>0</v>
      </c>
      <c r="EZ314" s="39">
        <f>EZ298+EZ299+EZ300+EZ301+EZ302+EZ303+EZ304+EZ305+EZ306+EZ309+EZ310+EZ312+EZ313</f>
        <v>0</v>
      </c>
      <c r="FA314" s="39">
        <f>FA298+FA299+FA300+FA301+FA302+FA303+FA304+FA305+FA306+FA309+FA310+FA312+FA313</f>
        <v>0</v>
      </c>
      <c r="FB314" s="39">
        <f>FB298+FB299+FB300+FB301+FB302+FB303+FB304+FB305+FB306+FB309+FB310+FB312+FB313</f>
        <v>0</v>
      </c>
      <c r="FC314" s="39">
        <f>FC298+FC299+FC300+FC301+FC302+FC303+FC304+FC305+FC306+FC309+FC310+FC312+FC313</f>
        <v>0</v>
      </c>
      <c r="FD314" s="39">
        <f>FD298+FD299+FD300+FD301+FD302+FD303+FD304+FD305+FD306+FD309+FD310+FD312+FD313</f>
        <v>0</v>
      </c>
      <c r="FE314" s="39">
        <f>FE298+FE299+FE300+FE301+FE302+FE303+FE304+FE305+FE306+FE309+FE310+FE312+FE313</f>
        <v>0</v>
      </c>
      <c r="FF314" s="39">
        <f>FF298+FF299+FF300+FF301+FF302+FF303+FF304+FF305+FF306+FF309+FF310+FF312+FF313</f>
        <v>0</v>
      </c>
      <c r="FG314" s="39">
        <f>FG298+FG299+FG300+FG301+FG302+FG303+FG304+FG305+FG306+FG309+FG310+FG312+FG313</f>
        <v>0</v>
      </c>
      <c r="FH314" s="39">
        <f>FH298+FH299+FH300+FH301+FH302+FH303+FH304+FH305+FH306+FH309+FH310+FH312+FH313</f>
        <v>0</v>
      </c>
      <c r="FI314" s="39">
        <f>FI298+FI299+FI300+FI301+FI302+FI303+FI304+FI305+FI306+FI309+FI310+FI312+FI313</f>
        <v>0</v>
      </c>
      <c r="FJ314" s="39">
        <f>FJ298+FJ299+FJ300+FJ301+FJ302+FJ303+FJ304+FJ305+FJ306+FJ309+FJ310+FJ312+FJ313</f>
        <v>0</v>
      </c>
      <c r="FK314" s="39">
        <f t="shared" ref="FK314:FM314" si="279">FK298+FK299+FK300+FK301+FK302+FK303+FK304+FK305+FK306+FK309+FK310+FK312+FK313</f>
        <v>0</v>
      </c>
      <c r="FL314" s="39">
        <f t="shared" si="279"/>
        <v>0</v>
      </c>
      <c r="FM314" s="39">
        <f t="shared" si="279"/>
        <v>0</v>
      </c>
      <c r="FN314" s="39">
        <f>FN298+FN299+FN300+FN301+FN302+FN303+FN304+FN305+FN306+FN309+FN310+FN312+FN313</f>
        <v>0</v>
      </c>
      <c r="FS314" s="564" t="s">
        <v>94</v>
      </c>
      <c r="FT314" s="564"/>
      <c r="FU314" s="39">
        <f>FU298+FU299+FU300+FU301+FU302+FU303+FU304+FU305+FU306+FU309+FU310+FU312+FU313</f>
        <v>0</v>
      </c>
      <c r="FV314" s="39">
        <f>FV298+FV299+FV300+FV301+FV302+FV303+FV304+FV305+FV306+FV309+FV310+FV312+FV313</f>
        <v>0</v>
      </c>
      <c r="FW314" s="39">
        <f>FW298+FW299+FW300+FW301+FW302+FW303+FW304+FW305+FW306+FW309+FW310+FW312+FW313</f>
        <v>0</v>
      </c>
      <c r="FX314" s="39">
        <f>FX298+FX299+FX300+FX301+FX302+FX303+FX304+FX305+FX306+FX309+FX310+FX312+FX313</f>
        <v>0</v>
      </c>
      <c r="FY314" s="39">
        <f>FY298+FY299+FY300+FY301+FY302+FY303+FY304+FY305+FY306+FY309+FY310+FY312+FY313</f>
        <v>0</v>
      </c>
      <c r="FZ314" s="39">
        <f>FZ298+FZ299+FZ300+FZ301+FZ302+FZ303+FZ304+FZ305+FZ306+FZ309+FZ310+FZ312+FZ313</f>
        <v>0</v>
      </c>
      <c r="GA314" s="39">
        <f>GA298+GA299+GA300+GA301+GA302+GA303+GA304+GA305+GA306+GA309+GA310+GA312+GA313</f>
        <v>0</v>
      </c>
      <c r="GB314" s="39">
        <f>GB298+GB299+GB300+GB301+GB302+GB303+GB304+GB305+GB306+GB309+GB310+GB312+GB313</f>
        <v>0</v>
      </c>
      <c r="GC314" s="39">
        <f>GC298+GC299+GC300+GC301+GC302+GC303+GC304+GC305+GC306+GC309+GC310+GC312+GC313</f>
        <v>0</v>
      </c>
      <c r="GD314" s="39">
        <f>GD298+GD299+GD300+GD301+GD302+GD303+GD304+GD305+GD306+GD309+GD310+GD312+GD313</f>
        <v>0</v>
      </c>
      <c r="GE314" s="39">
        <f>GE298+GE299+GE300+GE301+GE302+GE303+GE304+GE305+GE306+GE309+GE310+GE312+GE313</f>
        <v>0</v>
      </c>
      <c r="GF314" s="39">
        <f>GF298+GF299+GF300+GF301+GF302+GF303+GF304+GF305+GF306+GF309+GF310+GF312+GF313</f>
        <v>0</v>
      </c>
      <c r="GG314" s="39">
        <f>GG298+GG299+GG300+GG301+GG302+GG303+GG304+GG305+GG306+GG309+GG310+GG312+GG313</f>
        <v>0</v>
      </c>
      <c r="GH314" s="39">
        <f>GH298+GH299+GH300+GH301+GH302+GH303+GH304+GH305+GH306+GH309+GH310+GH312+GH313</f>
        <v>0</v>
      </c>
      <c r="GI314" s="39">
        <f>GI298+GI299+GI300+GI301+GI302+GI303+GI304+GI305+GI306+GI309+GI310+GI312+GI313</f>
        <v>0</v>
      </c>
      <c r="GJ314" s="39">
        <f>GJ298+GJ299+GJ300+GJ301+GJ302+GJ303+GJ304+GJ305+GJ306+GJ309+GJ310+GJ312+GJ313</f>
        <v>0</v>
      </c>
      <c r="GK314" s="39">
        <f>GK298+GK299+GK300+GK301+GK302+GK303+GK304+GK305+GK306+GK309+GK310+GK312+GK313</f>
        <v>0</v>
      </c>
      <c r="GL314" s="39">
        <f>GL298+GL299+GL300+GL301+GL302+GL303+GL304+GL305+GL306+GL309+GL310+GL312+GL313</f>
        <v>0</v>
      </c>
      <c r="GM314" s="39">
        <f>GM298+GM299+GM300+GM301+GM302+GM303+GM304+GM305+GM306+GM309+GM310+GM312+GM313</f>
        <v>0</v>
      </c>
      <c r="GN314" s="39">
        <f>GN298+GN299+GN300+GN301+GN302+GN303+GN304+GN305+GN306+GN309+GN310+GN312+GN313</f>
        <v>0</v>
      </c>
      <c r="GO314" s="39">
        <f>GO298+GO299+GO300+GO301+GO302+GO303+GO304+GO305+GO306+GO309+GO310+GO312+GO313</f>
        <v>0</v>
      </c>
      <c r="GP314" s="39">
        <f>GP298+GP299+GP300+GP301+GP302+GP303+GP304+GP305+GP306+GP309+GP310+GP312+GP313</f>
        <v>0</v>
      </c>
      <c r="GQ314" s="39">
        <f>GQ298+GQ299+GQ300+GQ301+GQ302+GQ303+GQ304+GQ305+GQ306+GQ309+GQ310+GQ312+GQ313</f>
        <v>0</v>
      </c>
      <c r="GR314" s="39">
        <f>GR298+GR299+GR300+GR301+GR302+GR303+GR304+GR305+GR306+GR309+GR310+GR312+GR313</f>
        <v>0</v>
      </c>
      <c r="GS314" s="39">
        <f>GS298+GS299+GS300+GS301+GS302+GS303+GS304+GS305+GS306+GS309+GS310+GS312+GS313</f>
        <v>0</v>
      </c>
      <c r="GT314" s="39">
        <f>GT298+GT299+GT300+GT301+GT302+GT303+GT304+GT305+GT306+GT309+GT310+GT312+GT313</f>
        <v>0</v>
      </c>
      <c r="GU314" s="39">
        <f>GU298+GU299+GU300+GU301+GU302+GU303+GU304+GU305+GU306+GU309+GU310+GU312+GU313</f>
        <v>0</v>
      </c>
      <c r="GV314" s="39">
        <f>GV298+GV299+GV300+GV301+GV302+GV303+GV304+GV305+GV306+GV309+GV310+GV312+GV313</f>
        <v>0</v>
      </c>
      <c r="GW314" s="39">
        <f>GW298+GW299+GW300+GW301+GW302+GW303+GW304+GW305+GW306+GW309+GW310+GW312+GW313</f>
        <v>0</v>
      </c>
      <c r="GX314" s="39">
        <f>GX298+GX299+GX300+GX301+GX302+GX303+GX304+GX305+GX306+GX309+GX310+GX312+GX313</f>
        <v>0</v>
      </c>
      <c r="GY314" s="39">
        <f>GY298+GY299+GY300+GY301+GY302+GY303+GY304+GY305+GY306+GY309+GY310+GY312+GY313</f>
        <v>0</v>
      </c>
      <c r="GZ314" s="39">
        <f>GZ298+GZ299+GZ300+GZ301+GZ302+GZ303+GZ304+GZ305+GZ306+GZ309+GZ310+GZ312+GZ313</f>
        <v>0</v>
      </c>
    </row>
    <row r="315" spans="1:209" ht="24" customHeight="1">
      <c r="A315" s="13"/>
      <c r="B315" s="112"/>
      <c r="C315" s="555" t="s">
        <v>65</v>
      </c>
      <c r="D315" s="555"/>
      <c r="E315" s="555"/>
      <c r="F315" s="556">
        <f>SUM(T298:T313)</f>
        <v>0</v>
      </c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0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"/>
      <c r="BX315" s="556">
        <f>SUM(CL298:CL313)</f>
        <v>0</v>
      </c>
      <c r="BY315" s="556"/>
      <c r="BZ315" s="556"/>
      <c r="CA315" s="556"/>
      <c r="CB315" s="556"/>
      <c r="CC315" s="556"/>
      <c r="CD315" s="556"/>
      <c r="CE315" s="556"/>
      <c r="CF315" s="556"/>
      <c r="CG315" s="556"/>
      <c r="CH315" s="556"/>
      <c r="CI315" s="556"/>
      <c r="CJ315" s="556"/>
      <c r="CK315" s="556"/>
      <c r="CL315" s="556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EJ315" s="2" t="s">
        <v>95</v>
      </c>
      <c r="EK315" s="39">
        <f>EK307+EK308+EK311</f>
        <v>0</v>
      </c>
      <c r="EL315" s="39">
        <f>EL307+EL308+EL311</f>
        <v>0</v>
      </c>
      <c r="EM315" s="39">
        <f>EM307+EM308+EM311</f>
        <v>0</v>
      </c>
      <c r="EN315" s="39">
        <f>EN307+EN308+EN311</f>
        <v>0</v>
      </c>
      <c r="EO315" s="39">
        <f>EO307+EO308+EO311</f>
        <v>0</v>
      </c>
      <c r="EP315" s="39">
        <f>EP307+EP308+EP311</f>
        <v>0</v>
      </c>
      <c r="EQ315" s="39">
        <f>EQ307+EQ308+EQ311</f>
        <v>0</v>
      </c>
      <c r="ER315" s="39">
        <f>ER307+ER308+ER311</f>
        <v>0</v>
      </c>
      <c r="ES315" s="39">
        <f>ES307+ES308+ES311</f>
        <v>0</v>
      </c>
      <c r="ET315" s="39">
        <f>ET307+ET308+ET311</f>
        <v>0</v>
      </c>
      <c r="EU315" s="39">
        <f>EU307+EU308+EU311</f>
        <v>0</v>
      </c>
      <c r="EV315" s="39">
        <f t="shared" ref="EV315:EX315" si="280">EV307+EV308+EV311</f>
        <v>0</v>
      </c>
      <c r="EW315" s="39">
        <f t="shared" si="280"/>
        <v>0</v>
      </c>
      <c r="EX315" s="39">
        <f t="shared" si="280"/>
        <v>0</v>
      </c>
      <c r="EY315" s="39">
        <f>EY307+EY308+EY311</f>
        <v>0</v>
      </c>
      <c r="EZ315" s="39">
        <f>EZ307+EZ308+EZ311</f>
        <v>0</v>
      </c>
      <c r="FA315" s="39">
        <f>FA307+FA308+FA311</f>
        <v>0</v>
      </c>
      <c r="FB315" s="39">
        <f>FB307+FB308+FB311</f>
        <v>0</v>
      </c>
      <c r="FC315" s="39">
        <f>FC307+FC308+FC311</f>
        <v>0</v>
      </c>
      <c r="FD315" s="39">
        <f>FD307+FD308+FD311</f>
        <v>0</v>
      </c>
      <c r="FE315" s="39">
        <f>FE307+FE308+FE311</f>
        <v>0</v>
      </c>
      <c r="FF315" s="39">
        <f>FF307+FF308+FF311</f>
        <v>0</v>
      </c>
      <c r="FG315" s="39">
        <f>FG307+FG308+FG311</f>
        <v>0</v>
      </c>
      <c r="FH315" s="39">
        <f>FH307+FH308+FH311</f>
        <v>0</v>
      </c>
      <c r="FI315" s="39">
        <f>FI307+FI308+FI311</f>
        <v>0</v>
      </c>
      <c r="FJ315" s="39">
        <f>FJ307+FJ308+FJ311</f>
        <v>0</v>
      </c>
      <c r="FK315" s="39">
        <f t="shared" ref="FK315:FM315" si="281">FK307+FK308+FK311</f>
        <v>0</v>
      </c>
      <c r="FL315" s="39">
        <f t="shared" si="281"/>
        <v>0</v>
      </c>
      <c r="FM315" s="39">
        <f t="shared" si="281"/>
        <v>0</v>
      </c>
      <c r="FN315" s="39">
        <f>FN307+FN308+FN311</f>
        <v>0</v>
      </c>
      <c r="FS315" s="564" t="s">
        <v>95</v>
      </c>
      <c r="FT315" s="564"/>
      <c r="FU315" s="39">
        <f>FU307+FU308+FU311</f>
        <v>0</v>
      </c>
      <c r="FV315" s="39">
        <f>FV307+FV308+FV311</f>
        <v>0</v>
      </c>
      <c r="FW315" s="39">
        <f>FW307+FW308+FW311</f>
        <v>0</v>
      </c>
      <c r="FX315" s="39">
        <f>FX307+FX308+FX311</f>
        <v>0</v>
      </c>
      <c r="FY315" s="39">
        <f>FY307+FY308+FY311</f>
        <v>0</v>
      </c>
      <c r="FZ315" s="39">
        <f>FZ307+FZ308+FZ311</f>
        <v>0</v>
      </c>
      <c r="GA315" s="39">
        <f>GA307+GA308+GA311</f>
        <v>0</v>
      </c>
      <c r="GB315" s="39">
        <f>GB307+GB308+GB311</f>
        <v>0</v>
      </c>
      <c r="GC315" s="39">
        <f>GC307+GC308+GC311</f>
        <v>0</v>
      </c>
      <c r="GD315" s="39">
        <f>GD307+GD308+GD311</f>
        <v>0</v>
      </c>
      <c r="GE315" s="39">
        <f>GE307+GE308+GE311</f>
        <v>0</v>
      </c>
      <c r="GF315" s="39">
        <f>GF307+GF308+GF311</f>
        <v>0</v>
      </c>
      <c r="GG315" s="39">
        <f>GG307+GG308+GG311</f>
        <v>0</v>
      </c>
      <c r="GH315" s="39">
        <f>GH307+GH308+GH311</f>
        <v>0</v>
      </c>
      <c r="GI315" s="39">
        <f>GI307+GI308+GI311</f>
        <v>0</v>
      </c>
      <c r="GJ315" s="39">
        <f>GJ307+GJ308+GJ311</f>
        <v>0</v>
      </c>
      <c r="GK315" s="39">
        <f>GK307+GK308+GK311</f>
        <v>0</v>
      </c>
      <c r="GL315" s="39">
        <f>GL307+GL308+GL311</f>
        <v>0</v>
      </c>
      <c r="GM315" s="39">
        <f>GM307+GM308+GM311</f>
        <v>0</v>
      </c>
      <c r="GN315" s="39">
        <f>GN307+GN308+GN311</f>
        <v>0</v>
      </c>
      <c r="GO315" s="39">
        <f>GO307+GO308+GO311</f>
        <v>0</v>
      </c>
      <c r="GP315" s="39">
        <f>GP307+GP308+GP311</f>
        <v>0</v>
      </c>
      <c r="GQ315" s="39">
        <f>GQ307+GQ308+GQ311</f>
        <v>0</v>
      </c>
      <c r="GR315" s="39">
        <f>GR307+GR308+GR311</f>
        <v>0</v>
      </c>
      <c r="GS315" s="39">
        <f>GS307+GS308+GS311</f>
        <v>0</v>
      </c>
      <c r="GT315" s="39">
        <f>GT307+GT308+GT311</f>
        <v>0</v>
      </c>
      <c r="GU315" s="39">
        <f>GU307+GU308+GU311</f>
        <v>0</v>
      </c>
      <c r="GV315" s="39">
        <f>GV307+GV308+GV311</f>
        <v>0</v>
      </c>
      <c r="GW315" s="39">
        <f>GW307+GW308+GW311</f>
        <v>0</v>
      </c>
      <c r="GX315" s="39">
        <f>GX307+GX308+GX311</f>
        <v>0</v>
      </c>
      <c r="GY315" s="39">
        <f>GY307+GY308+GY311</f>
        <v>0</v>
      </c>
      <c r="GZ315" s="39">
        <f>GZ307+GZ308+GZ311</f>
        <v>0</v>
      </c>
    </row>
    <row r="316" spans="1:209">
      <c r="A316" s="1"/>
      <c r="B316" s="11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</row>
    <row r="317" spans="1:209">
      <c r="A317" s="1"/>
      <c r="B317" s="11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</row>
    <row r="318" spans="1:209">
      <c r="A318" s="13"/>
      <c r="B318" s="113"/>
      <c r="C318" s="14"/>
      <c r="D318" s="17"/>
      <c r="E318" s="17"/>
      <c r="F318" s="562" t="s">
        <v>7</v>
      </c>
      <c r="G318" s="562"/>
      <c r="H318" s="562"/>
      <c r="I318" s="562"/>
      <c r="J318" s="562"/>
      <c r="K318" s="562"/>
      <c r="L318" s="562"/>
      <c r="M318" s="562"/>
      <c r="N318" s="562"/>
      <c r="O318" s="562"/>
      <c r="P318" s="562"/>
      <c r="Q318" s="562"/>
      <c r="R318" s="562"/>
      <c r="S318" s="562"/>
      <c r="T318" s="562"/>
      <c r="U318" s="563" t="s">
        <v>8</v>
      </c>
      <c r="V318" s="563"/>
      <c r="W318" s="563"/>
      <c r="X318" s="563"/>
      <c r="Y318" s="563"/>
      <c r="Z318" s="563"/>
      <c r="AA318" s="563"/>
      <c r="AB318" s="563"/>
      <c r="AC318" s="563"/>
      <c r="AD318" s="563"/>
      <c r="AE318" s="563"/>
      <c r="AF318" s="563"/>
      <c r="AG318" s="563"/>
      <c r="AH318" s="563"/>
      <c r="AI318" s="563"/>
      <c r="AJ318" s="563"/>
      <c r="AK318" s="56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562" t="s">
        <v>7</v>
      </c>
      <c r="BY318" s="562"/>
      <c r="BZ318" s="562"/>
      <c r="CA318" s="562"/>
      <c r="CB318" s="562"/>
      <c r="CC318" s="562"/>
      <c r="CD318" s="562"/>
      <c r="CE318" s="562"/>
      <c r="CF318" s="562"/>
      <c r="CG318" s="562"/>
      <c r="CH318" s="562"/>
      <c r="CI318" s="562"/>
      <c r="CJ318" s="562"/>
      <c r="CK318" s="562"/>
      <c r="CL318" s="562"/>
      <c r="CM318" s="563" t="s">
        <v>8</v>
      </c>
      <c r="CN318" s="563"/>
      <c r="CO318" s="563"/>
      <c r="CP318" s="563"/>
      <c r="CQ318" s="563"/>
      <c r="CR318" s="563"/>
      <c r="CS318" s="563"/>
      <c r="CT318" s="563"/>
      <c r="CU318" s="563"/>
      <c r="CV318" s="563"/>
      <c r="CW318" s="563"/>
      <c r="CX318" s="563"/>
      <c r="CY318" s="563"/>
      <c r="CZ318" s="563"/>
      <c r="DA318" s="563"/>
      <c r="DB318" s="13"/>
      <c r="DC318" s="13"/>
      <c r="DD318" s="13"/>
      <c r="EK318" s="564" t="s">
        <v>70</v>
      </c>
      <c r="EL318" s="564"/>
      <c r="EM318" s="564"/>
      <c r="EN318" s="564"/>
      <c r="EO318" s="564"/>
      <c r="EP318" s="564"/>
      <c r="EQ318" s="564"/>
      <c r="ER318" s="564"/>
      <c r="ES318" s="564"/>
      <c r="ET318" s="564"/>
      <c r="EU318" s="564"/>
      <c r="EV318" s="89"/>
      <c r="EW318" s="89"/>
      <c r="EX318" s="89"/>
    </row>
    <row r="319" spans="1:209" ht="270">
      <c r="A319" s="19" t="s">
        <v>58</v>
      </c>
      <c r="B319" s="90" t="s">
        <v>72</v>
      </c>
      <c r="C319" s="21" t="s">
        <v>11</v>
      </c>
      <c r="D319" s="22" t="s">
        <v>12</v>
      </c>
      <c r="E319" s="22" t="s">
        <v>13</v>
      </c>
      <c r="F319" s="23" t="s">
        <v>14</v>
      </c>
      <c r="G319" s="23" t="s">
        <v>15</v>
      </c>
      <c r="H319" s="23" t="s">
        <v>16</v>
      </c>
      <c r="I319" s="24" t="s">
        <v>17</v>
      </c>
      <c r="J319" s="24" t="s">
        <v>18</v>
      </c>
      <c r="K319" s="24" t="s">
        <v>19</v>
      </c>
      <c r="L319" s="24" t="s">
        <v>20</v>
      </c>
      <c r="M319" s="24" t="s">
        <v>21</v>
      </c>
      <c r="N319" s="24" t="s">
        <v>22</v>
      </c>
      <c r="O319" s="24" t="s">
        <v>23</v>
      </c>
      <c r="P319" s="24" t="s">
        <v>24</v>
      </c>
      <c r="Q319" s="24" t="s">
        <v>25</v>
      </c>
      <c r="R319" s="24" t="s">
        <v>26</v>
      </c>
      <c r="S319" s="24" t="s">
        <v>27</v>
      </c>
      <c r="T319" s="25" t="s">
        <v>28</v>
      </c>
      <c r="U319" s="26" t="s">
        <v>29</v>
      </c>
      <c r="V319" s="26" t="s">
        <v>30</v>
      </c>
      <c r="W319" s="26" t="s">
        <v>31</v>
      </c>
      <c r="X319" s="26" t="s">
        <v>32</v>
      </c>
      <c r="Y319" s="26" t="s">
        <v>33</v>
      </c>
      <c r="Z319" s="26" t="s">
        <v>34</v>
      </c>
      <c r="AA319" s="26" t="s">
        <v>35</v>
      </c>
      <c r="AB319" s="26" t="s">
        <v>36</v>
      </c>
      <c r="AC319" s="26" t="s">
        <v>37</v>
      </c>
      <c r="AD319" s="26" t="s">
        <v>38</v>
      </c>
      <c r="AE319" s="26" t="s">
        <v>39</v>
      </c>
      <c r="AF319" s="26" t="s">
        <v>40</v>
      </c>
      <c r="AG319" s="26" t="s">
        <v>41</v>
      </c>
      <c r="AH319" s="26" t="s">
        <v>42</v>
      </c>
      <c r="AI319" s="26" t="s">
        <v>43</v>
      </c>
      <c r="AJ319" s="26" t="s">
        <v>44</v>
      </c>
      <c r="AK319" s="26" t="s">
        <v>45</v>
      </c>
      <c r="AL319" s="55"/>
      <c r="AM319" s="22" t="s">
        <v>11</v>
      </c>
      <c r="AN319" s="22" t="s">
        <v>12</v>
      </c>
      <c r="AO319" s="22" t="s">
        <v>13</v>
      </c>
      <c r="AP319" s="23" t="s">
        <v>14</v>
      </c>
      <c r="AQ319" s="23" t="s">
        <v>15</v>
      </c>
      <c r="AR319" s="23" t="s">
        <v>16</v>
      </c>
      <c r="AS319" s="24" t="s">
        <v>17</v>
      </c>
      <c r="AT319" s="24" t="s">
        <v>18</v>
      </c>
      <c r="AU319" s="24" t="s">
        <v>19</v>
      </c>
      <c r="AV319" s="24" t="s">
        <v>20</v>
      </c>
      <c r="AW319" s="24" t="s">
        <v>21</v>
      </c>
      <c r="AX319" s="24" t="s">
        <v>22</v>
      </c>
      <c r="AY319" s="24" t="s">
        <v>23</v>
      </c>
      <c r="AZ319" s="24" t="s">
        <v>24</v>
      </c>
      <c r="BA319" s="24" t="s">
        <v>25</v>
      </c>
      <c r="BB319" s="24" t="s">
        <v>26</v>
      </c>
      <c r="BC319" s="24" t="s">
        <v>27</v>
      </c>
      <c r="BD319" s="25" t="s">
        <v>28</v>
      </c>
      <c r="BE319" s="26" t="s">
        <v>29</v>
      </c>
      <c r="BF319" s="26" t="s">
        <v>30</v>
      </c>
      <c r="BG319" s="26" t="s">
        <v>31</v>
      </c>
      <c r="BH319" s="26" t="s">
        <v>32</v>
      </c>
      <c r="BI319" s="26" t="s">
        <v>33</v>
      </c>
      <c r="BJ319" s="26" t="s">
        <v>34</v>
      </c>
      <c r="BK319" s="26" t="s">
        <v>35</v>
      </c>
      <c r="BL319" s="26" t="s">
        <v>36</v>
      </c>
      <c r="BM319" s="26" t="s">
        <v>37</v>
      </c>
      <c r="BN319" s="26" t="s">
        <v>38</v>
      </c>
      <c r="BO319" s="26" t="s">
        <v>39</v>
      </c>
      <c r="BP319" s="26" t="s">
        <v>40</v>
      </c>
      <c r="BQ319" s="26" t="s">
        <v>41</v>
      </c>
      <c r="BR319" s="26" t="s">
        <v>42</v>
      </c>
      <c r="BS319" s="26" t="s">
        <v>43</v>
      </c>
      <c r="BT319" s="26" t="s">
        <v>44</v>
      </c>
      <c r="BU319" s="26" t="s">
        <v>45</v>
      </c>
      <c r="BV319" s="19" t="s">
        <v>58</v>
      </c>
      <c r="BW319" s="91" t="s">
        <v>68</v>
      </c>
      <c r="BX319" s="23" t="s">
        <v>14</v>
      </c>
      <c r="BY319" s="23" t="s">
        <v>15</v>
      </c>
      <c r="BZ319" s="23" t="s">
        <v>16</v>
      </c>
      <c r="CA319" s="24" t="s">
        <v>17</v>
      </c>
      <c r="CB319" s="24" t="s">
        <v>18</v>
      </c>
      <c r="CC319" s="24" t="s">
        <v>19</v>
      </c>
      <c r="CD319" s="24" t="s">
        <v>20</v>
      </c>
      <c r="CE319" s="24" t="s">
        <v>21</v>
      </c>
      <c r="CF319" s="24" t="s">
        <v>22</v>
      </c>
      <c r="CG319" s="24" t="s">
        <v>23</v>
      </c>
      <c r="CH319" s="24" t="s">
        <v>24</v>
      </c>
      <c r="CI319" s="24" t="s">
        <v>25</v>
      </c>
      <c r="CJ319" s="24" t="s">
        <v>26</v>
      </c>
      <c r="CK319" s="24" t="s">
        <v>27</v>
      </c>
      <c r="CL319" s="25" t="s">
        <v>28</v>
      </c>
      <c r="CM319" s="26" t="s">
        <v>29</v>
      </c>
      <c r="CN319" s="26" t="s">
        <v>30</v>
      </c>
      <c r="CO319" s="26" t="s">
        <v>31</v>
      </c>
      <c r="CP319" s="26" t="s">
        <v>32</v>
      </c>
      <c r="CQ319" s="26" t="s">
        <v>33</v>
      </c>
      <c r="CR319" s="26" t="s">
        <v>34</v>
      </c>
      <c r="CS319" s="26" t="s">
        <v>35</v>
      </c>
      <c r="CT319" s="26" t="s">
        <v>36</v>
      </c>
      <c r="CU319" s="26" t="s">
        <v>37</v>
      </c>
      <c r="CV319" s="26" t="s">
        <v>38</v>
      </c>
      <c r="CW319" s="26" t="s">
        <v>39</v>
      </c>
      <c r="CX319" s="26" t="s">
        <v>40</v>
      </c>
      <c r="CY319" s="26" t="s">
        <v>41</v>
      </c>
      <c r="CZ319" s="26" t="s">
        <v>42</v>
      </c>
      <c r="DA319" s="26" t="s">
        <v>43</v>
      </c>
      <c r="DB319" s="91" t="s">
        <v>44</v>
      </c>
      <c r="DC319" s="13"/>
      <c r="DD319" s="13"/>
      <c r="DE319" s="23" t="s">
        <v>14</v>
      </c>
      <c r="DF319" s="23" t="s">
        <v>15</v>
      </c>
      <c r="DG319" s="23" t="s">
        <v>16</v>
      </c>
      <c r="DH319" s="24" t="s">
        <v>17</v>
      </c>
      <c r="DI319" s="24" t="s">
        <v>18</v>
      </c>
      <c r="DJ319" s="24" t="s">
        <v>19</v>
      </c>
      <c r="DK319" s="24" t="s">
        <v>20</v>
      </c>
      <c r="DL319" s="24" t="s">
        <v>21</v>
      </c>
      <c r="DM319" s="24" t="s">
        <v>22</v>
      </c>
      <c r="DN319" s="24" t="s">
        <v>23</v>
      </c>
      <c r="DO319" s="24" t="s">
        <v>24</v>
      </c>
      <c r="DP319" s="24" t="s">
        <v>25</v>
      </c>
      <c r="DQ319" s="24" t="s">
        <v>26</v>
      </c>
      <c r="DR319" s="24" t="s">
        <v>27</v>
      </c>
      <c r="DS319" s="25" t="s">
        <v>28</v>
      </c>
      <c r="DT319" s="26" t="s">
        <v>29</v>
      </c>
      <c r="DU319" s="26" t="s">
        <v>30</v>
      </c>
      <c r="DV319" s="26" t="s">
        <v>31</v>
      </c>
      <c r="DW319" s="26" t="s">
        <v>32</v>
      </c>
      <c r="DX319" s="26" t="s">
        <v>33</v>
      </c>
      <c r="DY319" s="26" t="s">
        <v>34</v>
      </c>
      <c r="DZ319" s="26" t="s">
        <v>35</v>
      </c>
      <c r="EA319" s="26" t="s">
        <v>36</v>
      </c>
      <c r="EB319" s="26" t="s">
        <v>37</v>
      </c>
      <c r="EC319" s="26" t="s">
        <v>38</v>
      </c>
      <c r="ED319" s="26" t="s">
        <v>39</v>
      </c>
      <c r="EE319" s="26" t="s">
        <v>40</v>
      </c>
      <c r="EF319" s="26" t="s">
        <v>41</v>
      </c>
      <c r="EG319" s="26" t="s">
        <v>42</v>
      </c>
      <c r="EH319" s="26" t="s">
        <v>43</v>
      </c>
      <c r="EK319" s="27" t="s">
        <v>14</v>
      </c>
      <c r="EL319" s="27" t="s">
        <v>15</v>
      </c>
      <c r="EM319" s="27" t="s">
        <v>16</v>
      </c>
      <c r="EN319" s="28" t="s">
        <v>17</v>
      </c>
      <c r="EO319" s="28" t="s">
        <v>18</v>
      </c>
      <c r="EP319" s="28" t="s">
        <v>19</v>
      </c>
      <c r="EQ319" s="28" t="s">
        <v>20</v>
      </c>
      <c r="ER319" s="28" t="s">
        <v>21</v>
      </c>
      <c r="ES319" s="28" t="s">
        <v>22</v>
      </c>
      <c r="ET319" s="28" t="s">
        <v>23</v>
      </c>
      <c r="EU319" s="28" t="s">
        <v>24</v>
      </c>
      <c r="EV319" s="29" t="s">
        <v>25</v>
      </c>
      <c r="EW319" s="29" t="s">
        <v>26</v>
      </c>
      <c r="EX319" s="29" t="s">
        <v>27</v>
      </c>
      <c r="EZ319" s="27" t="s">
        <v>14</v>
      </c>
      <c r="FA319" s="27" t="s">
        <v>15</v>
      </c>
      <c r="FB319" s="27" t="s">
        <v>16</v>
      </c>
      <c r="FC319" s="28" t="s">
        <v>17</v>
      </c>
      <c r="FD319" s="28" t="s">
        <v>18</v>
      </c>
      <c r="FE319" s="28" t="s">
        <v>19</v>
      </c>
      <c r="FF319" s="28" t="s">
        <v>20</v>
      </c>
      <c r="FG319" s="28" t="s">
        <v>21</v>
      </c>
      <c r="FH319" s="28" t="s">
        <v>22</v>
      </c>
      <c r="FI319" s="28" t="s">
        <v>23</v>
      </c>
      <c r="FJ319" s="28" t="s">
        <v>24</v>
      </c>
      <c r="FK319" s="29" t="s">
        <v>25</v>
      </c>
      <c r="FL319" s="29" t="s">
        <v>26</v>
      </c>
      <c r="FM319" s="29" t="s">
        <v>27</v>
      </c>
      <c r="FS319" s="92"/>
      <c r="FU319" s="27" t="s">
        <v>29</v>
      </c>
      <c r="FV319" s="27" t="s">
        <v>30</v>
      </c>
      <c r="FW319" s="28" t="s">
        <v>31</v>
      </c>
      <c r="FX319" s="28" t="s">
        <v>32</v>
      </c>
      <c r="FY319" s="28" t="s">
        <v>33</v>
      </c>
      <c r="FZ319" s="28" t="s">
        <v>34</v>
      </c>
      <c r="GA319" s="28" t="s">
        <v>35</v>
      </c>
      <c r="GB319" s="28" t="s">
        <v>36</v>
      </c>
      <c r="GC319" s="28" t="s">
        <v>37</v>
      </c>
      <c r="GD319" s="28" t="s">
        <v>38</v>
      </c>
      <c r="GE319" s="28" t="s">
        <v>39</v>
      </c>
      <c r="GF319" s="28" t="s">
        <v>40</v>
      </c>
      <c r="GG319" s="28" t="s">
        <v>41</v>
      </c>
      <c r="GH319" s="28" t="s">
        <v>42</v>
      </c>
      <c r="GI319" s="28" t="s">
        <v>73</v>
      </c>
      <c r="GK319" s="27" t="s">
        <v>29</v>
      </c>
      <c r="GL319" s="27" t="s">
        <v>30</v>
      </c>
      <c r="GM319" s="28" t="s">
        <v>31</v>
      </c>
      <c r="GN319" s="28" t="s">
        <v>32</v>
      </c>
      <c r="GO319" s="28" t="s">
        <v>33</v>
      </c>
      <c r="GP319" s="28" t="s">
        <v>34</v>
      </c>
      <c r="GQ319" s="28" t="s">
        <v>35</v>
      </c>
      <c r="GR319" s="28" t="s">
        <v>36</v>
      </c>
      <c r="GS319" s="28" t="s">
        <v>37</v>
      </c>
      <c r="GT319" s="28" t="s">
        <v>38</v>
      </c>
      <c r="GU319" s="28" t="s">
        <v>39</v>
      </c>
      <c r="GV319" s="28" t="s">
        <v>40</v>
      </c>
      <c r="GW319" s="28" t="s">
        <v>41</v>
      </c>
      <c r="GX319" s="28" t="s">
        <v>42</v>
      </c>
      <c r="GY319" s="28" t="s">
        <v>73</v>
      </c>
    </row>
    <row r="320" spans="1:209" ht="21.75" customHeight="1">
      <c r="A320" s="30"/>
      <c r="B320" s="93"/>
      <c r="C320" s="72"/>
      <c r="D320" s="33"/>
      <c r="E320" s="34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54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94"/>
      <c r="AK320" s="94"/>
      <c r="AL320" s="13"/>
      <c r="AM320" s="13">
        <f>SUM(C320,C321,C322,C323,C324,C325,C326,C327,C328,C331,C332,C334,C335)</f>
        <v>0</v>
      </c>
      <c r="AN320" s="13">
        <f>SUM(D320,D321,D322,D323,D324,D325,D326,D327,D328,D331,D332,D334,D335)</f>
        <v>0</v>
      </c>
      <c r="AO320" s="95" t="str">
        <f>IF(AN320=0,"",AN320/AM320)</f>
        <v/>
      </c>
      <c r="AP320" s="96">
        <f>SUM(F320,F321,F322,F323,F324,F325,F326,F327,F328,F331,F332,F334,F335)</f>
        <v>0</v>
      </c>
      <c r="AQ320" s="96">
        <f>SUM(G320,G321,G322,G323,G324,G325,G326,G327,G328,G331,G332,G334,G335)</f>
        <v>0</v>
      </c>
      <c r="AR320" s="96">
        <f>SUM(H320,H321,H322,H323,H324,H325,H326,H327,H328,H331,H332,H334,H335)</f>
        <v>0</v>
      </c>
      <c r="AS320" s="96">
        <f>SUM(I320,I321,I322,I323,I324,I325,I326,I327,I328,I331,I332,I334,I335)</f>
        <v>0</v>
      </c>
      <c r="AT320" s="96">
        <f>SUM(J320,J321,J322,J323,J324,J325,J326,J327,J328,J331,J332,J334,J335)</f>
        <v>0</v>
      </c>
      <c r="AU320" s="96">
        <f>SUM(K320,K321,K322,K323,K324,K325,K326,K327,K328,K331,K332,K334,K335)</f>
        <v>0</v>
      </c>
      <c r="AV320" s="96">
        <f>SUM(L320,L321,L322,L323,L324,L325,L326,L327,L328,L331,L332,L334,L335)</f>
        <v>0</v>
      </c>
      <c r="AW320" s="96">
        <f>SUM(M320,M321,M322,M323,M324,M325,M326,M327,M328,M331,M332,M334,M335)</f>
        <v>0</v>
      </c>
      <c r="AX320" s="96">
        <f>SUM(N320,N321,N322,N323,N324,N325,N326,N327,N328,N331,N332,N334,N335)</f>
        <v>0</v>
      </c>
      <c r="AY320" s="96">
        <f>SUM(O320,O321,O322,O323,O324,O325,O326,O327,O328,O331,O332,O334,O335)</f>
        <v>0</v>
      </c>
      <c r="AZ320" s="96">
        <f>SUM(P320,P321,P322,P323,P324,P325,P326,P327,P328,P331,P332,P334,P335)</f>
        <v>0</v>
      </c>
      <c r="BA320" s="96">
        <f t="shared" ref="BA320:BC320" si="282">SUM(Q320,Q321,Q322,Q323,Q324,Q325,Q326,Q327,Q328,Q331,Q332,Q334,Q335)</f>
        <v>0</v>
      </c>
      <c r="BB320" s="96">
        <f t="shared" si="282"/>
        <v>0</v>
      </c>
      <c r="BC320" s="96">
        <f t="shared" si="282"/>
        <v>0</v>
      </c>
      <c r="BD320" s="66">
        <f>SUM(T320,T321,T322,T323,T324,T325,T326,T327,T328,T331,T332,T334,T335)</f>
        <v>0</v>
      </c>
      <c r="BE320" s="13">
        <f>SUM(U320,U321,U322,U323,U324,U325,U326,U327,U328,U331,U332,U334,U335)</f>
        <v>0</v>
      </c>
      <c r="BF320" s="13">
        <f>SUM(V320,V321,V322,V323,V324,V325,V326,V327,V328,V331,V332,V334,V335)</f>
        <v>0</v>
      </c>
      <c r="BG320" s="13">
        <f>SUM(W320,W321,W322,W323,W324,W325,W326,W327,W328,W331,W332,W334,W335)</f>
        <v>0</v>
      </c>
      <c r="BH320" s="13">
        <f>SUM(X320,X321,X322,X323,X324,X325,X326,X327,X328,X331,X332,X334,X335)</f>
        <v>0</v>
      </c>
      <c r="BI320" s="13">
        <f>SUM(Y320,Y321,Y322,Y323,Y324,Y325,Y326,Y327,Y328,Y331,Y332,Y334,Y335)</f>
        <v>0</v>
      </c>
      <c r="BJ320" s="13">
        <f>SUM(Z320,Z321,Z322,Z323,Z324,Z325,Z326,Z327,Z328,Z331,Z332,Z334,Z335)</f>
        <v>0</v>
      </c>
      <c r="BK320" s="13">
        <f>SUM(AA320,AA321,AA322,AA323,AA324,AA325,AA326,AA327,AA328,AA331,AA332,AA334,AA335)</f>
        <v>0</v>
      </c>
      <c r="BL320" s="13">
        <f>SUM(AB320,AB321,AB322,AB323,AB324,AB325,AB326,AB327,AB328,AB331,AB332,AB334,AB335)</f>
        <v>0</v>
      </c>
      <c r="BM320" s="13">
        <f>SUM(AC320,AC321,AC322,AC323,AC324,AC325,AC326,AC327,AC328,AC331,AC332,AC334,AC335)</f>
        <v>0</v>
      </c>
      <c r="BN320" s="13">
        <f>SUM(AD320,AD321,AD322,AD323,AD324,AD325,AD326,AD327,AD328,AD331,AD332,AD334,AD335)</f>
        <v>0</v>
      </c>
      <c r="BO320" s="13">
        <f>SUM(AE320,AE321,AE322,AE323,AE324,AE325,AE326,AE327,AE328,AE331,AE332,AE334,AE335)</f>
        <v>0</v>
      </c>
      <c r="BP320" s="13">
        <f>SUM(AF320,AF321,AF322,AF323,AF324,AF325,AF326,AF327,AF328,AF331,AF332,AF334,AF335)</f>
        <v>0</v>
      </c>
      <c r="BQ320" s="13">
        <f>SUM(AG320,AG321,AG322,AG323,AG324,AG325,AG326,AG327,AG328,AG331,AG332,AG334,AG335)</f>
        <v>0</v>
      </c>
      <c r="BR320" s="13">
        <f>SUM(AH320,AH321,AH322,AH323,AH324,AH325,AH326,AH327,AH328,AH331,AH332,AH334,AH335)</f>
        <v>0</v>
      </c>
      <c r="BS320" s="13">
        <f>SUM(AI320,AI321,AI322,AI323,AI324,AI325,AI326,AI327,AI328,AI331,AI332,AI334,AI335)</f>
        <v>0</v>
      </c>
      <c r="BT320" s="13">
        <f>SUM(AJ320,AJ321,AJ322,AJ323,AJ324,AJ325,AJ326,AJ327,AJ328,AJ331,AJ332,AJ334,AJ335)</f>
        <v>0</v>
      </c>
      <c r="BU320" s="13">
        <f>SUM(AK320,AK321,AK322,AK323,AK324,AK325,AK326,AK327,AK328,AK331,AK332,AK334,AK335)</f>
        <v>0</v>
      </c>
      <c r="BV320" s="30"/>
      <c r="BW320" s="30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54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94"/>
      <c r="DC320" s="13"/>
      <c r="DD320" s="13" t="e">
        <f>(DD314/BW326)</f>
        <v>#DIV/0!</v>
      </c>
      <c r="DE320" s="96">
        <f>SUM(BX320,BX321,BX322,BX323,BX324,BX325,BX326,BX327,BX328,BX331,BX332,BX334,BX335)</f>
        <v>0</v>
      </c>
      <c r="DF320" s="96">
        <f>SUM(BY320,BY321,BY322,BY323,BY324,BY325,BY326,BY327,BY328,BY331,BY332,BY334,BY335)</f>
        <v>0</v>
      </c>
      <c r="DG320" s="96">
        <f>SUM(BZ320,BZ321,BZ322,BZ323,BZ324,BZ325,BZ326,BZ327,BZ328,BZ331,BZ332,BZ334,BZ335)</f>
        <v>0</v>
      </c>
      <c r="DH320" s="96">
        <f>SUM(CA320,CA321,CA322,CA323,CA324,CA325,CA326,CA327,CA328,CA331,CA332,CA334,CA335)</f>
        <v>0</v>
      </c>
      <c r="DI320" s="96">
        <f>SUM(CB320,CB321,CB322,CB323,CB324,CB325,CB326,CB327,CB328,CB331,CB332,CB334,CB335)</f>
        <v>0</v>
      </c>
      <c r="DJ320" s="96">
        <f>SUM(CC320,CC321,CC322,CC323,CC324,CC325,CC326,CC327,CC328,CC331,CC332,CC334,CC335)</f>
        <v>0</v>
      </c>
      <c r="DK320" s="96">
        <f>SUM(CD320,CD321,CD322,CD323,CD324,CD325,CD326,CD327,CD328,CD331,CD332,CD334,CD335)</f>
        <v>0</v>
      </c>
      <c r="DL320" s="96">
        <f>SUM(CE320,CE321,CE322,CE323,CE324,CE325,CE326,CE327,CE328,CE331,CE332,CE334,CE335)</f>
        <v>0</v>
      </c>
      <c r="DM320" s="96">
        <f>SUM(CF320,CF321,CF322,CF323,CF324,CF325,CF326,CF327,CF328,CF331,CF332,CF334,CF335)</f>
        <v>0</v>
      </c>
      <c r="DN320" s="96">
        <f>SUM(CG320,CG321,CG322,CG323,CG324,CG325,CG326,CG327,CG328,CG331,CG332,CG334,CG335)</f>
        <v>0</v>
      </c>
      <c r="DO320" s="96">
        <f>SUM(CH320,CH321,CH322,CH323,CH324,CH325,CH326,CH327,CH328,CH331,CH332,CH334,CH335)</f>
        <v>0</v>
      </c>
      <c r="DP320" s="96">
        <f t="shared" ref="DP320:DR320" si="283">SUM(CI320,CI321,CI322,CI323,CI324,CI325,CI326,CI327,CI328,CI331,CI332,CI334,CI335)</f>
        <v>0</v>
      </c>
      <c r="DQ320" s="96">
        <f t="shared" si="283"/>
        <v>0</v>
      </c>
      <c r="DR320" s="96">
        <f t="shared" si="283"/>
        <v>0</v>
      </c>
      <c r="DS320" s="66">
        <f>SUM(CL320,CL321,CL322,CL323,CL324,CL325,CL326,CL327,CL328,CL331,CL332,CL334,CL335)</f>
        <v>0</v>
      </c>
      <c r="DT320" s="96">
        <f>SUM(CM320,CM321,CM322,CM323,CM324,CM325,CM326,CM327,CM328,CM331,CM332,CM334,CM335)</f>
        <v>0</v>
      </c>
      <c r="DU320" s="96">
        <f>SUM(CN320,CN321,CN322,CN323,CN324,CN325,CN326,CN327,CN328,CN331,CN332,CN334,CN335)</f>
        <v>0</v>
      </c>
      <c r="DV320" s="96">
        <f>SUM(CO320,CO321,CO322,CO323,CO324,CO325,CO326,CO327,CO328,CO331,CO332,CO334,CO335)</f>
        <v>0</v>
      </c>
      <c r="DW320" s="96">
        <f>SUM(CP320,CP321,CP322,CP323,CP324,CP325,CP326,CP327,CP328,CP331,CP332,CP334,CP335)</f>
        <v>0</v>
      </c>
      <c r="DX320" s="96">
        <f>SUM(CQ320,CQ321,CQ322,CQ323,CQ324,CQ325,CQ326,CQ327,CQ328,CQ331,CQ332,CQ334,CQ335)</f>
        <v>0</v>
      </c>
      <c r="DY320" s="96">
        <f>SUM(CR320,CR321,CR322,CR323,CR324,CR325,CR326,CR327,CR328,CR331,CR332,CR334,CR335)</f>
        <v>0</v>
      </c>
      <c r="DZ320" s="96">
        <f>SUM(CS320,CS321,CS322,CS323,CS324,CS325,CS326,CS327,CS328,CS331,CS332,CS334,CS335)</f>
        <v>0</v>
      </c>
      <c r="EA320" s="96">
        <f>SUM(CT320,CT321,CT322,CT323,CT324,CT325,CT326,CT327,CT328,CT331,CT332,CT334,CT335)</f>
        <v>0</v>
      </c>
      <c r="EB320" s="96">
        <f>SUM(CU320,CU321,CU322,CU323,CU324,CU325,CU326,CU327,CU328,CU331,CU332,CU334,CU335)</f>
        <v>0</v>
      </c>
      <c r="EC320" s="96">
        <f>SUM(CV320,CV321,CV322,CV323,CV324,CV325,CV326,CV327,CV328,CV331,CV332,CV334,CV335)</f>
        <v>0</v>
      </c>
      <c r="ED320" s="96">
        <f>SUM(CW320,CW321,CW322,CW323,CW324,CW325,CW326,CW327,CW328,CW331,CW332,CW334,CW335)</f>
        <v>0</v>
      </c>
      <c r="EE320" s="96">
        <f>SUM(CX320,CX321,CX322,CX323,CX324,CX325,CX326,CX327,CX328,CX331,CX332,CX334,CX335)</f>
        <v>0</v>
      </c>
      <c r="EF320" s="96">
        <f>SUM(CY320,CY321,CY322,CY323,CY324,CY325,CY326,CY327,CY328,CY331,CY332,CY334,CY335)</f>
        <v>0</v>
      </c>
      <c r="EG320" s="96">
        <f>SUM(CZ320,CZ321,CZ322,CZ323,CZ324,CZ325,CZ326,CZ327,CZ328,CZ331,CZ332,CZ334,CZ335)</f>
        <v>0</v>
      </c>
      <c r="EH320" s="96">
        <f>SUM(DA320,DA321,DA322,DA323,DA324,DA325,DA326,DA327,DA328,DA331,DA332,DA334,DA335)</f>
        <v>0</v>
      </c>
      <c r="EI320" s="97" t="s">
        <v>74</v>
      </c>
      <c r="EJ320" s="98">
        <v>521</v>
      </c>
      <c r="EK320" s="39">
        <f>$EJ320*F320</f>
        <v>0</v>
      </c>
      <c r="EL320" s="39">
        <f>$EJ320*G320</f>
        <v>0</v>
      </c>
      <c r="EM320" s="39">
        <f>$EJ320*H320</f>
        <v>0</v>
      </c>
      <c r="EN320" s="39">
        <f>$EJ320*I320</f>
        <v>0</v>
      </c>
      <c r="EO320" s="39">
        <f>$EJ320*J320</f>
        <v>0</v>
      </c>
      <c r="EP320" s="39">
        <f>$EJ320*K320</f>
        <v>0</v>
      </c>
      <c r="EQ320" s="39">
        <f>$EJ320*L320</f>
        <v>0</v>
      </c>
      <c r="ER320" s="39">
        <f>$EJ320*M320</f>
        <v>0</v>
      </c>
      <c r="ES320" s="39">
        <f>$EJ320*N320</f>
        <v>0</v>
      </c>
      <c r="ET320" s="39">
        <f t="shared" ref="ET320:EX335" si="284">$EJ320*O320</f>
        <v>0</v>
      </c>
      <c r="EU320" s="39">
        <f t="shared" si="284"/>
        <v>0</v>
      </c>
      <c r="EV320" s="39">
        <f t="shared" si="284"/>
        <v>0</v>
      </c>
      <c r="EW320" s="39">
        <f t="shared" si="284"/>
        <v>0</v>
      </c>
      <c r="EX320" s="39">
        <f t="shared" si="284"/>
        <v>0</v>
      </c>
      <c r="EY320" s="39">
        <f>SUM(EK320:EX320)</f>
        <v>0</v>
      </c>
      <c r="EZ320" s="39">
        <f>BX320*$EJ320</f>
        <v>0</v>
      </c>
      <c r="FA320" s="39">
        <f>BY320*$EJ320</f>
        <v>0</v>
      </c>
      <c r="FB320" s="39">
        <f>BZ320*$EJ320</f>
        <v>0</v>
      </c>
      <c r="FC320" s="39">
        <f>CA320*$EJ320</f>
        <v>0</v>
      </c>
      <c r="FD320" s="39">
        <f>CB320*$EJ320</f>
        <v>0</v>
      </c>
      <c r="FE320" s="39">
        <f>CC320*$EJ320</f>
        <v>0</v>
      </c>
      <c r="FF320" s="39">
        <f>CD320*$EJ320</f>
        <v>0</v>
      </c>
      <c r="FG320" s="39">
        <f>CE320*$EJ320</f>
        <v>0</v>
      </c>
      <c r="FH320" s="39">
        <f>CF320*$EJ320</f>
        <v>0</v>
      </c>
      <c r="FI320" s="39">
        <f>CG320*$EJ320</f>
        <v>0</v>
      </c>
      <c r="FJ320" s="39">
        <f t="shared" ref="FJ320:FM335" si="285">CH320*$EJ320</f>
        <v>0</v>
      </c>
      <c r="FK320" s="39">
        <f t="shared" si="285"/>
        <v>0</v>
      </c>
      <c r="FL320" s="39">
        <f t="shared" si="285"/>
        <v>0</v>
      </c>
      <c r="FM320" s="39">
        <f t="shared" si="285"/>
        <v>0</v>
      </c>
      <c r="FN320" s="39">
        <f>SUM(EZ320:FM320)</f>
        <v>0</v>
      </c>
      <c r="FO320" s="39">
        <f>SUM(EZ320:FJ320)</f>
        <v>0</v>
      </c>
      <c r="FS320" s="567" t="s">
        <v>74</v>
      </c>
      <c r="FT320" s="567"/>
      <c r="FU320" s="39">
        <f>U320</f>
        <v>0</v>
      </c>
      <c r="FV320" s="39">
        <f>V320</f>
        <v>0</v>
      </c>
      <c r="FW320" s="39">
        <f>W320</f>
        <v>0</v>
      </c>
      <c r="FX320" s="39">
        <f>X320</f>
        <v>0</v>
      </c>
      <c r="FY320" s="39">
        <f>Y320</f>
        <v>0</v>
      </c>
      <c r="FZ320" s="39">
        <f>Z320</f>
        <v>0</v>
      </c>
      <c r="GA320" s="39">
        <f>AA320</f>
        <v>0</v>
      </c>
      <c r="GB320" s="39">
        <f>AB320</f>
        <v>0</v>
      </c>
      <c r="GC320" s="39">
        <f>AC320</f>
        <v>0</v>
      </c>
      <c r="GD320" s="39">
        <f>AD320</f>
        <v>0</v>
      </c>
      <c r="GE320" s="39">
        <f>AE320</f>
        <v>0</v>
      </c>
      <c r="GF320" s="39">
        <f>AF320</f>
        <v>0</v>
      </c>
      <c r="GG320" s="39">
        <f>AG320</f>
        <v>0</v>
      </c>
      <c r="GH320" s="39">
        <f>AH320</f>
        <v>0</v>
      </c>
      <c r="GI320" s="99">
        <v>0</v>
      </c>
      <c r="GJ320" s="39">
        <f>SUM(FU320:GI320)</f>
        <v>0</v>
      </c>
      <c r="GK320" s="39">
        <f>CM320</f>
        <v>0</v>
      </c>
      <c r="GL320" s="39">
        <f>CN320</f>
        <v>0</v>
      </c>
      <c r="GM320" s="39">
        <f>CO320</f>
        <v>0</v>
      </c>
      <c r="GN320" s="39">
        <f>CP320</f>
        <v>0</v>
      </c>
      <c r="GO320" s="39">
        <f>CQ320</f>
        <v>0</v>
      </c>
      <c r="GP320" s="39">
        <f>CR320</f>
        <v>0</v>
      </c>
      <c r="GQ320" s="39">
        <f>CS320</f>
        <v>0</v>
      </c>
      <c r="GR320" s="39">
        <f>CT320</f>
        <v>0</v>
      </c>
      <c r="GS320" s="39">
        <f>CU320</f>
        <v>0</v>
      </c>
      <c r="GT320" s="39">
        <f>CV320</f>
        <v>0</v>
      </c>
      <c r="GU320" s="39">
        <f>CW320</f>
        <v>0</v>
      </c>
      <c r="GV320" s="39">
        <f>CX320</f>
        <v>0</v>
      </c>
      <c r="GW320" s="39">
        <f>CY320</f>
        <v>0</v>
      </c>
      <c r="GX320" s="39">
        <f>CZ320</f>
        <v>0</v>
      </c>
      <c r="GY320" s="99">
        <v>0</v>
      </c>
      <c r="GZ320" s="39">
        <f>SUM(GK320:GY320)</f>
        <v>0</v>
      </c>
      <c r="HA320" s="39">
        <f>SUM(GK320:GY320)</f>
        <v>0</v>
      </c>
    </row>
    <row r="321" spans="1:209" ht="21.75" customHeight="1">
      <c r="A321" s="40"/>
      <c r="B321" s="100"/>
      <c r="C321" s="75"/>
      <c r="D321" s="43"/>
      <c r="E321" s="34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01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102"/>
      <c r="AK321" s="102"/>
      <c r="AL321" s="13"/>
      <c r="AM321" s="13"/>
      <c r="AN321" s="13"/>
      <c r="AO321" s="95" t="str">
        <f>IF(AN321=0,"",AN321/AM321)</f>
        <v/>
      </c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40"/>
      <c r="BW321" s="40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  <c r="CK321" s="45"/>
      <c r="CL321" s="101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102"/>
      <c r="DC321" s="13"/>
      <c r="DD321" s="13"/>
      <c r="DE321" s="13"/>
      <c r="DF321" s="13"/>
      <c r="DG321" s="13"/>
      <c r="DH321" s="10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04" t="s">
        <v>75</v>
      </c>
      <c r="EJ321" s="98">
        <v>540</v>
      </c>
      <c r="EK321" s="39">
        <f>$EJ321*F321</f>
        <v>0</v>
      </c>
      <c r="EL321" s="39">
        <f>$EJ321*G321</f>
        <v>0</v>
      </c>
      <c r="EM321" s="39">
        <f>$EJ321*H321</f>
        <v>0</v>
      </c>
      <c r="EN321" s="39">
        <f>$EJ321*I321</f>
        <v>0</v>
      </c>
      <c r="EO321" s="39">
        <f>$EJ321*J321</f>
        <v>0</v>
      </c>
      <c r="EP321" s="39">
        <f>$EJ321*K321</f>
        <v>0</v>
      </c>
      <c r="EQ321" s="39">
        <f>$EJ321*L321</f>
        <v>0</v>
      </c>
      <c r="ER321" s="39">
        <f>$EJ321*M321</f>
        <v>0</v>
      </c>
      <c r="ES321" s="39">
        <f>$EJ321*N321</f>
        <v>0</v>
      </c>
      <c r="ET321" s="39">
        <f t="shared" si="284"/>
        <v>0</v>
      </c>
      <c r="EU321" s="39">
        <f t="shared" si="284"/>
        <v>0</v>
      </c>
      <c r="EV321" s="39">
        <f t="shared" si="284"/>
        <v>0</v>
      </c>
      <c r="EW321" s="39">
        <f t="shared" si="284"/>
        <v>0</v>
      </c>
      <c r="EX321" s="39">
        <f t="shared" si="284"/>
        <v>0</v>
      </c>
      <c r="EY321" s="39">
        <f t="shared" ref="EY321:EY335" si="286">SUM(EK321:EX321)</f>
        <v>0</v>
      </c>
      <c r="EZ321" s="39">
        <f>BX321*$EJ321</f>
        <v>0</v>
      </c>
      <c r="FA321" s="39">
        <f>BY321*$EJ321</f>
        <v>0</v>
      </c>
      <c r="FB321" s="39">
        <f>BZ321*$EJ321</f>
        <v>0</v>
      </c>
      <c r="FC321" s="39">
        <f>CA321*$EJ321</f>
        <v>0</v>
      </c>
      <c r="FD321" s="39">
        <f>CB321*$EJ321</f>
        <v>0</v>
      </c>
      <c r="FE321" s="39">
        <f>CC321*$EJ321</f>
        <v>0</v>
      </c>
      <c r="FF321" s="39">
        <f>CD321*$EJ321</f>
        <v>0</v>
      </c>
      <c r="FG321" s="39">
        <f>CE321*$EJ321</f>
        <v>0</v>
      </c>
      <c r="FH321" s="39">
        <f>CF321*$EJ321</f>
        <v>0</v>
      </c>
      <c r="FI321" s="39">
        <f>CG321*$EJ321</f>
        <v>0</v>
      </c>
      <c r="FJ321" s="39">
        <f t="shared" si="285"/>
        <v>0</v>
      </c>
      <c r="FK321" s="39">
        <f t="shared" si="285"/>
        <v>0</v>
      </c>
      <c r="FL321" s="39">
        <f t="shared" si="285"/>
        <v>0</v>
      </c>
      <c r="FM321" s="39">
        <f t="shared" si="285"/>
        <v>0</v>
      </c>
      <c r="FN321" s="39">
        <f t="shared" ref="FN321:FN335" si="287">SUM(EZ321:FM321)</f>
        <v>0</v>
      </c>
      <c r="FO321" s="39">
        <f>SUM(EZ321:FJ321)</f>
        <v>0</v>
      </c>
      <c r="FS321" s="567" t="s">
        <v>75</v>
      </c>
      <c r="FT321" s="567"/>
      <c r="FU321" s="39">
        <f>U321</f>
        <v>0</v>
      </c>
      <c r="FV321" s="39">
        <f>V321</f>
        <v>0</v>
      </c>
      <c r="FW321" s="39">
        <f>W321</f>
        <v>0</v>
      </c>
      <c r="FX321" s="39">
        <f>X321</f>
        <v>0</v>
      </c>
      <c r="FY321" s="39">
        <f>Y321</f>
        <v>0</v>
      </c>
      <c r="FZ321" s="39">
        <f>Z321</f>
        <v>0</v>
      </c>
      <c r="GA321" s="39">
        <f>AA321</f>
        <v>0</v>
      </c>
      <c r="GB321" s="39">
        <f>AB321</f>
        <v>0</v>
      </c>
      <c r="GC321" s="39">
        <f>AC321</f>
        <v>0</v>
      </c>
      <c r="GD321" s="39">
        <f>AD321</f>
        <v>0</v>
      </c>
      <c r="GE321" s="39">
        <f>AE321</f>
        <v>0</v>
      </c>
      <c r="GF321" s="39">
        <f>AF321</f>
        <v>0</v>
      </c>
      <c r="GG321" s="39">
        <f>AG321</f>
        <v>0</v>
      </c>
      <c r="GH321" s="39">
        <f>AH321</f>
        <v>0</v>
      </c>
      <c r="GI321" s="99">
        <v>0</v>
      </c>
      <c r="GJ321" s="39">
        <f>SUM(FU321:GI321)</f>
        <v>0</v>
      </c>
      <c r="GK321" s="39">
        <f>CM321</f>
        <v>0</v>
      </c>
      <c r="GL321" s="39">
        <f>CN321</f>
        <v>0</v>
      </c>
      <c r="GM321" s="39">
        <f>CO321</f>
        <v>0</v>
      </c>
      <c r="GN321" s="39">
        <f>CP321</f>
        <v>0</v>
      </c>
      <c r="GO321" s="39">
        <f>CQ321</f>
        <v>0</v>
      </c>
      <c r="GP321" s="39">
        <f>CR321</f>
        <v>0</v>
      </c>
      <c r="GQ321" s="39">
        <f>CS321</f>
        <v>0</v>
      </c>
      <c r="GR321" s="39">
        <f>CT321</f>
        <v>0</v>
      </c>
      <c r="GS321" s="39">
        <f>CU321</f>
        <v>0</v>
      </c>
      <c r="GT321" s="39">
        <f>CV321</f>
        <v>0</v>
      </c>
      <c r="GU321" s="39">
        <f>CW321</f>
        <v>0</v>
      </c>
      <c r="GV321" s="39">
        <f>CX321</f>
        <v>0</v>
      </c>
      <c r="GW321" s="39">
        <f>CY321</f>
        <v>0</v>
      </c>
      <c r="GX321" s="39">
        <f>CZ321</f>
        <v>0</v>
      </c>
      <c r="GY321" s="99">
        <v>0</v>
      </c>
      <c r="GZ321" s="39">
        <f>SUM(GK321:GY321)</f>
        <v>0</v>
      </c>
      <c r="HA321" s="39">
        <f>SUM(GK321:GY321)</f>
        <v>0</v>
      </c>
    </row>
    <row r="322" spans="1:209" ht="21.75" customHeight="1">
      <c r="A322" s="30"/>
      <c r="B322" s="93"/>
      <c r="C322" s="72"/>
      <c r="D322" s="33"/>
      <c r="E322" s="34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54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94"/>
      <c r="AK322" s="94"/>
      <c r="AL322" s="568" t="s">
        <v>76</v>
      </c>
      <c r="AM322" s="13">
        <f>SUM(C329,C330,C333)</f>
        <v>0</v>
      </c>
      <c r="AN322" s="13">
        <f>SUM(D329,D330,D333)</f>
        <v>0</v>
      </c>
      <c r="AO322" s="95" t="str">
        <f>IF(AN322=0,"",AN322/AM322)</f>
        <v/>
      </c>
      <c r="AP322" s="13">
        <f>SUM(F329,F330,F333)</f>
        <v>0</v>
      </c>
      <c r="AQ322" s="13">
        <f>SUM(G329,G330,G333)</f>
        <v>0</v>
      </c>
      <c r="AR322" s="13">
        <f>SUM(H329,H330,H333)</f>
        <v>0</v>
      </c>
      <c r="AS322" s="13">
        <f>SUM(I329,I330,I333)</f>
        <v>0</v>
      </c>
      <c r="AT322" s="13">
        <f>SUM(J329,J330,J333)</f>
        <v>0</v>
      </c>
      <c r="AU322" s="13">
        <f>SUM(K329,K330,K333)</f>
        <v>0</v>
      </c>
      <c r="AV322" s="13">
        <f>SUM(L329,L330,L333)</f>
        <v>0</v>
      </c>
      <c r="AW322" s="13">
        <f>SUM(M329,M330,M333)</f>
        <v>0</v>
      </c>
      <c r="AX322" s="13">
        <f>SUM(N329,N330,N333)</f>
        <v>0</v>
      </c>
      <c r="AY322" s="13">
        <f>SUM(O329,O330,O333)</f>
        <v>0</v>
      </c>
      <c r="AZ322" s="13">
        <f>SUM(P329,P330,P333)</f>
        <v>0</v>
      </c>
      <c r="BA322" s="13">
        <f t="shared" ref="BA322:BC322" si="288">SUM(Q329,Q330,Q333)</f>
        <v>0</v>
      </c>
      <c r="BB322" s="13">
        <f t="shared" si="288"/>
        <v>0</v>
      </c>
      <c r="BC322" s="13">
        <f t="shared" si="288"/>
        <v>0</v>
      </c>
      <c r="BD322" s="66">
        <f>SUM(T329,T330,T333)</f>
        <v>0</v>
      </c>
      <c r="BE322" s="13">
        <f>SUM(U329,U330,U333)</f>
        <v>0</v>
      </c>
      <c r="BF322" s="13">
        <f>SUM(V329,V330,V333)</f>
        <v>0</v>
      </c>
      <c r="BG322" s="105">
        <f>SUM(W329,W330,W333)</f>
        <v>0</v>
      </c>
      <c r="BH322" s="13">
        <f>SUM(X329,X330,X333)</f>
        <v>0</v>
      </c>
      <c r="BI322" s="13">
        <f>SUM(Y329,Y330,Y333)</f>
        <v>0</v>
      </c>
      <c r="BJ322" s="13">
        <f>SUM(Z329,Z330,Z333)</f>
        <v>0</v>
      </c>
      <c r="BK322" s="13">
        <f>SUM(AA329,AA330,AA333)</f>
        <v>0</v>
      </c>
      <c r="BL322" s="13">
        <f>SUM(AB329,AB330,AB333)</f>
        <v>0</v>
      </c>
      <c r="BM322" s="13">
        <f>SUM(AC329,AC330,AC333)</f>
        <v>0</v>
      </c>
      <c r="BN322" s="13">
        <f>SUM(AD329,AD330,AD333)</f>
        <v>0</v>
      </c>
      <c r="BO322" s="13">
        <f>SUM(AE329,AE330,AE333)</f>
        <v>0</v>
      </c>
      <c r="BP322" s="13">
        <f>SUM(AF329,AF330,AF333)</f>
        <v>0</v>
      </c>
      <c r="BQ322" s="106">
        <f>SUM(AG329,AG330,AG333)</f>
        <v>0</v>
      </c>
      <c r="BR322" s="106">
        <f>SUM(AH329,AH330,AH333)</f>
        <v>0</v>
      </c>
      <c r="BS322" s="13">
        <f>SUM(AI329,AI330,AI333)</f>
        <v>0</v>
      </c>
      <c r="BT322" s="65" t="e">
        <f>AVERAGE(AJ329,AJ330,AJ333)</f>
        <v>#DIV/0!</v>
      </c>
      <c r="BU322" s="65"/>
      <c r="BV322" s="30"/>
      <c r="BW322" s="30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54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94"/>
      <c r="DC322" s="568" t="s">
        <v>77</v>
      </c>
      <c r="DD322" s="13"/>
      <c r="DE322" s="13">
        <f>SUM(BX329,BX330,BX333)</f>
        <v>0</v>
      </c>
      <c r="DF322" s="13">
        <f>SUM(BY329,BY330,BY333)</f>
        <v>0</v>
      </c>
      <c r="DG322" s="13">
        <f>SUM(BZ329,BZ330,BZ333)</f>
        <v>0</v>
      </c>
      <c r="DH322" s="13">
        <f>SUM(CA329,CA330,CA333)</f>
        <v>0</v>
      </c>
      <c r="DI322" s="13">
        <f>SUM(CB329,CB330,CB333)</f>
        <v>0</v>
      </c>
      <c r="DJ322" s="13">
        <f>SUM(CC329,CC330,CC333)</f>
        <v>0</v>
      </c>
      <c r="DK322" s="13">
        <f>SUM(CD329,CD330,CD333)</f>
        <v>0</v>
      </c>
      <c r="DL322" s="13">
        <f>SUM(CE329,CE330,CE333)</f>
        <v>0</v>
      </c>
      <c r="DM322" s="13">
        <f>SUM(CF329,CF330,CF333)</f>
        <v>0</v>
      </c>
      <c r="DN322" s="13">
        <f>SUM(CG329,CG330,CG333)</f>
        <v>0</v>
      </c>
      <c r="DO322" s="13">
        <f>SUM(CH329,CH330,CH333)</f>
        <v>0</v>
      </c>
      <c r="DP322" s="13">
        <f t="shared" ref="DP322:DR322" si="289">SUM(CI329,CI330,CI333)</f>
        <v>0</v>
      </c>
      <c r="DQ322" s="13">
        <f t="shared" si="289"/>
        <v>0</v>
      </c>
      <c r="DR322" s="13">
        <f t="shared" si="289"/>
        <v>0</v>
      </c>
      <c r="DS322" s="66">
        <f>SUM(CL329,CL330,CL333)</f>
        <v>0</v>
      </c>
      <c r="DT322" s="13">
        <f>SUM(CM329,CM330,CM333)</f>
        <v>0</v>
      </c>
      <c r="DU322" s="13">
        <f>SUM(CN329,CN330,CN333)</f>
        <v>0</v>
      </c>
      <c r="DV322" s="13">
        <f>SUM(CO329,CO330,CO333)</f>
        <v>0</v>
      </c>
      <c r="DW322" s="13">
        <f>SUM(CP329,CP330,CP333)</f>
        <v>0</v>
      </c>
      <c r="DX322" s="13">
        <f>SUM(CQ329,CQ330,CQ333)</f>
        <v>0</v>
      </c>
      <c r="DY322" s="13">
        <f>SUM(CR329,CR330,CR333)</f>
        <v>0</v>
      </c>
      <c r="DZ322" s="13">
        <f>SUM(CS329,CS330,CS333)</f>
        <v>0</v>
      </c>
      <c r="EA322" s="13">
        <f>SUM(CT329,CT330,CT333)</f>
        <v>0</v>
      </c>
      <c r="EB322" s="13">
        <f>SUM(CU329,CU330,CU333)</f>
        <v>0</v>
      </c>
      <c r="EC322" s="13">
        <f>SUM(CV329,CV330,CV333)</f>
        <v>0</v>
      </c>
      <c r="ED322" s="13">
        <f>SUM(CW329,CW330,CW333)</f>
        <v>0</v>
      </c>
      <c r="EE322" s="13">
        <f>SUM(CX329,CX330,CX333)</f>
        <v>0</v>
      </c>
      <c r="EF322" s="13">
        <f>SUM(CY329,CY330,CY333)</f>
        <v>0</v>
      </c>
      <c r="EG322" s="13">
        <f>SUM(CZ329,CZ330,CZ333)</f>
        <v>0</v>
      </c>
      <c r="EH322" s="13">
        <f>SUM(DA329,DA330,DA333)</f>
        <v>0</v>
      </c>
      <c r="EI322" s="97" t="s">
        <v>78</v>
      </c>
      <c r="EJ322" s="98">
        <v>441.24</v>
      </c>
      <c r="EK322" s="39">
        <f>$EJ322*F322</f>
        <v>0</v>
      </c>
      <c r="EL322" s="39">
        <f>$EJ322*G322</f>
        <v>0</v>
      </c>
      <c r="EM322" s="39">
        <f>$EJ322*H322</f>
        <v>0</v>
      </c>
      <c r="EN322" s="39">
        <f>$EJ322*I322</f>
        <v>0</v>
      </c>
      <c r="EO322" s="39">
        <f>$EJ322*J322</f>
        <v>0</v>
      </c>
      <c r="EP322" s="39">
        <f>$EJ322*K322</f>
        <v>0</v>
      </c>
      <c r="EQ322" s="39">
        <f>$EJ322*L322</f>
        <v>0</v>
      </c>
      <c r="ER322" s="39">
        <f>$EJ322*M322</f>
        <v>0</v>
      </c>
      <c r="ES322" s="39">
        <f>$EJ322*N322</f>
        <v>0</v>
      </c>
      <c r="ET322" s="39">
        <f t="shared" si="284"/>
        <v>0</v>
      </c>
      <c r="EU322" s="39">
        <f t="shared" si="284"/>
        <v>0</v>
      </c>
      <c r="EV322" s="39">
        <f t="shared" si="284"/>
        <v>0</v>
      </c>
      <c r="EW322" s="39">
        <f t="shared" si="284"/>
        <v>0</v>
      </c>
      <c r="EX322" s="39">
        <f t="shared" si="284"/>
        <v>0</v>
      </c>
      <c r="EY322" s="39">
        <f t="shared" si="286"/>
        <v>0</v>
      </c>
      <c r="EZ322" s="39">
        <f>BX322*$EJ322</f>
        <v>0</v>
      </c>
      <c r="FA322" s="39">
        <f>BY322*$EJ322</f>
        <v>0</v>
      </c>
      <c r="FB322" s="39">
        <f>BZ322*$EJ322</f>
        <v>0</v>
      </c>
      <c r="FC322" s="39">
        <f>CA322*$EJ322</f>
        <v>0</v>
      </c>
      <c r="FD322" s="39">
        <f>CB322*$EJ322</f>
        <v>0</v>
      </c>
      <c r="FE322" s="39">
        <f>CC322*$EJ322</f>
        <v>0</v>
      </c>
      <c r="FF322" s="39">
        <f>CD322*$EJ322</f>
        <v>0</v>
      </c>
      <c r="FG322" s="39">
        <f>CE322*$EJ322</f>
        <v>0</v>
      </c>
      <c r="FH322" s="39">
        <f>CF322*$EJ322</f>
        <v>0</v>
      </c>
      <c r="FI322" s="39">
        <f>CG322*$EJ322</f>
        <v>0</v>
      </c>
      <c r="FJ322" s="39">
        <f t="shared" si="285"/>
        <v>0</v>
      </c>
      <c r="FK322" s="39">
        <f t="shared" si="285"/>
        <v>0</v>
      </c>
      <c r="FL322" s="39">
        <f t="shared" si="285"/>
        <v>0</v>
      </c>
      <c r="FM322" s="39">
        <f t="shared" si="285"/>
        <v>0</v>
      </c>
      <c r="FN322" s="39">
        <f t="shared" si="287"/>
        <v>0</v>
      </c>
      <c r="FO322" s="39">
        <f>SUM(EZ322:FJ322)</f>
        <v>0</v>
      </c>
      <c r="FS322" s="567" t="s">
        <v>78</v>
      </c>
      <c r="FT322" s="567"/>
      <c r="FU322" s="39">
        <f>U322</f>
        <v>0</v>
      </c>
      <c r="FV322" s="39">
        <f>V322</f>
        <v>0</v>
      </c>
      <c r="FW322" s="39">
        <f>W322</f>
        <v>0</v>
      </c>
      <c r="FX322" s="39">
        <f>X322</f>
        <v>0</v>
      </c>
      <c r="FY322" s="39">
        <f>Y322</f>
        <v>0</v>
      </c>
      <c r="FZ322" s="39">
        <f>Z322</f>
        <v>0</v>
      </c>
      <c r="GA322" s="39">
        <f>AA322</f>
        <v>0</v>
      </c>
      <c r="GB322" s="39">
        <f>AB322</f>
        <v>0</v>
      </c>
      <c r="GC322" s="39">
        <f>AC322</f>
        <v>0</v>
      </c>
      <c r="GD322" s="39">
        <f>AD322</f>
        <v>0</v>
      </c>
      <c r="GE322" s="39">
        <f>AE322</f>
        <v>0</v>
      </c>
      <c r="GF322" s="39">
        <f>AF322</f>
        <v>0</v>
      </c>
      <c r="GG322" s="39">
        <f>AG322</f>
        <v>0</v>
      </c>
      <c r="GH322" s="39">
        <f>AH322</f>
        <v>0</v>
      </c>
      <c r="GI322" s="99">
        <v>0</v>
      </c>
      <c r="GJ322" s="39">
        <f>SUM(FU322:GI322)</f>
        <v>0</v>
      </c>
      <c r="GK322" s="39">
        <f>CM322</f>
        <v>0</v>
      </c>
      <c r="GL322" s="39">
        <f>CN322</f>
        <v>0</v>
      </c>
      <c r="GM322" s="39">
        <f>CO322</f>
        <v>0</v>
      </c>
      <c r="GN322" s="39">
        <f>CP322</f>
        <v>0</v>
      </c>
      <c r="GO322" s="39">
        <f>CQ322</f>
        <v>0</v>
      </c>
      <c r="GP322" s="39">
        <f>CR322</f>
        <v>0</v>
      </c>
      <c r="GQ322" s="39">
        <f>CS322</f>
        <v>0</v>
      </c>
      <c r="GR322" s="39">
        <f>CT322</f>
        <v>0</v>
      </c>
      <c r="GS322" s="39">
        <f>CU322</f>
        <v>0</v>
      </c>
      <c r="GT322" s="39">
        <f>CV322</f>
        <v>0</v>
      </c>
      <c r="GU322" s="39">
        <f>CW322</f>
        <v>0</v>
      </c>
      <c r="GV322" s="39">
        <f>CX322</f>
        <v>0</v>
      </c>
      <c r="GW322" s="39">
        <f>CY322</f>
        <v>0</v>
      </c>
      <c r="GX322" s="39">
        <f>CZ322</f>
        <v>0</v>
      </c>
      <c r="GY322" s="99">
        <v>0</v>
      </c>
      <c r="GZ322" s="39">
        <f>SUM(GK322:GY322)</f>
        <v>0</v>
      </c>
      <c r="HA322" s="39">
        <f>SUM(GK322:GY322)</f>
        <v>0</v>
      </c>
    </row>
    <row r="323" spans="1:209" ht="21.75" customHeight="1">
      <c r="A323" s="40"/>
      <c r="B323" s="100"/>
      <c r="C323" s="75"/>
      <c r="D323" s="43"/>
      <c r="E323" s="34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01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102"/>
      <c r="AK323" s="102"/>
      <c r="AL323" s="568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40"/>
      <c r="BW323" s="40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101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102"/>
      <c r="DC323" s="568"/>
      <c r="DD323" s="13"/>
      <c r="EI323" s="104" t="s">
        <v>79</v>
      </c>
      <c r="EJ323" s="98">
        <v>294.47000000000003</v>
      </c>
      <c r="EK323" s="39">
        <f>$EJ323*F323</f>
        <v>0</v>
      </c>
      <c r="EL323" s="39">
        <f>$EJ323*G323</f>
        <v>0</v>
      </c>
      <c r="EM323" s="39">
        <f>$EJ323*H323</f>
        <v>0</v>
      </c>
      <c r="EN323" s="39">
        <f>$EJ323*I323</f>
        <v>0</v>
      </c>
      <c r="EO323" s="39">
        <f>$EJ323*J323</f>
        <v>0</v>
      </c>
      <c r="EP323" s="39">
        <f>$EJ323*K323</f>
        <v>0</v>
      </c>
      <c r="EQ323" s="39">
        <f>$EJ323*L323</f>
        <v>0</v>
      </c>
      <c r="ER323" s="39">
        <f>$EJ323*M323</f>
        <v>0</v>
      </c>
      <c r="ES323" s="39">
        <f>$EJ323*N323</f>
        <v>0</v>
      </c>
      <c r="ET323" s="39">
        <f t="shared" si="284"/>
        <v>0</v>
      </c>
      <c r="EU323" s="39">
        <f t="shared" si="284"/>
        <v>0</v>
      </c>
      <c r="EV323" s="39">
        <f t="shared" si="284"/>
        <v>0</v>
      </c>
      <c r="EW323" s="39">
        <f t="shared" si="284"/>
        <v>0</v>
      </c>
      <c r="EX323" s="39">
        <f t="shared" si="284"/>
        <v>0</v>
      </c>
      <c r="EY323" s="39">
        <f t="shared" si="286"/>
        <v>0</v>
      </c>
      <c r="EZ323" s="39">
        <f>BX323*$EJ323</f>
        <v>0</v>
      </c>
      <c r="FA323" s="39">
        <f>BY323*$EJ323</f>
        <v>0</v>
      </c>
      <c r="FB323" s="39">
        <f>BZ323*$EJ323</f>
        <v>0</v>
      </c>
      <c r="FC323" s="39">
        <f>CA323*$EJ323</f>
        <v>0</v>
      </c>
      <c r="FD323" s="39">
        <f>CB323*$EJ323</f>
        <v>0</v>
      </c>
      <c r="FE323" s="39">
        <f>CC323*$EJ323</f>
        <v>0</v>
      </c>
      <c r="FF323" s="39">
        <f>CD323*$EJ323</f>
        <v>0</v>
      </c>
      <c r="FG323" s="39">
        <f>CE323*$EJ323</f>
        <v>0</v>
      </c>
      <c r="FH323" s="39">
        <f>CF323*$EJ323</f>
        <v>0</v>
      </c>
      <c r="FI323" s="39">
        <f>CG323*$EJ323</f>
        <v>0</v>
      </c>
      <c r="FJ323" s="39">
        <f t="shared" si="285"/>
        <v>0</v>
      </c>
      <c r="FK323" s="39">
        <f t="shared" si="285"/>
        <v>0</v>
      </c>
      <c r="FL323" s="39">
        <f t="shared" si="285"/>
        <v>0</v>
      </c>
      <c r="FM323" s="39">
        <f t="shared" si="285"/>
        <v>0</v>
      </c>
      <c r="FN323" s="39">
        <f t="shared" si="287"/>
        <v>0</v>
      </c>
      <c r="FO323" s="39">
        <f>SUM(EZ323:FJ323)</f>
        <v>0</v>
      </c>
      <c r="FS323" s="567" t="s">
        <v>79</v>
      </c>
      <c r="FT323" s="567"/>
      <c r="FU323" s="39">
        <f>U323</f>
        <v>0</v>
      </c>
      <c r="FV323" s="39">
        <f>V323</f>
        <v>0</v>
      </c>
      <c r="FW323" s="39">
        <f>W323</f>
        <v>0</v>
      </c>
      <c r="FX323" s="39">
        <f>X323</f>
        <v>0</v>
      </c>
      <c r="FY323" s="39">
        <f>Y323</f>
        <v>0</v>
      </c>
      <c r="FZ323" s="39">
        <f>Z323</f>
        <v>0</v>
      </c>
      <c r="GA323" s="39">
        <f>AA323</f>
        <v>0</v>
      </c>
      <c r="GB323" s="39">
        <f>AB323</f>
        <v>0</v>
      </c>
      <c r="GC323" s="39">
        <f>AC323</f>
        <v>0</v>
      </c>
      <c r="GD323" s="39">
        <f>AD323</f>
        <v>0</v>
      </c>
      <c r="GE323" s="39">
        <f>AE323</f>
        <v>0</v>
      </c>
      <c r="GF323" s="39">
        <f>AF323</f>
        <v>0</v>
      </c>
      <c r="GG323" s="39">
        <f>AG323</f>
        <v>0</v>
      </c>
      <c r="GH323" s="39">
        <f>AH323</f>
        <v>0</v>
      </c>
      <c r="GI323" s="99">
        <v>0</v>
      </c>
      <c r="GJ323" s="39">
        <f>SUM(FU323:GI323)</f>
        <v>0</v>
      </c>
      <c r="GK323" s="39">
        <f>CM323</f>
        <v>0</v>
      </c>
      <c r="GL323" s="39">
        <f>CN323</f>
        <v>0</v>
      </c>
      <c r="GM323" s="39">
        <f>CO323</f>
        <v>0</v>
      </c>
      <c r="GN323" s="39">
        <f>CP323</f>
        <v>0</v>
      </c>
      <c r="GO323" s="39">
        <f>CQ323</f>
        <v>0</v>
      </c>
      <c r="GP323" s="39">
        <f>CR323</f>
        <v>0</v>
      </c>
      <c r="GQ323" s="39">
        <f>CS323</f>
        <v>0</v>
      </c>
      <c r="GR323" s="39">
        <f>CT323</f>
        <v>0</v>
      </c>
      <c r="GS323" s="39">
        <f>CU323</f>
        <v>0</v>
      </c>
      <c r="GT323" s="39">
        <f>CV323</f>
        <v>0</v>
      </c>
      <c r="GU323" s="39">
        <f>CW323</f>
        <v>0</v>
      </c>
      <c r="GV323" s="39">
        <f>CX323</f>
        <v>0</v>
      </c>
      <c r="GW323" s="39">
        <f>CY323</f>
        <v>0</v>
      </c>
      <c r="GX323" s="39">
        <f>CZ323</f>
        <v>0</v>
      </c>
      <c r="GY323" s="99">
        <v>0</v>
      </c>
      <c r="GZ323" s="39">
        <f>SUM(GK323:GY323)</f>
        <v>0</v>
      </c>
      <c r="HA323" s="39">
        <f>SUM(GK323:GY323)</f>
        <v>0</v>
      </c>
    </row>
    <row r="324" spans="1:209" ht="21.75" customHeight="1">
      <c r="A324" s="30"/>
      <c r="B324" s="93"/>
      <c r="C324" s="72"/>
      <c r="D324" s="33"/>
      <c r="E324" s="34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54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94"/>
      <c r="AK324" s="94"/>
      <c r="AL324" s="565" t="e">
        <f>T336/D336</f>
        <v>#DIV/0!</v>
      </c>
      <c r="AM324" s="65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30"/>
      <c r="BW324" s="30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54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94"/>
      <c r="DC324" s="566" t="e">
        <f>CL336/T336</f>
        <v>#DIV/0!</v>
      </c>
      <c r="DD324" s="13"/>
      <c r="EI324" s="97" t="s">
        <v>80</v>
      </c>
      <c r="EJ324" s="98">
        <v>422</v>
      </c>
      <c r="EK324" s="39">
        <f>$EJ324*F324</f>
        <v>0</v>
      </c>
      <c r="EL324" s="39">
        <f>$EJ324*G324</f>
        <v>0</v>
      </c>
      <c r="EM324" s="39">
        <f>$EJ324*H324</f>
        <v>0</v>
      </c>
      <c r="EN324" s="39">
        <f>$EJ324*I324</f>
        <v>0</v>
      </c>
      <c r="EO324" s="39">
        <f>$EJ324*J324</f>
        <v>0</v>
      </c>
      <c r="EP324" s="39">
        <f>$EJ324*K324</f>
        <v>0</v>
      </c>
      <c r="EQ324" s="39">
        <f>$EJ324*L324</f>
        <v>0</v>
      </c>
      <c r="ER324" s="39">
        <f>$EJ324*M324</f>
        <v>0</v>
      </c>
      <c r="ES324" s="39">
        <f>$EJ324*N324</f>
        <v>0</v>
      </c>
      <c r="ET324" s="39">
        <f t="shared" si="284"/>
        <v>0</v>
      </c>
      <c r="EU324" s="39">
        <f t="shared" si="284"/>
        <v>0</v>
      </c>
      <c r="EV324" s="39">
        <f t="shared" si="284"/>
        <v>0</v>
      </c>
      <c r="EW324" s="39">
        <f t="shared" si="284"/>
        <v>0</v>
      </c>
      <c r="EX324" s="39">
        <f t="shared" si="284"/>
        <v>0</v>
      </c>
      <c r="EY324" s="39">
        <f t="shared" si="286"/>
        <v>0</v>
      </c>
      <c r="EZ324" s="39">
        <f>BX324*$EJ324</f>
        <v>0</v>
      </c>
      <c r="FA324" s="39">
        <f>BY324*$EJ324</f>
        <v>0</v>
      </c>
      <c r="FB324" s="39">
        <f>BZ324*$EJ324</f>
        <v>0</v>
      </c>
      <c r="FC324" s="39">
        <f>CA324*$EJ324</f>
        <v>0</v>
      </c>
      <c r="FD324" s="39">
        <f>CB324*$EJ324</f>
        <v>0</v>
      </c>
      <c r="FE324" s="39">
        <f>CC324*$EJ324</f>
        <v>0</v>
      </c>
      <c r="FF324" s="39">
        <f>CD324*$EJ324</f>
        <v>0</v>
      </c>
      <c r="FG324" s="39">
        <f>CE324*$EJ324</f>
        <v>0</v>
      </c>
      <c r="FH324" s="39">
        <f>CF324*$EJ324</f>
        <v>0</v>
      </c>
      <c r="FI324" s="39">
        <f>CG324*$EJ324</f>
        <v>0</v>
      </c>
      <c r="FJ324" s="39">
        <f t="shared" si="285"/>
        <v>0</v>
      </c>
      <c r="FK324" s="39">
        <f t="shared" si="285"/>
        <v>0</v>
      </c>
      <c r="FL324" s="39">
        <f t="shared" si="285"/>
        <v>0</v>
      </c>
      <c r="FM324" s="39">
        <f t="shared" si="285"/>
        <v>0</v>
      </c>
      <c r="FN324" s="39">
        <f t="shared" si="287"/>
        <v>0</v>
      </c>
      <c r="FO324" s="39">
        <f>SUM(EZ324:FJ324)</f>
        <v>0</v>
      </c>
      <c r="FS324" s="567" t="s">
        <v>80</v>
      </c>
      <c r="FT324" s="567"/>
      <c r="FU324" s="39">
        <f>U324</f>
        <v>0</v>
      </c>
      <c r="FV324" s="39">
        <f>V324</f>
        <v>0</v>
      </c>
      <c r="FW324" s="39">
        <f>W324</f>
        <v>0</v>
      </c>
      <c r="FX324" s="39">
        <f>X324</f>
        <v>0</v>
      </c>
      <c r="FY324" s="39">
        <f>Y324</f>
        <v>0</v>
      </c>
      <c r="FZ324" s="39">
        <f>Z324</f>
        <v>0</v>
      </c>
      <c r="GA324" s="39">
        <f>AA324</f>
        <v>0</v>
      </c>
      <c r="GB324" s="39">
        <f>AB324</f>
        <v>0</v>
      </c>
      <c r="GC324" s="39">
        <f>AC324</f>
        <v>0</v>
      </c>
      <c r="GD324" s="39">
        <f>AD324</f>
        <v>0</v>
      </c>
      <c r="GE324" s="39">
        <f>AE324</f>
        <v>0</v>
      </c>
      <c r="GF324" s="39">
        <f>AF324</f>
        <v>0</v>
      </c>
      <c r="GG324" s="39">
        <f>AG324</f>
        <v>0</v>
      </c>
      <c r="GH324" s="39">
        <f>AH324</f>
        <v>0</v>
      </c>
      <c r="GI324" s="99">
        <v>0</v>
      </c>
      <c r="GJ324" s="39">
        <f>SUM(FU324:GI324)</f>
        <v>0</v>
      </c>
      <c r="GK324" s="39">
        <f>CM324</f>
        <v>0</v>
      </c>
      <c r="GL324" s="39">
        <f>CN324</f>
        <v>0</v>
      </c>
      <c r="GM324" s="39">
        <f>CO324</f>
        <v>0</v>
      </c>
      <c r="GN324" s="39">
        <f>CP324</f>
        <v>0</v>
      </c>
      <c r="GO324" s="39">
        <f>CQ324</f>
        <v>0</v>
      </c>
      <c r="GP324" s="39">
        <f>CR324</f>
        <v>0</v>
      </c>
      <c r="GQ324" s="39">
        <f>CS324</f>
        <v>0</v>
      </c>
      <c r="GR324" s="39">
        <f>CT324</f>
        <v>0</v>
      </c>
      <c r="GS324" s="39">
        <f>CU324</f>
        <v>0</v>
      </c>
      <c r="GT324" s="39">
        <f>CV324</f>
        <v>0</v>
      </c>
      <c r="GU324" s="39">
        <f>CW324</f>
        <v>0</v>
      </c>
      <c r="GV324" s="39">
        <f>CX324</f>
        <v>0</v>
      </c>
      <c r="GW324" s="39">
        <f>CY324</f>
        <v>0</v>
      </c>
      <c r="GX324" s="39">
        <f>CZ324</f>
        <v>0</v>
      </c>
      <c r="GY324" s="99">
        <v>0</v>
      </c>
      <c r="GZ324" s="39">
        <f>SUM(GK324:GY324)</f>
        <v>0</v>
      </c>
      <c r="HA324" s="39">
        <f>SUM(GK324:GY324)</f>
        <v>0</v>
      </c>
    </row>
    <row r="325" spans="1:209" ht="21.75" customHeight="1">
      <c r="A325" s="40"/>
      <c r="B325" s="100"/>
      <c r="C325" s="75"/>
      <c r="D325" s="43"/>
      <c r="E325" s="34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01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102"/>
      <c r="AK325" s="102"/>
      <c r="AL325" s="565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 t="s">
        <v>97</v>
      </c>
      <c r="BU325" s="13"/>
      <c r="BV325" s="40"/>
      <c r="BW325" s="40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101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102"/>
      <c r="DC325" s="566"/>
      <c r="DD325" s="13"/>
      <c r="EI325" s="104" t="s">
        <v>81</v>
      </c>
      <c r="EJ325" s="98">
        <v>416.19</v>
      </c>
      <c r="EK325" s="39">
        <f>$EJ325*F325</f>
        <v>0</v>
      </c>
      <c r="EL325" s="39">
        <f>$EJ325*G325</f>
        <v>0</v>
      </c>
      <c r="EM325" s="39">
        <f>$EJ325*H325</f>
        <v>0</v>
      </c>
      <c r="EN325" s="39">
        <f>$EJ325*I325</f>
        <v>0</v>
      </c>
      <c r="EO325" s="39">
        <f>$EJ325*J325</f>
        <v>0</v>
      </c>
      <c r="EP325" s="39">
        <f>$EJ325*K325</f>
        <v>0</v>
      </c>
      <c r="EQ325" s="39">
        <f>$EJ325*L325</f>
        <v>0</v>
      </c>
      <c r="ER325" s="39">
        <f>$EJ325*M325</f>
        <v>0</v>
      </c>
      <c r="ES325" s="39">
        <f>$EJ325*N325</f>
        <v>0</v>
      </c>
      <c r="ET325" s="39">
        <f t="shared" si="284"/>
        <v>0</v>
      </c>
      <c r="EU325" s="39">
        <f t="shared" si="284"/>
        <v>0</v>
      </c>
      <c r="EV325" s="39">
        <f t="shared" si="284"/>
        <v>0</v>
      </c>
      <c r="EW325" s="39">
        <f t="shared" si="284"/>
        <v>0</v>
      </c>
      <c r="EX325" s="39">
        <f t="shared" si="284"/>
        <v>0</v>
      </c>
      <c r="EY325" s="39">
        <f t="shared" si="286"/>
        <v>0</v>
      </c>
      <c r="EZ325" s="39">
        <f>BX325*$EJ325</f>
        <v>0</v>
      </c>
      <c r="FA325" s="39">
        <f>BY325*$EJ325</f>
        <v>0</v>
      </c>
      <c r="FB325" s="39">
        <f>BZ325*$EJ325</f>
        <v>0</v>
      </c>
      <c r="FC325" s="39">
        <f>CA325*$EJ325</f>
        <v>0</v>
      </c>
      <c r="FD325" s="39">
        <f>CB325*$EJ325</f>
        <v>0</v>
      </c>
      <c r="FE325" s="39">
        <f>CC325*$EJ325</f>
        <v>0</v>
      </c>
      <c r="FF325" s="39">
        <f>CD325*$EJ325</f>
        <v>0</v>
      </c>
      <c r="FG325" s="39">
        <f>CE325*$EJ325</f>
        <v>0</v>
      </c>
      <c r="FH325" s="39">
        <f>CF325*$EJ325</f>
        <v>0</v>
      </c>
      <c r="FI325" s="39">
        <f>CG325*$EJ325</f>
        <v>0</v>
      </c>
      <c r="FJ325" s="39">
        <f t="shared" si="285"/>
        <v>0</v>
      </c>
      <c r="FK325" s="39">
        <f t="shared" si="285"/>
        <v>0</v>
      </c>
      <c r="FL325" s="39">
        <f t="shared" si="285"/>
        <v>0</v>
      </c>
      <c r="FM325" s="39">
        <f t="shared" si="285"/>
        <v>0</v>
      </c>
      <c r="FN325" s="39">
        <f t="shared" si="287"/>
        <v>0</v>
      </c>
      <c r="FO325" s="39">
        <f>SUM(EZ325:FJ325)</f>
        <v>0</v>
      </c>
      <c r="FS325" s="567" t="s">
        <v>81</v>
      </c>
      <c r="FT325" s="567"/>
      <c r="FU325" s="39">
        <f>U325</f>
        <v>0</v>
      </c>
      <c r="FV325" s="39">
        <f>V325</f>
        <v>0</v>
      </c>
      <c r="FW325" s="39">
        <f>W325</f>
        <v>0</v>
      </c>
      <c r="FX325" s="39">
        <f>X325</f>
        <v>0</v>
      </c>
      <c r="FY325" s="39">
        <f>Y325</f>
        <v>0</v>
      </c>
      <c r="FZ325" s="39">
        <f>Z325</f>
        <v>0</v>
      </c>
      <c r="GA325" s="39">
        <f>AA325</f>
        <v>0</v>
      </c>
      <c r="GB325" s="39">
        <f>AB325</f>
        <v>0</v>
      </c>
      <c r="GC325" s="39">
        <f>AC325</f>
        <v>0</v>
      </c>
      <c r="GD325" s="39">
        <f>AD325</f>
        <v>0</v>
      </c>
      <c r="GE325" s="39">
        <f>AE325</f>
        <v>0</v>
      </c>
      <c r="GF325" s="39">
        <f>AF325</f>
        <v>0</v>
      </c>
      <c r="GG325" s="39">
        <f>AG325</f>
        <v>0</v>
      </c>
      <c r="GH325" s="39">
        <f>AH325</f>
        <v>0</v>
      </c>
      <c r="GI325" s="99">
        <v>0</v>
      </c>
      <c r="GJ325" s="39">
        <f>SUM(FU325:GI325)</f>
        <v>0</v>
      </c>
      <c r="GK325" s="39">
        <f>CM325</f>
        <v>0</v>
      </c>
      <c r="GL325" s="39">
        <f>CN325</f>
        <v>0</v>
      </c>
      <c r="GM325" s="39">
        <f>CO325</f>
        <v>0</v>
      </c>
      <c r="GN325" s="39">
        <f>CP325</f>
        <v>0</v>
      </c>
      <c r="GO325" s="39">
        <f>CQ325</f>
        <v>0</v>
      </c>
      <c r="GP325" s="39">
        <f>CR325</f>
        <v>0</v>
      </c>
      <c r="GQ325" s="39">
        <f>CS325</f>
        <v>0</v>
      </c>
      <c r="GR325" s="39">
        <f>CT325</f>
        <v>0</v>
      </c>
      <c r="GS325" s="39">
        <f>CU325</f>
        <v>0</v>
      </c>
      <c r="GT325" s="39">
        <f>CV325</f>
        <v>0</v>
      </c>
      <c r="GU325" s="39">
        <f>CW325</f>
        <v>0</v>
      </c>
      <c r="GV325" s="39">
        <f>CX325</f>
        <v>0</v>
      </c>
      <c r="GW325" s="39">
        <f>CY325</f>
        <v>0</v>
      </c>
      <c r="GX325" s="39">
        <f>CZ325</f>
        <v>0</v>
      </c>
      <c r="GY325" s="99">
        <v>0</v>
      </c>
      <c r="GZ325" s="39">
        <f>SUM(GK325:GY325)</f>
        <v>0</v>
      </c>
      <c r="HA325" s="39">
        <f>SUM(GK325:GY325)</f>
        <v>0</v>
      </c>
    </row>
    <row r="326" spans="1:209" ht="21.75" customHeight="1">
      <c r="A326" s="30"/>
      <c r="B326" s="93"/>
      <c r="C326" s="72"/>
      <c r="D326" s="33"/>
      <c r="E326" s="34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54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94"/>
      <c r="AK326" s="94"/>
      <c r="AL326" s="568" t="s">
        <v>82</v>
      </c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30"/>
      <c r="BW326" s="30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54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94"/>
      <c r="DC326" s="1"/>
      <c r="DD326" s="13"/>
      <c r="EI326" s="97" t="s">
        <v>83</v>
      </c>
      <c r="EJ326" s="98">
        <v>375</v>
      </c>
      <c r="EK326" s="39">
        <f>$EJ326*F326</f>
        <v>0</v>
      </c>
      <c r="EL326" s="39">
        <f>$EJ326*G326</f>
        <v>0</v>
      </c>
      <c r="EM326" s="39">
        <f>$EJ326*H326</f>
        <v>0</v>
      </c>
      <c r="EN326" s="39">
        <f>$EJ326*I326</f>
        <v>0</v>
      </c>
      <c r="EO326" s="39">
        <f>$EJ326*J326</f>
        <v>0</v>
      </c>
      <c r="EP326" s="39">
        <f>$EJ326*K326</f>
        <v>0</v>
      </c>
      <c r="EQ326" s="39">
        <f>$EJ326*L326</f>
        <v>0</v>
      </c>
      <c r="ER326" s="39">
        <f>$EJ326*M326</f>
        <v>0</v>
      </c>
      <c r="ES326" s="39">
        <f>$EJ326*N326</f>
        <v>0</v>
      </c>
      <c r="ET326" s="39">
        <f t="shared" si="284"/>
        <v>0</v>
      </c>
      <c r="EU326" s="39">
        <f t="shared" si="284"/>
        <v>0</v>
      </c>
      <c r="EV326" s="39">
        <f t="shared" si="284"/>
        <v>0</v>
      </c>
      <c r="EW326" s="39">
        <f t="shared" si="284"/>
        <v>0</v>
      </c>
      <c r="EX326" s="39">
        <f t="shared" si="284"/>
        <v>0</v>
      </c>
      <c r="EY326" s="39">
        <f t="shared" si="286"/>
        <v>0</v>
      </c>
      <c r="EZ326" s="39">
        <f>BX326*$EJ326</f>
        <v>0</v>
      </c>
      <c r="FA326" s="39">
        <f>BY326*$EJ326</f>
        <v>0</v>
      </c>
      <c r="FB326" s="39">
        <f>BZ326*$EJ326</f>
        <v>0</v>
      </c>
      <c r="FC326" s="39">
        <f>CA326*$EJ326</f>
        <v>0</v>
      </c>
      <c r="FD326" s="39">
        <f>CB326*$EJ326</f>
        <v>0</v>
      </c>
      <c r="FE326" s="39">
        <f>CC326*$EJ326</f>
        <v>0</v>
      </c>
      <c r="FF326" s="39">
        <f>CD326*$EJ326</f>
        <v>0</v>
      </c>
      <c r="FG326" s="39">
        <f>CE326*$EJ326</f>
        <v>0</v>
      </c>
      <c r="FH326" s="39">
        <f>CF326*$EJ326</f>
        <v>0</v>
      </c>
      <c r="FI326" s="39">
        <f>CG326*$EJ326</f>
        <v>0</v>
      </c>
      <c r="FJ326" s="39">
        <f t="shared" si="285"/>
        <v>0</v>
      </c>
      <c r="FK326" s="39">
        <f t="shared" si="285"/>
        <v>0</v>
      </c>
      <c r="FL326" s="39">
        <f t="shared" si="285"/>
        <v>0</v>
      </c>
      <c r="FM326" s="39">
        <f t="shared" si="285"/>
        <v>0</v>
      </c>
      <c r="FN326" s="39">
        <f t="shared" si="287"/>
        <v>0</v>
      </c>
      <c r="FO326" s="39">
        <f>SUM(EZ326:FJ326)</f>
        <v>0</v>
      </c>
      <c r="FS326" s="567" t="s">
        <v>83</v>
      </c>
      <c r="FT326" s="567"/>
      <c r="FU326" s="39">
        <f>U326</f>
        <v>0</v>
      </c>
      <c r="FV326" s="39">
        <f>V326</f>
        <v>0</v>
      </c>
      <c r="FW326" s="39">
        <f>W326</f>
        <v>0</v>
      </c>
      <c r="FX326" s="39">
        <f>X326</f>
        <v>0</v>
      </c>
      <c r="FY326" s="39">
        <f>Y326</f>
        <v>0</v>
      </c>
      <c r="FZ326" s="39">
        <f>Z326</f>
        <v>0</v>
      </c>
      <c r="GA326" s="39">
        <f>AA326</f>
        <v>0</v>
      </c>
      <c r="GB326" s="39">
        <f>AB326</f>
        <v>0</v>
      </c>
      <c r="GC326" s="39">
        <f>AC326</f>
        <v>0</v>
      </c>
      <c r="GD326" s="39">
        <f>AD326</f>
        <v>0</v>
      </c>
      <c r="GE326" s="39">
        <f>AE326</f>
        <v>0</v>
      </c>
      <c r="GF326" s="39">
        <f>AF326</f>
        <v>0</v>
      </c>
      <c r="GG326" s="39">
        <f>AG326</f>
        <v>0</v>
      </c>
      <c r="GH326" s="39">
        <f>AH326</f>
        <v>0</v>
      </c>
      <c r="GI326" s="99">
        <v>0</v>
      </c>
      <c r="GJ326" s="39">
        <f>SUM(FU326:GI326)</f>
        <v>0</v>
      </c>
      <c r="GK326" s="39">
        <f>CM326</f>
        <v>0</v>
      </c>
      <c r="GL326" s="39">
        <f>CN326</f>
        <v>0</v>
      </c>
      <c r="GM326" s="39">
        <f>CO326</f>
        <v>0</v>
      </c>
      <c r="GN326" s="39">
        <f>CP326</f>
        <v>0</v>
      </c>
      <c r="GO326" s="39">
        <f>CQ326</f>
        <v>0</v>
      </c>
      <c r="GP326" s="39">
        <f>CR326</f>
        <v>0</v>
      </c>
      <c r="GQ326" s="39">
        <f>CS326</f>
        <v>0</v>
      </c>
      <c r="GR326" s="39">
        <f>CT326</f>
        <v>0</v>
      </c>
      <c r="GS326" s="39">
        <f>CU326</f>
        <v>0</v>
      </c>
      <c r="GT326" s="39">
        <f>CV326</f>
        <v>0</v>
      </c>
      <c r="GU326" s="39">
        <f>CW326</f>
        <v>0</v>
      </c>
      <c r="GV326" s="39">
        <f>CX326</f>
        <v>0</v>
      </c>
      <c r="GW326" s="39">
        <f>CY326</f>
        <v>0</v>
      </c>
      <c r="GX326" s="39">
        <f>CZ326</f>
        <v>0</v>
      </c>
      <c r="GY326" s="99">
        <v>0</v>
      </c>
      <c r="GZ326" s="39">
        <f>SUM(GK326:GY326)</f>
        <v>0</v>
      </c>
      <c r="HA326" s="39">
        <f>SUM(GK326:GY326)</f>
        <v>0</v>
      </c>
    </row>
    <row r="327" spans="1:209" ht="21.75" customHeight="1">
      <c r="A327" s="40"/>
      <c r="B327" s="100"/>
      <c r="C327" s="75"/>
      <c r="D327" s="43"/>
      <c r="E327" s="34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01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102"/>
      <c r="AK327" s="102"/>
      <c r="AL327" s="568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40"/>
      <c r="BW327" s="40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101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102"/>
      <c r="DC327" s="1"/>
      <c r="DD327" s="13"/>
      <c r="EI327" s="104" t="s">
        <v>84</v>
      </c>
      <c r="EJ327" s="98">
        <v>730</v>
      </c>
      <c r="EK327" s="39">
        <f>$EJ327*F327</f>
        <v>0</v>
      </c>
      <c r="EL327" s="39">
        <f>$EJ327*G327</f>
        <v>0</v>
      </c>
      <c r="EM327" s="39">
        <f>$EJ327*H327</f>
        <v>0</v>
      </c>
      <c r="EN327" s="39">
        <f>$EJ327*I327</f>
        <v>0</v>
      </c>
      <c r="EO327" s="39">
        <f>$EJ327*J327</f>
        <v>0</v>
      </c>
      <c r="EP327" s="39">
        <f>$EJ327*K327</f>
        <v>0</v>
      </c>
      <c r="EQ327" s="39">
        <f>$EJ327*L327</f>
        <v>0</v>
      </c>
      <c r="ER327" s="39">
        <f>$EJ327*M327</f>
        <v>0</v>
      </c>
      <c r="ES327" s="39">
        <f>$EJ327*N327</f>
        <v>0</v>
      </c>
      <c r="ET327" s="39">
        <f t="shared" si="284"/>
        <v>0</v>
      </c>
      <c r="EU327" s="39">
        <f t="shared" si="284"/>
        <v>0</v>
      </c>
      <c r="EV327" s="39">
        <f t="shared" si="284"/>
        <v>0</v>
      </c>
      <c r="EW327" s="39">
        <f t="shared" si="284"/>
        <v>0</v>
      </c>
      <c r="EX327" s="39">
        <f t="shared" si="284"/>
        <v>0</v>
      </c>
      <c r="EY327" s="39">
        <f t="shared" si="286"/>
        <v>0</v>
      </c>
      <c r="EZ327" s="39">
        <f>BX327*$EJ327</f>
        <v>0</v>
      </c>
      <c r="FA327" s="39">
        <f>BY327*$EJ327</f>
        <v>0</v>
      </c>
      <c r="FB327" s="39">
        <f>BZ327*$EJ327</f>
        <v>0</v>
      </c>
      <c r="FC327" s="39">
        <f>CA327*$EJ327</f>
        <v>0</v>
      </c>
      <c r="FD327" s="39">
        <f>CB327*$EJ327</f>
        <v>0</v>
      </c>
      <c r="FE327" s="39">
        <f>CC327*$EJ327</f>
        <v>0</v>
      </c>
      <c r="FF327" s="39">
        <f>CD327*$EJ327</f>
        <v>0</v>
      </c>
      <c r="FG327" s="39">
        <f>CE327*$EJ327</f>
        <v>0</v>
      </c>
      <c r="FH327" s="39">
        <f>CF327*$EJ327</f>
        <v>0</v>
      </c>
      <c r="FI327" s="39">
        <f>CG327*$EJ327</f>
        <v>0</v>
      </c>
      <c r="FJ327" s="39">
        <f t="shared" si="285"/>
        <v>0</v>
      </c>
      <c r="FK327" s="39">
        <f t="shared" si="285"/>
        <v>0</v>
      </c>
      <c r="FL327" s="39">
        <f t="shared" si="285"/>
        <v>0</v>
      </c>
      <c r="FM327" s="39">
        <f t="shared" si="285"/>
        <v>0</v>
      </c>
      <c r="FN327" s="39">
        <f t="shared" si="287"/>
        <v>0</v>
      </c>
      <c r="FO327" s="39">
        <f>SUM(EZ327:FJ327)</f>
        <v>0</v>
      </c>
      <c r="FS327" s="567" t="s">
        <v>84</v>
      </c>
      <c r="FT327" s="567"/>
      <c r="FU327" s="39">
        <f>U327</f>
        <v>0</v>
      </c>
      <c r="FV327" s="39">
        <f>V327</f>
        <v>0</v>
      </c>
      <c r="FW327" s="39">
        <f>W327</f>
        <v>0</v>
      </c>
      <c r="FX327" s="39">
        <f>X327</f>
        <v>0</v>
      </c>
      <c r="FY327" s="39">
        <f>Y327</f>
        <v>0</v>
      </c>
      <c r="FZ327" s="39">
        <f>Z327</f>
        <v>0</v>
      </c>
      <c r="GA327" s="39">
        <f>AA327</f>
        <v>0</v>
      </c>
      <c r="GB327" s="39">
        <f>AB327</f>
        <v>0</v>
      </c>
      <c r="GC327" s="39">
        <f>AC327</f>
        <v>0</v>
      </c>
      <c r="GD327" s="39">
        <f>AD327</f>
        <v>0</v>
      </c>
      <c r="GE327" s="39">
        <f>AE327</f>
        <v>0</v>
      </c>
      <c r="GF327" s="39">
        <f>AF327</f>
        <v>0</v>
      </c>
      <c r="GG327" s="39">
        <f>AG327</f>
        <v>0</v>
      </c>
      <c r="GH327" s="39">
        <f>AH327</f>
        <v>0</v>
      </c>
      <c r="GI327" s="99">
        <v>0</v>
      </c>
      <c r="GJ327" s="39">
        <f>SUM(FU327:GI327)</f>
        <v>0</v>
      </c>
      <c r="GK327" s="39">
        <f>CM327</f>
        <v>0</v>
      </c>
      <c r="GL327" s="39">
        <f>CN327</f>
        <v>0</v>
      </c>
      <c r="GM327" s="39">
        <f>CO327</f>
        <v>0</v>
      </c>
      <c r="GN327" s="39">
        <f>CP327</f>
        <v>0</v>
      </c>
      <c r="GO327" s="39">
        <f>CQ327</f>
        <v>0</v>
      </c>
      <c r="GP327" s="39">
        <f>CR327</f>
        <v>0</v>
      </c>
      <c r="GQ327" s="39">
        <f>CS327</f>
        <v>0</v>
      </c>
      <c r="GR327" s="39">
        <f>CT327</f>
        <v>0</v>
      </c>
      <c r="GS327" s="39">
        <f>CU327</f>
        <v>0</v>
      </c>
      <c r="GT327" s="39">
        <f>CV327</f>
        <v>0</v>
      </c>
      <c r="GU327" s="39">
        <f>CW327</f>
        <v>0</v>
      </c>
      <c r="GV327" s="39">
        <f>CX327</f>
        <v>0</v>
      </c>
      <c r="GW327" s="39">
        <f>CY327</f>
        <v>0</v>
      </c>
      <c r="GX327" s="39">
        <f>CZ327</f>
        <v>0</v>
      </c>
      <c r="GY327" s="99">
        <v>0</v>
      </c>
      <c r="GZ327" s="39">
        <f>SUM(GK327:GY327)</f>
        <v>0</v>
      </c>
      <c r="HA327" s="39">
        <f>SUM(GK327:GY327)</f>
        <v>0</v>
      </c>
    </row>
    <row r="328" spans="1:209" ht="21.75" customHeight="1">
      <c r="A328" s="30"/>
      <c r="B328" s="93"/>
      <c r="C328" s="72"/>
      <c r="D328" s="33"/>
      <c r="E328" s="34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54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94"/>
      <c r="AK328" s="94"/>
      <c r="AL328" s="571" t="e">
        <f ca="1">f3380bn338</f>
        <v>#NAME?</v>
      </c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30"/>
      <c r="BW328" s="30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54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94"/>
      <c r="DC328" s="176"/>
      <c r="DD328" s="13"/>
      <c r="EI328" s="97" t="s">
        <v>85</v>
      </c>
      <c r="EJ328" s="98">
        <v>178</v>
      </c>
      <c r="EK328" s="39">
        <f>$EJ328*F328</f>
        <v>0</v>
      </c>
      <c r="EL328" s="39">
        <f>$EJ328*G328</f>
        <v>0</v>
      </c>
      <c r="EM328" s="39">
        <f>$EJ328*H328</f>
        <v>0</v>
      </c>
      <c r="EN328" s="39">
        <f>$EJ328*I328</f>
        <v>0</v>
      </c>
      <c r="EO328" s="39">
        <f>$EJ328*J328</f>
        <v>0</v>
      </c>
      <c r="EP328" s="39">
        <f>$EJ328*K328</f>
        <v>0</v>
      </c>
      <c r="EQ328" s="39">
        <f>$EJ328*L328</f>
        <v>0</v>
      </c>
      <c r="ER328" s="39">
        <f>$EJ328*M328</f>
        <v>0</v>
      </c>
      <c r="ES328" s="39">
        <f>$EJ328*N328</f>
        <v>0</v>
      </c>
      <c r="ET328" s="39">
        <f t="shared" si="284"/>
        <v>0</v>
      </c>
      <c r="EU328" s="39">
        <f t="shared" si="284"/>
        <v>0</v>
      </c>
      <c r="EV328" s="39">
        <f t="shared" si="284"/>
        <v>0</v>
      </c>
      <c r="EW328" s="39">
        <f t="shared" si="284"/>
        <v>0</v>
      </c>
      <c r="EX328" s="39">
        <f t="shared" si="284"/>
        <v>0</v>
      </c>
      <c r="EY328" s="39">
        <f t="shared" si="286"/>
        <v>0</v>
      </c>
      <c r="EZ328" s="39">
        <f>BX328*$EJ328</f>
        <v>0</v>
      </c>
      <c r="FA328" s="39">
        <f>BY328*$EJ328</f>
        <v>0</v>
      </c>
      <c r="FB328" s="39">
        <f>BZ328*$EJ328</f>
        <v>0</v>
      </c>
      <c r="FC328" s="39">
        <f>CA328*$EJ328</f>
        <v>0</v>
      </c>
      <c r="FD328" s="39">
        <f>CB328*$EJ328</f>
        <v>0</v>
      </c>
      <c r="FE328" s="39">
        <f>CC328*$EJ328</f>
        <v>0</v>
      </c>
      <c r="FF328" s="39">
        <f>CD328*$EJ328</f>
        <v>0</v>
      </c>
      <c r="FG328" s="39">
        <f>CE328*$EJ328</f>
        <v>0</v>
      </c>
      <c r="FH328" s="39">
        <f>CF328*$EJ328</f>
        <v>0</v>
      </c>
      <c r="FI328" s="39">
        <f>CG328*$EJ328</f>
        <v>0</v>
      </c>
      <c r="FJ328" s="39">
        <f t="shared" si="285"/>
        <v>0</v>
      </c>
      <c r="FK328" s="39">
        <f t="shared" si="285"/>
        <v>0</v>
      </c>
      <c r="FL328" s="39">
        <f t="shared" si="285"/>
        <v>0</v>
      </c>
      <c r="FM328" s="39">
        <f t="shared" si="285"/>
        <v>0</v>
      </c>
      <c r="FN328" s="39">
        <f t="shared" si="287"/>
        <v>0</v>
      </c>
      <c r="FO328" s="39">
        <f>SUM(EZ328:FJ328)</f>
        <v>0</v>
      </c>
      <c r="FS328" s="567" t="s">
        <v>85</v>
      </c>
      <c r="FT328" s="567"/>
      <c r="FU328" s="39">
        <f>U328</f>
        <v>0</v>
      </c>
      <c r="FV328" s="39">
        <f>V328</f>
        <v>0</v>
      </c>
      <c r="FW328" s="39">
        <f>W328</f>
        <v>0</v>
      </c>
      <c r="FX328" s="39">
        <f>X328</f>
        <v>0</v>
      </c>
      <c r="FY328" s="39">
        <f>Y328</f>
        <v>0</v>
      </c>
      <c r="FZ328" s="39">
        <f>Z328</f>
        <v>0</v>
      </c>
      <c r="GA328" s="39">
        <f>AA328</f>
        <v>0</v>
      </c>
      <c r="GB328" s="39">
        <f>AB328</f>
        <v>0</v>
      </c>
      <c r="GC328" s="39">
        <f>AC328</f>
        <v>0</v>
      </c>
      <c r="GD328" s="39">
        <f>AD328</f>
        <v>0</v>
      </c>
      <c r="GE328" s="39">
        <f>AE328</f>
        <v>0</v>
      </c>
      <c r="GF328" s="39">
        <f>AF328</f>
        <v>0</v>
      </c>
      <c r="GG328" s="39">
        <f>AG328</f>
        <v>0</v>
      </c>
      <c r="GH328" s="39">
        <f>AH328</f>
        <v>0</v>
      </c>
      <c r="GI328" s="99">
        <v>0</v>
      </c>
      <c r="GJ328" s="39">
        <f>SUM(FU328:GI328)</f>
        <v>0</v>
      </c>
      <c r="GK328" s="39">
        <f>CM328</f>
        <v>0</v>
      </c>
      <c r="GL328" s="39">
        <f>CN328</f>
        <v>0</v>
      </c>
      <c r="GM328" s="39">
        <f>CO328</f>
        <v>0</v>
      </c>
      <c r="GN328" s="39">
        <f>CP328</f>
        <v>0</v>
      </c>
      <c r="GO328" s="39">
        <f>CQ328</f>
        <v>0</v>
      </c>
      <c r="GP328" s="39">
        <f>CR328</f>
        <v>0</v>
      </c>
      <c r="GQ328" s="39">
        <f>CS328</f>
        <v>0</v>
      </c>
      <c r="GR328" s="39">
        <f>CT328</f>
        <v>0</v>
      </c>
      <c r="GS328" s="39">
        <f>CU328</f>
        <v>0</v>
      </c>
      <c r="GT328" s="39">
        <f>CV328</f>
        <v>0</v>
      </c>
      <c r="GU328" s="39">
        <f>CW328</f>
        <v>0</v>
      </c>
      <c r="GV328" s="39">
        <f>CX328</f>
        <v>0</v>
      </c>
      <c r="GW328" s="39">
        <f>CY328</f>
        <v>0</v>
      </c>
      <c r="GX328" s="39">
        <f>CZ328</f>
        <v>0</v>
      </c>
      <c r="GY328" s="99">
        <v>0</v>
      </c>
      <c r="GZ328" s="39">
        <f>SUM(GK328:GY328)</f>
        <v>0</v>
      </c>
      <c r="HA328" s="39">
        <f>SUM(GK328:GY328)</f>
        <v>0</v>
      </c>
    </row>
    <row r="329" spans="1:209" ht="21.75" customHeight="1">
      <c r="A329" s="40"/>
      <c r="B329" s="100"/>
      <c r="C329" s="75"/>
      <c r="D329" s="43"/>
      <c r="E329" s="34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01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102"/>
      <c r="AK329" s="102"/>
      <c r="AL329" s="571"/>
      <c r="AM329" s="65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40"/>
      <c r="BW329" s="40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101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102"/>
      <c r="DC329" s="1"/>
      <c r="DD329" s="13"/>
      <c r="EI329" s="104" t="s">
        <v>86</v>
      </c>
      <c r="EJ329" s="98">
        <v>263</v>
      </c>
      <c r="EK329" s="39">
        <f>$EJ329*F329</f>
        <v>0</v>
      </c>
      <c r="EL329" s="39">
        <f>$EJ329*G329</f>
        <v>0</v>
      </c>
      <c r="EM329" s="39">
        <f>$EJ329*H329</f>
        <v>0</v>
      </c>
      <c r="EN329" s="39">
        <f>$EJ329*I329</f>
        <v>0</v>
      </c>
      <c r="EO329" s="39">
        <f>$EJ329*J329</f>
        <v>0</v>
      </c>
      <c r="EP329" s="39">
        <f>$EJ329*K329</f>
        <v>0</v>
      </c>
      <c r="EQ329" s="39">
        <f>$EJ329*L329</f>
        <v>0</v>
      </c>
      <c r="ER329" s="39">
        <f>$EJ329*M329</f>
        <v>0</v>
      </c>
      <c r="ES329" s="39">
        <f>$EJ329*N329</f>
        <v>0</v>
      </c>
      <c r="ET329" s="39">
        <f t="shared" si="284"/>
        <v>0</v>
      </c>
      <c r="EU329" s="39">
        <f t="shared" si="284"/>
        <v>0</v>
      </c>
      <c r="EV329" s="39">
        <f t="shared" si="284"/>
        <v>0</v>
      </c>
      <c r="EW329" s="39">
        <f t="shared" si="284"/>
        <v>0</v>
      </c>
      <c r="EX329" s="39">
        <f t="shared" si="284"/>
        <v>0</v>
      </c>
      <c r="EY329" s="39">
        <f t="shared" si="286"/>
        <v>0</v>
      </c>
      <c r="EZ329" s="39">
        <f>BX329*$EJ329</f>
        <v>0</v>
      </c>
      <c r="FA329" s="39">
        <f>BY329*$EJ329</f>
        <v>0</v>
      </c>
      <c r="FB329" s="39">
        <f>BZ329*$EJ329</f>
        <v>0</v>
      </c>
      <c r="FC329" s="39">
        <f>CA329*$EJ329</f>
        <v>0</v>
      </c>
      <c r="FD329" s="39">
        <f>CB329*$EJ329</f>
        <v>0</v>
      </c>
      <c r="FE329" s="39">
        <f>CC329*$EJ329</f>
        <v>0</v>
      </c>
      <c r="FF329" s="39">
        <f>CD329*$EJ329</f>
        <v>0</v>
      </c>
      <c r="FG329" s="39">
        <f>CE329*$EJ329</f>
        <v>0</v>
      </c>
      <c r="FH329" s="39">
        <f>CF329*$EJ329</f>
        <v>0</v>
      </c>
      <c r="FI329" s="39">
        <f>CG329*$EJ329</f>
        <v>0</v>
      </c>
      <c r="FJ329" s="39">
        <f t="shared" si="285"/>
        <v>0</v>
      </c>
      <c r="FK329" s="39">
        <f t="shared" si="285"/>
        <v>0</v>
      </c>
      <c r="FL329" s="39">
        <f t="shared" si="285"/>
        <v>0</v>
      </c>
      <c r="FM329" s="39">
        <f t="shared" si="285"/>
        <v>0</v>
      </c>
      <c r="FN329" s="39">
        <f t="shared" si="287"/>
        <v>0</v>
      </c>
      <c r="FO329" s="39">
        <f>SUM(EZ329:FJ329)</f>
        <v>0</v>
      </c>
      <c r="FS329" s="567" t="s">
        <v>86</v>
      </c>
      <c r="FT329" s="567"/>
      <c r="FU329" s="99">
        <v>0</v>
      </c>
      <c r="FV329" s="99">
        <v>0</v>
      </c>
      <c r="FW329" s="39">
        <f>W329</f>
        <v>0</v>
      </c>
      <c r="FX329" s="39">
        <f>X329</f>
        <v>0</v>
      </c>
      <c r="FY329" s="39">
        <f>Y329</f>
        <v>0</v>
      </c>
      <c r="FZ329" s="99">
        <v>0</v>
      </c>
      <c r="GA329" s="99">
        <v>0</v>
      </c>
      <c r="GB329" s="99">
        <v>0</v>
      </c>
      <c r="GC329" s="39">
        <f>AC329</f>
        <v>0</v>
      </c>
      <c r="GD329" s="39">
        <f>AD329</f>
        <v>0</v>
      </c>
      <c r="GE329" s="39">
        <f>AE329</f>
        <v>0</v>
      </c>
      <c r="GF329" s="39">
        <f>AF329</f>
        <v>0</v>
      </c>
      <c r="GG329" s="39">
        <f>AG329</f>
        <v>0</v>
      </c>
      <c r="GH329" s="99">
        <v>0</v>
      </c>
      <c r="GI329" s="39">
        <f>AI329</f>
        <v>0</v>
      </c>
      <c r="GJ329" s="39">
        <f>SUM(FU329:GI329)</f>
        <v>0</v>
      </c>
      <c r="GK329" s="99">
        <v>0</v>
      </c>
      <c r="GL329" s="99">
        <v>0</v>
      </c>
      <c r="GM329" s="39">
        <f>CO329</f>
        <v>0</v>
      </c>
      <c r="GN329" s="39">
        <f>CP329</f>
        <v>0</v>
      </c>
      <c r="GO329" s="39">
        <f>CQ329</f>
        <v>0</v>
      </c>
      <c r="GP329" s="99">
        <v>0</v>
      </c>
      <c r="GQ329" s="99">
        <v>0</v>
      </c>
      <c r="GR329" s="99">
        <v>0</v>
      </c>
      <c r="GS329" s="39">
        <f>CU329</f>
        <v>0</v>
      </c>
      <c r="GT329" s="39">
        <f>CV329</f>
        <v>0</v>
      </c>
      <c r="GU329" s="39">
        <f>CW329</f>
        <v>0</v>
      </c>
      <c r="GV329" s="39">
        <f>CX329</f>
        <v>0</v>
      </c>
      <c r="GW329" s="39">
        <f>CY329</f>
        <v>0</v>
      </c>
      <c r="GX329" s="99">
        <v>0</v>
      </c>
      <c r="GY329" s="39">
        <f>DA329</f>
        <v>0</v>
      </c>
      <c r="GZ329" s="39">
        <f>SUM(GK329:GY329)</f>
        <v>0</v>
      </c>
      <c r="HA329" s="39">
        <f>SUM(GK329:GY329)</f>
        <v>0</v>
      </c>
    </row>
    <row r="330" spans="1:209" ht="21.75" customHeight="1">
      <c r="A330" s="30"/>
      <c r="B330" s="93"/>
      <c r="C330" s="72"/>
      <c r="D330" s="33"/>
      <c r="E330" s="34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54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94"/>
      <c r="AK330" s="94"/>
      <c r="AL330" s="568" t="s">
        <v>87</v>
      </c>
      <c r="AM330" s="65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30"/>
      <c r="BW330" s="30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54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94"/>
      <c r="DC330" s="1"/>
      <c r="DD330" s="13"/>
      <c r="EI330" s="97" t="s">
        <v>88</v>
      </c>
      <c r="EJ330" s="98">
        <v>405</v>
      </c>
      <c r="EK330" s="39">
        <f>$EJ330*F330</f>
        <v>0</v>
      </c>
      <c r="EL330" s="39">
        <f>$EJ330*G330</f>
        <v>0</v>
      </c>
      <c r="EM330" s="39">
        <f>$EJ330*H330</f>
        <v>0</v>
      </c>
      <c r="EN330" s="39">
        <f>$EJ330*I330</f>
        <v>0</v>
      </c>
      <c r="EO330" s="39">
        <f>$EJ330*J330</f>
        <v>0</v>
      </c>
      <c r="EP330" s="39">
        <f>$EJ330*K330</f>
        <v>0</v>
      </c>
      <c r="EQ330" s="39">
        <f>$EJ330*L330</f>
        <v>0</v>
      </c>
      <c r="ER330" s="39">
        <f>$EJ330*M330</f>
        <v>0</v>
      </c>
      <c r="ES330" s="39">
        <f>$EJ330*N330</f>
        <v>0</v>
      </c>
      <c r="ET330" s="39">
        <f t="shared" si="284"/>
        <v>0</v>
      </c>
      <c r="EU330" s="39">
        <f t="shared" si="284"/>
        <v>0</v>
      </c>
      <c r="EV330" s="39">
        <f t="shared" si="284"/>
        <v>0</v>
      </c>
      <c r="EW330" s="39">
        <f t="shared" si="284"/>
        <v>0</v>
      </c>
      <c r="EX330" s="39">
        <f t="shared" si="284"/>
        <v>0</v>
      </c>
      <c r="EY330" s="39">
        <f t="shared" si="286"/>
        <v>0</v>
      </c>
      <c r="EZ330" s="39">
        <f>BX330*$EJ330</f>
        <v>0</v>
      </c>
      <c r="FA330" s="39">
        <f>BY330*$EJ330</f>
        <v>0</v>
      </c>
      <c r="FB330" s="39">
        <f>BZ330*$EJ330</f>
        <v>0</v>
      </c>
      <c r="FC330" s="39">
        <f>CA330*$EJ330</f>
        <v>0</v>
      </c>
      <c r="FD330" s="39">
        <f>CB330*$EJ330</f>
        <v>0</v>
      </c>
      <c r="FE330" s="39">
        <f>CC330*$EJ330</f>
        <v>0</v>
      </c>
      <c r="FF330" s="39">
        <f>CD330*$EJ330</f>
        <v>0</v>
      </c>
      <c r="FG330" s="39">
        <f>CE330*$EJ330</f>
        <v>0</v>
      </c>
      <c r="FH330" s="39">
        <f>CF330*$EJ330</f>
        <v>0</v>
      </c>
      <c r="FI330" s="39">
        <f>CG330*$EJ330</f>
        <v>0</v>
      </c>
      <c r="FJ330" s="39">
        <f t="shared" si="285"/>
        <v>0</v>
      </c>
      <c r="FK330" s="39">
        <f t="shared" si="285"/>
        <v>0</v>
      </c>
      <c r="FL330" s="39">
        <f t="shared" si="285"/>
        <v>0</v>
      </c>
      <c r="FM330" s="39">
        <f t="shared" si="285"/>
        <v>0</v>
      </c>
      <c r="FN330" s="39">
        <f t="shared" si="287"/>
        <v>0</v>
      </c>
      <c r="FO330" s="39">
        <f>SUM(EZ330:FJ330)</f>
        <v>0</v>
      </c>
      <c r="FS330" s="567" t="s">
        <v>88</v>
      </c>
      <c r="FT330" s="567"/>
      <c r="FU330" s="99">
        <v>0</v>
      </c>
      <c r="FV330" s="99">
        <v>0</v>
      </c>
      <c r="FW330" s="39">
        <f>W330</f>
        <v>0</v>
      </c>
      <c r="FX330" s="39">
        <f>X330</f>
        <v>0</v>
      </c>
      <c r="FY330" s="39">
        <f>Y330</f>
        <v>0</v>
      </c>
      <c r="FZ330" s="99">
        <v>0</v>
      </c>
      <c r="GA330" s="99">
        <v>0</v>
      </c>
      <c r="GB330" s="99">
        <v>0</v>
      </c>
      <c r="GC330" s="39">
        <f>AC330</f>
        <v>0</v>
      </c>
      <c r="GD330" s="39">
        <f>AD330</f>
        <v>0</v>
      </c>
      <c r="GE330" s="39">
        <f>AE330</f>
        <v>0</v>
      </c>
      <c r="GF330" s="39">
        <f>AF330</f>
        <v>0</v>
      </c>
      <c r="GG330" s="39">
        <f>AG330</f>
        <v>0</v>
      </c>
      <c r="GH330" s="99">
        <v>0</v>
      </c>
      <c r="GI330" s="39">
        <f>AI330</f>
        <v>0</v>
      </c>
      <c r="GJ330" s="39">
        <f>SUM(FU330:GI330)</f>
        <v>0</v>
      </c>
      <c r="GK330" s="99">
        <v>0</v>
      </c>
      <c r="GL330" s="99">
        <v>0</v>
      </c>
      <c r="GM330" s="39">
        <f>CO330</f>
        <v>0</v>
      </c>
      <c r="GN330" s="39">
        <f>CP330</f>
        <v>0</v>
      </c>
      <c r="GO330" s="39">
        <f>CQ330</f>
        <v>0</v>
      </c>
      <c r="GP330" s="99">
        <v>0</v>
      </c>
      <c r="GQ330" s="99">
        <v>0</v>
      </c>
      <c r="GR330" s="99">
        <v>0</v>
      </c>
      <c r="GS330" s="39">
        <f>CU330</f>
        <v>0</v>
      </c>
      <c r="GT330" s="39">
        <f>CV330</f>
        <v>0</v>
      </c>
      <c r="GU330" s="39">
        <f>CW330</f>
        <v>0</v>
      </c>
      <c r="GV330" s="39">
        <f>CX330</f>
        <v>0</v>
      </c>
      <c r="GW330" s="39">
        <f>CY330</f>
        <v>0</v>
      </c>
      <c r="GX330" s="39">
        <f>CZ330</f>
        <v>0</v>
      </c>
      <c r="GY330" s="39">
        <f>DA330</f>
        <v>0</v>
      </c>
      <c r="GZ330" s="39">
        <f>SUM(GK330:GY330)</f>
        <v>0</v>
      </c>
      <c r="HA330" s="39">
        <f>SUM(GK330:GY330)</f>
        <v>0</v>
      </c>
    </row>
    <row r="331" spans="1:209" ht="21.75" customHeight="1">
      <c r="A331" s="40"/>
      <c r="B331" s="100"/>
      <c r="C331" s="75"/>
      <c r="D331" s="43"/>
      <c r="E331" s="34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01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102"/>
      <c r="AK331" s="102"/>
      <c r="AL331" s="568"/>
      <c r="AM331" s="65"/>
      <c r="AN331" s="13"/>
      <c r="AO331" s="65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66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65"/>
      <c r="BU331" s="65"/>
      <c r="BV331" s="40"/>
      <c r="BW331" s="40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101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102"/>
      <c r="DC331" s="1"/>
      <c r="DD331" s="13"/>
      <c r="DS331" s="108"/>
      <c r="EI331" s="104" t="s">
        <v>89</v>
      </c>
      <c r="EJ331" s="98">
        <v>1287</v>
      </c>
      <c r="EK331" s="39">
        <f>$EJ331*F331</f>
        <v>0</v>
      </c>
      <c r="EL331" s="39">
        <f>$EJ331*G331</f>
        <v>0</v>
      </c>
      <c r="EM331" s="39">
        <f>$EJ331*H331</f>
        <v>0</v>
      </c>
      <c r="EN331" s="39">
        <f>$EJ331*I331</f>
        <v>0</v>
      </c>
      <c r="EO331" s="39">
        <f>$EJ331*J331</f>
        <v>0</v>
      </c>
      <c r="EP331" s="39">
        <f>$EJ331*K331</f>
        <v>0</v>
      </c>
      <c r="EQ331" s="39">
        <f>$EJ331*L331</f>
        <v>0</v>
      </c>
      <c r="ER331" s="39">
        <f>$EJ331*M331</f>
        <v>0</v>
      </c>
      <c r="ES331" s="39">
        <f>$EJ331*N331</f>
        <v>0</v>
      </c>
      <c r="ET331" s="39">
        <f t="shared" si="284"/>
        <v>0</v>
      </c>
      <c r="EU331" s="39">
        <f t="shared" si="284"/>
        <v>0</v>
      </c>
      <c r="EV331" s="39">
        <f t="shared" si="284"/>
        <v>0</v>
      </c>
      <c r="EW331" s="39">
        <f t="shared" si="284"/>
        <v>0</v>
      </c>
      <c r="EX331" s="39">
        <f t="shared" si="284"/>
        <v>0</v>
      </c>
      <c r="EY331" s="39">
        <f t="shared" si="286"/>
        <v>0</v>
      </c>
      <c r="EZ331" s="39">
        <f>BX331*$EJ331</f>
        <v>0</v>
      </c>
      <c r="FA331" s="39">
        <f>BY331*$EJ331</f>
        <v>0</v>
      </c>
      <c r="FB331" s="39">
        <f>BZ331*$EJ331</f>
        <v>0</v>
      </c>
      <c r="FC331" s="39">
        <f>CA331*$EJ331</f>
        <v>0</v>
      </c>
      <c r="FD331" s="39">
        <f>CB331*$EJ331</f>
        <v>0</v>
      </c>
      <c r="FE331" s="39">
        <f>CC331*$EJ331</f>
        <v>0</v>
      </c>
      <c r="FF331" s="39">
        <f>CD331*$EJ331</f>
        <v>0</v>
      </c>
      <c r="FG331" s="39">
        <f>CE331*$EJ331</f>
        <v>0</v>
      </c>
      <c r="FH331" s="39">
        <f>CF331*$EJ331</f>
        <v>0</v>
      </c>
      <c r="FI331" s="39">
        <f>CG331*$EJ331</f>
        <v>0</v>
      </c>
      <c r="FJ331" s="39">
        <f t="shared" si="285"/>
        <v>0</v>
      </c>
      <c r="FK331" s="39">
        <f t="shared" si="285"/>
        <v>0</v>
      </c>
      <c r="FL331" s="39">
        <f t="shared" si="285"/>
        <v>0</v>
      </c>
      <c r="FM331" s="39">
        <f t="shared" si="285"/>
        <v>0</v>
      </c>
      <c r="FN331" s="39">
        <f t="shared" si="287"/>
        <v>0</v>
      </c>
      <c r="FO331" s="39">
        <f>SUM(EZ331:FJ331)</f>
        <v>0</v>
      </c>
      <c r="FS331" s="567" t="s">
        <v>89</v>
      </c>
      <c r="FT331" s="567"/>
      <c r="FU331" s="99">
        <v>0</v>
      </c>
      <c r="FV331" s="99">
        <v>0</v>
      </c>
      <c r="FW331" s="39">
        <f>W331</f>
        <v>0</v>
      </c>
      <c r="FX331" s="39">
        <f>X331</f>
        <v>0</v>
      </c>
      <c r="FY331" s="39">
        <f>Y331</f>
        <v>0</v>
      </c>
      <c r="FZ331" s="39">
        <f>Z331</f>
        <v>0</v>
      </c>
      <c r="GA331" s="39">
        <f>AA331</f>
        <v>0</v>
      </c>
      <c r="GB331" s="39">
        <f>AB331</f>
        <v>0</v>
      </c>
      <c r="GC331" s="39">
        <f>AC331</f>
        <v>0</v>
      </c>
      <c r="GD331" s="39">
        <f>AD331</f>
        <v>0</v>
      </c>
      <c r="GE331" s="39">
        <f>AE331</f>
        <v>0</v>
      </c>
      <c r="GF331" s="39">
        <f>AF331</f>
        <v>0</v>
      </c>
      <c r="GG331" s="39">
        <f>AG331</f>
        <v>0</v>
      </c>
      <c r="GH331" s="39">
        <f>AH331</f>
        <v>0</v>
      </c>
      <c r="GI331" s="99">
        <v>0</v>
      </c>
      <c r="GJ331" s="39">
        <f>SUM(FU331:GI331)</f>
        <v>0</v>
      </c>
      <c r="GK331" s="99">
        <v>0</v>
      </c>
      <c r="GL331" s="99">
        <v>0</v>
      </c>
      <c r="GM331" s="39">
        <f>CO331</f>
        <v>0</v>
      </c>
      <c r="GN331" s="39">
        <f>CP331</f>
        <v>0</v>
      </c>
      <c r="GO331" s="39">
        <f>CQ331</f>
        <v>0</v>
      </c>
      <c r="GP331" s="39">
        <f>CR331</f>
        <v>0</v>
      </c>
      <c r="GQ331" s="39">
        <f>CS331</f>
        <v>0</v>
      </c>
      <c r="GR331" s="39">
        <f>CT331</f>
        <v>0</v>
      </c>
      <c r="GS331" s="39">
        <f>CU331</f>
        <v>0</v>
      </c>
      <c r="GT331" s="39">
        <f>CV331</f>
        <v>0</v>
      </c>
      <c r="GU331" s="39">
        <f>CW331</f>
        <v>0</v>
      </c>
      <c r="GV331" s="39">
        <f>CX331</f>
        <v>0</v>
      </c>
      <c r="GW331" s="39">
        <f>CY331</f>
        <v>0</v>
      </c>
      <c r="GX331" s="39">
        <f>CZ331</f>
        <v>0</v>
      </c>
      <c r="GY331" s="99">
        <v>0</v>
      </c>
      <c r="GZ331" s="39">
        <f>SUM(GK331:GY331)</f>
        <v>0</v>
      </c>
      <c r="HA331" s="39">
        <f>SUM(GK331:GY331)</f>
        <v>0</v>
      </c>
    </row>
    <row r="332" spans="1:209" ht="21.75" customHeight="1">
      <c r="A332" s="30"/>
      <c r="B332" s="93"/>
      <c r="C332" s="72"/>
      <c r="D332" s="33"/>
      <c r="E332" s="34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54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94"/>
      <c r="AK332" s="94"/>
      <c r="AL332" s="569" t="e">
        <f ca="1">(AL328/F337)</f>
        <v>#NAME?</v>
      </c>
      <c r="AM332" s="65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30"/>
      <c r="BW332" s="30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54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94"/>
      <c r="DC332" s="1"/>
      <c r="DD332" s="13"/>
      <c r="EI332" s="97" t="s">
        <v>90</v>
      </c>
      <c r="EJ332" s="98">
        <v>326.07</v>
      </c>
      <c r="EK332" s="39">
        <f>$EJ332*F332</f>
        <v>0</v>
      </c>
      <c r="EL332" s="39">
        <f>$EJ332*G332</f>
        <v>0</v>
      </c>
      <c r="EM332" s="39">
        <f>$EJ332*H332</f>
        <v>0</v>
      </c>
      <c r="EN332" s="39">
        <f>$EJ332*I332</f>
        <v>0</v>
      </c>
      <c r="EO332" s="39">
        <f>$EJ332*J332</f>
        <v>0</v>
      </c>
      <c r="EP332" s="39">
        <f>$EJ332*K332</f>
        <v>0</v>
      </c>
      <c r="EQ332" s="39">
        <f>$EJ332*L332</f>
        <v>0</v>
      </c>
      <c r="ER332" s="39">
        <f>$EJ332*M332</f>
        <v>0</v>
      </c>
      <c r="ES332" s="39">
        <f>$EJ332*N332</f>
        <v>0</v>
      </c>
      <c r="ET332" s="39">
        <f t="shared" si="284"/>
        <v>0</v>
      </c>
      <c r="EU332" s="39">
        <f t="shared" si="284"/>
        <v>0</v>
      </c>
      <c r="EV332" s="39">
        <f t="shared" si="284"/>
        <v>0</v>
      </c>
      <c r="EW332" s="39">
        <f t="shared" si="284"/>
        <v>0</v>
      </c>
      <c r="EX332" s="39">
        <f t="shared" si="284"/>
        <v>0</v>
      </c>
      <c r="EY332" s="39">
        <f t="shared" si="286"/>
        <v>0</v>
      </c>
      <c r="EZ332" s="39">
        <f>BX332*$EJ332</f>
        <v>0</v>
      </c>
      <c r="FA332" s="39">
        <f>BY332*$EJ332</f>
        <v>0</v>
      </c>
      <c r="FB332" s="39">
        <f>BZ332*$EJ332</f>
        <v>0</v>
      </c>
      <c r="FC332" s="39">
        <f>CA332*$EJ332</f>
        <v>0</v>
      </c>
      <c r="FD332" s="39">
        <f>CB332*$EJ332</f>
        <v>0</v>
      </c>
      <c r="FE332" s="39">
        <f>CC332*$EJ332</f>
        <v>0</v>
      </c>
      <c r="FF332" s="39">
        <f>CD332*$EJ332</f>
        <v>0</v>
      </c>
      <c r="FG332" s="39">
        <f>CE332*$EJ332</f>
        <v>0</v>
      </c>
      <c r="FH332" s="39">
        <f>CF332*$EJ332</f>
        <v>0</v>
      </c>
      <c r="FI332" s="39">
        <f>CG332*$EJ332</f>
        <v>0</v>
      </c>
      <c r="FJ332" s="39">
        <f t="shared" si="285"/>
        <v>0</v>
      </c>
      <c r="FK332" s="39">
        <f t="shared" si="285"/>
        <v>0</v>
      </c>
      <c r="FL332" s="39">
        <f t="shared" si="285"/>
        <v>0</v>
      </c>
      <c r="FM332" s="39">
        <f t="shared" si="285"/>
        <v>0</v>
      </c>
      <c r="FN332" s="39">
        <f t="shared" si="287"/>
        <v>0</v>
      </c>
      <c r="FO332" s="39">
        <f>SUM(EZ332:FJ332)</f>
        <v>0</v>
      </c>
      <c r="FS332" s="567" t="s">
        <v>90</v>
      </c>
      <c r="FT332" s="567"/>
      <c r="FU332" s="99">
        <v>0</v>
      </c>
      <c r="FV332" s="99">
        <v>0</v>
      </c>
      <c r="FW332" s="39">
        <f>W332</f>
        <v>0</v>
      </c>
      <c r="FX332" s="39">
        <f>X332</f>
        <v>0</v>
      </c>
      <c r="FY332" s="39">
        <f>Y332</f>
        <v>0</v>
      </c>
      <c r="FZ332" s="39">
        <f>Z332</f>
        <v>0</v>
      </c>
      <c r="GA332" s="39">
        <f>AA332</f>
        <v>0</v>
      </c>
      <c r="GB332" s="39">
        <f>AB332</f>
        <v>0</v>
      </c>
      <c r="GC332" s="39">
        <f>AC332</f>
        <v>0</v>
      </c>
      <c r="GD332" s="39">
        <f>AD332</f>
        <v>0</v>
      </c>
      <c r="GE332" s="39">
        <f>AE332</f>
        <v>0</v>
      </c>
      <c r="GF332" s="39">
        <f>AF332</f>
        <v>0</v>
      </c>
      <c r="GG332" s="39">
        <f>AG332</f>
        <v>0</v>
      </c>
      <c r="GH332" s="39">
        <f>AH332</f>
        <v>0</v>
      </c>
      <c r="GI332" s="99">
        <v>0</v>
      </c>
      <c r="GJ332" s="39">
        <f>SUM(FU332:GI332)</f>
        <v>0</v>
      </c>
      <c r="GK332" s="99">
        <v>0</v>
      </c>
      <c r="GL332" s="99">
        <v>0</v>
      </c>
      <c r="GM332" s="39">
        <f>CO332</f>
        <v>0</v>
      </c>
      <c r="GN332" s="39">
        <f>CP332</f>
        <v>0</v>
      </c>
      <c r="GO332" s="39">
        <f>CQ332</f>
        <v>0</v>
      </c>
      <c r="GP332" s="39">
        <f>CR332</f>
        <v>0</v>
      </c>
      <c r="GQ332" s="39">
        <f>CS332</f>
        <v>0</v>
      </c>
      <c r="GR332" s="39">
        <f>CT332</f>
        <v>0</v>
      </c>
      <c r="GS332" s="39">
        <f>CU332</f>
        <v>0</v>
      </c>
      <c r="GT332" s="39">
        <f>CV332</f>
        <v>0</v>
      </c>
      <c r="GU332" s="39">
        <f>CW332</f>
        <v>0</v>
      </c>
      <c r="GV332" s="39">
        <f>CX332</f>
        <v>0</v>
      </c>
      <c r="GW332" s="39">
        <f>CY332</f>
        <v>0</v>
      </c>
      <c r="GX332" s="39">
        <f>CZ332</f>
        <v>0</v>
      </c>
      <c r="GY332" s="99">
        <v>0</v>
      </c>
      <c r="GZ332" s="39">
        <f>SUM(GK332:GY332)</f>
        <v>0</v>
      </c>
      <c r="HA332" s="39">
        <f>SUM(GK332:GY332)</f>
        <v>0</v>
      </c>
    </row>
    <row r="333" spans="1:209" ht="21.75" customHeight="1">
      <c r="A333" s="40"/>
      <c r="B333" s="100"/>
      <c r="C333" s="75"/>
      <c r="D333" s="43"/>
      <c r="E333" s="34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01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102"/>
      <c r="AK333" s="102"/>
      <c r="AL333" s="569"/>
      <c r="AM333" s="107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40"/>
      <c r="BW333" s="40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101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102"/>
      <c r="DC333" s="1"/>
      <c r="DD333" s="107" t="e">
        <f>CM347/(E347*10)</f>
        <v>#DIV/0!</v>
      </c>
      <c r="EI333" s="104" t="s">
        <v>91</v>
      </c>
      <c r="EJ333" s="98">
        <v>357</v>
      </c>
      <c r="EK333" s="39">
        <f>$EJ333*F333</f>
        <v>0</v>
      </c>
      <c r="EL333" s="39">
        <f>$EJ333*G333</f>
        <v>0</v>
      </c>
      <c r="EM333" s="39">
        <f>$EJ333*H333</f>
        <v>0</v>
      </c>
      <c r="EN333" s="39">
        <f>$EJ333*I333</f>
        <v>0</v>
      </c>
      <c r="EO333" s="39">
        <f>$EJ333*J333</f>
        <v>0</v>
      </c>
      <c r="EP333" s="39">
        <f>$EJ333*K333</f>
        <v>0</v>
      </c>
      <c r="EQ333" s="39">
        <f>$EJ333*L333</f>
        <v>0</v>
      </c>
      <c r="ER333" s="39">
        <f>$EJ333*M333</f>
        <v>0</v>
      </c>
      <c r="ES333" s="39">
        <f>$EJ333*N333</f>
        <v>0</v>
      </c>
      <c r="ET333" s="39">
        <f t="shared" si="284"/>
        <v>0</v>
      </c>
      <c r="EU333" s="39">
        <f t="shared" si="284"/>
        <v>0</v>
      </c>
      <c r="EV333" s="39">
        <f t="shared" si="284"/>
        <v>0</v>
      </c>
      <c r="EW333" s="39">
        <f t="shared" si="284"/>
        <v>0</v>
      </c>
      <c r="EX333" s="39">
        <f t="shared" si="284"/>
        <v>0</v>
      </c>
      <c r="EY333" s="39">
        <f t="shared" si="286"/>
        <v>0</v>
      </c>
      <c r="EZ333" s="39">
        <f>BX333*$EJ333</f>
        <v>0</v>
      </c>
      <c r="FA333" s="39">
        <f>BY333*$EJ333</f>
        <v>0</v>
      </c>
      <c r="FB333" s="39">
        <f>BZ333*$EJ333</f>
        <v>0</v>
      </c>
      <c r="FC333" s="39">
        <f>CA333*$EJ333</f>
        <v>0</v>
      </c>
      <c r="FD333" s="39">
        <f>CB333*$EJ333</f>
        <v>0</v>
      </c>
      <c r="FE333" s="39">
        <f>CC333*$EJ333</f>
        <v>0</v>
      </c>
      <c r="FF333" s="39">
        <f>CD333*$EJ333</f>
        <v>0</v>
      </c>
      <c r="FG333" s="39">
        <f>CE333*$EJ333</f>
        <v>0</v>
      </c>
      <c r="FH333" s="39">
        <f>CF333*$EJ333</f>
        <v>0</v>
      </c>
      <c r="FI333" s="39">
        <f>CG333*$EJ333</f>
        <v>0</v>
      </c>
      <c r="FJ333" s="39">
        <f t="shared" si="285"/>
        <v>0</v>
      </c>
      <c r="FK333" s="39">
        <f t="shared" si="285"/>
        <v>0</v>
      </c>
      <c r="FL333" s="39">
        <f t="shared" si="285"/>
        <v>0</v>
      </c>
      <c r="FM333" s="39">
        <f t="shared" si="285"/>
        <v>0</v>
      </c>
      <c r="FN333" s="39">
        <f t="shared" si="287"/>
        <v>0</v>
      </c>
      <c r="FO333" s="39">
        <f>SUM(EZ333:FJ333)</f>
        <v>0</v>
      </c>
      <c r="FS333" s="567" t="s">
        <v>91</v>
      </c>
      <c r="FT333" s="567"/>
      <c r="FU333" s="99">
        <v>0</v>
      </c>
      <c r="FV333" s="99">
        <v>0</v>
      </c>
      <c r="FW333" s="39">
        <f>W333</f>
        <v>0</v>
      </c>
      <c r="FX333" s="39">
        <f>X333</f>
        <v>0</v>
      </c>
      <c r="FY333" s="39">
        <f>Y333</f>
        <v>0</v>
      </c>
      <c r="FZ333" s="99">
        <v>0</v>
      </c>
      <c r="GA333" s="99">
        <v>0</v>
      </c>
      <c r="GB333" s="99">
        <v>0</v>
      </c>
      <c r="GC333" s="39">
        <f>AC333</f>
        <v>0</v>
      </c>
      <c r="GD333" s="39">
        <f>AD333</f>
        <v>0</v>
      </c>
      <c r="GE333" s="39">
        <f>AE333</f>
        <v>0</v>
      </c>
      <c r="GF333" s="39">
        <f>AF333</f>
        <v>0</v>
      </c>
      <c r="GG333" s="39">
        <f>AG333</f>
        <v>0</v>
      </c>
      <c r="GH333" s="99">
        <v>0</v>
      </c>
      <c r="GI333" s="39">
        <f>AI333</f>
        <v>0</v>
      </c>
      <c r="GJ333" s="39">
        <f>SUM(FU333:GI333)</f>
        <v>0</v>
      </c>
      <c r="GK333" s="99">
        <v>0</v>
      </c>
      <c r="GL333" s="99">
        <v>0</v>
      </c>
      <c r="GM333" s="39">
        <f>CO333</f>
        <v>0</v>
      </c>
      <c r="GN333" s="39">
        <f>CP333</f>
        <v>0</v>
      </c>
      <c r="GO333" s="39">
        <f>CQ333</f>
        <v>0</v>
      </c>
      <c r="GP333" s="99">
        <v>0</v>
      </c>
      <c r="GQ333" s="99">
        <v>0</v>
      </c>
      <c r="GR333" s="99">
        <v>0</v>
      </c>
      <c r="GS333" s="39">
        <f>CU333</f>
        <v>0</v>
      </c>
      <c r="GT333" s="39">
        <f>CV333</f>
        <v>0</v>
      </c>
      <c r="GU333" s="39">
        <f>CW333</f>
        <v>0</v>
      </c>
      <c r="GV333" s="39">
        <f>CX333</f>
        <v>0</v>
      </c>
      <c r="GW333" s="39">
        <f>CY333</f>
        <v>0</v>
      </c>
      <c r="GX333" s="99">
        <v>0</v>
      </c>
      <c r="GY333" s="39">
        <f>DA333</f>
        <v>0</v>
      </c>
      <c r="GZ333" s="39">
        <f>SUM(GK333:GY333)</f>
        <v>0</v>
      </c>
      <c r="HA333" s="39">
        <f>SUM(GK333:GY333)</f>
        <v>0</v>
      </c>
    </row>
    <row r="334" spans="1:209" ht="21.75" customHeight="1">
      <c r="A334" s="30"/>
      <c r="B334" s="93"/>
      <c r="C334" s="72"/>
      <c r="D334" s="33"/>
      <c r="E334" s="34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54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94"/>
      <c r="AK334" s="94"/>
      <c r="AL334" s="569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30"/>
      <c r="BW334" s="30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54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94"/>
      <c r="DC334" s="1"/>
      <c r="DD334" s="13"/>
      <c r="EI334" s="97" t="s">
        <v>92</v>
      </c>
      <c r="EJ334" s="98">
        <v>482</v>
      </c>
      <c r="EK334" s="39">
        <f>$EJ334*F334</f>
        <v>0</v>
      </c>
      <c r="EL334" s="39">
        <f>$EJ334*G334</f>
        <v>0</v>
      </c>
      <c r="EM334" s="39">
        <f>$EJ334*H334</f>
        <v>0</v>
      </c>
      <c r="EN334" s="39">
        <f>$EJ334*I334</f>
        <v>0</v>
      </c>
      <c r="EO334" s="39">
        <f>$EJ334*J334</f>
        <v>0</v>
      </c>
      <c r="EP334" s="39">
        <f>$EJ334*K334</f>
        <v>0</v>
      </c>
      <c r="EQ334" s="39">
        <f>$EJ334*L334</f>
        <v>0</v>
      </c>
      <c r="ER334" s="39">
        <f>$EJ334*M334</f>
        <v>0</v>
      </c>
      <c r="ES334" s="39">
        <f>$EJ334*N334</f>
        <v>0</v>
      </c>
      <c r="ET334" s="39">
        <f t="shared" si="284"/>
        <v>0</v>
      </c>
      <c r="EU334" s="39">
        <f t="shared" si="284"/>
        <v>0</v>
      </c>
      <c r="EV334" s="39">
        <f t="shared" si="284"/>
        <v>0</v>
      </c>
      <c r="EW334" s="39">
        <f t="shared" si="284"/>
        <v>0</v>
      </c>
      <c r="EX334" s="39">
        <f t="shared" si="284"/>
        <v>0</v>
      </c>
      <c r="EY334" s="39">
        <f t="shared" si="286"/>
        <v>0</v>
      </c>
      <c r="EZ334" s="39">
        <f>BX334*$EJ334</f>
        <v>0</v>
      </c>
      <c r="FA334" s="39">
        <f>BY334*$EJ334</f>
        <v>0</v>
      </c>
      <c r="FB334" s="39">
        <f>BZ334*$EJ334</f>
        <v>0</v>
      </c>
      <c r="FC334" s="39">
        <f>CA334*$EJ334</f>
        <v>0</v>
      </c>
      <c r="FD334" s="39">
        <f>CB334*$EJ334</f>
        <v>0</v>
      </c>
      <c r="FE334" s="39">
        <f>CC334*$EJ334</f>
        <v>0</v>
      </c>
      <c r="FF334" s="39">
        <f>CD334*$EJ334</f>
        <v>0</v>
      </c>
      <c r="FG334" s="39">
        <f>CE334*$EJ334</f>
        <v>0</v>
      </c>
      <c r="FH334" s="39">
        <f>CF334*$EJ334</f>
        <v>0</v>
      </c>
      <c r="FI334" s="39">
        <f>CG334*$EJ334</f>
        <v>0</v>
      </c>
      <c r="FJ334" s="39">
        <f t="shared" si="285"/>
        <v>0</v>
      </c>
      <c r="FK334" s="39">
        <f t="shared" si="285"/>
        <v>0</v>
      </c>
      <c r="FL334" s="39">
        <f t="shared" si="285"/>
        <v>0</v>
      </c>
      <c r="FM334" s="39">
        <f t="shared" si="285"/>
        <v>0</v>
      </c>
      <c r="FN334" s="39">
        <f t="shared" si="287"/>
        <v>0</v>
      </c>
      <c r="FO334" s="39">
        <f>SUM(EZ334:FJ334)</f>
        <v>0</v>
      </c>
      <c r="FS334" s="567" t="s">
        <v>92</v>
      </c>
      <c r="FT334" s="567"/>
      <c r="FU334" s="39">
        <f>U334</f>
        <v>0</v>
      </c>
      <c r="FV334" s="39">
        <f>V334</f>
        <v>0</v>
      </c>
      <c r="FW334" s="39">
        <f>W334</f>
        <v>0</v>
      </c>
      <c r="FX334" s="39">
        <f>X334</f>
        <v>0</v>
      </c>
      <c r="FY334" s="39">
        <f>Y334</f>
        <v>0</v>
      </c>
      <c r="FZ334" s="39">
        <f>Z334</f>
        <v>0</v>
      </c>
      <c r="GA334" s="39">
        <f>AA334</f>
        <v>0</v>
      </c>
      <c r="GB334" s="39">
        <f>AB334</f>
        <v>0</v>
      </c>
      <c r="GC334" s="39">
        <f>AC334</f>
        <v>0</v>
      </c>
      <c r="GD334" s="39">
        <f>AD334</f>
        <v>0</v>
      </c>
      <c r="GE334" s="39">
        <f>AE334</f>
        <v>0</v>
      </c>
      <c r="GF334" s="39">
        <f>AF334</f>
        <v>0</v>
      </c>
      <c r="GG334" s="39">
        <f>AG334</f>
        <v>0</v>
      </c>
      <c r="GH334" s="39">
        <f>AH334</f>
        <v>0</v>
      </c>
      <c r="GI334" s="39">
        <f>AI334</f>
        <v>0</v>
      </c>
      <c r="GJ334" s="39">
        <f>SUM(FU334:GI334)</f>
        <v>0</v>
      </c>
      <c r="GK334" s="39">
        <f>CM334</f>
        <v>0</v>
      </c>
      <c r="GL334" s="39">
        <f>CN334</f>
        <v>0</v>
      </c>
      <c r="GM334" s="39">
        <f>CO334</f>
        <v>0</v>
      </c>
      <c r="GN334" s="39">
        <f>CP334</f>
        <v>0</v>
      </c>
      <c r="GO334" s="39">
        <f>CQ334</f>
        <v>0</v>
      </c>
      <c r="GP334" s="39">
        <f>CR334</f>
        <v>0</v>
      </c>
      <c r="GQ334" s="39">
        <f>CS334</f>
        <v>0</v>
      </c>
      <c r="GR334" s="39">
        <f>CT334</f>
        <v>0</v>
      </c>
      <c r="GS334" s="39">
        <f>CU334</f>
        <v>0</v>
      </c>
      <c r="GT334" s="39">
        <f>CV334</f>
        <v>0</v>
      </c>
      <c r="GU334" s="39">
        <f>CW334</f>
        <v>0</v>
      </c>
      <c r="GV334" s="39">
        <f>CX334</f>
        <v>0</v>
      </c>
      <c r="GW334" s="39">
        <f>CY334</f>
        <v>0</v>
      </c>
      <c r="GX334" s="39">
        <f>CZ334</f>
        <v>0</v>
      </c>
      <c r="GY334" s="99">
        <v>0</v>
      </c>
      <c r="GZ334" s="39">
        <f>SUM(GK334:GY334)</f>
        <v>0</v>
      </c>
      <c r="HA334" s="39">
        <f>SUM(GK334:GY334)</f>
        <v>0</v>
      </c>
    </row>
    <row r="335" spans="1:209" ht="21.75" customHeight="1">
      <c r="A335" s="40"/>
      <c r="B335" s="100"/>
      <c r="C335" s="109"/>
      <c r="D335" s="43"/>
      <c r="E335" s="34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01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102"/>
      <c r="AK335" s="102"/>
      <c r="AL335" s="110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40"/>
      <c r="BW335" s="40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101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102"/>
      <c r="DC335" s="1"/>
      <c r="DD335" s="13"/>
      <c r="EI335" s="104" t="s">
        <v>93</v>
      </c>
      <c r="EJ335" s="98">
        <v>275.36</v>
      </c>
      <c r="EK335" s="39">
        <f>$EJ335*F335</f>
        <v>0</v>
      </c>
      <c r="EL335" s="39">
        <f>$EJ335*G335</f>
        <v>0</v>
      </c>
      <c r="EM335" s="39">
        <f>$EJ335*H335</f>
        <v>0</v>
      </c>
      <c r="EN335" s="39">
        <f>$EJ335*I335</f>
        <v>0</v>
      </c>
      <c r="EO335" s="39">
        <f>$EJ335*J335</f>
        <v>0</v>
      </c>
      <c r="EP335" s="39">
        <f>$EJ335*K335</f>
        <v>0</v>
      </c>
      <c r="EQ335" s="39">
        <f>$EJ335*L335</f>
        <v>0</v>
      </c>
      <c r="ER335" s="39">
        <f>$EJ335*M335</f>
        <v>0</v>
      </c>
      <c r="ES335" s="39">
        <f>$EJ335*N335</f>
        <v>0</v>
      </c>
      <c r="ET335" s="39">
        <f t="shared" si="284"/>
        <v>0</v>
      </c>
      <c r="EU335" s="39">
        <f t="shared" si="284"/>
        <v>0</v>
      </c>
      <c r="EV335" s="39">
        <f t="shared" si="284"/>
        <v>0</v>
      </c>
      <c r="EW335" s="39">
        <f t="shared" si="284"/>
        <v>0</v>
      </c>
      <c r="EX335" s="39">
        <f t="shared" si="284"/>
        <v>0</v>
      </c>
      <c r="EY335" s="39">
        <f t="shared" si="286"/>
        <v>0</v>
      </c>
      <c r="EZ335" s="39">
        <f>BX335*$EJ335</f>
        <v>0</v>
      </c>
      <c r="FA335" s="39">
        <f>BY335*$EJ335</f>
        <v>0</v>
      </c>
      <c r="FB335" s="39">
        <f>BZ335*$EJ335</f>
        <v>0</v>
      </c>
      <c r="FC335" s="39">
        <f>CA335*$EJ335</f>
        <v>0</v>
      </c>
      <c r="FD335" s="39">
        <f>CB335*$EJ335</f>
        <v>0</v>
      </c>
      <c r="FE335" s="39">
        <f>CC335*$EJ335</f>
        <v>0</v>
      </c>
      <c r="FF335" s="39">
        <f>CD335*$EJ335</f>
        <v>0</v>
      </c>
      <c r="FG335" s="39">
        <f>CE335*$EJ335</f>
        <v>0</v>
      </c>
      <c r="FH335" s="39">
        <f>CF335*$EJ335</f>
        <v>0</v>
      </c>
      <c r="FI335" s="39">
        <f>CG335*$EJ335</f>
        <v>0</v>
      </c>
      <c r="FJ335" s="39">
        <f t="shared" si="285"/>
        <v>0</v>
      </c>
      <c r="FK335" s="39">
        <f t="shared" si="285"/>
        <v>0</v>
      </c>
      <c r="FL335" s="39">
        <f t="shared" si="285"/>
        <v>0</v>
      </c>
      <c r="FM335" s="39">
        <f t="shared" si="285"/>
        <v>0</v>
      </c>
      <c r="FN335" s="39">
        <f t="shared" si="287"/>
        <v>0</v>
      </c>
      <c r="FO335" s="39">
        <f>SUM(EZ335:FJ335)</f>
        <v>0</v>
      </c>
      <c r="FS335" s="567" t="s">
        <v>93</v>
      </c>
      <c r="FT335" s="567"/>
      <c r="FU335" s="39">
        <f>U335</f>
        <v>0</v>
      </c>
      <c r="FV335" s="39">
        <f>V335</f>
        <v>0</v>
      </c>
      <c r="FW335" s="39">
        <f>W335</f>
        <v>0</v>
      </c>
      <c r="FX335" s="39">
        <f>X335</f>
        <v>0</v>
      </c>
      <c r="FY335" s="39">
        <f>Y335</f>
        <v>0</v>
      </c>
      <c r="FZ335" s="39">
        <f>Z335</f>
        <v>0</v>
      </c>
      <c r="GA335" s="39">
        <f>AA335</f>
        <v>0</v>
      </c>
      <c r="GB335" s="39">
        <f>AB335</f>
        <v>0</v>
      </c>
      <c r="GC335" s="39">
        <f>AC335</f>
        <v>0</v>
      </c>
      <c r="GD335" s="39">
        <f>AD335</f>
        <v>0</v>
      </c>
      <c r="GE335" s="39">
        <f>AE335</f>
        <v>0</v>
      </c>
      <c r="GF335" s="39">
        <f>AF335</f>
        <v>0</v>
      </c>
      <c r="GG335" s="39">
        <f>AG335</f>
        <v>0</v>
      </c>
      <c r="GH335" s="39">
        <f>AH335</f>
        <v>0</v>
      </c>
      <c r="GI335" s="99">
        <v>0</v>
      </c>
      <c r="GJ335" s="39">
        <f>SUM(FU335:GI335)</f>
        <v>0</v>
      </c>
      <c r="GK335" s="39">
        <f>CM335</f>
        <v>0</v>
      </c>
      <c r="GL335" s="39">
        <f>CN335</f>
        <v>0</v>
      </c>
      <c r="GM335" s="39">
        <f>CO335</f>
        <v>0</v>
      </c>
      <c r="GN335" s="39">
        <f>CP335</f>
        <v>0</v>
      </c>
      <c r="GO335" s="39">
        <f>CQ335</f>
        <v>0</v>
      </c>
      <c r="GP335" s="39">
        <f>CR335</f>
        <v>0</v>
      </c>
      <c r="GQ335" s="39">
        <f>CS335</f>
        <v>0</v>
      </c>
      <c r="GR335" s="39">
        <f>CT335</f>
        <v>0</v>
      </c>
      <c r="GS335" s="39">
        <f>CU335</f>
        <v>0</v>
      </c>
      <c r="GT335" s="39">
        <f>CV335</f>
        <v>0</v>
      </c>
      <c r="GU335" s="39">
        <f>CW335</f>
        <v>0</v>
      </c>
      <c r="GV335" s="39">
        <f>CX335</f>
        <v>0</v>
      </c>
      <c r="GW335" s="39">
        <f>CY335</f>
        <v>0</v>
      </c>
      <c r="GX335" s="39">
        <f>CZ335</f>
        <v>0</v>
      </c>
      <c r="GY335" s="99">
        <v>0</v>
      </c>
      <c r="GZ335" s="39">
        <f>SUM(GK335:GY335)</f>
        <v>0</v>
      </c>
      <c r="HA335" s="39">
        <f>SUM(GK335:GY335)</f>
        <v>0</v>
      </c>
    </row>
    <row r="336" spans="1:209" ht="18">
      <c r="A336" s="55"/>
      <c r="B336" s="111" t="s">
        <v>64</v>
      </c>
      <c r="C336" s="115">
        <f>SUM(C320:C335)</f>
        <v>0</v>
      </c>
      <c r="D336" s="58">
        <f>SUM(D320:D335)</f>
        <v>0</v>
      </c>
      <c r="E336" s="59" t="e">
        <f>AVERAGE(D336/C336)</f>
        <v>#DIV/0!</v>
      </c>
      <c r="F336" s="60">
        <f>SUM(F320:F335)</f>
        <v>0</v>
      </c>
      <c r="G336" s="60"/>
      <c r="H336" s="60">
        <f>SUM(H320:H335)</f>
        <v>0</v>
      </c>
      <c r="I336" s="60">
        <f>SUM(I320:I335)</f>
        <v>0</v>
      </c>
      <c r="J336" s="60">
        <f>SUM(J320:J335)</f>
        <v>0</v>
      </c>
      <c r="K336" s="60">
        <f>SUM(K320:K335)</f>
        <v>0</v>
      </c>
      <c r="L336" s="60">
        <f>SUM(L320:L335)</f>
        <v>0</v>
      </c>
      <c r="M336" s="60"/>
      <c r="N336" s="60">
        <f>SUM(N320:N335)</f>
        <v>0</v>
      </c>
      <c r="O336" s="60">
        <f>SUM(O320:O335)</f>
        <v>0</v>
      </c>
      <c r="P336" s="60">
        <f>SUM(P320:P335)</f>
        <v>0</v>
      </c>
      <c r="Q336" s="60"/>
      <c r="R336" s="60"/>
      <c r="S336" s="60"/>
      <c r="T336" s="61">
        <f>SUM(F336:P336)</f>
        <v>0</v>
      </c>
      <c r="U336" s="62">
        <f>SUM(U320:U335)</f>
        <v>0</v>
      </c>
      <c r="V336" s="62">
        <f>SUM(V320:V335)</f>
        <v>0</v>
      </c>
      <c r="W336" s="177">
        <f>SUM(W320:W335)</f>
        <v>0</v>
      </c>
      <c r="X336" s="62">
        <f>SUM(X320:X335)</f>
        <v>0</v>
      </c>
      <c r="Y336" s="62">
        <f>SUM(Y320:Y335)</f>
        <v>0</v>
      </c>
      <c r="Z336" s="62">
        <f>SUM(Z320:Z335)</f>
        <v>0</v>
      </c>
      <c r="AA336" s="62">
        <f>SUM(AA320:AA335)</f>
        <v>0</v>
      </c>
      <c r="AB336" s="62">
        <f>SUM(AB320:AB335)</f>
        <v>0</v>
      </c>
      <c r="AC336" s="62">
        <f>SUM(AC320:AC335)</f>
        <v>0</v>
      </c>
      <c r="AD336" s="62">
        <f>SUM(AD320:AD335)</f>
        <v>0</v>
      </c>
      <c r="AE336" s="62">
        <f>SUM(AE320:AE335)</f>
        <v>0</v>
      </c>
      <c r="AF336" s="62">
        <f>SUM(AF320:AF335)</f>
        <v>0</v>
      </c>
      <c r="AG336" s="62">
        <f>SUM(AG320:AG335)</f>
        <v>0</v>
      </c>
      <c r="AH336" s="62">
        <f>SUM(AH320:AH335)</f>
        <v>0</v>
      </c>
      <c r="AI336" s="62">
        <f>SUM(AI320:AI335)</f>
        <v>0</v>
      </c>
      <c r="AJ336" s="1"/>
      <c r="AK336" s="1"/>
      <c r="AL336" s="1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55"/>
      <c r="BU336" s="55"/>
      <c r="BV336" s="55"/>
      <c r="BW336" s="56" t="s">
        <v>64</v>
      </c>
      <c r="BX336" s="60">
        <f>SUM(BX320:BX335)</f>
        <v>0</v>
      </c>
      <c r="BY336" s="60"/>
      <c r="BZ336" s="60">
        <f>SUM(BZ320:BZ335)</f>
        <v>0</v>
      </c>
      <c r="CA336" s="60">
        <f>SUM(CA320:CA335)</f>
        <v>0</v>
      </c>
      <c r="CB336" s="60">
        <f>SUM(CB320:CB335)</f>
        <v>0</v>
      </c>
      <c r="CC336" s="60">
        <f>SUM(CC320:CC335)</f>
        <v>0</v>
      </c>
      <c r="CD336" s="60">
        <f>SUM(CD320:CD335)</f>
        <v>0</v>
      </c>
      <c r="CE336" s="60"/>
      <c r="CF336" s="60">
        <f>SUM(CF320:CF335)</f>
        <v>0</v>
      </c>
      <c r="CG336" s="60">
        <f>SUM(CG320:CG335)</f>
        <v>0</v>
      </c>
      <c r="CH336" s="60">
        <f>SUM(CH320:CH335)</f>
        <v>0</v>
      </c>
      <c r="CI336" s="60"/>
      <c r="CJ336" s="60"/>
      <c r="CK336" s="60"/>
      <c r="CL336" s="61">
        <f>SUM(BX336:CH336)</f>
        <v>0</v>
      </c>
      <c r="CM336" s="62">
        <f>SUM(CM320:CM335)</f>
        <v>0</v>
      </c>
      <c r="CN336" s="62">
        <f>SUM(CN320:CN335)</f>
        <v>0</v>
      </c>
      <c r="CO336" s="62">
        <f>SUM(CO320:CO335)</f>
        <v>0</v>
      </c>
      <c r="CP336" s="62">
        <f>SUM(CP320:CP335)</f>
        <v>0</v>
      </c>
      <c r="CQ336" s="62">
        <f>SUM(CQ320:CQ335)</f>
        <v>0</v>
      </c>
      <c r="CR336" s="62">
        <f>SUM(CR320:CR335)</f>
        <v>0</v>
      </c>
      <c r="CS336" s="62">
        <f>SUM(CS320:CS335)</f>
        <v>0</v>
      </c>
      <c r="CT336" s="62">
        <f>SUM(CT320:CT335)</f>
        <v>0</v>
      </c>
      <c r="CU336" s="62">
        <f>SUM(CU320:CU335)</f>
        <v>0</v>
      </c>
      <c r="CV336" s="62">
        <f>SUM(CV320:CV335)</f>
        <v>0</v>
      </c>
      <c r="CW336" s="62">
        <f>SUM(CW320:CW335)</f>
        <v>0</v>
      </c>
      <c r="CX336" s="62">
        <f>SUM(CX320:CX335)</f>
        <v>0</v>
      </c>
      <c r="CY336" s="62">
        <f>SUM(CY320:CY335)</f>
        <v>0</v>
      </c>
      <c r="CZ336" s="62">
        <f>SUM(CZ320:CZ335)</f>
        <v>0</v>
      </c>
      <c r="DA336" s="62">
        <f>SUM(DA320:DA335)</f>
        <v>0</v>
      </c>
      <c r="DB336" s="1"/>
      <c r="DC336" s="1"/>
      <c r="DD336" s="1"/>
      <c r="EJ336" s="2" t="s">
        <v>94</v>
      </c>
      <c r="EK336" s="39">
        <f>EK320+EK321+EK322+EK323+EK324+EK325+EK326+EK327+EK328+EK331+EK332+EK334+EK335</f>
        <v>0</v>
      </c>
      <c r="EL336" s="39">
        <f>EL320+EL321+EL322+EL323+EL324+EL325+EL326+EL327+EL328+EL331+EL332+EL334+EL335</f>
        <v>0</v>
      </c>
      <c r="EM336" s="39">
        <f>EM320+EM321+EM322+EM323+EM324+EM325+EM326+EM327+EM328+EM331+EM332+EM334+EM335</f>
        <v>0</v>
      </c>
      <c r="EN336" s="39">
        <f>EN320+EN321+EN322+EN323+EN324+EN325+EN326+EN327+EN328+EN331+EN332+EN334+EN335</f>
        <v>0</v>
      </c>
      <c r="EO336" s="39">
        <f>EO320+EO321+EO322+EO323+EO324+EO325+EO326+EO327+EO328+EO331+EO332+EO334+EO335</f>
        <v>0</v>
      </c>
      <c r="EP336" s="39">
        <f>EP320+EP321+EP322+EP323+EP324+EP325+EP326+EP327+EP328+EP331+EP332+EP334+EP335</f>
        <v>0</v>
      </c>
      <c r="EQ336" s="39">
        <f>EQ320+EQ321+EQ322+EQ323+EQ324+EQ325+EQ326+EQ327+EQ328+EQ331+EQ332+EQ334+EQ335</f>
        <v>0</v>
      </c>
      <c r="ER336" s="39">
        <f>ER320+ER321+ER322+ER323+ER324+ER325+ER326+ER327+ER328+ER331+ER332+ER334+ER335</f>
        <v>0</v>
      </c>
      <c r="ES336" s="39">
        <f>ES320+ES321+ES322+ES323+ES324+ES325+ES326+ES327+ES328+ES331+ES332+ES334+ES335</f>
        <v>0</v>
      </c>
      <c r="ET336" s="39">
        <f>ET320+ET321+ET322+ET323+ET324+ET325+ET326+ET327+ET328+ET331+ET332+ET334+ET335</f>
        <v>0</v>
      </c>
      <c r="EU336" s="39">
        <f>EU320+EU321+EU322+EU323+EU324+EU325+EU326+EU327+EU328+EU331+EU332+EU334+EU335</f>
        <v>0</v>
      </c>
      <c r="EV336" s="39">
        <f t="shared" ref="EV336:EX336" si="290">EV320+EV321+EV322+EV323+EV324+EV325+EV326+EV327+EV328+EV331+EV332+EV334+EV335</f>
        <v>0</v>
      </c>
      <c r="EW336" s="39">
        <f t="shared" si="290"/>
        <v>0</v>
      </c>
      <c r="EX336" s="39">
        <f t="shared" si="290"/>
        <v>0</v>
      </c>
      <c r="EY336" s="39">
        <f>EY320+EY321+EY322+EY323+EY324+EY325+EY326+EY327+EY328+EY331+EY332+EY334+EY335</f>
        <v>0</v>
      </c>
      <c r="EZ336" s="39">
        <f>EZ320+EZ321+EZ322+EZ323+EZ324+EZ325+EZ326+EZ327+EZ328+EZ331+EZ332+EZ334+EZ335</f>
        <v>0</v>
      </c>
      <c r="FA336" s="39">
        <f>FA320+FA321+FA322+FA323+FA324+FA325+FA326+FA327+FA328+FA331+FA332+FA334+FA335</f>
        <v>0</v>
      </c>
      <c r="FB336" s="39">
        <f>FB320+FB321+FB322+FB323+FB324+FB325+FB326+FB327+FB328+FB331+FB332+FB334+FB335</f>
        <v>0</v>
      </c>
      <c r="FC336" s="39">
        <f>FC320+FC321+FC322+FC323+FC324+FC325+FC326+FC327+FC328+FC331+FC332+FC334+FC335</f>
        <v>0</v>
      </c>
      <c r="FD336" s="39">
        <f>FD320+FD321+FD322+FD323+FD324+FD325+FD326+FD327+FD328+FD331+FD332+FD334+FD335</f>
        <v>0</v>
      </c>
      <c r="FE336" s="39">
        <f>FE320+FE321+FE322+FE323+FE324+FE325+FE326+FE327+FE328+FE331+FE332+FE334+FE335</f>
        <v>0</v>
      </c>
      <c r="FF336" s="39">
        <f>FF320+FF321+FF322+FF323+FF324+FF325+FF326+FF327+FF328+FF331+FF332+FF334+FF335</f>
        <v>0</v>
      </c>
      <c r="FG336" s="39">
        <f>FG320+FG321+FG322+FG323+FG324+FG325+FG326+FG327+FG328+FG331+FG332+FG334+FG335</f>
        <v>0</v>
      </c>
      <c r="FH336" s="39">
        <f>FH320+FH321+FH322+FH323+FH324+FH325+FH326+FH327+FH328+FH331+FH332+FH334+FH335</f>
        <v>0</v>
      </c>
      <c r="FI336" s="39">
        <f>FI320+FI321+FI322+FI323+FI324+FI325+FI326+FI327+FI328+FI331+FI332+FI334+FI335</f>
        <v>0</v>
      </c>
      <c r="FJ336" s="39">
        <f>FJ320+FJ321+FJ322+FJ323+FJ324+FJ325+FJ326+FJ327+FJ328+FJ331+FJ332+FJ334+FJ335</f>
        <v>0</v>
      </c>
      <c r="FK336" s="39">
        <f t="shared" ref="FK336:FM336" si="291">FK320+FK321+FK322+FK323+FK324+FK325+FK326+FK327+FK328+FK331+FK332+FK334+FK335</f>
        <v>0</v>
      </c>
      <c r="FL336" s="39">
        <f t="shared" si="291"/>
        <v>0</v>
      </c>
      <c r="FM336" s="39">
        <f t="shared" si="291"/>
        <v>0</v>
      </c>
      <c r="FN336" s="39">
        <f>FN320+FN321+FN322+FN323+FN324+FN325+FN326+FN327+FN328+FN331+FN332+FN334+FN335</f>
        <v>0</v>
      </c>
      <c r="FS336" s="564" t="s">
        <v>94</v>
      </c>
      <c r="FT336" s="564"/>
      <c r="FU336" s="39">
        <f>FU320+FU321+FU322+FU323+FU324+FU325+FU326+FU327+FU328+FU331+FU332+FU334+FU335</f>
        <v>0</v>
      </c>
      <c r="FV336" s="39">
        <f>FV320+FV321+FV322+FV323+FV324+FV325+FV326+FV327+FV328+FV331+FV332+FV334+FV335</f>
        <v>0</v>
      </c>
      <c r="FW336" s="39">
        <f>FW320+FW321+FW322+FW323+FW324+FW325+FW326+FW327+FW328+FW331+FW332+FW334+FW335</f>
        <v>0</v>
      </c>
      <c r="FX336" s="39">
        <f>FX320+FX321+FX322+FX323+FX324+FX325+FX326+FX327+FX328+FX331+FX332+FX334+FX335</f>
        <v>0</v>
      </c>
      <c r="FY336" s="39">
        <f>FY320+FY321+FY322+FY323+FY324+FY325+FY326+FY327+FY328+FY331+FY332+FY334+FY335</f>
        <v>0</v>
      </c>
      <c r="FZ336" s="39">
        <f>FZ320+FZ321+FZ322+FZ323+FZ324+FZ325+FZ326+FZ327+FZ328+FZ331+FZ332+FZ334+FZ335</f>
        <v>0</v>
      </c>
      <c r="GA336" s="39">
        <f>GA320+GA321+GA322+GA323+GA324+GA325+GA326+GA327+GA328+GA331+GA332+GA334+GA335</f>
        <v>0</v>
      </c>
      <c r="GB336" s="39">
        <f>GB320+GB321+GB322+GB323+GB324+GB325+GB326+GB327+GB328+GB331+GB332+GB334+GB335</f>
        <v>0</v>
      </c>
      <c r="GC336" s="39">
        <f>GC320+GC321+GC322+GC323+GC324+GC325+GC326+GC327+GC328+GC331+GC332+GC334+GC335</f>
        <v>0</v>
      </c>
      <c r="GD336" s="39">
        <f>GD320+GD321+GD322+GD323+GD324+GD325+GD326+GD327+GD328+GD331+GD332+GD334+GD335</f>
        <v>0</v>
      </c>
      <c r="GE336" s="39">
        <f>GE320+GE321+GE322+GE323+GE324+GE325+GE326+GE327+GE328+GE331+GE332+GE334+GE335</f>
        <v>0</v>
      </c>
      <c r="GF336" s="39">
        <f>GF320+GF321+GF322+GF323+GF324+GF325+GF326+GF327+GF328+GF331+GF332+GF334+GF335</f>
        <v>0</v>
      </c>
      <c r="GG336" s="39">
        <f>GG320+GG321+GG322+GG323+GG324+GG325+GG326+GG327+GG328+GG331+GG332+GG334+GG335</f>
        <v>0</v>
      </c>
      <c r="GH336" s="39">
        <f>GH320+GH321+GH322+GH323+GH324+GH325+GH326+GH327+GH328+GH331+GH332+GH334+GH335</f>
        <v>0</v>
      </c>
      <c r="GI336" s="39">
        <f>GI320+GI321+GI322+GI323+GI324+GI325+GI326+GI327+GI328+GI331+GI332+GI334+GI335</f>
        <v>0</v>
      </c>
      <c r="GJ336" s="39">
        <f>GJ320+GJ321+GJ322+GJ323+GJ324+GJ325+GJ326+GJ327+GJ328+GJ331+GJ332+GJ334+GJ335</f>
        <v>0</v>
      </c>
      <c r="GK336" s="39">
        <f>GK320+GK321+GK322+GK323+GK324+GK325+GK326+GK327+GK328+GK331+GK332+GK334+GK335</f>
        <v>0</v>
      </c>
      <c r="GL336" s="39">
        <f>GL320+GL321+GL322+GL323+GL324+GL325+GL326+GL327+GL328+GL331+GL332+GL334+GL335</f>
        <v>0</v>
      </c>
      <c r="GM336" s="39">
        <f>GM320+GM321+GM322+GM323+GM324+GM325+GM326+GM327+GM328+GM331+GM332+GM334+GM335</f>
        <v>0</v>
      </c>
      <c r="GN336" s="39">
        <f>GN320+GN321+GN322+GN323+GN324+GN325+GN326+GN327+GN328+GN331+GN332+GN334+GN335</f>
        <v>0</v>
      </c>
      <c r="GO336" s="39">
        <f>GO320+GO321+GO322+GO323+GO324+GO325+GO326+GO327+GO328+GO331+GO332+GO334+GO335</f>
        <v>0</v>
      </c>
      <c r="GP336" s="39">
        <f>GP320+GP321+GP322+GP323+GP324+GP325+GP326+GP327+GP328+GP331+GP332+GP334+GP335</f>
        <v>0</v>
      </c>
      <c r="GQ336" s="39">
        <f>GQ320+GQ321+GQ322+GQ323+GQ324+GQ325+GQ326+GQ327+GQ328+GQ331+GQ332+GQ334+GQ335</f>
        <v>0</v>
      </c>
      <c r="GR336" s="39">
        <f>GR320+GR321+GR322+GR323+GR324+GR325+GR326+GR327+GR328+GR331+GR332+GR334+GR335</f>
        <v>0</v>
      </c>
      <c r="GS336" s="39">
        <f>GS320+GS321+GS322+GS323+GS324+GS325+GS326+GS327+GS328+GS331+GS332+GS334+GS335</f>
        <v>0</v>
      </c>
      <c r="GT336" s="39">
        <f>GT320+GT321+GT322+GT323+GT324+GT325+GT326+GT327+GT328+GT331+GT332+GT334+GT335</f>
        <v>0</v>
      </c>
      <c r="GU336" s="39">
        <f>GU320+GU321+GU322+GU323+GU324+GU325+GU326+GU327+GU328+GU331+GU332+GU334+GU335</f>
        <v>0</v>
      </c>
      <c r="GV336" s="39">
        <f>GV320+GV321+GV322+GV323+GV324+GV325+GV326+GV327+GV328+GV331+GV332+GV334+GV335</f>
        <v>0</v>
      </c>
      <c r="GW336" s="39">
        <f>GW320+GW321+GW322+GW323+GW324+GW325+GW326+GW327+GW328+GW331+GW332+GW334+GW335</f>
        <v>0</v>
      </c>
      <c r="GX336" s="39">
        <f>GX320+GX321+GX322+GX323+GX324+GX325+GX326+GX327+GX328+GX331+GX332+GX334+GX335</f>
        <v>0</v>
      </c>
      <c r="GY336" s="39">
        <f>GY320+GY321+GY322+GY323+GY324+GY325+GY326+GY327+GY328+GY331+GY332+GY334+GY335</f>
        <v>0</v>
      </c>
      <c r="GZ336" s="39">
        <f>GZ320+GZ321+GZ322+GZ323+GZ324+GZ325+GZ326+GZ327+GZ328+GZ331+GZ332+GZ334+GZ335</f>
        <v>0</v>
      </c>
    </row>
    <row r="337" spans="1:209" ht="24" customHeight="1">
      <c r="A337" s="13"/>
      <c r="B337" s="112"/>
      <c r="C337" s="555" t="s">
        <v>65</v>
      </c>
      <c r="D337" s="555"/>
      <c r="E337" s="555"/>
      <c r="F337" s="556">
        <f>SUM(T320:T335)</f>
        <v>0</v>
      </c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"/>
      <c r="BX337" s="556">
        <f>SUM(CL320:CL335)</f>
        <v>0</v>
      </c>
      <c r="BY337" s="556"/>
      <c r="BZ337" s="556"/>
      <c r="CA337" s="556"/>
      <c r="CB337" s="556"/>
      <c r="CC337" s="556"/>
      <c r="CD337" s="556"/>
      <c r="CE337" s="556"/>
      <c r="CF337" s="556"/>
      <c r="CG337" s="556"/>
      <c r="CH337" s="556"/>
      <c r="CI337" s="556"/>
      <c r="CJ337" s="556"/>
      <c r="CK337" s="556"/>
      <c r="CL337" s="556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EI337" s="124"/>
      <c r="EJ337" s="2" t="s">
        <v>95</v>
      </c>
      <c r="EK337" s="39">
        <f>EK329+EK330+EK333</f>
        <v>0</v>
      </c>
      <c r="EL337" s="39">
        <f>EL329+EL330+EL333</f>
        <v>0</v>
      </c>
      <c r="EM337" s="39">
        <f>EM329+EM330+EM333</f>
        <v>0</v>
      </c>
      <c r="EN337" s="39">
        <f>EN329+EN330+EN333</f>
        <v>0</v>
      </c>
      <c r="EO337" s="39">
        <f>EO329+EO330+EO333</f>
        <v>0</v>
      </c>
      <c r="EP337" s="39">
        <f>EP329+EP330+EP333</f>
        <v>0</v>
      </c>
      <c r="EQ337" s="39">
        <f>EQ329+EQ330+EQ333</f>
        <v>0</v>
      </c>
      <c r="ER337" s="39">
        <f>ER329+ER330+ER333</f>
        <v>0</v>
      </c>
      <c r="ES337" s="39">
        <f>ES329+ES330+ES333</f>
        <v>0</v>
      </c>
      <c r="ET337" s="39">
        <f>ET329+ET330+ET333</f>
        <v>0</v>
      </c>
      <c r="EU337" s="39">
        <f>EU329+EU330+EU333</f>
        <v>0</v>
      </c>
      <c r="EV337" s="39">
        <f t="shared" ref="EV337:EX337" si="292">EV329+EV330+EV333</f>
        <v>0</v>
      </c>
      <c r="EW337" s="39">
        <f t="shared" si="292"/>
        <v>0</v>
      </c>
      <c r="EX337" s="39">
        <f t="shared" si="292"/>
        <v>0</v>
      </c>
      <c r="EY337" s="39">
        <f>EY329+EY330+EY333</f>
        <v>0</v>
      </c>
      <c r="EZ337" s="39">
        <f>EZ329+EZ330+EZ333</f>
        <v>0</v>
      </c>
      <c r="FA337" s="39">
        <f>FA329+FA330+FA333</f>
        <v>0</v>
      </c>
      <c r="FB337" s="39">
        <f>FB329+FB330+FB333</f>
        <v>0</v>
      </c>
      <c r="FC337" s="39">
        <f>FC329+FC330+FC333</f>
        <v>0</v>
      </c>
      <c r="FD337" s="39">
        <f>FD329+FD330+FD333</f>
        <v>0</v>
      </c>
      <c r="FE337" s="39">
        <f>FE329+FE330+FE333</f>
        <v>0</v>
      </c>
      <c r="FF337" s="39">
        <f>FF329+FF330+FF333</f>
        <v>0</v>
      </c>
      <c r="FG337" s="39">
        <f>FG329+FG330+FG333</f>
        <v>0</v>
      </c>
      <c r="FH337" s="39">
        <f>FH329+FH330+FH333</f>
        <v>0</v>
      </c>
      <c r="FI337" s="39">
        <f>FI329+FI330+FI333</f>
        <v>0</v>
      </c>
      <c r="FJ337" s="39">
        <f>FJ329+FJ330+FJ333</f>
        <v>0</v>
      </c>
      <c r="FK337" s="39">
        <f t="shared" ref="FK337:FM337" si="293">FK329+FK330+FK333</f>
        <v>0</v>
      </c>
      <c r="FL337" s="39">
        <f t="shared" si="293"/>
        <v>0</v>
      </c>
      <c r="FM337" s="39">
        <f t="shared" si="293"/>
        <v>0</v>
      </c>
      <c r="FN337" s="39">
        <f>FN329+FN330+FN333</f>
        <v>0</v>
      </c>
      <c r="FS337" s="564" t="s">
        <v>95</v>
      </c>
      <c r="FT337" s="564"/>
      <c r="FU337" s="39">
        <f>FU329+FU330+FU333</f>
        <v>0</v>
      </c>
      <c r="FV337" s="39">
        <f>FV329+FV330+FV333</f>
        <v>0</v>
      </c>
      <c r="FW337" s="39">
        <f>FW329+FW330+FW333</f>
        <v>0</v>
      </c>
      <c r="FX337" s="39">
        <f>FX329+FX330+FX333</f>
        <v>0</v>
      </c>
      <c r="FY337" s="39">
        <f>FY329+FY330+FY333</f>
        <v>0</v>
      </c>
      <c r="FZ337" s="39">
        <f>FZ329+FZ330+FZ333</f>
        <v>0</v>
      </c>
      <c r="GA337" s="39">
        <f>GA329+GA330+GA333</f>
        <v>0</v>
      </c>
      <c r="GB337" s="39">
        <f>GB329+GB330+GB333</f>
        <v>0</v>
      </c>
      <c r="GC337" s="39">
        <f>GC329+GC330+GC333</f>
        <v>0</v>
      </c>
      <c r="GD337" s="39">
        <f>GD329+GD330+GD333</f>
        <v>0</v>
      </c>
      <c r="GE337" s="39">
        <f>GE329+GE330+GE333</f>
        <v>0</v>
      </c>
      <c r="GF337" s="39">
        <f>GF329+GF330+GF333</f>
        <v>0</v>
      </c>
      <c r="GG337" s="39">
        <f>GG329+GG330+GG333</f>
        <v>0</v>
      </c>
      <c r="GH337" s="39">
        <f>GH329+GH330+GH333</f>
        <v>0</v>
      </c>
      <c r="GI337" s="39">
        <f>GI329+GI330+GI333</f>
        <v>0</v>
      </c>
      <c r="GJ337" s="39">
        <f>GJ329+GJ330+GJ333</f>
        <v>0</v>
      </c>
      <c r="GK337" s="39">
        <f>GK329+GK330+GK333</f>
        <v>0</v>
      </c>
      <c r="GL337" s="39">
        <f>GL329+GL330+GL333</f>
        <v>0</v>
      </c>
      <c r="GM337" s="39">
        <f>GM329+GM330+GM333</f>
        <v>0</v>
      </c>
      <c r="GN337" s="39">
        <f>GN329+GN330+GN333</f>
        <v>0</v>
      </c>
      <c r="GO337" s="39">
        <f>GO329+GO330+GO333</f>
        <v>0</v>
      </c>
      <c r="GP337" s="39">
        <f>GP329+GP330+GP333</f>
        <v>0</v>
      </c>
      <c r="GQ337" s="39">
        <f>GQ329+GQ330+GQ333</f>
        <v>0</v>
      </c>
      <c r="GR337" s="39">
        <f>GR329+GR330+GR333</f>
        <v>0</v>
      </c>
      <c r="GS337" s="39">
        <f>GS329+GS330+GS333</f>
        <v>0</v>
      </c>
      <c r="GT337" s="39">
        <f>GT329+GT330+GT333</f>
        <v>0</v>
      </c>
      <c r="GU337" s="39">
        <f>GU329+GU330+GU333</f>
        <v>0</v>
      </c>
      <c r="GV337" s="39">
        <f>GV329+GV330+GV333</f>
        <v>0</v>
      </c>
      <c r="GW337" s="39">
        <f>GW329+GW330+GW333</f>
        <v>0</v>
      </c>
      <c r="GX337" s="39">
        <f>GX329+GX330+GX333</f>
        <v>0</v>
      </c>
      <c r="GY337" s="39">
        <f>GY329+GY330+GY333</f>
        <v>0</v>
      </c>
      <c r="GZ337" s="39">
        <f>GZ329+GZ330+GZ333</f>
        <v>0</v>
      </c>
    </row>
    <row r="338" spans="1:209">
      <c r="A338" s="1"/>
      <c r="B338" s="11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</row>
    <row r="339" spans="1:209">
      <c r="A339" s="1"/>
      <c r="B339" s="11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</row>
    <row r="340" spans="1:209">
      <c r="A340" s="13"/>
      <c r="B340" s="113"/>
      <c r="C340" s="14"/>
      <c r="D340" s="17"/>
      <c r="E340" s="17"/>
      <c r="F340" s="562" t="s">
        <v>7</v>
      </c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3" t="s">
        <v>8</v>
      </c>
      <c r="V340" s="563"/>
      <c r="W340" s="563"/>
      <c r="X340" s="563"/>
      <c r="Y340" s="563"/>
      <c r="Z340" s="563"/>
      <c r="AA340" s="563"/>
      <c r="AB340" s="563"/>
      <c r="AC340" s="563"/>
      <c r="AD340" s="563"/>
      <c r="AE340" s="563"/>
      <c r="AF340" s="563"/>
      <c r="AG340" s="563"/>
      <c r="AH340" s="563"/>
      <c r="AI340" s="563"/>
      <c r="AJ340" s="563"/>
      <c r="AK340" s="56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562" t="s">
        <v>7</v>
      </c>
      <c r="BY340" s="562"/>
      <c r="BZ340" s="562"/>
      <c r="CA340" s="562"/>
      <c r="CB340" s="562"/>
      <c r="CC340" s="562"/>
      <c r="CD340" s="562"/>
      <c r="CE340" s="562"/>
      <c r="CF340" s="562"/>
      <c r="CG340" s="562"/>
      <c r="CH340" s="562"/>
      <c r="CI340" s="562"/>
      <c r="CJ340" s="562"/>
      <c r="CK340" s="562"/>
      <c r="CL340" s="562"/>
      <c r="CM340" s="563" t="s">
        <v>8</v>
      </c>
      <c r="CN340" s="563"/>
      <c r="CO340" s="563"/>
      <c r="CP340" s="563"/>
      <c r="CQ340" s="563"/>
      <c r="CR340" s="563"/>
      <c r="CS340" s="563"/>
      <c r="CT340" s="563"/>
      <c r="CU340" s="563"/>
      <c r="CV340" s="563"/>
      <c r="CW340" s="563"/>
      <c r="CX340" s="563"/>
      <c r="CY340" s="563"/>
      <c r="CZ340" s="563"/>
      <c r="DA340" s="563"/>
      <c r="DB340" s="13"/>
      <c r="DC340" s="13"/>
      <c r="DD340" s="13"/>
      <c r="EK340" s="564" t="s">
        <v>70</v>
      </c>
      <c r="EL340" s="564"/>
      <c r="EM340" s="564"/>
      <c r="EN340" s="564"/>
      <c r="EO340" s="564"/>
      <c r="EP340" s="564"/>
      <c r="EQ340" s="564"/>
      <c r="ER340" s="564"/>
      <c r="ES340" s="564"/>
      <c r="ET340" s="564"/>
      <c r="EU340" s="564"/>
      <c r="EV340" s="89"/>
      <c r="EW340" s="89"/>
      <c r="EX340" s="89"/>
    </row>
    <row r="341" spans="1:209" ht="270">
      <c r="A341" s="19" t="s">
        <v>61</v>
      </c>
      <c r="B341" s="90" t="s">
        <v>72</v>
      </c>
      <c r="C341" s="21" t="s">
        <v>11</v>
      </c>
      <c r="D341" s="22" t="s">
        <v>12</v>
      </c>
      <c r="E341" s="22" t="s">
        <v>13</v>
      </c>
      <c r="F341" s="23" t="s">
        <v>14</v>
      </c>
      <c r="G341" s="23" t="s">
        <v>15</v>
      </c>
      <c r="H341" s="23" t="s">
        <v>16</v>
      </c>
      <c r="I341" s="24" t="s">
        <v>17</v>
      </c>
      <c r="J341" s="24" t="s">
        <v>18</v>
      </c>
      <c r="K341" s="24" t="s">
        <v>19</v>
      </c>
      <c r="L341" s="24" t="s">
        <v>20</v>
      </c>
      <c r="M341" s="24" t="s">
        <v>21</v>
      </c>
      <c r="N341" s="24" t="s">
        <v>22</v>
      </c>
      <c r="O341" s="24" t="s">
        <v>23</v>
      </c>
      <c r="P341" s="24" t="s">
        <v>24</v>
      </c>
      <c r="Q341" s="24" t="s">
        <v>25</v>
      </c>
      <c r="R341" s="24" t="s">
        <v>26</v>
      </c>
      <c r="S341" s="24" t="s">
        <v>27</v>
      </c>
      <c r="T341" s="25" t="s">
        <v>28</v>
      </c>
      <c r="U341" s="26" t="s">
        <v>29</v>
      </c>
      <c r="V341" s="26" t="s">
        <v>30</v>
      </c>
      <c r="W341" s="26" t="s">
        <v>31</v>
      </c>
      <c r="X341" s="26" t="s">
        <v>32</v>
      </c>
      <c r="Y341" s="26" t="s">
        <v>33</v>
      </c>
      <c r="Z341" s="26" t="s">
        <v>34</v>
      </c>
      <c r="AA341" s="26" t="s">
        <v>35</v>
      </c>
      <c r="AB341" s="26" t="s">
        <v>36</v>
      </c>
      <c r="AC341" s="26" t="s">
        <v>37</v>
      </c>
      <c r="AD341" s="26" t="s">
        <v>38</v>
      </c>
      <c r="AE341" s="26" t="s">
        <v>39</v>
      </c>
      <c r="AF341" s="26" t="s">
        <v>40</v>
      </c>
      <c r="AG341" s="26" t="s">
        <v>41</v>
      </c>
      <c r="AH341" s="26" t="s">
        <v>42</v>
      </c>
      <c r="AI341" s="26" t="s">
        <v>43</v>
      </c>
      <c r="AJ341" s="26" t="s">
        <v>44</v>
      </c>
      <c r="AK341" s="26" t="s">
        <v>45</v>
      </c>
      <c r="AL341" s="55"/>
      <c r="AM341" s="22" t="s">
        <v>11</v>
      </c>
      <c r="AN341" s="22" t="s">
        <v>12</v>
      </c>
      <c r="AO341" s="22" t="s">
        <v>13</v>
      </c>
      <c r="AP341" s="23" t="s">
        <v>14</v>
      </c>
      <c r="AQ341" s="23" t="s">
        <v>15</v>
      </c>
      <c r="AR341" s="23" t="s">
        <v>16</v>
      </c>
      <c r="AS341" s="24" t="s">
        <v>17</v>
      </c>
      <c r="AT341" s="24" t="s">
        <v>18</v>
      </c>
      <c r="AU341" s="24" t="s">
        <v>19</v>
      </c>
      <c r="AV341" s="24" t="s">
        <v>20</v>
      </c>
      <c r="AW341" s="24" t="s">
        <v>21</v>
      </c>
      <c r="AX341" s="24" t="s">
        <v>22</v>
      </c>
      <c r="AY341" s="24" t="s">
        <v>23</v>
      </c>
      <c r="AZ341" s="24" t="s">
        <v>24</v>
      </c>
      <c r="BA341" s="24" t="s">
        <v>25</v>
      </c>
      <c r="BB341" s="24" t="s">
        <v>26</v>
      </c>
      <c r="BC341" s="24" t="s">
        <v>27</v>
      </c>
      <c r="BD341" s="25" t="s">
        <v>28</v>
      </c>
      <c r="BE341" s="26" t="s">
        <v>29</v>
      </c>
      <c r="BF341" s="26" t="s">
        <v>30</v>
      </c>
      <c r="BG341" s="26" t="s">
        <v>31</v>
      </c>
      <c r="BH341" s="26" t="s">
        <v>32</v>
      </c>
      <c r="BI341" s="26" t="s">
        <v>33</v>
      </c>
      <c r="BJ341" s="26" t="s">
        <v>34</v>
      </c>
      <c r="BK341" s="26" t="s">
        <v>35</v>
      </c>
      <c r="BL341" s="26" t="s">
        <v>36</v>
      </c>
      <c r="BM341" s="26" t="s">
        <v>37</v>
      </c>
      <c r="BN341" s="26" t="s">
        <v>38</v>
      </c>
      <c r="BO341" s="26" t="s">
        <v>39</v>
      </c>
      <c r="BP341" s="26" t="s">
        <v>40</v>
      </c>
      <c r="BQ341" s="26" t="s">
        <v>41</v>
      </c>
      <c r="BR341" s="26" t="s">
        <v>42</v>
      </c>
      <c r="BS341" s="26" t="s">
        <v>43</v>
      </c>
      <c r="BT341" s="26" t="s">
        <v>44</v>
      </c>
      <c r="BU341" s="26" t="s">
        <v>45</v>
      </c>
      <c r="BV341" s="19" t="s">
        <v>61</v>
      </c>
      <c r="BW341" s="91" t="s">
        <v>68</v>
      </c>
      <c r="BX341" s="23" t="s">
        <v>14</v>
      </c>
      <c r="BY341" s="23" t="s">
        <v>15</v>
      </c>
      <c r="BZ341" s="23" t="s">
        <v>16</v>
      </c>
      <c r="CA341" s="24" t="s">
        <v>17</v>
      </c>
      <c r="CB341" s="24" t="s">
        <v>18</v>
      </c>
      <c r="CC341" s="24" t="s">
        <v>19</v>
      </c>
      <c r="CD341" s="24" t="s">
        <v>20</v>
      </c>
      <c r="CE341" s="24" t="s">
        <v>21</v>
      </c>
      <c r="CF341" s="24" t="s">
        <v>22</v>
      </c>
      <c r="CG341" s="24" t="s">
        <v>23</v>
      </c>
      <c r="CH341" s="24" t="s">
        <v>24</v>
      </c>
      <c r="CI341" s="24" t="s">
        <v>25</v>
      </c>
      <c r="CJ341" s="24" t="s">
        <v>26</v>
      </c>
      <c r="CK341" s="24" t="s">
        <v>27</v>
      </c>
      <c r="CL341" s="25" t="s">
        <v>28</v>
      </c>
      <c r="CM341" s="26" t="s">
        <v>29</v>
      </c>
      <c r="CN341" s="26" t="s">
        <v>30</v>
      </c>
      <c r="CO341" s="26" t="s">
        <v>31</v>
      </c>
      <c r="CP341" s="26" t="s">
        <v>32</v>
      </c>
      <c r="CQ341" s="26" t="s">
        <v>33</v>
      </c>
      <c r="CR341" s="26" t="s">
        <v>34</v>
      </c>
      <c r="CS341" s="26" t="s">
        <v>35</v>
      </c>
      <c r="CT341" s="26" t="s">
        <v>36</v>
      </c>
      <c r="CU341" s="26" t="s">
        <v>37</v>
      </c>
      <c r="CV341" s="26" t="s">
        <v>38</v>
      </c>
      <c r="CW341" s="26" t="s">
        <v>39</v>
      </c>
      <c r="CX341" s="26" t="s">
        <v>40</v>
      </c>
      <c r="CY341" s="26" t="s">
        <v>41</v>
      </c>
      <c r="CZ341" s="26" t="s">
        <v>42</v>
      </c>
      <c r="DA341" s="26" t="s">
        <v>43</v>
      </c>
      <c r="DB341" s="91" t="s">
        <v>44</v>
      </c>
      <c r="DC341" s="13"/>
      <c r="DD341" s="13"/>
      <c r="DE341" s="23" t="s">
        <v>14</v>
      </c>
      <c r="DF341" s="23" t="s">
        <v>15</v>
      </c>
      <c r="DG341" s="23" t="s">
        <v>16</v>
      </c>
      <c r="DH341" s="24" t="s">
        <v>17</v>
      </c>
      <c r="DI341" s="24" t="s">
        <v>18</v>
      </c>
      <c r="DJ341" s="24" t="s">
        <v>19</v>
      </c>
      <c r="DK341" s="24" t="s">
        <v>20</v>
      </c>
      <c r="DL341" s="24" t="s">
        <v>21</v>
      </c>
      <c r="DM341" s="24" t="s">
        <v>22</v>
      </c>
      <c r="DN341" s="24" t="s">
        <v>23</v>
      </c>
      <c r="DO341" s="24" t="s">
        <v>24</v>
      </c>
      <c r="DP341" s="24" t="s">
        <v>25</v>
      </c>
      <c r="DQ341" s="24" t="s">
        <v>26</v>
      </c>
      <c r="DR341" s="24" t="s">
        <v>27</v>
      </c>
      <c r="DS341" s="25" t="s">
        <v>28</v>
      </c>
      <c r="DT341" s="26" t="s">
        <v>29</v>
      </c>
      <c r="DU341" s="26" t="s">
        <v>30</v>
      </c>
      <c r="DV341" s="26" t="s">
        <v>31</v>
      </c>
      <c r="DW341" s="26" t="s">
        <v>32</v>
      </c>
      <c r="DX341" s="26" t="s">
        <v>33</v>
      </c>
      <c r="DY341" s="26" t="s">
        <v>34</v>
      </c>
      <c r="DZ341" s="26" t="s">
        <v>35</v>
      </c>
      <c r="EA341" s="26" t="s">
        <v>36</v>
      </c>
      <c r="EB341" s="26" t="s">
        <v>37</v>
      </c>
      <c r="EC341" s="26" t="s">
        <v>38</v>
      </c>
      <c r="ED341" s="26" t="s">
        <v>39</v>
      </c>
      <c r="EE341" s="26" t="s">
        <v>40</v>
      </c>
      <c r="EF341" s="26" t="s">
        <v>41</v>
      </c>
      <c r="EG341" s="26" t="s">
        <v>42</v>
      </c>
      <c r="EH341" s="26" t="s">
        <v>43</v>
      </c>
      <c r="EK341" s="27" t="s">
        <v>14</v>
      </c>
      <c r="EL341" s="27" t="s">
        <v>15</v>
      </c>
      <c r="EM341" s="27" t="s">
        <v>16</v>
      </c>
      <c r="EN341" s="28" t="s">
        <v>17</v>
      </c>
      <c r="EO341" s="28" t="s">
        <v>18</v>
      </c>
      <c r="EP341" s="28" t="s">
        <v>19</v>
      </c>
      <c r="EQ341" s="28" t="s">
        <v>20</v>
      </c>
      <c r="ER341" s="28" t="s">
        <v>21</v>
      </c>
      <c r="ES341" s="28" t="s">
        <v>22</v>
      </c>
      <c r="ET341" s="28" t="s">
        <v>23</v>
      </c>
      <c r="EU341" s="28" t="s">
        <v>24</v>
      </c>
      <c r="EV341" s="29" t="s">
        <v>25</v>
      </c>
      <c r="EW341" s="29" t="s">
        <v>26</v>
      </c>
      <c r="EX341" s="29" t="s">
        <v>27</v>
      </c>
      <c r="EZ341" s="27" t="s">
        <v>14</v>
      </c>
      <c r="FA341" s="27" t="s">
        <v>15</v>
      </c>
      <c r="FB341" s="27" t="s">
        <v>16</v>
      </c>
      <c r="FC341" s="28" t="s">
        <v>17</v>
      </c>
      <c r="FD341" s="28" t="s">
        <v>18</v>
      </c>
      <c r="FE341" s="28" t="s">
        <v>19</v>
      </c>
      <c r="FF341" s="28" t="s">
        <v>20</v>
      </c>
      <c r="FG341" s="28" t="s">
        <v>21</v>
      </c>
      <c r="FH341" s="28" t="s">
        <v>22</v>
      </c>
      <c r="FI341" s="28" t="s">
        <v>23</v>
      </c>
      <c r="FJ341" s="28" t="s">
        <v>24</v>
      </c>
      <c r="FK341" s="29" t="s">
        <v>25</v>
      </c>
      <c r="FL341" s="29" t="s">
        <v>26</v>
      </c>
      <c r="FM341" s="29" t="s">
        <v>27</v>
      </c>
      <c r="FS341" s="92"/>
      <c r="FU341" s="27" t="s">
        <v>29</v>
      </c>
      <c r="FV341" s="27" t="s">
        <v>30</v>
      </c>
      <c r="FW341" s="28" t="s">
        <v>31</v>
      </c>
      <c r="FX341" s="28" t="s">
        <v>32</v>
      </c>
      <c r="FY341" s="28" t="s">
        <v>33</v>
      </c>
      <c r="FZ341" s="28" t="s">
        <v>34</v>
      </c>
      <c r="GA341" s="28" t="s">
        <v>35</v>
      </c>
      <c r="GB341" s="28" t="s">
        <v>36</v>
      </c>
      <c r="GC341" s="28" t="s">
        <v>37</v>
      </c>
      <c r="GD341" s="28" t="s">
        <v>38</v>
      </c>
      <c r="GE341" s="28" t="s">
        <v>39</v>
      </c>
      <c r="GF341" s="28" t="s">
        <v>40</v>
      </c>
      <c r="GG341" s="28" t="s">
        <v>41</v>
      </c>
      <c r="GH341" s="28" t="s">
        <v>42</v>
      </c>
      <c r="GI341" s="28" t="s">
        <v>73</v>
      </c>
      <c r="GK341" s="27" t="s">
        <v>29</v>
      </c>
      <c r="GL341" s="27" t="s">
        <v>30</v>
      </c>
      <c r="GM341" s="28" t="s">
        <v>31</v>
      </c>
      <c r="GN341" s="28" t="s">
        <v>32</v>
      </c>
      <c r="GO341" s="28" t="s">
        <v>33</v>
      </c>
      <c r="GP341" s="28" t="s">
        <v>34</v>
      </c>
      <c r="GQ341" s="28" t="s">
        <v>35</v>
      </c>
      <c r="GR341" s="28" t="s">
        <v>36</v>
      </c>
      <c r="GS341" s="28" t="s">
        <v>37</v>
      </c>
      <c r="GT341" s="28" t="s">
        <v>38</v>
      </c>
      <c r="GU341" s="28" t="s">
        <v>39</v>
      </c>
      <c r="GV341" s="28" t="s">
        <v>40</v>
      </c>
      <c r="GW341" s="28" t="s">
        <v>41</v>
      </c>
      <c r="GX341" s="28" t="s">
        <v>42</v>
      </c>
      <c r="GY341" s="28" t="s">
        <v>73</v>
      </c>
    </row>
    <row r="342" spans="1:209" ht="24" customHeight="1">
      <c r="A342" s="30"/>
      <c r="B342" s="93"/>
      <c r="C342" s="72"/>
      <c r="D342" s="33"/>
      <c r="E342" s="34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54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94"/>
      <c r="AK342" s="94"/>
      <c r="AL342" s="13"/>
      <c r="AM342" s="13">
        <f>SUM(C342,C343,C344,C345,C346,C347,C348,C349,C350,C353,C354,C356,C357)</f>
        <v>0</v>
      </c>
      <c r="AN342" s="13">
        <f>SUM(D342,D343,D344,D345,D346,D347,D348,D349,D350,D353,D354,D356,D357)</f>
        <v>0</v>
      </c>
      <c r="AO342" s="95" t="str">
        <f>IF(AN342=0,"",AN342/AM342)</f>
        <v/>
      </c>
      <c r="AP342" s="96">
        <f>SUM(F342,F343,F344,F345,F346,F347,F348,F349,F350,F353,F354,F356,F357)</f>
        <v>0</v>
      </c>
      <c r="AQ342" s="96">
        <f>SUM(G342,G343,G344,G345,G346,G347,G348,G349,G350,G353,G354,G356,G357)</f>
        <v>0</v>
      </c>
      <c r="AR342" s="96">
        <f>SUM(H342,H343,H344,H345,H346,H347,H348,H349,H350,H353,H354,H356,H357)</f>
        <v>0</v>
      </c>
      <c r="AS342" s="96">
        <f>SUM(I342,I343,I344,I345,I346,I347,I348,I349,I350,I353,I354,I356,I357)</f>
        <v>0</v>
      </c>
      <c r="AT342" s="96">
        <f>SUM(J342,J343,J344,J345,J346,J347,J348,J349,J350,J353,J354,J356,J357)</f>
        <v>0</v>
      </c>
      <c r="AU342" s="96">
        <f>SUM(K342,K343,K344,K345,K346,K347,K348,K349,K350,K353,K354,K356,K357)</f>
        <v>0</v>
      </c>
      <c r="AV342" s="96">
        <f>SUM(L342,L343,L344,L345,L346,L347,L348,L349,L350,L353,L354,L356,L357)</f>
        <v>0</v>
      </c>
      <c r="AW342" s="96">
        <f>SUM(M342,M343,M344,M345,M346,M347,M348,M349,M350,M353,M354,M356,M357)</f>
        <v>0</v>
      </c>
      <c r="AX342" s="96">
        <f>SUM(N342,N343,N344,N345,N346,N347,N348,N349,N350,N353,N354,N356,N357)</f>
        <v>0</v>
      </c>
      <c r="AY342" s="96">
        <f>SUM(O342,O343,O344,O345,O346,O347,O348,O349,O350,O353,O354,O356,O357)</f>
        <v>0</v>
      </c>
      <c r="AZ342" s="96">
        <f>SUM(P342,P343,P344,P345,P346,P347,P348,P349,P350,P353,P354,P356,P357)</f>
        <v>0</v>
      </c>
      <c r="BA342" s="96">
        <f t="shared" ref="BA342:BC342" si="294">SUM(Q342,Q343,Q344,Q345,Q346,Q347,Q348,Q349,Q350,Q353,Q354,Q356,Q357)</f>
        <v>0</v>
      </c>
      <c r="BB342" s="96">
        <f t="shared" si="294"/>
        <v>0</v>
      </c>
      <c r="BC342" s="96">
        <f t="shared" si="294"/>
        <v>0</v>
      </c>
      <c r="BD342" s="66">
        <f>SUM(T342,T343,T344,T345,T346,T347,T348,T349,T350,T353,T354,T356,T357)</f>
        <v>0</v>
      </c>
      <c r="BE342" s="13">
        <f>SUM(U342,U343,U344,U345,U346,U347,U348,U349,U350,U353,U354,U356,U357)</f>
        <v>0</v>
      </c>
      <c r="BF342" s="13">
        <f>SUM(V342,V343,V344,V345,V346,V347,V348,V349,V350,V353,V354,V356,V357)</f>
        <v>0</v>
      </c>
      <c r="BG342" s="13">
        <f>SUM(W342,W343,W344,W345,W346,W347,W348,W349,W350,W353,W354,W356,W357)</f>
        <v>0</v>
      </c>
      <c r="BH342" s="13">
        <f>SUM(X342,X343,X344,X345,X346,X347,X348,X349,X350,X353,X354,X356,X357)</f>
        <v>0</v>
      </c>
      <c r="BI342" s="13">
        <f>SUM(Y342,Y343,Y344,Y345,Y346,Y347,Y348,Y349,Y350,Y353,Y354,Y356,Y357)</f>
        <v>0</v>
      </c>
      <c r="BJ342" s="13">
        <f>SUM(Z342,Z343,Z344,Z345,Z346,Z347,Z348,Z349,Z350,Z353,Z354,Z356,Z357)</f>
        <v>0</v>
      </c>
      <c r="BK342" s="13">
        <f>SUM(AA342,AA343,AA344,AA345,AA346,AA347,AA348,AA349,AA350,AA353,AA354,AA356,AA357)</f>
        <v>0</v>
      </c>
      <c r="BL342" s="13">
        <f>SUM(AB342,AB343,AB344,AB345,AB346,AB347,AB348,AB349,AB350,AB353,AB354,AB356,AB357)</f>
        <v>0</v>
      </c>
      <c r="BM342" s="13">
        <f>SUM(AC342,AC343,AC344,AC345,AC346,AC347,AC348,AC349,AC350,AC353,AC354,AC356,AC357)</f>
        <v>0</v>
      </c>
      <c r="BN342" s="13">
        <f>SUM(AD342,AD343,AD344,AD345,AD346,AD347,AD348,AD349,AD350,AD353,AD354,AD356,AD357)</f>
        <v>0</v>
      </c>
      <c r="BO342" s="13">
        <f>SUM(AE342,AE343,AE344,AE345,AE346,AE347,AE348,AE349,AE350,AE353,AE354,AE356,AE357)</f>
        <v>0</v>
      </c>
      <c r="BP342" s="13">
        <f>SUM(AF342,AF343,AF344,AF345,AF346,AF347,AF348,AF349,AF350,AF353,AF354,AF356,AF357)</f>
        <v>0</v>
      </c>
      <c r="BQ342" s="13">
        <f>SUM(AG342,AG343,AG344,AG345,AG346,AG347,AG348,AG349,AG350,AG353,AG354,AG356,AG357)</f>
        <v>0</v>
      </c>
      <c r="BR342" s="13">
        <f>SUM(AH342,AH343,AH344,AH345,AH346,AH347,AH348,AH349,AH350,AH353,AH354,AH356,AH357)</f>
        <v>0</v>
      </c>
      <c r="BS342" s="13">
        <f>SUM(AI342,AI343,AI344,AI345,AI346,AI347,AI348,AI349,AI350,AI353,AI354,AI356,AI357)</f>
        <v>0</v>
      </c>
      <c r="BT342" s="13">
        <f>SUM(AJ342,AJ343,AJ344,AJ345,AJ346,AJ347,AJ348,AJ349,AJ350,AJ353,AJ354,AJ356,AJ357)</f>
        <v>0</v>
      </c>
      <c r="BU342" s="13">
        <f>SUM(AK342,AK343,AK344,AK345,AK346,AK347,AK348,AK349,AK350,AK353,AK354,AK356,AK357)</f>
        <v>0</v>
      </c>
      <c r="BV342" s="30"/>
      <c r="BW342" s="30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54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94"/>
      <c r="DC342" s="13"/>
      <c r="DD342" s="13" t="e">
        <f>(DD336/BZ348)</f>
        <v>#DIV/0!</v>
      </c>
      <c r="DE342" s="96">
        <f>SUM(BX342,BX343,BX344,BX345,BX346,BX347,BX348,BX349,BX350,BX353,BX354,BX356,BX357)</f>
        <v>0</v>
      </c>
      <c r="DF342" s="96">
        <f>SUM(BY342,BY343,BY344,BY345,BY346,BY347,BY348,BY349,BY350,BY353,BY354,BY356,BY357)</f>
        <v>0</v>
      </c>
      <c r="DG342" s="96">
        <f>SUM(BZ342,BZ343,BZ344,BZ345,BZ346,BZ347,BZ348,BZ349,BZ350,BZ353,BZ354,BZ356,BZ357)</f>
        <v>0</v>
      </c>
      <c r="DH342" s="96">
        <f>SUM(CA342,CA343,CA344,CA345,CA346,CA347,CA348,CA349,CA350,CA353,CA354,CA356,CA357)</f>
        <v>0</v>
      </c>
      <c r="DI342" s="96">
        <f>SUM(CB342,CB343,CB344,CB345,CB346,CB347,CB348,CB349,CB350,CB353,CB354,CB356,CB357)</f>
        <v>0</v>
      </c>
      <c r="DJ342" s="96">
        <f>SUM(CC342,CC343,CC344,CC345,CC346,CC347,CC348,CC349,CC350,CC353,CC354,CC356,CC357)</f>
        <v>0</v>
      </c>
      <c r="DK342" s="96">
        <f>SUM(CD342,CD343,CD344,CD345,CD346,CD347,CD348,CD349,CD350,CD353,CD354,CD356,CD357)</f>
        <v>0</v>
      </c>
      <c r="DL342" s="96">
        <f>SUM(CE342,CE343,CE344,CE345,CE346,CE347,CE348,CE349,CE350,CE353,CE354,CE356,CE357)</f>
        <v>0</v>
      </c>
      <c r="DM342" s="96">
        <f>SUM(CF342,CF343,CF344,CF345,CF346,CF347,CF348,CF349,CF350,CF353,CF354,CF356,CF357)</f>
        <v>0</v>
      </c>
      <c r="DN342" s="96">
        <f>SUM(CG342,CG343,CG344,CG345,CG346,CG347,CG348,CG349,CG350,CG353,CG354,CG356,CG357)</f>
        <v>0</v>
      </c>
      <c r="DO342" s="96">
        <f>SUM(CH342,CH343,CH344,CH345,CH346,CH347,CH348,CH349,CH350,CH353,CH354,CH356,CH357)</f>
        <v>0</v>
      </c>
      <c r="DP342" s="96">
        <f t="shared" ref="DP342:DR342" si="295">SUM(CI342,CI343,CI344,CI345,CI346,CI347,CI348,CI349,CI350,CI353,CI354,CI356,CI357)</f>
        <v>0</v>
      </c>
      <c r="DQ342" s="96">
        <f t="shared" si="295"/>
        <v>0</v>
      </c>
      <c r="DR342" s="96">
        <f t="shared" si="295"/>
        <v>0</v>
      </c>
      <c r="DS342" s="66">
        <f>SUM(CL342,CL343,CL344,CL345,CL346,CL347,CL348,CL349,CL350,CL353,CL354,CL356,CL357)</f>
        <v>0</v>
      </c>
      <c r="DT342" s="96">
        <f>SUM(CM342,CM343,CM344,CM345,CM346,CM347,CM348,CM349,CM350,CM353,CM354,CM356,CM357)</f>
        <v>0</v>
      </c>
      <c r="DU342" s="96">
        <f>SUM(CN342,CN343,CN344,CN345,CN346,CN347,CN348,CN349,CN350,CN353,CN354,CN356,CN357)</f>
        <v>0</v>
      </c>
      <c r="DV342" s="96">
        <f>SUM(CO342,CO343,CO344,CO345,CO346,CO347,CO348,CO349,CO350,CO353,CO354,CO356,CO357)</f>
        <v>0</v>
      </c>
      <c r="DW342" s="96">
        <f>SUM(CP342,CP343,CP344,CP345,CP346,CP347,CP348,CP349,CP350,CP353,CP354,CP356,CP357)</f>
        <v>0</v>
      </c>
      <c r="DX342" s="96">
        <f>SUM(CQ342,CQ343,CQ344,CQ345,CQ346,CQ347,CQ348,CQ349,CQ350,CQ353,CQ354,CQ356,CQ357)</f>
        <v>0</v>
      </c>
      <c r="DY342" s="96">
        <f>SUM(CR342,CR343,CR344,CR345,CR346,CR347,CR348,CR349,CR350,CR353,CR354,CR356,CR357)</f>
        <v>0</v>
      </c>
      <c r="DZ342" s="96">
        <f>SUM(CS342,CS343,CS344,CS345,CS346,CS347,CS348,CS349,CS350,CS353,CS354,CS356,CS357)</f>
        <v>0</v>
      </c>
      <c r="EA342" s="96">
        <f>SUM(CT342,CT343,CT344,CT345,CT346,CT347,CT348,CT349,CT350,CT353,CT354,CT356,CT357)</f>
        <v>0</v>
      </c>
      <c r="EB342" s="96">
        <f>SUM(CU342,CU343,CU344,CU345,CU346,CU347,CU348,CU349,CU350,CU353,CU354,CU356,CU357)</f>
        <v>0</v>
      </c>
      <c r="EC342" s="96">
        <f>SUM(CV342,CV343,CV344,CV345,CV346,CV347,CV348,CV349,CV350,CV353,CV354,CV356,CV357)</f>
        <v>0</v>
      </c>
      <c r="ED342" s="96">
        <f>SUM(CW342,CW343,CW344,CW345,CW346,CW347,CW348,CW349,CW350,CW353,CW354,CW356,CW357)</f>
        <v>0</v>
      </c>
      <c r="EE342" s="96">
        <f>SUM(CX342,CX343,CX344,CX345,CX346,CX347,CX348,CX349,CX350,CX353,CX354,CX356,CX357)</f>
        <v>0</v>
      </c>
      <c r="EF342" s="96">
        <f>SUM(CY342,CY343,CY344,CY345,CY346,CY347,CY348,CY349,CY350,CY353,CY354,CY356,CY357)</f>
        <v>0</v>
      </c>
      <c r="EG342" s="96">
        <f>SUM(CZ342,CZ343,CZ344,CZ345,CZ346,CZ347,CZ348,CZ349,CZ350,CZ353,CZ354,CZ356,CZ357)</f>
        <v>0</v>
      </c>
      <c r="EH342" s="96">
        <f>SUM(DA342,DA343,DA344,DA345,DA346,DA347,DA348,DA349,DA350,DA353,DA354,DA356,DA357)</f>
        <v>0</v>
      </c>
      <c r="EI342" s="97" t="s">
        <v>74</v>
      </c>
      <c r="EJ342" s="98">
        <v>521</v>
      </c>
      <c r="EK342" s="39">
        <f>$EJ342*F342</f>
        <v>0</v>
      </c>
      <c r="EL342" s="39">
        <f>$EJ342*G342</f>
        <v>0</v>
      </c>
      <c r="EM342" s="39">
        <f>$EJ342*H342</f>
        <v>0</v>
      </c>
      <c r="EN342" s="39">
        <f>$EJ342*I342</f>
        <v>0</v>
      </c>
      <c r="EO342" s="39">
        <f>$EJ342*J342</f>
        <v>0</v>
      </c>
      <c r="EP342" s="39">
        <f>$EJ342*K342</f>
        <v>0</v>
      </c>
      <c r="EQ342" s="39">
        <f>$EJ342*L342</f>
        <v>0</v>
      </c>
      <c r="ER342" s="39">
        <f>$EJ342*M342</f>
        <v>0</v>
      </c>
      <c r="ES342" s="39">
        <f>$EJ342*N342</f>
        <v>0</v>
      </c>
      <c r="ET342" s="39">
        <f>$EJ342*O342</f>
        <v>0</v>
      </c>
      <c r="EU342" s="39">
        <f t="shared" ref="EU342:EX357" si="296">$EJ342*P342</f>
        <v>0</v>
      </c>
      <c r="EV342" s="39">
        <f t="shared" si="296"/>
        <v>0</v>
      </c>
      <c r="EW342" s="39">
        <f t="shared" si="296"/>
        <v>0</v>
      </c>
      <c r="EX342" s="39">
        <f t="shared" si="296"/>
        <v>0</v>
      </c>
      <c r="EY342" s="39">
        <f>SUM(EK342:EX342)</f>
        <v>0</v>
      </c>
      <c r="EZ342" s="39">
        <f>BX342*$EJ342</f>
        <v>0</v>
      </c>
      <c r="FA342" s="39">
        <f>BY342*$EJ342</f>
        <v>0</v>
      </c>
      <c r="FB342" s="39">
        <f>BZ342*$EJ342</f>
        <v>0</v>
      </c>
      <c r="FC342" s="39">
        <f>CA342*$EJ342</f>
        <v>0</v>
      </c>
      <c r="FD342" s="39">
        <f>CB342*$EJ342</f>
        <v>0</v>
      </c>
      <c r="FE342" s="39">
        <f>CC342*$EJ342</f>
        <v>0</v>
      </c>
      <c r="FF342" s="39">
        <f>CD342*$EJ342</f>
        <v>0</v>
      </c>
      <c r="FG342" s="39">
        <f>CE342*$EJ342</f>
        <v>0</v>
      </c>
      <c r="FH342" s="39">
        <f>CF342*$EJ342</f>
        <v>0</v>
      </c>
      <c r="FI342" s="39">
        <f>CG342*$EJ342</f>
        <v>0</v>
      </c>
      <c r="FJ342" s="39">
        <f t="shared" ref="FJ342:FM357" si="297">CH342*$EJ342</f>
        <v>0</v>
      </c>
      <c r="FK342" s="39">
        <f t="shared" si="297"/>
        <v>0</v>
      </c>
      <c r="FL342" s="39">
        <f t="shared" si="297"/>
        <v>0</v>
      </c>
      <c r="FM342" s="39">
        <f t="shared" si="297"/>
        <v>0</v>
      </c>
      <c r="FN342" s="39">
        <f>SUM(EZ342:FM342)</f>
        <v>0</v>
      </c>
      <c r="FO342" s="39">
        <f>SUM(EZ342:FJ342)</f>
        <v>0</v>
      </c>
      <c r="FS342" s="567" t="s">
        <v>74</v>
      </c>
      <c r="FT342" s="567"/>
      <c r="FU342" s="39">
        <f>U342</f>
        <v>0</v>
      </c>
      <c r="FV342" s="39">
        <f>V342</f>
        <v>0</v>
      </c>
      <c r="FW342" s="39">
        <f>W342</f>
        <v>0</v>
      </c>
      <c r="FX342" s="39">
        <f>X342</f>
        <v>0</v>
      </c>
      <c r="FY342" s="39">
        <f>Y342</f>
        <v>0</v>
      </c>
      <c r="FZ342" s="39">
        <f>Z342</f>
        <v>0</v>
      </c>
      <c r="GA342" s="39">
        <f>AA342</f>
        <v>0</v>
      </c>
      <c r="GB342" s="39">
        <f>AB342</f>
        <v>0</v>
      </c>
      <c r="GC342" s="39">
        <f>AC342</f>
        <v>0</v>
      </c>
      <c r="GD342" s="39">
        <f>AD342</f>
        <v>0</v>
      </c>
      <c r="GE342" s="39">
        <f>AE342</f>
        <v>0</v>
      </c>
      <c r="GF342" s="39">
        <f>AF342</f>
        <v>0</v>
      </c>
      <c r="GG342" s="39">
        <f>AG342</f>
        <v>0</v>
      </c>
      <c r="GH342" s="39">
        <f>AH342</f>
        <v>0</v>
      </c>
      <c r="GI342" s="99">
        <v>0</v>
      </c>
      <c r="GJ342" s="39">
        <f>SUM(FU342:GI342)</f>
        <v>0</v>
      </c>
      <c r="GK342" s="39">
        <f>CM342</f>
        <v>0</v>
      </c>
      <c r="GL342" s="39">
        <f>CN342</f>
        <v>0</v>
      </c>
      <c r="GM342" s="39">
        <f>CO342</f>
        <v>0</v>
      </c>
      <c r="GN342" s="39">
        <f>CP342</f>
        <v>0</v>
      </c>
      <c r="GO342" s="39">
        <f>CQ342</f>
        <v>0</v>
      </c>
      <c r="GP342" s="39">
        <f>CR342</f>
        <v>0</v>
      </c>
      <c r="GQ342" s="39">
        <f>CS342</f>
        <v>0</v>
      </c>
      <c r="GR342" s="39">
        <f>CT342</f>
        <v>0</v>
      </c>
      <c r="GS342" s="39">
        <f>CU342</f>
        <v>0</v>
      </c>
      <c r="GT342" s="39">
        <f>CV342</f>
        <v>0</v>
      </c>
      <c r="GU342" s="39">
        <f>CW342</f>
        <v>0</v>
      </c>
      <c r="GV342" s="39">
        <f>CX342</f>
        <v>0</v>
      </c>
      <c r="GW342" s="39">
        <f>CY342</f>
        <v>0</v>
      </c>
      <c r="GX342" s="39">
        <f>CZ342</f>
        <v>0</v>
      </c>
      <c r="GY342" s="99">
        <v>0</v>
      </c>
      <c r="GZ342" s="39">
        <f>SUM(GK342:GY342)</f>
        <v>0</v>
      </c>
      <c r="HA342" s="39">
        <f>SUM(GK342:GY342)</f>
        <v>0</v>
      </c>
    </row>
    <row r="343" spans="1:209" ht="24" customHeight="1">
      <c r="A343" s="40"/>
      <c r="B343" s="100"/>
      <c r="C343" s="75"/>
      <c r="D343" s="43"/>
      <c r="E343" s="34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01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102"/>
      <c r="AK343" s="102"/>
      <c r="AL343" s="13"/>
      <c r="AM343" s="13"/>
      <c r="AN343" s="13"/>
      <c r="AO343" s="95" t="str">
        <f>IF(AN343=0,"",AN343/AM343)</f>
        <v/>
      </c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40"/>
      <c r="BW343" s="40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101"/>
      <c r="CM343" s="47"/>
      <c r="CN343" s="47"/>
      <c r="CO343" s="47"/>
      <c r="CP343" s="47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102"/>
      <c r="DC343" s="13"/>
      <c r="DD343" s="13"/>
      <c r="DE343" s="13"/>
      <c r="DF343" s="13"/>
      <c r="DG343" s="13"/>
      <c r="DH343" s="10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04" t="s">
        <v>75</v>
      </c>
      <c r="EJ343" s="98">
        <v>540</v>
      </c>
      <c r="EK343" s="39">
        <f>$EJ343*F343</f>
        <v>0</v>
      </c>
      <c r="EL343" s="39">
        <f>$EJ343*G343</f>
        <v>0</v>
      </c>
      <c r="EM343" s="39">
        <f>$EJ343*H343</f>
        <v>0</v>
      </c>
      <c r="EN343" s="39">
        <f>$EJ343*I343</f>
        <v>0</v>
      </c>
      <c r="EO343" s="39">
        <f>$EJ343*J343</f>
        <v>0</v>
      </c>
      <c r="EP343" s="39">
        <f>$EJ343*K343</f>
        <v>0</v>
      </c>
      <c r="EQ343" s="39">
        <f>$EJ343*L343</f>
        <v>0</v>
      </c>
      <c r="ER343" s="39">
        <f>$EJ343*M343</f>
        <v>0</v>
      </c>
      <c r="ES343" s="39">
        <f>$EJ343*N343</f>
        <v>0</v>
      </c>
      <c r="ET343" s="39">
        <f>$EJ343*O343</f>
        <v>0</v>
      </c>
      <c r="EU343" s="39">
        <f t="shared" si="296"/>
        <v>0</v>
      </c>
      <c r="EV343" s="39">
        <f t="shared" si="296"/>
        <v>0</v>
      </c>
      <c r="EW343" s="39">
        <f t="shared" si="296"/>
        <v>0</v>
      </c>
      <c r="EX343" s="39">
        <f t="shared" si="296"/>
        <v>0</v>
      </c>
      <c r="EY343" s="39">
        <f t="shared" ref="EY343:EY357" si="298">SUM(EK343:EX343)</f>
        <v>0</v>
      </c>
      <c r="EZ343" s="39">
        <f>BX343*$EJ343</f>
        <v>0</v>
      </c>
      <c r="FA343" s="39">
        <f>BY343*$EJ343</f>
        <v>0</v>
      </c>
      <c r="FB343" s="39">
        <f>BZ343*$EJ343</f>
        <v>0</v>
      </c>
      <c r="FC343" s="39">
        <f>CA343*$EJ343</f>
        <v>0</v>
      </c>
      <c r="FD343" s="39">
        <f>CB343*$EJ343</f>
        <v>0</v>
      </c>
      <c r="FE343" s="39">
        <f>CC343*$EJ343</f>
        <v>0</v>
      </c>
      <c r="FF343" s="39">
        <f>CD343*$EJ343</f>
        <v>0</v>
      </c>
      <c r="FG343" s="39">
        <f>CE343*$EJ343</f>
        <v>0</v>
      </c>
      <c r="FH343" s="39">
        <f>CF343*$EJ343</f>
        <v>0</v>
      </c>
      <c r="FI343" s="39">
        <f>CG343*$EJ343</f>
        <v>0</v>
      </c>
      <c r="FJ343" s="39">
        <f t="shared" si="297"/>
        <v>0</v>
      </c>
      <c r="FK343" s="39">
        <f t="shared" si="297"/>
        <v>0</v>
      </c>
      <c r="FL343" s="39">
        <f t="shared" si="297"/>
        <v>0</v>
      </c>
      <c r="FM343" s="39">
        <f t="shared" si="297"/>
        <v>0</v>
      </c>
      <c r="FN343" s="39">
        <f t="shared" ref="FN343:FN357" si="299">SUM(EZ343:FM343)</f>
        <v>0</v>
      </c>
      <c r="FO343" s="39">
        <f>SUM(EZ343:FJ343)</f>
        <v>0</v>
      </c>
      <c r="FS343" s="567" t="s">
        <v>75</v>
      </c>
      <c r="FT343" s="567"/>
      <c r="FU343" s="39">
        <f>U343</f>
        <v>0</v>
      </c>
      <c r="FV343" s="39">
        <f>V343</f>
        <v>0</v>
      </c>
      <c r="FW343" s="39">
        <f>W343</f>
        <v>0</v>
      </c>
      <c r="FX343" s="39">
        <f>X343</f>
        <v>0</v>
      </c>
      <c r="FY343" s="39">
        <f>Y343</f>
        <v>0</v>
      </c>
      <c r="FZ343" s="39">
        <f>Z343</f>
        <v>0</v>
      </c>
      <c r="GA343" s="39">
        <f>AA343</f>
        <v>0</v>
      </c>
      <c r="GB343" s="39">
        <f>AB343</f>
        <v>0</v>
      </c>
      <c r="GC343" s="39">
        <f>AC343</f>
        <v>0</v>
      </c>
      <c r="GD343" s="39">
        <f>AD343</f>
        <v>0</v>
      </c>
      <c r="GE343" s="39">
        <f>AE343</f>
        <v>0</v>
      </c>
      <c r="GF343" s="39">
        <f>AF343</f>
        <v>0</v>
      </c>
      <c r="GG343" s="39">
        <f>AG343</f>
        <v>0</v>
      </c>
      <c r="GH343" s="39">
        <f>AH343</f>
        <v>0</v>
      </c>
      <c r="GI343" s="99">
        <v>0</v>
      </c>
      <c r="GJ343" s="39">
        <f>SUM(FU343:GI343)</f>
        <v>0</v>
      </c>
      <c r="GK343" s="39">
        <f>CM343</f>
        <v>0</v>
      </c>
      <c r="GL343" s="39">
        <f>CN343</f>
        <v>0</v>
      </c>
      <c r="GM343" s="39">
        <f>CO343</f>
        <v>0</v>
      </c>
      <c r="GN343" s="39">
        <f>CP343</f>
        <v>0</v>
      </c>
      <c r="GO343" s="39">
        <f>CQ343</f>
        <v>0</v>
      </c>
      <c r="GP343" s="39">
        <f>CR343</f>
        <v>0</v>
      </c>
      <c r="GQ343" s="39">
        <f>CS343</f>
        <v>0</v>
      </c>
      <c r="GR343" s="39">
        <f>CT343</f>
        <v>0</v>
      </c>
      <c r="GS343" s="39">
        <f>CU343</f>
        <v>0</v>
      </c>
      <c r="GT343" s="39">
        <f>CV343</f>
        <v>0</v>
      </c>
      <c r="GU343" s="39">
        <f>CW343</f>
        <v>0</v>
      </c>
      <c r="GV343" s="39">
        <f>CX343</f>
        <v>0</v>
      </c>
      <c r="GW343" s="39">
        <f>CY343</f>
        <v>0</v>
      </c>
      <c r="GX343" s="39">
        <f>CZ343</f>
        <v>0</v>
      </c>
      <c r="GY343" s="99">
        <v>0</v>
      </c>
      <c r="GZ343" s="39">
        <f>SUM(GK343:GY343)</f>
        <v>0</v>
      </c>
      <c r="HA343" s="39">
        <f>SUM(GK343:GY343)</f>
        <v>0</v>
      </c>
    </row>
    <row r="344" spans="1:209" ht="24" customHeight="1">
      <c r="A344" s="30"/>
      <c r="B344" s="93"/>
      <c r="C344" s="72"/>
      <c r="D344" s="33"/>
      <c r="E344" s="34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54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94"/>
      <c r="AK344" s="94"/>
      <c r="AL344" s="568" t="s">
        <v>76</v>
      </c>
      <c r="AM344" s="13">
        <f>SUM(C351,C352,C355)</f>
        <v>0</v>
      </c>
      <c r="AN344" s="13">
        <f>SUM(D351,D352,D355)</f>
        <v>0</v>
      </c>
      <c r="AO344" s="95" t="str">
        <f>IF(AN344=0,"",AN344/AM344)</f>
        <v/>
      </c>
      <c r="AP344" s="13">
        <f>SUM(F351,F352,F355)</f>
        <v>0</v>
      </c>
      <c r="AQ344" s="13">
        <f>SUM(G351,G352,G355)</f>
        <v>0</v>
      </c>
      <c r="AR344" s="13">
        <f>SUM(H351,H352,H355)</f>
        <v>0</v>
      </c>
      <c r="AS344" s="13">
        <f>SUM(I351,I352,I355)</f>
        <v>0</v>
      </c>
      <c r="AT344" s="13">
        <f>SUM(J351,J352,J355)</f>
        <v>0</v>
      </c>
      <c r="AU344" s="13">
        <f>SUM(K351,K352,K355)</f>
        <v>0</v>
      </c>
      <c r="AV344" s="13">
        <f>SUM(L351,L352,L355)</f>
        <v>0</v>
      </c>
      <c r="AW344" s="13">
        <f>SUM(M351,M352,M355)</f>
        <v>0</v>
      </c>
      <c r="AX344" s="13">
        <f>SUM(N351,N352,N355)</f>
        <v>0</v>
      </c>
      <c r="AY344" s="13">
        <f>SUM(O351,O352,O355)</f>
        <v>0</v>
      </c>
      <c r="AZ344" s="13">
        <f>SUM(P351,P352,P355)</f>
        <v>0</v>
      </c>
      <c r="BA344" s="13">
        <f t="shared" ref="BA344:BC344" si="300">SUM(Q351,Q352,Q355)</f>
        <v>0</v>
      </c>
      <c r="BB344" s="13">
        <f t="shared" si="300"/>
        <v>0</v>
      </c>
      <c r="BC344" s="13">
        <f t="shared" si="300"/>
        <v>0</v>
      </c>
      <c r="BD344" s="66">
        <f>SUM(T351,T352,T355)</f>
        <v>0</v>
      </c>
      <c r="BE344" s="13">
        <f>SUM(U351,U352,U355)</f>
        <v>0</v>
      </c>
      <c r="BF344" s="13">
        <f>SUM(V351,V352,V355)</f>
        <v>0</v>
      </c>
      <c r="BG344" s="105">
        <f>SUM(W351,W352,W355)</f>
        <v>0</v>
      </c>
      <c r="BH344" s="13">
        <f>SUM(X351,X352,X355)</f>
        <v>0</v>
      </c>
      <c r="BI344" s="13">
        <f>SUM(Y351,Y352,Y355)</f>
        <v>0</v>
      </c>
      <c r="BJ344" s="13">
        <f>SUM(Z351,Z352,Z355)</f>
        <v>0</v>
      </c>
      <c r="BK344" s="13">
        <f>SUM(AA351,AA352,AA355)</f>
        <v>0</v>
      </c>
      <c r="BL344" s="13">
        <f>SUM(AB351,AB352,AB355)</f>
        <v>0</v>
      </c>
      <c r="BM344" s="13">
        <f>SUM(AC351,AC352,AC355)</f>
        <v>0</v>
      </c>
      <c r="BN344" s="13">
        <f>SUM(AD351,AD352,AD355)</f>
        <v>0</v>
      </c>
      <c r="BO344" s="13">
        <f>SUM(AE351,AE352,AE355)</f>
        <v>0</v>
      </c>
      <c r="BP344" s="13">
        <f>SUM(AF351,AF352,AF355)</f>
        <v>0</v>
      </c>
      <c r="BQ344" s="106">
        <f>SUM(AG351,AG352,AG355)</f>
        <v>0</v>
      </c>
      <c r="BR344" s="106">
        <f>SUM(AH351,AH352,AH355)</f>
        <v>0</v>
      </c>
      <c r="BS344" s="13">
        <f>SUM(AI351,AI352,AI355)</f>
        <v>0</v>
      </c>
      <c r="BT344" s="65" t="e">
        <f>AVERAGE(AJ351,AJ352,AJ355)</f>
        <v>#DIV/0!</v>
      </c>
      <c r="BU344" s="65"/>
      <c r="BV344" s="30"/>
      <c r="BW344" s="30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54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94"/>
      <c r="DC344" s="568" t="s">
        <v>77</v>
      </c>
      <c r="DD344" s="13"/>
      <c r="DE344" s="13">
        <f>SUM(BX351,BX352,BX355)</f>
        <v>0</v>
      </c>
      <c r="DF344" s="13">
        <f>SUM(BY351,BY352,BY355)</f>
        <v>0</v>
      </c>
      <c r="DG344" s="13">
        <f>SUM(BZ351,BZ352,BZ355)</f>
        <v>0</v>
      </c>
      <c r="DH344" s="13">
        <f>SUM(CA351,CA352,CA355)</f>
        <v>0</v>
      </c>
      <c r="DI344" s="13">
        <f>SUM(CB351,CB352,CB355)</f>
        <v>0</v>
      </c>
      <c r="DJ344" s="13">
        <f>SUM(CC351,CC352,CC355)</f>
        <v>0</v>
      </c>
      <c r="DK344" s="13">
        <f>SUM(CD351,CD352,CD355)</f>
        <v>0</v>
      </c>
      <c r="DL344" s="13">
        <f>SUM(CE351,CE352,CE355)</f>
        <v>0</v>
      </c>
      <c r="DM344" s="13">
        <f>SUM(CF351,CF352,CF355)</f>
        <v>0</v>
      </c>
      <c r="DN344" s="13">
        <f>SUM(CG351,CG352,CG355)</f>
        <v>0</v>
      </c>
      <c r="DO344" s="13">
        <f>SUM(CH351,CH352,CH355)</f>
        <v>0</v>
      </c>
      <c r="DP344" s="13">
        <f t="shared" ref="DP344:DR344" si="301">SUM(CI351,CI352,CI355)</f>
        <v>0</v>
      </c>
      <c r="DQ344" s="13">
        <f t="shared" si="301"/>
        <v>0</v>
      </c>
      <c r="DR344" s="13">
        <f t="shared" si="301"/>
        <v>0</v>
      </c>
      <c r="DS344" s="66">
        <f>SUM(CL351,CL352,CL355)</f>
        <v>0</v>
      </c>
      <c r="DT344" s="13">
        <f>SUM(CM351,CM352,CM355)</f>
        <v>0</v>
      </c>
      <c r="DU344" s="13">
        <f>SUM(CN351,CN352,CN355)</f>
        <v>0</v>
      </c>
      <c r="DV344" s="13">
        <f>SUM(CO351,CO352,CO355)</f>
        <v>0</v>
      </c>
      <c r="DW344" s="13">
        <f>SUM(CP351,CP352,CP355)</f>
        <v>0</v>
      </c>
      <c r="DX344" s="13">
        <f>SUM(CQ351,CQ352,CQ355)</f>
        <v>0</v>
      </c>
      <c r="DY344" s="13">
        <f>SUM(CR351,CR352,CR355)</f>
        <v>0</v>
      </c>
      <c r="DZ344" s="13">
        <f>SUM(CS351,CS352,CS355)</f>
        <v>0</v>
      </c>
      <c r="EA344" s="13">
        <f>SUM(CT351,CT352,CT355)</f>
        <v>0</v>
      </c>
      <c r="EB344" s="13">
        <f>SUM(CU351,CU352,CU355)</f>
        <v>0</v>
      </c>
      <c r="EC344" s="13">
        <f>SUM(CV351,CV352,CV355)</f>
        <v>0</v>
      </c>
      <c r="ED344" s="13">
        <f>SUM(CW351,CW352,CW355)</f>
        <v>0</v>
      </c>
      <c r="EE344" s="13">
        <f>SUM(CX351,CX352,CX355)</f>
        <v>0</v>
      </c>
      <c r="EF344" s="13">
        <f>SUM(CY351,CY352,CY355)</f>
        <v>0</v>
      </c>
      <c r="EG344" s="13">
        <f>SUM(CZ351,CZ352,CZ355)</f>
        <v>0</v>
      </c>
      <c r="EH344" s="13">
        <f>SUM(DA351,DA352,DA355)</f>
        <v>0</v>
      </c>
      <c r="EI344" s="97" t="s">
        <v>78</v>
      </c>
      <c r="EJ344" s="98">
        <v>441.24</v>
      </c>
      <c r="EK344" s="39">
        <f>$EJ344*F344</f>
        <v>0</v>
      </c>
      <c r="EL344" s="39">
        <f>$EJ344*G344</f>
        <v>0</v>
      </c>
      <c r="EM344" s="39">
        <f>$EJ344*H344</f>
        <v>0</v>
      </c>
      <c r="EN344" s="39">
        <f>$EJ344*I344</f>
        <v>0</v>
      </c>
      <c r="EO344" s="39">
        <f>$EJ344*J344</f>
        <v>0</v>
      </c>
      <c r="EP344" s="39">
        <f>$EJ344*K344</f>
        <v>0</v>
      </c>
      <c r="EQ344" s="39">
        <f>$EJ344*L344</f>
        <v>0</v>
      </c>
      <c r="ER344" s="39">
        <f>$EJ344*M344</f>
        <v>0</v>
      </c>
      <c r="ES344" s="39">
        <f>$EJ344*N344</f>
        <v>0</v>
      </c>
      <c r="ET344" s="39">
        <f>$EJ344*O344</f>
        <v>0</v>
      </c>
      <c r="EU344" s="39">
        <f t="shared" si="296"/>
        <v>0</v>
      </c>
      <c r="EV344" s="39">
        <f t="shared" si="296"/>
        <v>0</v>
      </c>
      <c r="EW344" s="39">
        <f t="shared" si="296"/>
        <v>0</v>
      </c>
      <c r="EX344" s="39">
        <f t="shared" si="296"/>
        <v>0</v>
      </c>
      <c r="EY344" s="39">
        <f t="shared" si="298"/>
        <v>0</v>
      </c>
      <c r="EZ344" s="39">
        <f>BX344*$EJ344</f>
        <v>0</v>
      </c>
      <c r="FA344" s="39">
        <f>BY344*$EJ344</f>
        <v>0</v>
      </c>
      <c r="FB344" s="39">
        <f>BZ344*$EJ344</f>
        <v>0</v>
      </c>
      <c r="FC344" s="39">
        <f>CA344*$EJ344</f>
        <v>0</v>
      </c>
      <c r="FD344" s="39">
        <f>CB344*$EJ344</f>
        <v>0</v>
      </c>
      <c r="FE344" s="39">
        <f>CC344*$EJ344</f>
        <v>0</v>
      </c>
      <c r="FF344" s="39">
        <f>CD344*$EJ344</f>
        <v>0</v>
      </c>
      <c r="FG344" s="39">
        <f>CE344*$EJ344</f>
        <v>0</v>
      </c>
      <c r="FH344" s="39">
        <f>CF344*$EJ344</f>
        <v>0</v>
      </c>
      <c r="FI344" s="39">
        <f>CG344*$EJ344</f>
        <v>0</v>
      </c>
      <c r="FJ344" s="39">
        <f t="shared" si="297"/>
        <v>0</v>
      </c>
      <c r="FK344" s="39">
        <f t="shared" si="297"/>
        <v>0</v>
      </c>
      <c r="FL344" s="39">
        <f t="shared" si="297"/>
        <v>0</v>
      </c>
      <c r="FM344" s="39">
        <f t="shared" si="297"/>
        <v>0</v>
      </c>
      <c r="FN344" s="39">
        <f t="shared" si="299"/>
        <v>0</v>
      </c>
      <c r="FO344" s="39">
        <f>SUM(EZ344:FJ344)</f>
        <v>0</v>
      </c>
      <c r="FS344" s="567" t="s">
        <v>78</v>
      </c>
      <c r="FT344" s="567"/>
      <c r="FU344" s="39">
        <f>U344</f>
        <v>0</v>
      </c>
      <c r="FV344" s="39">
        <f>V344</f>
        <v>0</v>
      </c>
      <c r="FW344" s="39">
        <f>W344</f>
        <v>0</v>
      </c>
      <c r="FX344" s="39">
        <f>X344</f>
        <v>0</v>
      </c>
      <c r="FY344" s="39">
        <f>Y344</f>
        <v>0</v>
      </c>
      <c r="FZ344" s="39">
        <f>Z344</f>
        <v>0</v>
      </c>
      <c r="GA344" s="39">
        <f>AA344</f>
        <v>0</v>
      </c>
      <c r="GB344" s="39">
        <f>AB344</f>
        <v>0</v>
      </c>
      <c r="GC344" s="39">
        <f>AC344</f>
        <v>0</v>
      </c>
      <c r="GD344" s="39">
        <f>AD344</f>
        <v>0</v>
      </c>
      <c r="GE344" s="39">
        <f>AE344</f>
        <v>0</v>
      </c>
      <c r="GF344" s="39">
        <f>AF344</f>
        <v>0</v>
      </c>
      <c r="GG344" s="39">
        <f>AG344</f>
        <v>0</v>
      </c>
      <c r="GH344" s="39">
        <f>AH344</f>
        <v>0</v>
      </c>
      <c r="GI344" s="99">
        <v>0</v>
      </c>
      <c r="GJ344" s="39">
        <f>SUM(FU344:GI344)</f>
        <v>0</v>
      </c>
      <c r="GK344" s="39">
        <f>CM344</f>
        <v>0</v>
      </c>
      <c r="GL344" s="39">
        <f>CN344</f>
        <v>0</v>
      </c>
      <c r="GM344" s="39">
        <f>CO344</f>
        <v>0</v>
      </c>
      <c r="GN344" s="39">
        <f>CP344</f>
        <v>0</v>
      </c>
      <c r="GO344" s="39">
        <f>CQ344</f>
        <v>0</v>
      </c>
      <c r="GP344" s="39">
        <f>CR344</f>
        <v>0</v>
      </c>
      <c r="GQ344" s="39">
        <f>CS344</f>
        <v>0</v>
      </c>
      <c r="GR344" s="39">
        <f>CT344</f>
        <v>0</v>
      </c>
      <c r="GS344" s="39">
        <f>CU344</f>
        <v>0</v>
      </c>
      <c r="GT344" s="39">
        <f>CV344</f>
        <v>0</v>
      </c>
      <c r="GU344" s="39">
        <f>CW344</f>
        <v>0</v>
      </c>
      <c r="GV344" s="39">
        <f>CX344</f>
        <v>0</v>
      </c>
      <c r="GW344" s="39">
        <f>CY344</f>
        <v>0</v>
      </c>
      <c r="GX344" s="39">
        <f>CZ344</f>
        <v>0</v>
      </c>
      <c r="GY344" s="99">
        <v>0</v>
      </c>
      <c r="GZ344" s="39">
        <f>SUM(GK344:GY344)</f>
        <v>0</v>
      </c>
      <c r="HA344" s="39">
        <f>SUM(GK344:GY344)</f>
        <v>0</v>
      </c>
    </row>
    <row r="345" spans="1:209" ht="24" customHeight="1">
      <c r="A345" s="40"/>
      <c r="B345" s="100"/>
      <c r="C345" s="75"/>
      <c r="D345" s="43"/>
      <c r="E345" s="34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01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102"/>
      <c r="AK345" s="102"/>
      <c r="AL345" s="568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40"/>
      <c r="BW345" s="40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101"/>
      <c r="CM345" s="47"/>
      <c r="CN345" s="47"/>
      <c r="CO345" s="47"/>
      <c r="CP345" s="47"/>
      <c r="CQ345" s="47"/>
      <c r="CR345" s="47"/>
      <c r="CS345" s="47"/>
      <c r="CT345" s="47"/>
      <c r="CU345" s="47"/>
      <c r="CV345" s="47"/>
      <c r="CW345" s="47"/>
      <c r="CX345" s="47"/>
      <c r="CY345" s="47"/>
      <c r="CZ345" s="47"/>
      <c r="DA345" s="47"/>
      <c r="DB345" s="102"/>
      <c r="DC345" s="568"/>
      <c r="DD345" s="13"/>
      <c r="EI345" s="104" t="s">
        <v>79</v>
      </c>
      <c r="EJ345" s="98">
        <v>294.47000000000003</v>
      </c>
      <c r="EK345" s="39">
        <f>$EJ345*F345</f>
        <v>0</v>
      </c>
      <c r="EL345" s="39">
        <f>$EJ345*G345</f>
        <v>0</v>
      </c>
      <c r="EM345" s="39">
        <f>$EJ345*H345</f>
        <v>0</v>
      </c>
      <c r="EN345" s="39">
        <f>$EJ345*I345</f>
        <v>0</v>
      </c>
      <c r="EO345" s="39">
        <f>$EJ345*J345</f>
        <v>0</v>
      </c>
      <c r="EP345" s="39">
        <f>$EJ345*K345</f>
        <v>0</v>
      </c>
      <c r="EQ345" s="39">
        <f>$EJ345*L345</f>
        <v>0</v>
      </c>
      <c r="ER345" s="39">
        <f>$EJ345*M345</f>
        <v>0</v>
      </c>
      <c r="ES345" s="39">
        <f>$EJ345*N345</f>
        <v>0</v>
      </c>
      <c r="ET345" s="39">
        <f>$EJ345*O345</f>
        <v>0</v>
      </c>
      <c r="EU345" s="39">
        <f t="shared" si="296"/>
        <v>0</v>
      </c>
      <c r="EV345" s="39">
        <f t="shared" si="296"/>
        <v>0</v>
      </c>
      <c r="EW345" s="39">
        <f t="shared" si="296"/>
        <v>0</v>
      </c>
      <c r="EX345" s="39">
        <f t="shared" si="296"/>
        <v>0</v>
      </c>
      <c r="EY345" s="39">
        <f t="shared" si="298"/>
        <v>0</v>
      </c>
      <c r="EZ345" s="39">
        <f>BX345*$EJ345</f>
        <v>0</v>
      </c>
      <c r="FA345" s="39">
        <f>BY345*$EJ345</f>
        <v>0</v>
      </c>
      <c r="FB345" s="39">
        <f>BZ345*$EJ345</f>
        <v>0</v>
      </c>
      <c r="FC345" s="39">
        <f>CA345*$EJ345</f>
        <v>0</v>
      </c>
      <c r="FD345" s="39">
        <f>CB345*$EJ345</f>
        <v>0</v>
      </c>
      <c r="FE345" s="39">
        <f>CC345*$EJ345</f>
        <v>0</v>
      </c>
      <c r="FF345" s="39">
        <f>CD345*$EJ345</f>
        <v>0</v>
      </c>
      <c r="FG345" s="39">
        <f>CE345*$EJ345</f>
        <v>0</v>
      </c>
      <c r="FH345" s="39">
        <f>CF345*$EJ345</f>
        <v>0</v>
      </c>
      <c r="FI345" s="39">
        <f>CG345*$EJ345</f>
        <v>0</v>
      </c>
      <c r="FJ345" s="39">
        <f t="shared" si="297"/>
        <v>0</v>
      </c>
      <c r="FK345" s="39">
        <f t="shared" si="297"/>
        <v>0</v>
      </c>
      <c r="FL345" s="39">
        <f t="shared" si="297"/>
        <v>0</v>
      </c>
      <c r="FM345" s="39">
        <f t="shared" si="297"/>
        <v>0</v>
      </c>
      <c r="FN345" s="39">
        <f t="shared" si="299"/>
        <v>0</v>
      </c>
      <c r="FO345" s="39">
        <f>SUM(EZ345:FJ345)</f>
        <v>0</v>
      </c>
      <c r="FS345" s="567" t="s">
        <v>79</v>
      </c>
      <c r="FT345" s="567"/>
      <c r="FU345" s="39">
        <f>U345</f>
        <v>0</v>
      </c>
      <c r="FV345" s="39">
        <f>V345</f>
        <v>0</v>
      </c>
      <c r="FW345" s="39">
        <f>W345</f>
        <v>0</v>
      </c>
      <c r="FX345" s="39">
        <f>X345</f>
        <v>0</v>
      </c>
      <c r="FY345" s="39">
        <f>Y345</f>
        <v>0</v>
      </c>
      <c r="FZ345" s="39">
        <f>Z345</f>
        <v>0</v>
      </c>
      <c r="GA345" s="39">
        <f>AA345</f>
        <v>0</v>
      </c>
      <c r="GB345" s="39">
        <f>AB345</f>
        <v>0</v>
      </c>
      <c r="GC345" s="39">
        <f>AC345</f>
        <v>0</v>
      </c>
      <c r="GD345" s="39">
        <f>AD345</f>
        <v>0</v>
      </c>
      <c r="GE345" s="39">
        <f>AE345</f>
        <v>0</v>
      </c>
      <c r="GF345" s="39">
        <f>AF345</f>
        <v>0</v>
      </c>
      <c r="GG345" s="39">
        <f>AG345</f>
        <v>0</v>
      </c>
      <c r="GH345" s="39">
        <f>AH345</f>
        <v>0</v>
      </c>
      <c r="GI345" s="99">
        <v>0</v>
      </c>
      <c r="GJ345" s="39">
        <f>SUM(FU345:GI345)</f>
        <v>0</v>
      </c>
      <c r="GK345" s="39">
        <f>CM345</f>
        <v>0</v>
      </c>
      <c r="GL345" s="39">
        <f>CN345</f>
        <v>0</v>
      </c>
      <c r="GM345" s="39">
        <f>CO345</f>
        <v>0</v>
      </c>
      <c r="GN345" s="39">
        <f>CP345</f>
        <v>0</v>
      </c>
      <c r="GO345" s="39">
        <f>CQ345</f>
        <v>0</v>
      </c>
      <c r="GP345" s="39">
        <f>CR345</f>
        <v>0</v>
      </c>
      <c r="GQ345" s="39">
        <f>CS345</f>
        <v>0</v>
      </c>
      <c r="GR345" s="39">
        <f>CT345</f>
        <v>0</v>
      </c>
      <c r="GS345" s="39">
        <f>CU345</f>
        <v>0</v>
      </c>
      <c r="GT345" s="39">
        <f>CV345</f>
        <v>0</v>
      </c>
      <c r="GU345" s="39">
        <f>CW345</f>
        <v>0</v>
      </c>
      <c r="GV345" s="39">
        <f>CX345</f>
        <v>0</v>
      </c>
      <c r="GW345" s="39">
        <f>CY345</f>
        <v>0</v>
      </c>
      <c r="GX345" s="39">
        <f>CZ345</f>
        <v>0</v>
      </c>
      <c r="GY345" s="99">
        <v>0</v>
      </c>
      <c r="GZ345" s="39">
        <f>SUM(GK345:GY345)</f>
        <v>0</v>
      </c>
      <c r="HA345" s="39">
        <f>SUM(GK345:GY345)</f>
        <v>0</v>
      </c>
    </row>
    <row r="346" spans="1:209" ht="24" customHeight="1">
      <c r="A346" s="30"/>
      <c r="B346" s="93"/>
      <c r="C346" s="72"/>
      <c r="D346" s="33"/>
      <c r="E346" s="34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54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94"/>
      <c r="AK346" s="94"/>
      <c r="AL346" s="565" t="e">
        <f>T358/D358</f>
        <v>#DIV/0!</v>
      </c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30"/>
      <c r="BW346" s="30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54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94"/>
      <c r="DC346" s="566" t="e">
        <f>CL358/T358</f>
        <v>#DIV/0!</v>
      </c>
      <c r="DD346" s="13"/>
      <c r="EI346" s="97" t="s">
        <v>80</v>
      </c>
      <c r="EJ346" s="98">
        <v>422</v>
      </c>
      <c r="EK346" s="39">
        <f>$EJ346*F346</f>
        <v>0</v>
      </c>
      <c r="EL346" s="39">
        <f>$EJ346*G346</f>
        <v>0</v>
      </c>
      <c r="EM346" s="39">
        <f>$EJ346*H346</f>
        <v>0</v>
      </c>
      <c r="EN346" s="39">
        <f>$EJ346*I346</f>
        <v>0</v>
      </c>
      <c r="EO346" s="39">
        <f>$EJ346*J346</f>
        <v>0</v>
      </c>
      <c r="EP346" s="39">
        <f>$EJ346*K346</f>
        <v>0</v>
      </c>
      <c r="EQ346" s="39">
        <f>$EJ346*L346</f>
        <v>0</v>
      </c>
      <c r="ER346" s="39">
        <f>$EJ346*M346</f>
        <v>0</v>
      </c>
      <c r="ES346" s="39">
        <f>$EJ346*N346</f>
        <v>0</v>
      </c>
      <c r="ET346" s="39">
        <f>$EJ346*O346</f>
        <v>0</v>
      </c>
      <c r="EU346" s="39">
        <f t="shared" si="296"/>
        <v>0</v>
      </c>
      <c r="EV346" s="39">
        <f t="shared" si="296"/>
        <v>0</v>
      </c>
      <c r="EW346" s="39">
        <f t="shared" si="296"/>
        <v>0</v>
      </c>
      <c r="EX346" s="39">
        <f t="shared" si="296"/>
        <v>0</v>
      </c>
      <c r="EY346" s="39">
        <f t="shared" si="298"/>
        <v>0</v>
      </c>
      <c r="EZ346" s="39">
        <f>BX346*$EJ346</f>
        <v>0</v>
      </c>
      <c r="FA346" s="39">
        <f>BY346*$EJ346</f>
        <v>0</v>
      </c>
      <c r="FB346" s="39">
        <f>BZ346*$EJ346</f>
        <v>0</v>
      </c>
      <c r="FC346" s="39">
        <f>CA346*$EJ346</f>
        <v>0</v>
      </c>
      <c r="FD346" s="39">
        <f>CB346*$EJ346</f>
        <v>0</v>
      </c>
      <c r="FE346" s="39">
        <f>CC346*$EJ346</f>
        <v>0</v>
      </c>
      <c r="FF346" s="39">
        <f>CD346*$EJ346</f>
        <v>0</v>
      </c>
      <c r="FG346" s="39">
        <f>CE346*$EJ346</f>
        <v>0</v>
      </c>
      <c r="FH346" s="39">
        <f>CF346*$EJ346</f>
        <v>0</v>
      </c>
      <c r="FI346" s="39">
        <f>CG346*$EJ346</f>
        <v>0</v>
      </c>
      <c r="FJ346" s="39">
        <f t="shared" si="297"/>
        <v>0</v>
      </c>
      <c r="FK346" s="39">
        <f t="shared" si="297"/>
        <v>0</v>
      </c>
      <c r="FL346" s="39">
        <f t="shared" si="297"/>
        <v>0</v>
      </c>
      <c r="FM346" s="39">
        <f t="shared" si="297"/>
        <v>0</v>
      </c>
      <c r="FN346" s="39">
        <f t="shared" si="299"/>
        <v>0</v>
      </c>
      <c r="FO346" s="39">
        <f>SUM(EZ346:FJ346)</f>
        <v>0</v>
      </c>
      <c r="FS346" s="567" t="s">
        <v>80</v>
      </c>
      <c r="FT346" s="567"/>
      <c r="FU346" s="39">
        <f>U346</f>
        <v>0</v>
      </c>
      <c r="FV346" s="39">
        <f>V346</f>
        <v>0</v>
      </c>
      <c r="FW346" s="39">
        <f>W346</f>
        <v>0</v>
      </c>
      <c r="FX346" s="39">
        <f>X346</f>
        <v>0</v>
      </c>
      <c r="FY346" s="39">
        <f>Y346</f>
        <v>0</v>
      </c>
      <c r="FZ346" s="39">
        <f>Z346</f>
        <v>0</v>
      </c>
      <c r="GA346" s="39">
        <f>AA346</f>
        <v>0</v>
      </c>
      <c r="GB346" s="39">
        <f>AB346</f>
        <v>0</v>
      </c>
      <c r="GC346" s="39">
        <f>AC346</f>
        <v>0</v>
      </c>
      <c r="GD346" s="39">
        <f>AD346</f>
        <v>0</v>
      </c>
      <c r="GE346" s="39">
        <f>AE346</f>
        <v>0</v>
      </c>
      <c r="GF346" s="39">
        <f>AF346</f>
        <v>0</v>
      </c>
      <c r="GG346" s="39">
        <f>AG346</f>
        <v>0</v>
      </c>
      <c r="GH346" s="39">
        <f>AH346</f>
        <v>0</v>
      </c>
      <c r="GI346" s="99">
        <v>0</v>
      </c>
      <c r="GJ346" s="39">
        <f>SUM(FU346:GI346)</f>
        <v>0</v>
      </c>
      <c r="GK346" s="39">
        <f>CM346</f>
        <v>0</v>
      </c>
      <c r="GL346" s="39">
        <f>CN346</f>
        <v>0</v>
      </c>
      <c r="GM346" s="39">
        <f>CO346</f>
        <v>0</v>
      </c>
      <c r="GN346" s="39">
        <f>CP346</f>
        <v>0</v>
      </c>
      <c r="GO346" s="39">
        <f>CQ346</f>
        <v>0</v>
      </c>
      <c r="GP346" s="39">
        <f>CR346</f>
        <v>0</v>
      </c>
      <c r="GQ346" s="39">
        <f>CS346</f>
        <v>0</v>
      </c>
      <c r="GR346" s="39">
        <f>CT346</f>
        <v>0</v>
      </c>
      <c r="GS346" s="39">
        <f>CU346</f>
        <v>0</v>
      </c>
      <c r="GT346" s="39">
        <f>CV346</f>
        <v>0</v>
      </c>
      <c r="GU346" s="39">
        <f>CW346</f>
        <v>0</v>
      </c>
      <c r="GV346" s="39">
        <f>CX346</f>
        <v>0</v>
      </c>
      <c r="GW346" s="39">
        <f>CY346</f>
        <v>0</v>
      </c>
      <c r="GX346" s="39">
        <f>CZ346</f>
        <v>0</v>
      </c>
      <c r="GY346" s="99">
        <v>0</v>
      </c>
      <c r="GZ346" s="39">
        <f>SUM(GK346:GY346)</f>
        <v>0</v>
      </c>
      <c r="HA346" s="39">
        <f>SUM(GK346:GY346)</f>
        <v>0</v>
      </c>
    </row>
    <row r="347" spans="1:209" ht="24" customHeight="1">
      <c r="A347" s="40"/>
      <c r="B347" s="100"/>
      <c r="C347" s="75"/>
      <c r="D347" s="43"/>
      <c r="E347" s="34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01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102"/>
      <c r="AK347" s="102"/>
      <c r="AL347" s="565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40"/>
      <c r="BW347" s="40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101"/>
      <c r="CM347" s="47"/>
      <c r="CN347" s="47"/>
      <c r="CO347" s="47"/>
      <c r="CP347" s="47"/>
      <c r="CQ347" s="47"/>
      <c r="CR347" s="47"/>
      <c r="CS347" s="47"/>
      <c r="CT347" s="47"/>
      <c r="CU347" s="47"/>
      <c r="CV347" s="47"/>
      <c r="CW347" s="47"/>
      <c r="CX347" s="47"/>
      <c r="CY347" s="47"/>
      <c r="CZ347" s="47"/>
      <c r="DA347" s="47"/>
      <c r="DB347" s="102"/>
      <c r="DC347" s="566"/>
      <c r="DD347" s="13"/>
      <c r="EI347" s="104" t="s">
        <v>81</v>
      </c>
      <c r="EJ347" s="98">
        <v>416.19</v>
      </c>
      <c r="EK347" s="39">
        <f>$EJ347*F347</f>
        <v>0</v>
      </c>
      <c r="EL347" s="39">
        <f>$EJ347*G347</f>
        <v>0</v>
      </c>
      <c r="EM347" s="39">
        <f>$EJ347*H347</f>
        <v>0</v>
      </c>
      <c r="EN347" s="39">
        <f>$EJ347*I347</f>
        <v>0</v>
      </c>
      <c r="EO347" s="39">
        <f>$EJ347*J347</f>
        <v>0</v>
      </c>
      <c r="EP347" s="39">
        <f>$EJ347*K347</f>
        <v>0</v>
      </c>
      <c r="EQ347" s="39">
        <f>$EJ347*L347</f>
        <v>0</v>
      </c>
      <c r="ER347" s="39">
        <f>$EJ347*M347</f>
        <v>0</v>
      </c>
      <c r="ES347" s="39">
        <f>$EJ347*N347</f>
        <v>0</v>
      </c>
      <c r="ET347" s="39">
        <f>$EJ347*O347</f>
        <v>0</v>
      </c>
      <c r="EU347" s="39">
        <f t="shared" si="296"/>
        <v>0</v>
      </c>
      <c r="EV347" s="39">
        <f t="shared" si="296"/>
        <v>0</v>
      </c>
      <c r="EW347" s="39">
        <f t="shared" si="296"/>
        <v>0</v>
      </c>
      <c r="EX347" s="39">
        <f t="shared" si="296"/>
        <v>0</v>
      </c>
      <c r="EY347" s="39">
        <f t="shared" si="298"/>
        <v>0</v>
      </c>
      <c r="EZ347" s="39">
        <f>BX347*$EJ347</f>
        <v>0</v>
      </c>
      <c r="FA347" s="39">
        <f>BY347*$EJ347</f>
        <v>0</v>
      </c>
      <c r="FB347" s="39">
        <f>BZ347*$EJ347</f>
        <v>0</v>
      </c>
      <c r="FC347" s="39">
        <f>CA347*$EJ347</f>
        <v>0</v>
      </c>
      <c r="FD347" s="39">
        <f>CB347*$EJ347</f>
        <v>0</v>
      </c>
      <c r="FE347" s="39">
        <f>CC347*$EJ347</f>
        <v>0</v>
      </c>
      <c r="FF347" s="39">
        <f>CD347*$EJ347</f>
        <v>0</v>
      </c>
      <c r="FG347" s="39">
        <f>CE347*$EJ347</f>
        <v>0</v>
      </c>
      <c r="FH347" s="39">
        <f>CF347*$EJ347</f>
        <v>0</v>
      </c>
      <c r="FI347" s="39">
        <f>CG347*$EJ347</f>
        <v>0</v>
      </c>
      <c r="FJ347" s="39">
        <f t="shared" si="297"/>
        <v>0</v>
      </c>
      <c r="FK347" s="39">
        <f t="shared" si="297"/>
        <v>0</v>
      </c>
      <c r="FL347" s="39">
        <f t="shared" si="297"/>
        <v>0</v>
      </c>
      <c r="FM347" s="39">
        <f t="shared" si="297"/>
        <v>0</v>
      </c>
      <c r="FN347" s="39">
        <f t="shared" si="299"/>
        <v>0</v>
      </c>
      <c r="FO347" s="39">
        <f>SUM(EZ347:FJ347)</f>
        <v>0</v>
      </c>
      <c r="FS347" s="567" t="s">
        <v>81</v>
      </c>
      <c r="FT347" s="567"/>
      <c r="FU347" s="39">
        <f>U347</f>
        <v>0</v>
      </c>
      <c r="FV347" s="39">
        <f>V347</f>
        <v>0</v>
      </c>
      <c r="FW347" s="39">
        <f>W347</f>
        <v>0</v>
      </c>
      <c r="FX347" s="39">
        <f>X347</f>
        <v>0</v>
      </c>
      <c r="FY347" s="39">
        <f>Y347</f>
        <v>0</v>
      </c>
      <c r="FZ347" s="39">
        <f>Z347</f>
        <v>0</v>
      </c>
      <c r="GA347" s="39">
        <f>AA347</f>
        <v>0</v>
      </c>
      <c r="GB347" s="39">
        <f>AB347</f>
        <v>0</v>
      </c>
      <c r="GC347" s="39">
        <f>AC347</f>
        <v>0</v>
      </c>
      <c r="GD347" s="39">
        <f>AD347</f>
        <v>0</v>
      </c>
      <c r="GE347" s="39">
        <f>AE347</f>
        <v>0</v>
      </c>
      <c r="GF347" s="39">
        <f>AF347</f>
        <v>0</v>
      </c>
      <c r="GG347" s="39">
        <f>AG347</f>
        <v>0</v>
      </c>
      <c r="GH347" s="39">
        <f>AH347</f>
        <v>0</v>
      </c>
      <c r="GI347" s="99">
        <v>0</v>
      </c>
      <c r="GJ347" s="39">
        <f>SUM(FU347:GI347)</f>
        <v>0</v>
      </c>
      <c r="GK347" s="39">
        <f>CM347</f>
        <v>0</v>
      </c>
      <c r="GL347" s="39">
        <f>CN347</f>
        <v>0</v>
      </c>
      <c r="GM347" s="39">
        <f>CO347</f>
        <v>0</v>
      </c>
      <c r="GN347" s="39">
        <f>CP347</f>
        <v>0</v>
      </c>
      <c r="GO347" s="39">
        <f>CQ347</f>
        <v>0</v>
      </c>
      <c r="GP347" s="39">
        <f>CR347</f>
        <v>0</v>
      </c>
      <c r="GQ347" s="39">
        <f>CS347</f>
        <v>0</v>
      </c>
      <c r="GR347" s="39">
        <f>CT347</f>
        <v>0</v>
      </c>
      <c r="GS347" s="39">
        <f>CU347</f>
        <v>0</v>
      </c>
      <c r="GT347" s="39">
        <f>CV347</f>
        <v>0</v>
      </c>
      <c r="GU347" s="39">
        <f>CW347</f>
        <v>0</v>
      </c>
      <c r="GV347" s="39">
        <f>CX347</f>
        <v>0</v>
      </c>
      <c r="GW347" s="39">
        <f>CY347</f>
        <v>0</v>
      </c>
      <c r="GX347" s="39">
        <f>CZ347</f>
        <v>0</v>
      </c>
      <c r="GY347" s="99">
        <v>0</v>
      </c>
      <c r="GZ347" s="39">
        <f>SUM(GK347:GY347)</f>
        <v>0</v>
      </c>
      <c r="HA347" s="39">
        <f>SUM(GK347:GY347)</f>
        <v>0</v>
      </c>
    </row>
    <row r="348" spans="1:209" ht="24" customHeight="1">
      <c r="A348" s="30"/>
      <c r="B348" s="93"/>
      <c r="C348" s="72"/>
      <c r="D348" s="33"/>
      <c r="E348" s="34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54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94"/>
      <c r="AK348" s="94"/>
      <c r="AL348" s="568" t="s">
        <v>82</v>
      </c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30"/>
      <c r="BW348" s="30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54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94"/>
      <c r="DC348" s="1"/>
      <c r="DD348" s="13"/>
      <c r="EI348" s="97" t="s">
        <v>83</v>
      </c>
      <c r="EJ348" s="98">
        <v>375</v>
      </c>
      <c r="EK348" s="39">
        <f>$EJ348*F348</f>
        <v>0</v>
      </c>
      <c r="EL348" s="39">
        <f>$EJ348*G348</f>
        <v>0</v>
      </c>
      <c r="EM348" s="39">
        <f>$EJ348*H348</f>
        <v>0</v>
      </c>
      <c r="EN348" s="39">
        <f>$EJ348*I348</f>
        <v>0</v>
      </c>
      <c r="EO348" s="39">
        <f>$EJ348*J348</f>
        <v>0</v>
      </c>
      <c r="EP348" s="39">
        <f>$EJ348*K348</f>
        <v>0</v>
      </c>
      <c r="EQ348" s="39">
        <f>$EJ348*L348</f>
        <v>0</v>
      </c>
      <c r="ER348" s="39">
        <f>$EJ348*M348</f>
        <v>0</v>
      </c>
      <c r="ES348" s="39">
        <f>$EJ348*N348</f>
        <v>0</v>
      </c>
      <c r="ET348" s="39">
        <f>$EJ348*O348</f>
        <v>0</v>
      </c>
      <c r="EU348" s="39">
        <f t="shared" si="296"/>
        <v>0</v>
      </c>
      <c r="EV348" s="39">
        <f t="shared" si="296"/>
        <v>0</v>
      </c>
      <c r="EW348" s="39">
        <f t="shared" si="296"/>
        <v>0</v>
      </c>
      <c r="EX348" s="39">
        <f t="shared" si="296"/>
        <v>0</v>
      </c>
      <c r="EY348" s="39">
        <f t="shared" si="298"/>
        <v>0</v>
      </c>
      <c r="EZ348" s="39">
        <f>BX348*$EJ348</f>
        <v>0</v>
      </c>
      <c r="FA348" s="39">
        <f>BY348*$EJ348</f>
        <v>0</v>
      </c>
      <c r="FB348" s="39">
        <f>BZ348*$EJ348</f>
        <v>0</v>
      </c>
      <c r="FC348" s="39">
        <f>CA348*$EJ348</f>
        <v>0</v>
      </c>
      <c r="FD348" s="39">
        <f>CB348*$EJ348</f>
        <v>0</v>
      </c>
      <c r="FE348" s="39">
        <f>CC348*$EJ348</f>
        <v>0</v>
      </c>
      <c r="FF348" s="39">
        <f>CD348*$EJ348</f>
        <v>0</v>
      </c>
      <c r="FG348" s="39">
        <f>CE348*$EJ348</f>
        <v>0</v>
      </c>
      <c r="FH348" s="39">
        <f>CF348*$EJ348</f>
        <v>0</v>
      </c>
      <c r="FI348" s="39">
        <f>CG348*$EJ348</f>
        <v>0</v>
      </c>
      <c r="FJ348" s="39">
        <f t="shared" si="297"/>
        <v>0</v>
      </c>
      <c r="FK348" s="39">
        <f t="shared" si="297"/>
        <v>0</v>
      </c>
      <c r="FL348" s="39">
        <f t="shared" si="297"/>
        <v>0</v>
      </c>
      <c r="FM348" s="39">
        <f t="shared" si="297"/>
        <v>0</v>
      </c>
      <c r="FN348" s="39">
        <f t="shared" si="299"/>
        <v>0</v>
      </c>
      <c r="FO348" s="39">
        <f>SUM(EZ348:FJ348)</f>
        <v>0</v>
      </c>
      <c r="FS348" s="567" t="s">
        <v>83</v>
      </c>
      <c r="FT348" s="567"/>
      <c r="FU348" s="39">
        <f>U348</f>
        <v>0</v>
      </c>
      <c r="FV348" s="39">
        <f>V348</f>
        <v>0</v>
      </c>
      <c r="FW348" s="39">
        <f>W348</f>
        <v>0</v>
      </c>
      <c r="FX348" s="39">
        <f>X348</f>
        <v>0</v>
      </c>
      <c r="FY348" s="39">
        <f>Y348</f>
        <v>0</v>
      </c>
      <c r="FZ348" s="39">
        <f>Z348</f>
        <v>0</v>
      </c>
      <c r="GA348" s="39">
        <f>AA348</f>
        <v>0</v>
      </c>
      <c r="GB348" s="39">
        <f>AB348</f>
        <v>0</v>
      </c>
      <c r="GC348" s="39">
        <f>AC348</f>
        <v>0</v>
      </c>
      <c r="GD348" s="39">
        <f>AD348</f>
        <v>0</v>
      </c>
      <c r="GE348" s="39">
        <f>AE348</f>
        <v>0</v>
      </c>
      <c r="GF348" s="39">
        <f>AF348</f>
        <v>0</v>
      </c>
      <c r="GG348" s="39">
        <f>AG348</f>
        <v>0</v>
      </c>
      <c r="GH348" s="39">
        <f>AH348</f>
        <v>0</v>
      </c>
      <c r="GI348" s="99">
        <v>0</v>
      </c>
      <c r="GJ348" s="39">
        <f>SUM(FU348:GI348)</f>
        <v>0</v>
      </c>
      <c r="GK348" s="39">
        <f>CM348</f>
        <v>0</v>
      </c>
      <c r="GL348" s="39">
        <f>CN348</f>
        <v>0</v>
      </c>
      <c r="GM348" s="39">
        <f>CO348</f>
        <v>0</v>
      </c>
      <c r="GN348" s="39">
        <f>CP348</f>
        <v>0</v>
      </c>
      <c r="GO348" s="39">
        <f>CQ348</f>
        <v>0</v>
      </c>
      <c r="GP348" s="39">
        <f>CR348</f>
        <v>0</v>
      </c>
      <c r="GQ348" s="39">
        <f>CS348</f>
        <v>0</v>
      </c>
      <c r="GR348" s="39">
        <f>CT348</f>
        <v>0</v>
      </c>
      <c r="GS348" s="39">
        <f>CU348</f>
        <v>0</v>
      </c>
      <c r="GT348" s="39">
        <f>CV348</f>
        <v>0</v>
      </c>
      <c r="GU348" s="39">
        <f>CW348</f>
        <v>0</v>
      </c>
      <c r="GV348" s="39">
        <f>CX348</f>
        <v>0</v>
      </c>
      <c r="GW348" s="39">
        <f>CY348</f>
        <v>0</v>
      </c>
      <c r="GX348" s="39">
        <f>CZ348</f>
        <v>0</v>
      </c>
      <c r="GY348" s="99">
        <v>0</v>
      </c>
      <c r="GZ348" s="39">
        <f>SUM(GK348:GY348)</f>
        <v>0</v>
      </c>
      <c r="HA348" s="39">
        <f>SUM(GK348:GY348)</f>
        <v>0</v>
      </c>
    </row>
    <row r="349" spans="1:209" ht="24" customHeight="1">
      <c r="A349" s="40"/>
      <c r="B349" s="100"/>
      <c r="C349" s="75"/>
      <c r="D349" s="43"/>
      <c r="E349" s="34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01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102"/>
      <c r="AK349" s="102"/>
      <c r="AL349" s="568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40"/>
      <c r="BW349" s="40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101"/>
      <c r="CM349" s="47"/>
      <c r="CN349" s="47"/>
      <c r="CO349" s="47"/>
      <c r="CP349" s="47"/>
      <c r="CQ349" s="47"/>
      <c r="CR349" s="47"/>
      <c r="CS349" s="47"/>
      <c r="CT349" s="47"/>
      <c r="CU349" s="47"/>
      <c r="CV349" s="47"/>
      <c r="CW349" s="47"/>
      <c r="CX349" s="47"/>
      <c r="CY349" s="47"/>
      <c r="CZ349" s="47"/>
      <c r="DA349" s="47"/>
      <c r="DB349" s="102"/>
      <c r="DC349" s="1"/>
      <c r="DD349" s="13"/>
      <c r="EI349" s="104" t="s">
        <v>84</v>
      </c>
      <c r="EJ349" s="98">
        <v>730</v>
      </c>
      <c r="EK349" s="39">
        <f>$EJ349*F349</f>
        <v>0</v>
      </c>
      <c r="EL349" s="39">
        <f>$EJ349*G349</f>
        <v>0</v>
      </c>
      <c r="EM349" s="39">
        <f>$EJ349*H349</f>
        <v>0</v>
      </c>
      <c r="EN349" s="39">
        <f>$EJ349*I349</f>
        <v>0</v>
      </c>
      <c r="EO349" s="39">
        <f>$EJ349*J349</f>
        <v>0</v>
      </c>
      <c r="EP349" s="39">
        <f>$EJ349*K349</f>
        <v>0</v>
      </c>
      <c r="EQ349" s="39">
        <f>$EJ349*L349</f>
        <v>0</v>
      </c>
      <c r="ER349" s="39">
        <f>$EJ349*M349</f>
        <v>0</v>
      </c>
      <c r="ES349" s="39">
        <f>$EJ349*N349</f>
        <v>0</v>
      </c>
      <c r="ET349" s="39">
        <f>$EJ349*O349</f>
        <v>0</v>
      </c>
      <c r="EU349" s="39">
        <f t="shared" si="296"/>
        <v>0</v>
      </c>
      <c r="EV349" s="39">
        <f t="shared" si="296"/>
        <v>0</v>
      </c>
      <c r="EW349" s="39">
        <f t="shared" si="296"/>
        <v>0</v>
      </c>
      <c r="EX349" s="39">
        <f t="shared" si="296"/>
        <v>0</v>
      </c>
      <c r="EY349" s="39">
        <f t="shared" si="298"/>
        <v>0</v>
      </c>
      <c r="EZ349" s="39">
        <f>BX349*$EJ349</f>
        <v>0</v>
      </c>
      <c r="FA349" s="39">
        <f>BY349*$EJ349</f>
        <v>0</v>
      </c>
      <c r="FB349" s="39">
        <f>BZ349*$EJ349</f>
        <v>0</v>
      </c>
      <c r="FC349" s="39">
        <f>CA349*$EJ349</f>
        <v>0</v>
      </c>
      <c r="FD349" s="39">
        <f>CB349*$EJ349</f>
        <v>0</v>
      </c>
      <c r="FE349" s="39">
        <f>CC349*$EJ349</f>
        <v>0</v>
      </c>
      <c r="FF349" s="39">
        <f>CD349*$EJ349</f>
        <v>0</v>
      </c>
      <c r="FG349" s="39">
        <f>CE349*$EJ349</f>
        <v>0</v>
      </c>
      <c r="FH349" s="39">
        <f>CF349*$EJ349</f>
        <v>0</v>
      </c>
      <c r="FI349" s="39">
        <f>CG349*$EJ349</f>
        <v>0</v>
      </c>
      <c r="FJ349" s="39">
        <f t="shared" si="297"/>
        <v>0</v>
      </c>
      <c r="FK349" s="39">
        <f t="shared" si="297"/>
        <v>0</v>
      </c>
      <c r="FL349" s="39">
        <f t="shared" si="297"/>
        <v>0</v>
      </c>
      <c r="FM349" s="39">
        <f t="shared" si="297"/>
        <v>0</v>
      </c>
      <c r="FN349" s="39">
        <f t="shared" si="299"/>
        <v>0</v>
      </c>
      <c r="FO349" s="39">
        <f>SUM(EZ349:FJ349)</f>
        <v>0</v>
      </c>
      <c r="FS349" s="567" t="s">
        <v>84</v>
      </c>
      <c r="FT349" s="567"/>
      <c r="FU349" s="39">
        <f>U349</f>
        <v>0</v>
      </c>
      <c r="FV349" s="39">
        <f>V349</f>
        <v>0</v>
      </c>
      <c r="FW349" s="39">
        <f>W349</f>
        <v>0</v>
      </c>
      <c r="FX349" s="39">
        <f>X349</f>
        <v>0</v>
      </c>
      <c r="FY349" s="39">
        <f>Y349</f>
        <v>0</v>
      </c>
      <c r="FZ349" s="39">
        <f>Z349</f>
        <v>0</v>
      </c>
      <c r="GA349" s="39">
        <f>AA349</f>
        <v>0</v>
      </c>
      <c r="GB349" s="39">
        <f>AB349</f>
        <v>0</v>
      </c>
      <c r="GC349" s="39">
        <f>AC349</f>
        <v>0</v>
      </c>
      <c r="GD349" s="39">
        <f>AD349</f>
        <v>0</v>
      </c>
      <c r="GE349" s="39">
        <f>AE349</f>
        <v>0</v>
      </c>
      <c r="GF349" s="39">
        <f>AF349</f>
        <v>0</v>
      </c>
      <c r="GG349" s="39">
        <f>AG349</f>
        <v>0</v>
      </c>
      <c r="GH349" s="39">
        <f>AH349</f>
        <v>0</v>
      </c>
      <c r="GI349" s="99">
        <v>0</v>
      </c>
      <c r="GJ349" s="39">
        <f>SUM(FU349:GI349)</f>
        <v>0</v>
      </c>
      <c r="GK349" s="39">
        <f>CM349</f>
        <v>0</v>
      </c>
      <c r="GL349" s="39">
        <f>CN349</f>
        <v>0</v>
      </c>
      <c r="GM349" s="39">
        <f>CO349</f>
        <v>0</v>
      </c>
      <c r="GN349" s="39">
        <f>CP349</f>
        <v>0</v>
      </c>
      <c r="GO349" s="39">
        <f>CQ349</f>
        <v>0</v>
      </c>
      <c r="GP349" s="39">
        <f>CR349</f>
        <v>0</v>
      </c>
      <c r="GQ349" s="39">
        <f>CS349</f>
        <v>0</v>
      </c>
      <c r="GR349" s="39">
        <f>CT349</f>
        <v>0</v>
      </c>
      <c r="GS349" s="39">
        <f>CU349</f>
        <v>0</v>
      </c>
      <c r="GT349" s="39">
        <f>CV349</f>
        <v>0</v>
      </c>
      <c r="GU349" s="39">
        <f>CW349</f>
        <v>0</v>
      </c>
      <c r="GV349" s="39">
        <f>CX349</f>
        <v>0</v>
      </c>
      <c r="GW349" s="39">
        <f>CY349</f>
        <v>0</v>
      </c>
      <c r="GX349" s="39">
        <f>CZ349</f>
        <v>0</v>
      </c>
      <c r="GY349" s="99">
        <v>0</v>
      </c>
      <c r="GZ349" s="39">
        <f>SUM(GK349:GY349)</f>
        <v>0</v>
      </c>
      <c r="HA349" s="39">
        <f>SUM(GK349:GY349)</f>
        <v>0</v>
      </c>
    </row>
    <row r="350" spans="1:209" ht="24" customHeight="1">
      <c r="A350" s="30"/>
      <c r="B350" s="93"/>
      <c r="C350" s="72"/>
      <c r="D350" s="33"/>
      <c r="E350" s="34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54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94"/>
      <c r="AK350" s="94"/>
      <c r="AL350" s="571" t="e">
        <f ca="1">f3600bn360</f>
        <v>#NAME?</v>
      </c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30"/>
      <c r="BW350" s="30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54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94"/>
      <c r="DC350" s="1"/>
      <c r="DD350" s="13"/>
      <c r="EI350" s="97" t="s">
        <v>85</v>
      </c>
      <c r="EJ350" s="98">
        <v>178</v>
      </c>
      <c r="EK350" s="39">
        <f>$EJ350*F350</f>
        <v>0</v>
      </c>
      <c r="EL350" s="39">
        <f>$EJ350*G350</f>
        <v>0</v>
      </c>
      <c r="EM350" s="39">
        <f>$EJ350*H350</f>
        <v>0</v>
      </c>
      <c r="EN350" s="39">
        <f>$EJ350*I350</f>
        <v>0</v>
      </c>
      <c r="EO350" s="39">
        <f>$EJ350*J350</f>
        <v>0</v>
      </c>
      <c r="EP350" s="39">
        <f>$EJ350*K350</f>
        <v>0</v>
      </c>
      <c r="EQ350" s="39">
        <f>$EJ350*L350</f>
        <v>0</v>
      </c>
      <c r="ER350" s="39">
        <f>$EJ350*M350</f>
        <v>0</v>
      </c>
      <c r="ES350" s="39">
        <f>$EJ350*N350</f>
        <v>0</v>
      </c>
      <c r="ET350" s="39">
        <f>$EJ350*O350</f>
        <v>0</v>
      </c>
      <c r="EU350" s="39">
        <f t="shared" si="296"/>
        <v>0</v>
      </c>
      <c r="EV350" s="39">
        <f t="shared" si="296"/>
        <v>0</v>
      </c>
      <c r="EW350" s="39">
        <f t="shared" si="296"/>
        <v>0</v>
      </c>
      <c r="EX350" s="39">
        <f t="shared" si="296"/>
        <v>0</v>
      </c>
      <c r="EY350" s="39">
        <f t="shared" si="298"/>
        <v>0</v>
      </c>
      <c r="EZ350" s="39">
        <f>BX350*$EJ350</f>
        <v>0</v>
      </c>
      <c r="FA350" s="39">
        <f>BY350*$EJ350</f>
        <v>0</v>
      </c>
      <c r="FB350" s="39">
        <f>BZ350*$EJ350</f>
        <v>0</v>
      </c>
      <c r="FC350" s="39">
        <f>CA350*$EJ350</f>
        <v>0</v>
      </c>
      <c r="FD350" s="39">
        <f>CB350*$EJ350</f>
        <v>0</v>
      </c>
      <c r="FE350" s="39">
        <f>CC350*$EJ350</f>
        <v>0</v>
      </c>
      <c r="FF350" s="39">
        <f>CD350*$EJ350</f>
        <v>0</v>
      </c>
      <c r="FG350" s="39">
        <f>CE350*$EJ350</f>
        <v>0</v>
      </c>
      <c r="FH350" s="39">
        <f>CF350*$EJ350</f>
        <v>0</v>
      </c>
      <c r="FI350" s="39">
        <f>CG350*$EJ350</f>
        <v>0</v>
      </c>
      <c r="FJ350" s="39">
        <f t="shared" si="297"/>
        <v>0</v>
      </c>
      <c r="FK350" s="39">
        <f t="shared" si="297"/>
        <v>0</v>
      </c>
      <c r="FL350" s="39">
        <f t="shared" si="297"/>
        <v>0</v>
      </c>
      <c r="FM350" s="39">
        <f t="shared" si="297"/>
        <v>0</v>
      </c>
      <c r="FN350" s="39">
        <f t="shared" si="299"/>
        <v>0</v>
      </c>
      <c r="FO350" s="39">
        <f>SUM(EZ350:FJ350)</f>
        <v>0</v>
      </c>
      <c r="FS350" s="567" t="s">
        <v>85</v>
      </c>
      <c r="FT350" s="567"/>
      <c r="FU350" s="39">
        <f>U350</f>
        <v>0</v>
      </c>
      <c r="FV350" s="39">
        <f>V350</f>
        <v>0</v>
      </c>
      <c r="FW350" s="39">
        <f>W350</f>
        <v>0</v>
      </c>
      <c r="FX350" s="39">
        <f>X350</f>
        <v>0</v>
      </c>
      <c r="FY350" s="39">
        <f>Y350</f>
        <v>0</v>
      </c>
      <c r="FZ350" s="39">
        <f>Z350</f>
        <v>0</v>
      </c>
      <c r="GA350" s="39">
        <f>AA350</f>
        <v>0</v>
      </c>
      <c r="GB350" s="39">
        <f>AB350</f>
        <v>0</v>
      </c>
      <c r="GC350" s="39">
        <f>AC350</f>
        <v>0</v>
      </c>
      <c r="GD350" s="39">
        <f>AD350</f>
        <v>0</v>
      </c>
      <c r="GE350" s="39">
        <f>AE350</f>
        <v>0</v>
      </c>
      <c r="GF350" s="39">
        <f>AF350</f>
        <v>0</v>
      </c>
      <c r="GG350" s="39">
        <f>AG350</f>
        <v>0</v>
      </c>
      <c r="GH350" s="39">
        <f>AH350</f>
        <v>0</v>
      </c>
      <c r="GI350" s="99">
        <v>0</v>
      </c>
      <c r="GJ350" s="39">
        <f>SUM(FU350:GI350)</f>
        <v>0</v>
      </c>
      <c r="GK350" s="39">
        <f>CM350</f>
        <v>0</v>
      </c>
      <c r="GL350" s="39">
        <f>CN350</f>
        <v>0</v>
      </c>
      <c r="GM350" s="39">
        <f>CO350</f>
        <v>0</v>
      </c>
      <c r="GN350" s="39">
        <f>CP350</f>
        <v>0</v>
      </c>
      <c r="GO350" s="39">
        <f>CQ350</f>
        <v>0</v>
      </c>
      <c r="GP350" s="39">
        <f>CR350</f>
        <v>0</v>
      </c>
      <c r="GQ350" s="39">
        <f>CS350</f>
        <v>0</v>
      </c>
      <c r="GR350" s="39">
        <f>CT350</f>
        <v>0</v>
      </c>
      <c r="GS350" s="39">
        <f>CU350</f>
        <v>0</v>
      </c>
      <c r="GT350" s="39">
        <f>CV350</f>
        <v>0</v>
      </c>
      <c r="GU350" s="39">
        <f>CW350</f>
        <v>0</v>
      </c>
      <c r="GV350" s="39">
        <f>CX350</f>
        <v>0</v>
      </c>
      <c r="GW350" s="39">
        <f>CY350</f>
        <v>0</v>
      </c>
      <c r="GX350" s="39">
        <f>CZ350</f>
        <v>0</v>
      </c>
      <c r="GY350" s="99">
        <v>0</v>
      </c>
      <c r="GZ350" s="39">
        <f>SUM(GK350:GY350)</f>
        <v>0</v>
      </c>
      <c r="HA350" s="39">
        <f>SUM(GK350:GY350)</f>
        <v>0</v>
      </c>
    </row>
    <row r="351" spans="1:209" ht="24" customHeight="1">
      <c r="A351" s="40"/>
      <c r="B351" s="100"/>
      <c r="C351" s="120"/>
      <c r="D351" s="43"/>
      <c r="E351" s="34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01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102"/>
      <c r="AK351" s="102"/>
      <c r="AL351" s="571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40"/>
      <c r="BW351" s="40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101"/>
      <c r="CM351" s="47"/>
      <c r="CN351" s="47"/>
      <c r="CO351" s="47"/>
      <c r="CP351" s="47"/>
      <c r="CQ351" s="47"/>
      <c r="CR351" s="47"/>
      <c r="CS351" s="47"/>
      <c r="CT351" s="47"/>
      <c r="CU351" s="47"/>
      <c r="CV351" s="47"/>
      <c r="CW351" s="47"/>
      <c r="CX351" s="47"/>
      <c r="CY351" s="47"/>
      <c r="CZ351" s="47"/>
      <c r="DA351" s="47"/>
      <c r="DB351" s="102"/>
      <c r="DC351" s="1"/>
      <c r="DD351" s="13"/>
      <c r="EI351" s="104" t="s">
        <v>86</v>
      </c>
      <c r="EJ351" s="98">
        <v>263</v>
      </c>
      <c r="EK351" s="39">
        <f>$EJ351*F351</f>
        <v>0</v>
      </c>
      <c r="EL351" s="39">
        <f>$EJ351*G351</f>
        <v>0</v>
      </c>
      <c r="EM351" s="39">
        <f>$EJ351*H351</f>
        <v>0</v>
      </c>
      <c r="EN351" s="39">
        <f>$EJ351*I351</f>
        <v>0</v>
      </c>
      <c r="EO351" s="39">
        <f>$EJ351*J351</f>
        <v>0</v>
      </c>
      <c r="EP351" s="39">
        <f>$EJ351*K351</f>
        <v>0</v>
      </c>
      <c r="EQ351" s="39">
        <f>$EJ351*L351</f>
        <v>0</v>
      </c>
      <c r="ER351" s="39">
        <f>$EJ351*M351</f>
        <v>0</v>
      </c>
      <c r="ES351" s="39">
        <f>$EJ351*N351</f>
        <v>0</v>
      </c>
      <c r="ET351" s="39">
        <f>$EJ351*O351</f>
        <v>0</v>
      </c>
      <c r="EU351" s="39">
        <f t="shared" si="296"/>
        <v>0</v>
      </c>
      <c r="EV351" s="39">
        <f t="shared" si="296"/>
        <v>0</v>
      </c>
      <c r="EW351" s="39">
        <f t="shared" si="296"/>
        <v>0</v>
      </c>
      <c r="EX351" s="39">
        <f t="shared" si="296"/>
        <v>0</v>
      </c>
      <c r="EY351" s="39">
        <f t="shared" si="298"/>
        <v>0</v>
      </c>
      <c r="EZ351" s="39">
        <f>BX351*$EJ351</f>
        <v>0</v>
      </c>
      <c r="FA351" s="39">
        <f>BY351*$EJ351</f>
        <v>0</v>
      </c>
      <c r="FB351" s="39">
        <f>BZ351*$EJ351</f>
        <v>0</v>
      </c>
      <c r="FC351" s="39">
        <f>CA351*$EJ351</f>
        <v>0</v>
      </c>
      <c r="FD351" s="39">
        <f>CB351*$EJ351</f>
        <v>0</v>
      </c>
      <c r="FE351" s="39">
        <f>CC351*$EJ351</f>
        <v>0</v>
      </c>
      <c r="FF351" s="39">
        <f>CD351*$EJ351</f>
        <v>0</v>
      </c>
      <c r="FG351" s="39">
        <f>CE351*$EJ351</f>
        <v>0</v>
      </c>
      <c r="FH351" s="39">
        <f>CF351*$EJ351</f>
        <v>0</v>
      </c>
      <c r="FI351" s="39">
        <f>CG351*$EJ351</f>
        <v>0</v>
      </c>
      <c r="FJ351" s="39">
        <f t="shared" si="297"/>
        <v>0</v>
      </c>
      <c r="FK351" s="39">
        <f t="shared" si="297"/>
        <v>0</v>
      </c>
      <c r="FL351" s="39">
        <f t="shared" si="297"/>
        <v>0</v>
      </c>
      <c r="FM351" s="39">
        <f t="shared" si="297"/>
        <v>0</v>
      </c>
      <c r="FN351" s="39">
        <f t="shared" si="299"/>
        <v>0</v>
      </c>
      <c r="FO351" s="39">
        <f>SUM(EZ351:FJ351)</f>
        <v>0</v>
      </c>
      <c r="FS351" s="567" t="s">
        <v>86</v>
      </c>
      <c r="FT351" s="567"/>
      <c r="FU351" s="99">
        <v>0</v>
      </c>
      <c r="FV351" s="99">
        <v>0</v>
      </c>
      <c r="FW351" s="39">
        <f>W351</f>
        <v>0</v>
      </c>
      <c r="FX351" s="39">
        <f>X351</f>
        <v>0</v>
      </c>
      <c r="FY351" s="39">
        <f>Y351</f>
        <v>0</v>
      </c>
      <c r="FZ351" s="99">
        <v>0</v>
      </c>
      <c r="GA351" s="99">
        <v>0</v>
      </c>
      <c r="GB351" s="99">
        <v>0</v>
      </c>
      <c r="GC351" s="39">
        <f>AC351</f>
        <v>0</v>
      </c>
      <c r="GD351" s="39">
        <f>AD351</f>
        <v>0</v>
      </c>
      <c r="GE351" s="39">
        <f>AE351</f>
        <v>0</v>
      </c>
      <c r="GF351" s="39">
        <f>AF351</f>
        <v>0</v>
      </c>
      <c r="GG351" s="39">
        <f>AG351</f>
        <v>0</v>
      </c>
      <c r="GH351" s="99">
        <v>0</v>
      </c>
      <c r="GI351" s="39">
        <f>AI351</f>
        <v>0</v>
      </c>
      <c r="GJ351" s="39">
        <f>SUM(FU351:GI351)</f>
        <v>0</v>
      </c>
      <c r="GK351" s="99">
        <v>0</v>
      </c>
      <c r="GL351" s="99">
        <v>0</v>
      </c>
      <c r="GM351" s="39">
        <f>CO351</f>
        <v>0</v>
      </c>
      <c r="GN351" s="39">
        <f>CP351</f>
        <v>0</v>
      </c>
      <c r="GO351" s="39">
        <f>CQ351</f>
        <v>0</v>
      </c>
      <c r="GP351" s="99">
        <v>0</v>
      </c>
      <c r="GQ351" s="99">
        <v>0</v>
      </c>
      <c r="GR351" s="99">
        <v>0</v>
      </c>
      <c r="GS351" s="39">
        <f>CU351</f>
        <v>0</v>
      </c>
      <c r="GT351" s="39">
        <f>CV351</f>
        <v>0</v>
      </c>
      <c r="GU351" s="39">
        <f>CW351</f>
        <v>0</v>
      </c>
      <c r="GV351" s="39">
        <f>CX351</f>
        <v>0</v>
      </c>
      <c r="GW351" s="39">
        <f>CY351</f>
        <v>0</v>
      </c>
      <c r="GX351" s="99">
        <v>0</v>
      </c>
      <c r="GY351" s="39">
        <f>DA351</f>
        <v>0</v>
      </c>
      <c r="GZ351" s="39">
        <f>SUM(GK351:GY351)</f>
        <v>0</v>
      </c>
      <c r="HA351" s="39">
        <f>SUM(GK351:GY351)</f>
        <v>0</v>
      </c>
    </row>
    <row r="352" spans="1:209" ht="24" customHeight="1">
      <c r="A352" s="30"/>
      <c r="B352" s="93"/>
      <c r="C352" s="72"/>
      <c r="D352" s="33"/>
      <c r="E352" s="34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54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94"/>
      <c r="AK352" s="94"/>
      <c r="AL352" s="568" t="s">
        <v>87</v>
      </c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30"/>
      <c r="BW352" s="30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54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94"/>
      <c r="DC352" s="1"/>
      <c r="DD352" s="13"/>
      <c r="EI352" s="97" t="s">
        <v>88</v>
      </c>
      <c r="EJ352" s="98">
        <v>405</v>
      </c>
      <c r="EK352" s="39">
        <f>$EJ352*F352</f>
        <v>0</v>
      </c>
      <c r="EL352" s="39">
        <f>$EJ352*G352</f>
        <v>0</v>
      </c>
      <c r="EM352" s="39">
        <f>$EJ352*H352</f>
        <v>0</v>
      </c>
      <c r="EN352" s="39">
        <f>$EJ352*I352</f>
        <v>0</v>
      </c>
      <c r="EO352" s="39">
        <f>$EJ352*J352</f>
        <v>0</v>
      </c>
      <c r="EP352" s="39">
        <f>$EJ352*K352</f>
        <v>0</v>
      </c>
      <c r="EQ352" s="39">
        <f>$EJ352*L352</f>
        <v>0</v>
      </c>
      <c r="ER352" s="39">
        <f>$EJ352*M352</f>
        <v>0</v>
      </c>
      <c r="ES352" s="39">
        <f>$EJ352*N352</f>
        <v>0</v>
      </c>
      <c r="ET352" s="39">
        <f>$EJ352*O352</f>
        <v>0</v>
      </c>
      <c r="EU352" s="39">
        <f t="shared" si="296"/>
        <v>0</v>
      </c>
      <c r="EV352" s="39">
        <f t="shared" si="296"/>
        <v>0</v>
      </c>
      <c r="EW352" s="39">
        <f t="shared" si="296"/>
        <v>0</v>
      </c>
      <c r="EX352" s="39">
        <f t="shared" si="296"/>
        <v>0</v>
      </c>
      <c r="EY352" s="39">
        <f t="shared" si="298"/>
        <v>0</v>
      </c>
      <c r="EZ352" s="39">
        <f>BX352*$EJ352</f>
        <v>0</v>
      </c>
      <c r="FA352" s="39">
        <f>BY352*$EJ352</f>
        <v>0</v>
      </c>
      <c r="FB352" s="39">
        <f>BZ352*$EJ352</f>
        <v>0</v>
      </c>
      <c r="FC352" s="39">
        <f>CA352*$EJ352</f>
        <v>0</v>
      </c>
      <c r="FD352" s="39">
        <f>CB352*$EJ352</f>
        <v>0</v>
      </c>
      <c r="FE352" s="39">
        <f>CC352*$EJ352</f>
        <v>0</v>
      </c>
      <c r="FF352" s="39">
        <f>CD352*$EJ352</f>
        <v>0</v>
      </c>
      <c r="FG352" s="39">
        <f>CE352*$EJ352</f>
        <v>0</v>
      </c>
      <c r="FH352" s="39">
        <f>CF352*$EJ352</f>
        <v>0</v>
      </c>
      <c r="FI352" s="39">
        <f>CG352*$EJ352</f>
        <v>0</v>
      </c>
      <c r="FJ352" s="39">
        <f t="shared" si="297"/>
        <v>0</v>
      </c>
      <c r="FK352" s="39">
        <f t="shared" si="297"/>
        <v>0</v>
      </c>
      <c r="FL352" s="39">
        <f t="shared" si="297"/>
        <v>0</v>
      </c>
      <c r="FM352" s="39">
        <f t="shared" si="297"/>
        <v>0</v>
      </c>
      <c r="FN352" s="39">
        <f t="shared" si="299"/>
        <v>0</v>
      </c>
      <c r="FO352" s="39">
        <f>SUM(EZ352:FJ352)</f>
        <v>0</v>
      </c>
      <c r="FS352" s="567" t="s">
        <v>88</v>
      </c>
      <c r="FT352" s="567"/>
      <c r="FU352" s="99">
        <v>0</v>
      </c>
      <c r="FV352" s="99">
        <v>0</v>
      </c>
      <c r="FW352" s="39">
        <f>W352</f>
        <v>0</v>
      </c>
      <c r="FX352" s="39">
        <f>X352</f>
        <v>0</v>
      </c>
      <c r="FY352" s="39">
        <f>Y352</f>
        <v>0</v>
      </c>
      <c r="FZ352" s="99">
        <v>0</v>
      </c>
      <c r="GA352" s="99">
        <v>0</v>
      </c>
      <c r="GB352" s="99">
        <v>0</v>
      </c>
      <c r="GC352" s="39">
        <f>AC352</f>
        <v>0</v>
      </c>
      <c r="GD352" s="39">
        <f>AD352</f>
        <v>0</v>
      </c>
      <c r="GE352" s="39">
        <f>AE352</f>
        <v>0</v>
      </c>
      <c r="GF352" s="39">
        <f>AF352</f>
        <v>0</v>
      </c>
      <c r="GG352" s="39">
        <f>AG352</f>
        <v>0</v>
      </c>
      <c r="GH352" s="99">
        <v>0</v>
      </c>
      <c r="GI352" s="39">
        <f>AI352</f>
        <v>0</v>
      </c>
      <c r="GJ352" s="39">
        <f>SUM(FU352:GI352)</f>
        <v>0</v>
      </c>
      <c r="GK352" s="99">
        <v>0</v>
      </c>
      <c r="GL352" s="99">
        <v>0</v>
      </c>
      <c r="GM352" s="39">
        <f>CO352</f>
        <v>0</v>
      </c>
      <c r="GN352" s="39">
        <f>CP352</f>
        <v>0</v>
      </c>
      <c r="GO352" s="39">
        <f>CQ352</f>
        <v>0</v>
      </c>
      <c r="GP352" s="99">
        <v>0</v>
      </c>
      <c r="GQ352" s="99">
        <v>0</v>
      </c>
      <c r="GR352" s="99">
        <v>0</v>
      </c>
      <c r="GS352" s="39">
        <f>CU352</f>
        <v>0</v>
      </c>
      <c r="GT352" s="39">
        <f>CV352</f>
        <v>0</v>
      </c>
      <c r="GU352" s="39">
        <f>CW352</f>
        <v>0</v>
      </c>
      <c r="GV352" s="39">
        <f>CX352</f>
        <v>0</v>
      </c>
      <c r="GW352" s="39">
        <f>CY352</f>
        <v>0</v>
      </c>
      <c r="GX352" s="39">
        <f>CZ352</f>
        <v>0</v>
      </c>
      <c r="GY352" s="39">
        <f>DA352</f>
        <v>0</v>
      </c>
      <c r="GZ352" s="39">
        <f>SUM(GK352:GY352)</f>
        <v>0</v>
      </c>
      <c r="HA352" s="39">
        <f>SUM(GK352:GY352)</f>
        <v>0</v>
      </c>
    </row>
    <row r="353" spans="1:209" ht="24" customHeight="1">
      <c r="A353" s="40"/>
      <c r="B353" s="100"/>
      <c r="C353" s="75"/>
      <c r="D353" s="43"/>
      <c r="E353" s="34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01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102"/>
      <c r="AK353" s="102"/>
      <c r="AL353" s="568"/>
      <c r="AM353" s="13"/>
      <c r="AN353" s="13"/>
      <c r="AO353" s="65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66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65"/>
      <c r="BU353" s="65"/>
      <c r="BV353" s="40"/>
      <c r="BW353" s="40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101"/>
      <c r="CM353" s="47"/>
      <c r="CN353" s="47"/>
      <c r="CO353" s="47"/>
      <c r="CP353" s="47"/>
      <c r="CQ353" s="47"/>
      <c r="CR353" s="47"/>
      <c r="CS353" s="47"/>
      <c r="CT353" s="47"/>
      <c r="CU353" s="47"/>
      <c r="CV353" s="47"/>
      <c r="CW353" s="47"/>
      <c r="CX353" s="47"/>
      <c r="CY353" s="47"/>
      <c r="CZ353" s="47"/>
      <c r="DA353" s="47"/>
      <c r="DB353" s="102"/>
      <c r="DC353" s="1"/>
      <c r="DD353" s="13"/>
      <c r="DS353" s="108"/>
      <c r="EI353" s="104" t="s">
        <v>89</v>
      </c>
      <c r="EJ353" s="98">
        <v>1287</v>
      </c>
      <c r="EK353" s="39">
        <f>$EJ353*F353</f>
        <v>0</v>
      </c>
      <c r="EL353" s="39">
        <f>$EJ353*G353</f>
        <v>0</v>
      </c>
      <c r="EM353" s="39">
        <f>$EJ353*H353</f>
        <v>0</v>
      </c>
      <c r="EN353" s="39">
        <f>$EJ353*I353</f>
        <v>0</v>
      </c>
      <c r="EO353" s="39">
        <f>$EJ353*J353</f>
        <v>0</v>
      </c>
      <c r="EP353" s="39">
        <f>$EJ353*K353</f>
        <v>0</v>
      </c>
      <c r="EQ353" s="39">
        <f>$EJ353*L353</f>
        <v>0</v>
      </c>
      <c r="ER353" s="39">
        <f>$EJ353*M353</f>
        <v>0</v>
      </c>
      <c r="ES353" s="39">
        <f>$EJ353*N353</f>
        <v>0</v>
      </c>
      <c r="ET353" s="39">
        <f>$EJ353*O353</f>
        <v>0</v>
      </c>
      <c r="EU353" s="39">
        <f t="shared" si="296"/>
        <v>0</v>
      </c>
      <c r="EV353" s="39">
        <f t="shared" si="296"/>
        <v>0</v>
      </c>
      <c r="EW353" s="39">
        <f t="shared" si="296"/>
        <v>0</v>
      </c>
      <c r="EX353" s="39">
        <f t="shared" si="296"/>
        <v>0</v>
      </c>
      <c r="EY353" s="39">
        <f t="shared" si="298"/>
        <v>0</v>
      </c>
      <c r="EZ353" s="39">
        <f>BX353*$EJ353</f>
        <v>0</v>
      </c>
      <c r="FA353" s="39">
        <f>BY353*$EJ353</f>
        <v>0</v>
      </c>
      <c r="FB353" s="39">
        <f>BZ353*$EJ353</f>
        <v>0</v>
      </c>
      <c r="FC353" s="39">
        <f>CA353*$EJ353</f>
        <v>0</v>
      </c>
      <c r="FD353" s="39">
        <f>CB353*$EJ353</f>
        <v>0</v>
      </c>
      <c r="FE353" s="39">
        <f>CC353*$EJ353</f>
        <v>0</v>
      </c>
      <c r="FF353" s="39">
        <f>CD353*$EJ353</f>
        <v>0</v>
      </c>
      <c r="FG353" s="39">
        <f>CE353*$EJ353</f>
        <v>0</v>
      </c>
      <c r="FH353" s="39">
        <f>CF353*$EJ353</f>
        <v>0</v>
      </c>
      <c r="FI353" s="39">
        <f>CG353*$EJ353</f>
        <v>0</v>
      </c>
      <c r="FJ353" s="39">
        <f t="shared" si="297"/>
        <v>0</v>
      </c>
      <c r="FK353" s="39">
        <f t="shared" si="297"/>
        <v>0</v>
      </c>
      <c r="FL353" s="39">
        <f t="shared" si="297"/>
        <v>0</v>
      </c>
      <c r="FM353" s="39">
        <f t="shared" si="297"/>
        <v>0</v>
      </c>
      <c r="FN353" s="39">
        <f t="shared" si="299"/>
        <v>0</v>
      </c>
      <c r="FO353" s="39">
        <f>SUM(EZ353:FJ353)</f>
        <v>0</v>
      </c>
      <c r="FS353" s="567" t="s">
        <v>89</v>
      </c>
      <c r="FT353" s="567"/>
      <c r="FU353" s="99">
        <v>0</v>
      </c>
      <c r="FV353" s="99">
        <v>0</v>
      </c>
      <c r="FW353" s="39">
        <f>W353</f>
        <v>0</v>
      </c>
      <c r="FX353" s="39">
        <f>X353</f>
        <v>0</v>
      </c>
      <c r="FY353" s="39">
        <f>Y353</f>
        <v>0</v>
      </c>
      <c r="FZ353" s="39">
        <f>Z353</f>
        <v>0</v>
      </c>
      <c r="GA353" s="39">
        <f>AA353</f>
        <v>0</v>
      </c>
      <c r="GB353" s="39">
        <f>AB353</f>
        <v>0</v>
      </c>
      <c r="GC353" s="39">
        <f>AC353</f>
        <v>0</v>
      </c>
      <c r="GD353" s="39">
        <f>AD353</f>
        <v>0</v>
      </c>
      <c r="GE353" s="39">
        <f>AE353</f>
        <v>0</v>
      </c>
      <c r="GF353" s="39">
        <f>AF353</f>
        <v>0</v>
      </c>
      <c r="GG353" s="39">
        <f>AG353</f>
        <v>0</v>
      </c>
      <c r="GH353" s="39">
        <f>AH353</f>
        <v>0</v>
      </c>
      <c r="GI353" s="99">
        <v>0</v>
      </c>
      <c r="GJ353" s="39">
        <f>SUM(FU353:GI353)</f>
        <v>0</v>
      </c>
      <c r="GK353" s="99">
        <v>0</v>
      </c>
      <c r="GL353" s="99">
        <v>0</v>
      </c>
      <c r="GM353" s="39">
        <f>CO353</f>
        <v>0</v>
      </c>
      <c r="GN353" s="39">
        <f>CP353</f>
        <v>0</v>
      </c>
      <c r="GO353" s="39">
        <f>CQ353</f>
        <v>0</v>
      </c>
      <c r="GP353" s="39">
        <f>CR353</f>
        <v>0</v>
      </c>
      <c r="GQ353" s="39">
        <f>CS353</f>
        <v>0</v>
      </c>
      <c r="GR353" s="39">
        <f>CT353</f>
        <v>0</v>
      </c>
      <c r="GS353" s="39">
        <f>CU353</f>
        <v>0</v>
      </c>
      <c r="GT353" s="39">
        <f>CV353</f>
        <v>0</v>
      </c>
      <c r="GU353" s="39">
        <f>CW353</f>
        <v>0</v>
      </c>
      <c r="GV353" s="39">
        <f>CX353</f>
        <v>0</v>
      </c>
      <c r="GW353" s="39">
        <f>CY353</f>
        <v>0</v>
      </c>
      <c r="GX353" s="39">
        <f>CZ353</f>
        <v>0</v>
      </c>
      <c r="GY353" s="99">
        <v>0</v>
      </c>
      <c r="GZ353" s="39">
        <f>SUM(GK353:GY353)</f>
        <v>0</v>
      </c>
      <c r="HA353" s="39">
        <f>SUM(GK353:GY353)</f>
        <v>0</v>
      </c>
    </row>
    <row r="354" spans="1:209" ht="24" customHeight="1">
      <c r="A354" s="30"/>
      <c r="B354" s="93"/>
      <c r="C354" s="72"/>
      <c r="D354" s="33"/>
      <c r="E354" s="34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54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94"/>
      <c r="AK354" s="94"/>
      <c r="AL354" s="569" t="e">
        <f ca="1">(AL350/F359)</f>
        <v>#NAME?</v>
      </c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30"/>
      <c r="BW354" s="30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54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94"/>
      <c r="DC354" s="1"/>
      <c r="DD354" s="13"/>
      <c r="EI354" s="97" t="s">
        <v>90</v>
      </c>
      <c r="EJ354" s="98">
        <v>326.07</v>
      </c>
      <c r="EK354" s="39">
        <f>$EJ354*F354</f>
        <v>0</v>
      </c>
      <c r="EL354" s="39">
        <f>$EJ354*G354</f>
        <v>0</v>
      </c>
      <c r="EM354" s="39">
        <f>$EJ354*H354</f>
        <v>0</v>
      </c>
      <c r="EN354" s="39">
        <f>$EJ354*I354</f>
        <v>0</v>
      </c>
      <c r="EO354" s="39">
        <f>$EJ354*J354</f>
        <v>0</v>
      </c>
      <c r="EP354" s="39">
        <f>$EJ354*K354</f>
        <v>0</v>
      </c>
      <c r="EQ354" s="39">
        <f>$EJ354*L354</f>
        <v>0</v>
      </c>
      <c r="ER354" s="39">
        <f>$EJ354*M354</f>
        <v>0</v>
      </c>
      <c r="ES354" s="39">
        <f>$EJ354*N354</f>
        <v>0</v>
      </c>
      <c r="ET354" s="39">
        <f>$EJ354*O354</f>
        <v>0</v>
      </c>
      <c r="EU354" s="39">
        <f t="shared" si="296"/>
        <v>0</v>
      </c>
      <c r="EV354" s="39">
        <f t="shared" si="296"/>
        <v>0</v>
      </c>
      <c r="EW354" s="39">
        <f t="shared" si="296"/>
        <v>0</v>
      </c>
      <c r="EX354" s="39">
        <f t="shared" si="296"/>
        <v>0</v>
      </c>
      <c r="EY354" s="39">
        <f t="shared" si="298"/>
        <v>0</v>
      </c>
      <c r="EZ354" s="39">
        <f>BX354*$EJ354</f>
        <v>0</v>
      </c>
      <c r="FA354" s="39">
        <f>BY354*$EJ354</f>
        <v>0</v>
      </c>
      <c r="FB354" s="39">
        <f>BZ354*$EJ354</f>
        <v>0</v>
      </c>
      <c r="FC354" s="39">
        <f>CA354*$EJ354</f>
        <v>0</v>
      </c>
      <c r="FD354" s="39">
        <f>CB354*$EJ354</f>
        <v>0</v>
      </c>
      <c r="FE354" s="39">
        <f>CC354*$EJ354</f>
        <v>0</v>
      </c>
      <c r="FF354" s="39">
        <f>CD354*$EJ354</f>
        <v>0</v>
      </c>
      <c r="FG354" s="39">
        <f>CE354*$EJ354</f>
        <v>0</v>
      </c>
      <c r="FH354" s="39">
        <f>CF354*$EJ354</f>
        <v>0</v>
      </c>
      <c r="FI354" s="39">
        <f>CG354*$EJ354</f>
        <v>0</v>
      </c>
      <c r="FJ354" s="39">
        <f t="shared" si="297"/>
        <v>0</v>
      </c>
      <c r="FK354" s="39">
        <f t="shared" si="297"/>
        <v>0</v>
      </c>
      <c r="FL354" s="39">
        <f t="shared" si="297"/>
        <v>0</v>
      </c>
      <c r="FM354" s="39">
        <f t="shared" si="297"/>
        <v>0</v>
      </c>
      <c r="FN354" s="39">
        <f t="shared" si="299"/>
        <v>0</v>
      </c>
      <c r="FO354" s="39">
        <f>SUM(EZ354:FJ354)</f>
        <v>0</v>
      </c>
      <c r="FS354" s="567" t="s">
        <v>90</v>
      </c>
      <c r="FT354" s="567"/>
      <c r="FU354" s="99">
        <v>0</v>
      </c>
      <c r="FV354" s="99">
        <v>0</v>
      </c>
      <c r="FW354" s="39">
        <f>W354</f>
        <v>0</v>
      </c>
      <c r="FX354" s="39">
        <f>X354</f>
        <v>0</v>
      </c>
      <c r="FY354" s="39">
        <f>Y354</f>
        <v>0</v>
      </c>
      <c r="FZ354" s="39">
        <f>Z354</f>
        <v>0</v>
      </c>
      <c r="GA354" s="39">
        <f>AA354</f>
        <v>0</v>
      </c>
      <c r="GB354" s="39">
        <f>AB354</f>
        <v>0</v>
      </c>
      <c r="GC354" s="39">
        <f>AC354</f>
        <v>0</v>
      </c>
      <c r="GD354" s="39">
        <f>AD354</f>
        <v>0</v>
      </c>
      <c r="GE354" s="39">
        <f>AE354</f>
        <v>0</v>
      </c>
      <c r="GF354" s="39">
        <f>AF354</f>
        <v>0</v>
      </c>
      <c r="GG354" s="39">
        <f>AG354</f>
        <v>0</v>
      </c>
      <c r="GH354" s="39">
        <f>AH354</f>
        <v>0</v>
      </c>
      <c r="GI354" s="99">
        <v>0</v>
      </c>
      <c r="GJ354" s="39">
        <f>SUM(FU354:GI354)</f>
        <v>0</v>
      </c>
      <c r="GK354" s="99">
        <v>0</v>
      </c>
      <c r="GL354" s="99">
        <v>0</v>
      </c>
      <c r="GM354" s="39">
        <f>CO354</f>
        <v>0</v>
      </c>
      <c r="GN354" s="39">
        <f>CP354</f>
        <v>0</v>
      </c>
      <c r="GO354" s="39">
        <f>CQ354</f>
        <v>0</v>
      </c>
      <c r="GP354" s="39">
        <f>CR354</f>
        <v>0</v>
      </c>
      <c r="GQ354" s="39">
        <f>CS354</f>
        <v>0</v>
      </c>
      <c r="GR354" s="39">
        <f>CT354</f>
        <v>0</v>
      </c>
      <c r="GS354" s="39">
        <f>CU354</f>
        <v>0</v>
      </c>
      <c r="GT354" s="39">
        <f>CV354</f>
        <v>0</v>
      </c>
      <c r="GU354" s="39">
        <f>CW354</f>
        <v>0</v>
      </c>
      <c r="GV354" s="39">
        <f>CX354</f>
        <v>0</v>
      </c>
      <c r="GW354" s="39">
        <f>CY354</f>
        <v>0</v>
      </c>
      <c r="GX354" s="39">
        <f>CZ354</f>
        <v>0</v>
      </c>
      <c r="GY354" s="99">
        <v>0</v>
      </c>
      <c r="GZ354" s="39">
        <f>SUM(GK354:GY354)</f>
        <v>0</v>
      </c>
      <c r="HA354" s="39">
        <f>SUM(GK354:GY354)</f>
        <v>0</v>
      </c>
    </row>
    <row r="355" spans="1:209" ht="24" customHeight="1">
      <c r="A355" s="40"/>
      <c r="B355" s="100"/>
      <c r="C355" s="75"/>
      <c r="D355" s="43"/>
      <c r="E355" s="34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01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102"/>
      <c r="AK355" s="102"/>
      <c r="AL355" s="569"/>
      <c r="AM355" s="66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40"/>
      <c r="BW355" s="40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101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102"/>
      <c r="DC355" s="1"/>
      <c r="DD355" s="107" t="e">
        <f>CM369/(E369*10)</f>
        <v>#DIV/0!</v>
      </c>
      <c r="EI355" s="104" t="s">
        <v>91</v>
      </c>
      <c r="EJ355" s="98">
        <v>357</v>
      </c>
      <c r="EK355" s="39">
        <f>$EJ355*F355</f>
        <v>0</v>
      </c>
      <c r="EL355" s="39">
        <f>$EJ355*G355</f>
        <v>0</v>
      </c>
      <c r="EM355" s="39">
        <f>$EJ355*H355</f>
        <v>0</v>
      </c>
      <c r="EN355" s="39">
        <f>$EJ355*I355</f>
        <v>0</v>
      </c>
      <c r="EO355" s="39">
        <f>$EJ355*J355</f>
        <v>0</v>
      </c>
      <c r="EP355" s="39">
        <f>$EJ355*K355</f>
        <v>0</v>
      </c>
      <c r="EQ355" s="39">
        <f>$EJ355*L355</f>
        <v>0</v>
      </c>
      <c r="ER355" s="39">
        <f>$EJ355*M355</f>
        <v>0</v>
      </c>
      <c r="ES355" s="39">
        <f>$EJ355*N355</f>
        <v>0</v>
      </c>
      <c r="ET355" s="39">
        <f>$EJ355*O355</f>
        <v>0</v>
      </c>
      <c r="EU355" s="39">
        <f t="shared" si="296"/>
        <v>0</v>
      </c>
      <c r="EV355" s="39">
        <f t="shared" si="296"/>
        <v>0</v>
      </c>
      <c r="EW355" s="39">
        <f t="shared" si="296"/>
        <v>0</v>
      </c>
      <c r="EX355" s="39">
        <f t="shared" si="296"/>
        <v>0</v>
      </c>
      <c r="EY355" s="39">
        <f t="shared" si="298"/>
        <v>0</v>
      </c>
      <c r="EZ355" s="39">
        <f>BX355*$EJ355</f>
        <v>0</v>
      </c>
      <c r="FA355" s="39">
        <f>BY355*$EJ355</f>
        <v>0</v>
      </c>
      <c r="FB355" s="39">
        <f>BZ355*$EJ355</f>
        <v>0</v>
      </c>
      <c r="FC355" s="39">
        <f>CA355*$EJ355</f>
        <v>0</v>
      </c>
      <c r="FD355" s="39">
        <f>CB355*$EJ355</f>
        <v>0</v>
      </c>
      <c r="FE355" s="39">
        <f>CC355*$EJ355</f>
        <v>0</v>
      </c>
      <c r="FF355" s="39">
        <f>CD355*$EJ355</f>
        <v>0</v>
      </c>
      <c r="FG355" s="39">
        <f>CE355*$EJ355</f>
        <v>0</v>
      </c>
      <c r="FH355" s="39">
        <f>CF355*$EJ355</f>
        <v>0</v>
      </c>
      <c r="FI355" s="39">
        <f>CG355*$EJ355</f>
        <v>0</v>
      </c>
      <c r="FJ355" s="39">
        <f t="shared" si="297"/>
        <v>0</v>
      </c>
      <c r="FK355" s="39">
        <f t="shared" si="297"/>
        <v>0</v>
      </c>
      <c r="FL355" s="39">
        <f t="shared" si="297"/>
        <v>0</v>
      </c>
      <c r="FM355" s="39">
        <f t="shared" si="297"/>
        <v>0</v>
      </c>
      <c r="FN355" s="39">
        <f t="shared" si="299"/>
        <v>0</v>
      </c>
      <c r="FO355" s="39">
        <f>SUM(EZ355:FJ355)</f>
        <v>0</v>
      </c>
      <c r="FS355" s="567" t="s">
        <v>91</v>
      </c>
      <c r="FT355" s="567"/>
      <c r="FU355" s="99">
        <v>0</v>
      </c>
      <c r="FV355" s="99">
        <v>0</v>
      </c>
      <c r="FW355" s="39">
        <f>W355</f>
        <v>0</v>
      </c>
      <c r="FX355" s="39">
        <f>X355</f>
        <v>0</v>
      </c>
      <c r="FY355" s="39">
        <f>Y355</f>
        <v>0</v>
      </c>
      <c r="FZ355" s="99">
        <v>0</v>
      </c>
      <c r="GA355" s="99">
        <v>0</v>
      </c>
      <c r="GB355" s="99">
        <v>0</v>
      </c>
      <c r="GC355" s="39">
        <f>AC355</f>
        <v>0</v>
      </c>
      <c r="GD355" s="39">
        <f>AD355</f>
        <v>0</v>
      </c>
      <c r="GE355" s="39">
        <f>AE355</f>
        <v>0</v>
      </c>
      <c r="GF355" s="39">
        <f>AF355</f>
        <v>0</v>
      </c>
      <c r="GG355" s="39">
        <f>AG355</f>
        <v>0</v>
      </c>
      <c r="GH355" s="99">
        <v>0</v>
      </c>
      <c r="GI355" s="39">
        <f>AI355</f>
        <v>0</v>
      </c>
      <c r="GJ355" s="39">
        <f>SUM(FU355:GI355)</f>
        <v>0</v>
      </c>
      <c r="GK355" s="99">
        <v>0</v>
      </c>
      <c r="GL355" s="99">
        <v>0</v>
      </c>
      <c r="GM355" s="39">
        <f>CO355</f>
        <v>0</v>
      </c>
      <c r="GN355" s="39">
        <f>CP355</f>
        <v>0</v>
      </c>
      <c r="GO355" s="39">
        <f>CQ355</f>
        <v>0</v>
      </c>
      <c r="GP355" s="99">
        <v>0</v>
      </c>
      <c r="GQ355" s="99">
        <v>0</v>
      </c>
      <c r="GR355" s="99">
        <v>0</v>
      </c>
      <c r="GS355" s="39">
        <f>CU355</f>
        <v>0</v>
      </c>
      <c r="GT355" s="39">
        <f>CV355</f>
        <v>0</v>
      </c>
      <c r="GU355" s="39">
        <f>CW355</f>
        <v>0</v>
      </c>
      <c r="GV355" s="39">
        <f>CX355</f>
        <v>0</v>
      </c>
      <c r="GW355" s="39">
        <f>CY355</f>
        <v>0</v>
      </c>
      <c r="GX355" s="99">
        <v>0</v>
      </c>
      <c r="GY355" s="39">
        <f>DA355</f>
        <v>0</v>
      </c>
      <c r="GZ355" s="39">
        <f>SUM(GK355:GY355)</f>
        <v>0</v>
      </c>
      <c r="HA355" s="39">
        <f>SUM(GK355:GY355)</f>
        <v>0</v>
      </c>
    </row>
    <row r="356" spans="1:209" ht="24" customHeight="1">
      <c r="A356" s="30"/>
      <c r="B356" s="93"/>
      <c r="C356" s="72"/>
      <c r="D356" s="33"/>
      <c r="E356" s="34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54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94"/>
      <c r="AK356" s="94"/>
      <c r="AL356" s="569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30"/>
      <c r="BW356" s="30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54"/>
      <c r="CM356" s="37"/>
      <c r="CN356" s="37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94"/>
      <c r="DC356" s="1"/>
      <c r="DD356" s="13"/>
      <c r="EI356" s="97" t="s">
        <v>92</v>
      </c>
      <c r="EJ356" s="98">
        <v>482</v>
      </c>
      <c r="EK356" s="39">
        <f>$EJ356*F356</f>
        <v>0</v>
      </c>
      <c r="EL356" s="39">
        <f>$EJ356*G356</f>
        <v>0</v>
      </c>
      <c r="EM356" s="39">
        <f>$EJ356*H356</f>
        <v>0</v>
      </c>
      <c r="EN356" s="39">
        <f>$EJ356*I356</f>
        <v>0</v>
      </c>
      <c r="EO356" s="39">
        <f>$EJ356*J356</f>
        <v>0</v>
      </c>
      <c r="EP356" s="39">
        <f>$EJ356*K356</f>
        <v>0</v>
      </c>
      <c r="EQ356" s="39">
        <f>$EJ356*L356</f>
        <v>0</v>
      </c>
      <c r="ER356" s="39">
        <f>$EJ356*M356</f>
        <v>0</v>
      </c>
      <c r="ES356" s="39">
        <f>$EJ356*N356</f>
        <v>0</v>
      </c>
      <c r="ET356" s="39">
        <f>$EJ356*O356</f>
        <v>0</v>
      </c>
      <c r="EU356" s="39">
        <f t="shared" si="296"/>
        <v>0</v>
      </c>
      <c r="EV356" s="39">
        <f t="shared" si="296"/>
        <v>0</v>
      </c>
      <c r="EW356" s="39">
        <f t="shared" si="296"/>
        <v>0</v>
      </c>
      <c r="EX356" s="39">
        <f t="shared" si="296"/>
        <v>0</v>
      </c>
      <c r="EY356" s="39">
        <f t="shared" si="298"/>
        <v>0</v>
      </c>
      <c r="EZ356" s="39">
        <f>BX356*$EJ356</f>
        <v>0</v>
      </c>
      <c r="FA356" s="39">
        <f>BY356*$EJ356</f>
        <v>0</v>
      </c>
      <c r="FB356" s="39">
        <f>BZ356*$EJ356</f>
        <v>0</v>
      </c>
      <c r="FC356" s="39">
        <f>CA356*$EJ356</f>
        <v>0</v>
      </c>
      <c r="FD356" s="39">
        <f>CB356*$EJ356</f>
        <v>0</v>
      </c>
      <c r="FE356" s="39">
        <f>CC356*$EJ356</f>
        <v>0</v>
      </c>
      <c r="FF356" s="39">
        <f>CD356*$EJ356</f>
        <v>0</v>
      </c>
      <c r="FG356" s="39">
        <f>CE356*$EJ356</f>
        <v>0</v>
      </c>
      <c r="FH356" s="39">
        <f>CF356*$EJ356</f>
        <v>0</v>
      </c>
      <c r="FI356" s="39">
        <f>CG356*$EJ356</f>
        <v>0</v>
      </c>
      <c r="FJ356" s="39">
        <f t="shared" si="297"/>
        <v>0</v>
      </c>
      <c r="FK356" s="39">
        <f t="shared" si="297"/>
        <v>0</v>
      </c>
      <c r="FL356" s="39">
        <f t="shared" si="297"/>
        <v>0</v>
      </c>
      <c r="FM356" s="39">
        <f t="shared" si="297"/>
        <v>0</v>
      </c>
      <c r="FN356" s="39">
        <f t="shared" si="299"/>
        <v>0</v>
      </c>
      <c r="FO356" s="39">
        <f>SUM(EZ356:FJ356)</f>
        <v>0</v>
      </c>
      <c r="FS356" s="567" t="s">
        <v>92</v>
      </c>
      <c r="FT356" s="567"/>
      <c r="FU356" s="39">
        <f>U356</f>
        <v>0</v>
      </c>
      <c r="FV356" s="39">
        <f>V356</f>
        <v>0</v>
      </c>
      <c r="FW356" s="39">
        <f>W356</f>
        <v>0</v>
      </c>
      <c r="FX356" s="39">
        <f>X356</f>
        <v>0</v>
      </c>
      <c r="FY356" s="39">
        <f>Y356</f>
        <v>0</v>
      </c>
      <c r="FZ356" s="39">
        <f>Z356</f>
        <v>0</v>
      </c>
      <c r="GA356" s="39">
        <f>AA356</f>
        <v>0</v>
      </c>
      <c r="GB356" s="39">
        <f>AB356</f>
        <v>0</v>
      </c>
      <c r="GC356" s="39">
        <f>AC356</f>
        <v>0</v>
      </c>
      <c r="GD356" s="39">
        <f>AD356</f>
        <v>0</v>
      </c>
      <c r="GE356" s="39">
        <f>AE356</f>
        <v>0</v>
      </c>
      <c r="GF356" s="39">
        <f>AF356</f>
        <v>0</v>
      </c>
      <c r="GG356" s="39">
        <f>AG356</f>
        <v>0</v>
      </c>
      <c r="GH356" s="39">
        <f>AH356</f>
        <v>0</v>
      </c>
      <c r="GI356" s="39">
        <f>AI356</f>
        <v>0</v>
      </c>
      <c r="GJ356" s="39">
        <f>SUM(FU356:GI356)</f>
        <v>0</v>
      </c>
      <c r="GK356" s="39">
        <f>CM356</f>
        <v>0</v>
      </c>
      <c r="GL356" s="39">
        <f>CN356</f>
        <v>0</v>
      </c>
      <c r="GM356" s="39">
        <f>CO356</f>
        <v>0</v>
      </c>
      <c r="GN356" s="39">
        <f>CP356</f>
        <v>0</v>
      </c>
      <c r="GO356" s="39">
        <f>CQ356</f>
        <v>0</v>
      </c>
      <c r="GP356" s="39">
        <f>CR356</f>
        <v>0</v>
      </c>
      <c r="GQ356" s="39">
        <f>CS356</f>
        <v>0</v>
      </c>
      <c r="GR356" s="39">
        <f>CT356</f>
        <v>0</v>
      </c>
      <c r="GS356" s="39">
        <f>CU356</f>
        <v>0</v>
      </c>
      <c r="GT356" s="39">
        <f>CV356</f>
        <v>0</v>
      </c>
      <c r="GU356" s="39">
        <f>CW356</f>
        <v>0</v>
      </c>
      <c r="GV356" s="39">
        <f>CX356</f>
        <v>0</v>
      </c>
      <c r="GW356" s="39">
        <f>CY356</f>
        <v>0</v>
      </c>
      <c r="GX356" s="39">
        <f>CZ356</f>
        <v>0</v>
      </c>
      <c r="GY356" s="99">
        <v>0</v>
      </c>
      <c r="GZ356" s="39">
        <f>SUM(GK356:GY356)</f>
        <v>0</v>
      </c>
      <c r="HA356" s="39">
        <f>SUM(GK356:GY356)</f>
        <v>0</v>
      </c>
    </row>
    <row r="357" spans="1:209" ht="24" customHeight="1">
      <c r="A357" s="40"/>
      <c r="B357" s="100"/>
      <c r="C357" s="75"/>
      <c r="D357" s="43"/>
      <c r="E357" s="34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01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102"/>
      <c r="AK357" s="102"/>
      <c r="AL357" s="110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40"/>
      <c r="BW357" s="40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101"/>
      <c r="CM357" s="47"/>
      <c r="CN357" s="47"/>
      <c r="CO357" s="47"/>
      <c r="CP357" s="47"/>
      <c r="CQ357" s="47"/>
      <c r="CR357" s="47"/>
      <c r="CS357" s="47"/>
      <c r="CT357" s="47"/>
      <c r="CU357" s="47"/>
      <c r="CV357" s="47"/>
      <c r="CW357" s="47"/>
      <c r="CX357" s="47"/>
      <c r="CY357" s="47"/>
      <c r="CZ357" s="47"/>
      <c r="DA357" s="47"/>
      <c r="DB357" s="102"/>
      <c r="DC357" s="1"/>
      <c r="DD357" s="13"/>
      <c r="EI357" s="104" t="s">
        <v>93</v>
      </c>
      <c r="EJ357" s="98">
        <v>275.36</v>
      </c>
      <c r="EK357" s="39">
        <f>$EJ357*F357</f>
        <v>0</v>
      </c>
      <c r="EL357" s="39">
        <f>$EJ357*G357</f>
        <v>0</v>
      </c>
      <c r="EM357" s="39">
        <f>$EJ357*H357</f>
        <v>0</v>
      </c>
      <c r="EN357" s="39">
        <f>$EJ357*I357</f>
        <v>0</v>
      </c>
      <c r="EO357" s="39">
        <f>$EJ357*J357</f>
        <v>0</v>
      </c>
      <c r="EP357" s="39">
        <f>$EJ357*K357</f>
        <v>0</v>
      </c>
      <c r="EQ357" s="39">
        <f>$EJ357*L357</f>
        <v>0</v>
      </c>
      <c r="ER357" s="39">
        <f>$EJ357*M357</f>
        <v>0</v>
      </c>
      <c r="ES357" s="39">
        <f>$EJ357*N357</f>
        <v>0</v>
      </c>
      <c r="ET357" s="39">
        <f>$EJ357*O357</f>
        <v>0</v>
      </c>
      <c r="EU357" s="39">
        <f t="shared" si="296"/>
        <v>0</v>
      </c>
      <c r="EV357" s="39">
        <f t="shared" si="296"/>
        <v>0</v>
      </c>
      <c r="EW357" s="39">
        <f t="shared" si="296"/>
        <v>0</v>
      </c>
      <c r="EX357" s="39">
        <f t="shared" si="296"/>
        <v>0</v>
      </c>
      <c r="EY357" s="39">
        <f t="shared" si="298"/>
        <v>0</v>
      </c>
      <c r="EZ357" s="39">
        <f>BX357*$EJ357</f>
        <v>0</v>
      </c>
      <c r="FA357" s="39">
        <f>BY357*$EJ357</f>
        <v>0</v>
      </c>
      <c r="FB357" s="39">
        <f>BZ357*$EJ357</f>
        <v>0</v>
      </c>
      <c r="FC357" s="39">
        <f>CA357*$EJ357</f>
        <v>0</v>
      </c>
      <c r="FD357" s="39">
        <f>CB357*$EJ357</f>
        <v>0</v>
      </c>
      <c r="FE357" s="39">
        <f>CC357*$EJ357</f>
        <v>0</v>
      </c>
      <c r="FF357" s="39">
        <f>CD357*$EJ357</f>
        <v>0</v>
      </c>
      <c r="FG357" s="39">
        <f>CE357*$EJ357</f>
        <v>0</v>
      </c>
      <c r="FH357" s="39">
        <f>CF357*$EJ357</f>
        <v>0</v>
      </c>
      <c r="FI357" s="39">
        <f>CG357*$EJ357</f>
        <v>0</v>
      </c>
      <c r="FJ357" s="39">
        <f t="shared" si="297"/>
        <v>0</v>
      </c>
      <c r="FK357" s="39">
        <f t="shared" si="297"/>
        <v>0</v>
      </c>
      <c r="FL357" s="39">
        <f t="shared" si="297"/>
        <v>0</v>
      </c>
      <c r="FM357" s="39">
        <f t="shared" si="297"/>
        <v>0</v>
      </c>
      <c r="FN357" s="39">
        <f t="shared" si="299"/>
        <v>0</v>
      </c>
      <c r="FO357" s="39">
        <f>SUM(EZ357:FJ357)</f>
        <v>0</v>
      </c>
      <c r="FS357" s="567" t="s">
        <v>93</v>
      </c>
      <c r="FT357" s="567"/>
      <c r="FU357" s="39">
        <f>U357</f>
        <v>0</v>
      </c>
      <c r="FV357" s="39">
        <f>V357</f>
        <v>0</v>
      </c>
      <c r="FW357" s="39">
        <f>W357</f>
        <v>0</v>
      </c>
      <c r="FX357" s="39">
        <f>X357</f>
        <v>0</v>
      </c>
      <c r="FY357" s="39">
        <f>Y357</f>
        <v>0</v>
      </c>
      <c r="FZ357" s="39">
        <f>Z357</f>
        <v>0</v>
      </c>
      <c r="GA357" s="39">
        <f>AA357</f>
        <v>0</v>
      </c>
      <c r="GB357" s="39">
        <f>AB357</f>
        <v>0</v>
      </c>
      <c r="GC357" s="39">
        <f>AC357</f>
        <v>0</v>
      </c>
      <c r="GD357" s="39">
        <f>AD357</f>
        <v>0</v>
      </c>
      <c r="GE357" s="39">
        <f>AE357</f>
        <v>0</v>
      </c>
      <c r="GF357" s="39">
        <f>AF357</f>
        <v>0</v>
      </c>
      <c r="GG357" s="39">
        <f>AG357</f>
        <v>0</v>
      </c>
      <c r="GH357" s="39">
        <f>AH357</f>
        <v>0</v>
      </c>
      <c r="GI357" s="99">
        <v>0</v>
      </c>
      <c r="GJ357" s="39">
        <f>SUM(FU357:GI357)</f>
        <v>0</v>
      </c>
      <c r="GK357" s="39">
        <f>CM357</f>
        <v>0</v>
      </c>
      <c r="GL357" s="39">
        <f>CN357</f>
        <v>0</v>
      </c>
      <c r="GM357" s="39">
        <f>CO357</f>
        <v>0</v>
      </c>
      <c r="GN357" s="39">
        <f>CP357</f>
        <v>0</v>
      </c>
      <c r="GO357" s="39">
        <f>CQ357</f>
        <v>0</v>
      </c>
      <c r="GP357" s="39">
        <f>CR357</f>
        <v>0</v>
      </c>
      <c r="GQ357" s="39">
        <f>CS357</f>
        <v>0</v>
      </c>
      <c r="GR357" s="39">
        <f>CT357</f>
        <v>0</v>
      </c>
      <c r="GS357" s="39">
        <f>CU357</f>
        <v>0</v>
      </c>
      <c r="GT357" s="39">
        <f>CV357</f>
        <v>0</v>
      </c>
      <c r="GU357" s="39">
        <f>CW357</f>
        <v>0</v>
      </c>
      <c r="GV357" s="39">
        <f>CX357</f>
        <v>0</v>
      </c>
      <c r="GW357" s="39">
        <f>CY357</f>
        <v>0</v>
      </c>
      <c r="GX357" s="39">
        <f>CZ357</f>
        <v>0</v>
      </c>
      <c r="GY357" s="99">
        <v>0</v>
      </c>
      <c r="GZ357" s="39">
        <f>SUM(GK357:GY357)</f>
        <v>0</v>
      </c>
      <c r="HA357" s="39">
        <f>SUM(GK357:GY357)</f>
        <v>0</v>
      </c>
    </row>
    <row r="358" spans="1:209" ht="18">
      <c r="A358" s="55"/>
      <c r="B358" s="111" t="s">
        <v>64</v>
      </c>
      <c r="C358" s="115">
        <f>SUM(C342:C357)</f>
        <v>0</v>
      </c>
      <c r="D358" s="58">
        <f>SUM(D342:D357)</f>
        <v>0</v>
      </c>
      <c r="E358" s="59" t="e">
        <f>AVERAGE(D358/C358)</f>
        <v>#DIV/0!</v>
      </c>
      <c r="F358" s="60">
        <f>SUM(F342:F357)</f>
        <v>0</v>
      </c>
      <c r="G358" s="60"/>
      <c r="H358" s="60">
        <f>SUM(H342:H357)</f>
        <v>0</v>
      </c>
      <c r="I358" s="60">
        <f>SUM(I342:I357)</f>
        <v>0</v>
      </c>
      <c r="J358" s="60">
        <f>SUM(J342:J357)</f>
        <v>0</v>
      </c>
      <c r="K358" s="60">
        <f>SUM(K342:K357)</f>
        <v>0</v>
      </c>
      <c r="L358" s="60">
        <f>SUM(L342:L357)</f>
        <v>0</v>
      </c>
      <c r="M358" s="60"/>
      <c r="N358" s="60">
        <f>SUM(N342:N357)</f>
        <v>0</v>
      </c>
      <c r="O358" s="60">
        <f>SUM(O342:O357)</f>
        <v>0</v>
      </c>
      <c r="P358" s="60"/>
      <c r="Q358" s="60"/>
      <c r="R358" s="60"/>
      <c r="S358" s="60"/>
      <c r="T358" s="61">
        <f>SUM(F358:P358)</f>
        <v>0</v>
      </c>
      <c r="U358" s="62">
        <f>SUM(U342:U357)</f>
        <v>0</v>
      </c>
      <c r="V358" s="62">
        <f>SUM(V342:V357)</f>
        <v>0</v>
      </c>
      <c r="W358" s="62">
        <f>SUM(W342:W357)</f>
        <v>0</v>
      </c>
      <c r="X358" s="62">
        <f>SUM(X342:X357)</f>
        <v>0</v>
      </c>
      <c r="Y358" s="62">
        <f>SUM(Y342:Y357)</f>
        <v>0</v>
      </c>
      <c r="Z358" s="62">
        <f>SUM(Z342:Z357)</f>
        <v>0</v>
      </c>
      <c r="AA358" s="62">
        <f>SUM(AA342:AA357)</f>
        <v>0</v>
      </c>
      <c r="AB358" s="62">
        <f>SUM(AB342:AB357)</f>
        <v>0</v>
      </c>
      <c r="AC358" s="62">
        <f>SUM(AC342:AC357)</f>
        <v>0</v>
      </c>
      <c r="AD358" s="62">
        <f>SUM(AD342:AD357)</f>
        <v>0</v>
      </c>
      <c r="AE358" s="62">
        <f>SUM(AE342:AE357)</f>
        <v>0</v>
      </c>
      <c r="AF358" s="62">
        <f>SUM(AF342:AF357)</f>
        <v>0</v>
      </c>
      <c r="AG358" s="62">
        <f>SUM(AG342:AG357)</f>
        <v>0</v>
      </c>
      <c r="AH358" s="62">
        <f>SUM(AH342:AH357)</f>
        <v>0</v>
      </c>
      <c r="AI358" s="62">
        <f>SUM(AI342:AI357)</f>
        <v>0</v>
      </c>
      <c r="AJ358" s="1"/>
      <c r="AK358" s="1"/>
      <c r="AL358" s="1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6" t="s">
        <v>64</v>
      </c>
      <c r="BX358" s="60">
        <f>SUM(BX342:BX357)</f>
        <v>0</v>
      </c>
      <c r="BY358" s="60"/>
      <c r="BZ358" s="60">
        <f>SUM(BZ342:BZ357)</f>
        <v>0</v>
      </c>
      <c r="CA358" s="60">
        <f>SUM(CA342:CA357)</f>
        <v>0</v>
      </c>
      <c r="CB358" s="60">
        <f>SUM(CB342:CB357)</f>
        <v>0</v>
      </c>
      <c r="CC358" s="60">
        <f>SUM(CC342:CC357)</f>
        <v>0</v>
      </c>
      <c r="CD358" s="60">
        <f>SUM(CD342:CD357)</f>
        <v>0</v>
      </c>
      <c r="CE358" s="60"/>
      <c r="CF358" s="60">
        <f>SUM(CF342:CF357)</f>
        <v>0</v>
      </c>
      <c r="CG358" s="60">
        <f>SUM(CG342:CG357)</f>
        <v>0</v>
      </c>
      <c r="CH358" s="60">
        <f>SUM(CH342:CH357)</f>
        <v>0</v>
      </c>
      <c r="CI358" s="60"/>
      <c r="CJ358" s="60"/>
      <c r="CK358" s="60"/>
      <c r="CL358" s="61">
        <f>SUM(BX358:CH358)</f>
        <v>0</v>
      </c>
      <c r="CM358" s="62">
        <f>SUM(CM342:CM357)</f>
        <v>0</v>
      </c>
      <c r="CN358" s="62">
        <f>SUM(CN342:CN357)</f>
        <v>0</v>
      </c>
      <c r="CO358" s="62">
        <f>SUM(CO342:CO357)</f>
        <v>0</v>
      </c>
      <c r="CP358" s="62">
        <f>SUM(CP342:CP357)</f>
        <v>0</v>
      </c>
      <c r="CQ358" s="62">
        <f>SUM(CQ342:CQ357)</f>
        <v>0</v>
      </c>
      <c r="CR358" s="62">
        <f>SUM(CR342:CR357)</f>
        <v>0</v>
      </c>
      <c r="CS358" s="62">
        <f>SUM(CS342:CS357)</f>
        <v>0</v>
      </c>
      <c r="CT358" s="62">
        <f>SUM(CT342:CT357)</f>
        <v>0</v>
      </c>
      <c r="CU358" s="62">
        <f>SUM(CU342:CU357)</f>
        <v>0</v>
      </c>
      <c r="CV358" s="62">
        <f>SUM(CV342:CV357)</f>
        <v>0</v>
      </c>
      <c r="CW358" s="62">
        <f>SUM(CW342:CW357)</f>
        <v>0</v>
      </c>
      <c r="CX358" s="62">
        <f>SUM(CX342:CX357)</f>
        <v>0</v>
      </c>
      <c r="CY358" s="62">
        <f>SUM(CY342:CY357)</f>
        <v>0</v>
      </c>
      <c r="CZ358" s="62">
        <f>SUM(CZ342:CZ357)</f>
        <v>0</v>
      </c>
      <c r="DA358" s="62">
        <f>SUM(DA342:DA357)</f>
        <v>0</v>
      </c>
      <c r="DB358" s="1"/>
      <c r="DC358" s="1"/>
      <c r="DD358" s="1"/>
      <c r="EJ358" s="2" t="s">
        <v>94</v>
      </c>
      <c r="EK358" s="39">
        <f>EK342+EK343+EK344+EK345+EK346+EK347+EK348+EK349+EK350+EK353+EK354+EK356+EK357</f>
        <v>0</v>
      </c>
      <c r="EL358" s="39">
        <f>EL342+EL343+EL344+EL345+EL346+EL347+EL348+EL349+EL350+EL353+EL354+EL356+EL357</f>
        <v>0</v>
      </c>
      <c r="EM358" s="39">
        <f>EM342+EM343+EM344+EM345+EM346+EM347+EM348+EM349+EM350+EM353+EM354+EM356+EM357</f>
        <v>0</v>
      </c>
      <c r="EN358" s="39">
        <f>EN342+EN343+EN344+EN345+EN346+EN347+EN348+EN349+EN350+EN353+EN354+EN356+EN357</f>
        <v>0</v>
      </c>
      <c r="EO358" s="39">
        <f>EO342+EO343+EO344+EO345+EO346+EO347+EO348+EO349+EO350+EO353+EO354+EO356+EO357</f>
        <v>0</v>
      </c>
      <c r="EP358" s="39">
        <f>EP342+EP343+EP344+EP345+EP346+EP347+EP348+EP349+EP350+EP353+EP354+EP356+EP357</f>
        <v>0</v>
      </c>
      <c r="EQ358" s="39">
        <f>EQ342+EQ343+EQ344+EQ345+EQ346+EQ347+EQ348+EQ349+EQ350+EQ353+EQ354+EQ356+EQ357</f>
        <v>0</v>
      </c>
      <c r="ER358" s="39">
        <f>ER342+ER343+ER344+ER345+ER346+ER347+ER348+ER349+ER350+ER353+ER354+ER356+ER357</f>
        <v>0</v>
      </c>
      <c r="ES358" s="39">
        <f>ES342+ES343+ES344+ES345+ES346+ES347+ES348+ES349+ES350+ES353+ES354+ES356+ES357</f>
        <v>0</v>
      </c>
      <c r="ET358" s="39">
        <f>ET342+ET343+ET344+ET345+ET346+ET347+ET348+ET349+ET350+ET353+ET354+ET356+ET357</f>
        <v>0</v>
      </c>
      <c r="EU358" s="39">
        <f>EU342+EU343+EU344+EU345+EU346+EU347+EU348+EU349+EU350+EU353+EU354+EU356+EU357</f>
        <v>0</v>
      </c>
      <c r="EV358" s="39">
        <f t="shared" ref="EV358:EX358" si="302">EV342+EV343+EV344+EV345+EV346+EV347+EV348+EV349+EV350+EV353+EV354+EV356+EV357</f>
        <v>0</v>
      </c>
      <c r="EW358" s="39">
        <f t="shared" si="302"/>
        <v>0</v>
      </c>
      <c r="EX358" s="39">
        <f t="shared" si="302"/>
        <v>0</v>
      </c>
      <c r="EY358" s="39">
        <f>EY342+EY343+EY344+EY345+EY346+EY347+EY348+EY349+EY350+EY353+EY354+EY356+EY357</f>
        <v>0</v>
      </c>
      <c r="EZ358" s="39">
        <f>EZ342+EZ343+EZ344+EZ345+EZ346+EZ347+EZ348+EZ349+EZ350+EZ353+EZ354+EZ356+EZ357</f>
        <v>0</v>
      </c>
      <c r="FA358" s="39">
        <f>FA342+FA343+FA344+FA345+FA346+FA347+FA348+FA349+FA350+FA353+FA354+FA356+FA357</f>
        <v>0</v>
      </c>
      <c r="FB358" s="39">
        <f>FB342+FB343+FB344+FB345+FB346+FB347+FB348+FB349+FB350+FB353+FB354+FB356+FB357</f>
        <v>0</v>
      </c>
      <c r="FC358" s="39">
        <f>FC342+FC343+FC344+FC345+FC346+FC347+FC348+FC349+FC350+FC353+FC354+FC356+FC357</f>
        <v>0</v>
      </c>
      <c r="FD358" s="39">
        <f>FD342+FD343+FD344+FD345+FD346+FD347+FD348+FD349+FD350+FD353+FD354+FD356+FD357</f>
        <v>0</v>
      </c>
      <c r="FE358" s="39">
        <f>FE342+FE343+FE344+FE345+FE346+FE347+FE348+FE349+FE350+FE353+FE354+FE356+FE357</f>
        <v>0</v>
      </c>
      <c r="FF358" s="39">
        <f>FF342+FF343+FF344+FF345+FF346+FF347+FF348+FF349+FF350+FF353+FF354+FF356+FF357</f>
        <v>0</v>
      </c>
      <c r="FG358" s="39">
        <f>FG342+FG343+FG344+FG345+FG346+FG347+FG348+FG349+FG350+FG353+FG354+FG356+FG357</f>
        <v>0</v>
      </c>
      <c r="FH358" s="39">
        <f>FH342+FH343+FH344+FH345+FH346+FH347+FH348+FH349+FH350+FH353+FH354+FH356+FH357</f>
        <v>0</v>
      </c>
      <c r="FI358" s="39">
        <f>FI342+FI343+FI344+FI345+FI346+FI347+FI348+FI349+FI350+FI353+FI354+FI356+FI357</f>
        <v>0</v>
      </c>
      <c r="FJ358" s="39">
        <f>FJ342+FJ343+FJ344+FJ345+FJ346+FJ347+FJ348+FJ349+FJ350+FJ353+FJ354+FJ356+FJ357</f>
        <v>0</v>
      </c>
      <c r="FK358" s="39">
        <f t="shared" ref="FK358:FM358" si="303">FK342+FK343+FK344+FK345+FK346+FK347+FK348+FK349+FK350+FK353+FK354+FK356+FK357</f>
        <v>0</v>
      </c>
      <c r="FL358" s="39">
        <f t="shared" si="303"/>
        <v>0</v>
      </c>
      <c r="FM358" s="39">
        <f t="shared" si="303"/>
        <v>0</v>
      </c>
      <c r="FN358" s="39">
        <f>FN342+FN343+FN344+FN345+FN346+FN347+FN348+FN349+FN350+FN353+FN354+FN356+FN357</f>
        <v>0</v>
      </c>
      <c r="FS358" s="564" t="s">
        <v>94</v>
      </c>
      <c r="FT358" s="564"/>
      <c r="FU358" s="39">
        <f>FU342+FU343+FU344+FU345+FU346+FU347+FU348+FU349+FU350+FU353+FU354+FU356+FU357</f>
        <v>0</v>
      </c>
      <c r="FV358" s="39">
        <f>FV342+FV343+FV344+FV345+FV346+FV347+FV348+FV349+FV350+FV353+FV354+FV356+FV357</f>
        <v>0</v>
      </c>
      <c r="FW358" s="39">
        <f>FW342+FW343+FW344+FW345+FW346+FW347+FW348+FW349+FW350+FW353+FW354+FW356+FW357</f>
        <v>0</v>
      </c>
      <c r="FX358" s="39">
        <f>FX342+FX343+FX344+FX345+FX346+FX347+FX348+FX349+FX350+FX353+FX354+FX356+FX357</f>
        <v>0</v>
      </c>
      <c r="FY358" s="39">
        <f>FY342+FY343+FY344+FY345+FY346+FY347+FY348+FY349+FY350+FY353+FY354+FY356+FY357</f>
        <v>0</v>
      </c>
      <c r="FZ358" s="39">
        <f>FZ342+FZ343+FZ344+FZ345+FZ346+FZ347+FZ348+FZ349+FZ350+FZ353+FZ354+FZ356+FZ357</f>
        <v>0</v>
      </c>
      <c r="GA358" s="39">
        <f>GA342+GA343+GA344+GA345+GA346+GA347+GA348+GA349+GA350+GA353+GA354+GA356+GA357</f>
        <v>0</v>
      </c>
      <c r="GB358" s="39">
        <f>GB342+GB343+GB344+GB345+GB346+GB347+GB348+GB349+GB350+GB353+GB354+GB356+GB357</f>
        <v>0</v>
      </c>
      <c r="GC358" s="39">
        <f>GC342+GC343+GC344+GC345+GC346+GC347+GC348+GC349+GC350+GC353+GC354+GC356+GC357</f>
        <v>0</v>
      </c>
      <c r="GD358" s="39">
        <f>GD342+GD343+GD344+GD345+GD346+GD347+GD348+GD349+GD350+GD353+GD354+GD356+GD357</f>
        <v>0</v>
      </c>
      <c r="GE358" s="39">
        <f>GE342+GE343+GE344+GE345+GE346+GE347+GE348+GE349+GE350+GE353+GE354+GE356+GE357</f>
        <v>0</v>
      </c>
      <c r="GF358" s="39">
        <f>GF342+GF343+GF344+GF345+GF346+GF347+GF348+GF349+GF350+GF353+GF354+GF356+GF357</f>
        <v>0</v>
      </c>
      <c r="GG358" s="39">
        <f>GG342+GG343+GG344+GG345+GG346+GG347+GG348+GG349+GG350+GG353+GG354+GG356+GG357</f>
        <v>0</v>
      </c>
      <c r="GH358" s="39">
        <f>GH342+GH343+GH344+GH345+GH346+GH347+GH348+GH349+GH350+GH353+GH354+GH356+GH357</f>
        <v>0</v>
      </c>
      <c r="GI358" s="39">
        <f>GI342+GI343+GI344+GI345+GI346+GI347+GI348+GI349+GI350+GI353+GI354+GI356+GI357</f>
        <v>0</v>
      </c>
      <c r="GJ358" s="39">
        <f>GJ342+GJ343+GJ344+GJ345+GJ346+GJ347+GJ348+GJ349+GJ350+GJ353+GJ354+GJ356+GJ357</f>
        <v>0</v>
      </c>
      <c r="GK358" s="39">
        <f>GK342+GK343+GK344+GK345+GK346+GK347+GK348+GK349+GK350+GK353+GK354+GK356+GK357</f>
        <v>0</v>
      </c>
      <c r="GL358" s="39">
        <f>GL342+GL343+GL344+GL345+GL346+GL347+GL348+GL349+GL350+GL353+GL354+GL356+GL357</f>
        <v>0</v>
      </c>
      <c r="GM358" s="39">
        <f>GM342+GM343+GM344+GM345+GM346+GM347+GM348+GM349+GM350+GM353+GM354+GM356+GM357</f>
        <v>0</v>
      </c>
      <c r="GN358" s="39">
        <f>GN342+GN343+GN344+GN345+GN346+GN347+GN348+GN349+GN350+GN353+GN354+GN356+GN357</f>
        <v>0</v>
      </c>
      <c r="GO358" s="39">
        <f>GO342+GO343+GO344+GO345+GO346+GO347+GO348+GO349+GO350+GO353+GO354+GO356+GO357</f>
        <v>0</v>
      </c>
      <c r="GP358" s="39">
        <f>GP342+GP343+GP344+GP345+GP346+GP347+GP348+GP349+GP350+GP353+GP354+GP356+GP357</f>
        <v>0</v>
      </c>
      <c r="GQ358" s="39">
        <f>GQ342+GQ343+GQ344+GQ345+GQ346+GQ347+GQ348+GQ349+GQ350+GQ353+GQ354+GQ356+GQ357</f>
        <v>0</v>
      </c>
      <c r="GR358" s="39">
        <f>GR342+GR343+GR344+GR345+GR346+GR347+GR348+GR349+GR350+GR353+GR354+GR356+GR357</f>
        <v>0</v>
      </c>
      <c r="GS358" s="39">
        <f>GS342+GS343+GS344+GS345+GS346+GS347+GS348+GS349+GS350+GS353+GS354+GS356+GS357</f>
        <v>0</v>
      </c>
      <c r="GT358" s="39">
        <f>GT342+GT343+GT344+GT345+GT346+GT347+GT348+GT349+GT350+GT353+GT354+GT356+GT357</f>
        <v>0</v>
      </c>
      <c r="GU358" s="39">
        <f>GU342+GU343+GU344+GU345+GU346+GU347+GU348+GU349+GU350+GU353+GU354+GU356+GU357</f>
        <v>0</v>
      </c>
      <c r="GV358" s="39">
        <f>GV342+GV343+GV344+GV345+GV346+GV347+GV348+GV349+GV350+GV353+GV354+GV356+GV357</f>
        <v>0</v>
      </c>
      <c r="GW358" s="39">
        <f>GW342+GW343+GW344+GW345+GW346+GW347+GW348+GW349+GW350+GW353+GW354+GW356+GW357</f>
        <v>0</v>
      </c>
      <c r="GX358" s="39">
        <f>GX342+GX343+GX344+GX345+GX346+GX347+GX348+GX349+GX350+GX353+GX354+GX356+GX357</f>
        <v>0</v>
      </c>
      <c r="GY358" s="39">
        <f>GY342+GY343+GY344+GY345+GY346+GY347+GY348+GY349+GY350+GY353+GY354+GY356+GY357</f>
        <v>0</v>
      </c>
      <c r="GZ358" s="39">
        <f>GZ342+GZ343+GZ344+GZ345+GZ346+GZ347+GZ348+GZ349+GZ350+GZ353+GZ354+GZ356+GZ357</f>
        <v>0</v>
      </c>
    </row>
    <row r="359" spans="1:209" ht="24" customHeight="1">
      <c r="A359" s="13"/>
      <c r="B359" s="112"/>
      <c r="C359" s="555" t="s">
        <v>65</v>
      </c>
      <c r="D359" s="555"/>
      <c r="E359" s="555"/>
      <c r="F359" s="556">
        <f>SUM(T342:T357)</f>
        <v>0</v>
      </c>
      <c r="G359" s="556"/>
      <c r="H359" s="556"/>
      <c r="I359" s="556"/>
      <c r="J359" s="556"/>
      <c r="K359" s="556"/>
      <c r="L359" s="556"/>
      <c r="M359" s="556"/>
      <c r="N359" s="556"/>
      <c r="O359" s="556"/>
      <c r="P359" s="556"/>
      <c r="Q359" s="556"/>
      <c r="R359" s="556"/>
      <c r="S359" s="556"/>
      <c r="T359" s="556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"/>
      <c r="BX359" s="556">
        <f>SUM(CL342:CL357)</f>
        <v>0</v>
      </c>
      <c r="BY359" s="556"/>
      <c r="BZ359" s="556"/>
      <c r="CA359" s="556"/>
      <c r="CB359" s="556"/>
      <c r="CC359" s="556"/>
      <c r="CD359" s="556"/>
      <c r="CE359" s="556"/>
      <c r="CF359" s="556"/>
      <c r="CG359" s="556"/>
      <c r="CH359" s="556"/>
      <c r="CI359" s="556"/>
      <c r="CJ359" s="556"/>
      <c r="CK359" s="556"/>
      <c r="CL359" s="556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EI359" s="124"/>
      <c r="EJ359" s="2" t="s">
        <v>95</v>
      </c>
      <c r="EK359" s="39">
        <f>EK351+EK352+EK355</f>
        <v>0</v>
      </c>
      <c r="EL359" s="39">
        <f>EL351+EL352+EL355</f>
        <v>0</v>
      </c>
      <c r="EM359" s="39">
        <f>EM351+EM352+EM355</f>
        <v>0</v>
      </c>
      <c r="EN359" s="39">
        <f>EN351+EN352+EN355</f>
        <v>0</v>
      </c>
      <c r="EO359" s="39">
        <f>EO351+EO352+EO355</f>
        <v>0</v>
      </c>
      <c r="EP359" s="39">
        <f>EP351+EP352+EP355</f>
        <v>0</v>
      </c>
      <c r="EQ359" s="39">
        <f>EQ351+EQ352+EQ355</f>
        <v>0</v>
      </c>
      <c r="ER359" s="39">
        <f>ER351+ER352+ER355</f>
        <v>0</v>
      </c>
      <c r="ES359" s="39">
        <f>ES351+ES352+ES355</f>
        <v>0</v>
      </c>
      <c r="ET359" s="39">
        <f>ET351+ET352+ET355</f>
        <v>0</v>
      </c>
      <c r="EU359" s="39">
        <f>EU351+EU352+EU355</f>
        <v>0</v>
      </c>
      <c r="EV359" s="39">
        <f t="shared" ref="EV359:EX359" si="304">EV351+EV352+EV355</f>
        <v>0</v>
      </c>
      <c r="EW359" s="39">
        <f t="shared" si="304"/>
        <v>0</v>
      </c>
      <c r="EX359" s="39">
        <f t="shared" si="304"/>
        <v>0</v>
      </c>
      <c r="EY359" s="39">
        <f>EY351+EY352+EY355</f>
        <v>0</v>
      </c>
      <c r="EZ359" s="39">
        <f>EZ351+EZ352+EZ355</f>
        <v>0</v>
      </c>
      <c r="FA359" s="39">
        <f>FA351+FA352+FA355</f>
        <v>0</v>
      </c>
      <c r="FB359" s="39">
        <f>FB351+FB352+FB355</f>
        <v>0</v>
      </c>
      <c r="FC359" s="39">
        <f>FC351+FC352+FC355</f>
        <v>0</v>
      </c>
      <c r="FD359" s="39">
        <f>FD351+FD352+FD355</f>
        <v>0</v>
      </c>
      <c r="FE359" s="39">
        <f>FE351+FE352+FE355</f>
        <v>0</v>
      </c>
      <c r="FF359" s="39">
        <f>FF351+FF352+FF355</f>
        <v>0</v>
      </c>
      <c r="FG359" s="39">
        <f>FG351+FG352+FG355</f>
        <v>0</v>
      </c>
      <c r="FH359" s="39">
        <f>FH351+FH352+FH355</f>
        <v>0</v>
      </c>
      <c r="FI359" s="39">
        <f>FI351+FI352+FI355</f>
        <v>0</v>
      </c>
      <c r="FJ359" s="39">
        <f>FJ351+FJ352+FJ355</f>
        <v>0</v>
      </c>
      <c r="FK359" s="39">
        <f t="shared" ref="FK359:FM359" si="305">FK351+FK352+FK355</f>
        <v>0</v>
      </c>
      <c r="FL359" s="39">
        <f t="shared" si="305"/>
        <v>0</v>
      </c>
      <c r="FM359" s="39">
        <f t="shared" si="305"/>
        <v>0</v>
      </c>
      <c r="FN359" s="39">
        <f>FN351+FN352+FN355</f>
        <v>0</v>
      </c>
      <c r="FS359" s="564" t="s">
        <v>95</v>
      </c>
      <c r="FT359" s="564"/>
      <c r="FU359" s="39">
        <f>FU351+FU352+FU355</f>
        <v>0</v>
      </c>
      <c r="FV359" s="39">
        <f>FV351+FV352+FV355</f>
        <v>0</v>
      </c>
      <c r="FW359" s="39">
        <f>FW351+FW352+FW355</f>
        <v>0</v>
      </c>
      <c r="FX359" s="39">
        <f>FX351+FX352+FX355</f>
        <v>0</v>
      </c>
      <c r="FY359" s="39">
        <f>FY351+FY352+FY355</f>
        <v>0</v>
      </c>
      <c r="FZ359" s="39">
        <f>FZ351+FZ352+FZ355</f>
        <v>0</v>
      </c>
      <c r="GA359" s="39">
        <f>GA351+GA352+GA355</f>
        <v>0</v>
      </c>
      <c r="GB359" s="39">
        <f>GB351+GB352+GB355</f>
        <v>0</v>
      </c>
      <c r="GC359" s="39">
        <f>GC351+GC352+GC355</f>
        <v>0</v>
      </c>
      <c r="GD359" s="39">
        <f>GD351+GD352+GD355</f>
        <v>0</v>
      </c>
      <c r="GE359" s="39">
        <f>GE351+GE352+GE355</f>
        <v>0</v>
      </c>
      <c r="GF359" s="39">
        <f>GF351+GF352+GF355</f>
        <v>0</v>
      </c>
      <c r="GG359" s="39">
        <f>GG351+GG352+GG355</f>
        <v>0</v>
      </c>
      <c r="GH359" s="39">
        <f>GH351+GH352+GH355</f>
        <v>0</v>
      </c>
      <c r="GI359" s="39">
        <f>GI351+GI352+GI355</f>
        <v>0</v>
      </c>
      <c r="GJ359" s="39">
        <f>GJ351+GJ352+GJ355</f>
        <v>0</v>
      </c>
      <c r="GK359" s="39">
        <f>GK351+GK352+GK355</f>
        <v>0</v>
      </c>
      <c r="GL359" s="39">
        <f>GL351+GL352+GL355</f>
        <v>0</v>
      </c>
      <c r="GM359" s="39">
        <f>GM351+GM352+GM355</f>
        <v>0</v>
      </c>
      <c r="GN359" s="39">
        <f>GN351+GN352+GN355</f>
        <v>0</v>
      </c>
      <c r="GO359" s="39">
        <f>GO351+GO352+GO355</f>
        <v>0</v>
      </c>
      <c r="GP359" s="39">
        <f>GP351+GP352+GP355</f>
        <v>0</v>
      </c>
      <c r="GQ359" s="39">
        <f>GQ351+GQ352+GQ355</f>
        <v>0</v>
      </c>
      <c r="GR359" s="39">
        <f>GR351+GR352+GR355</f>
        <v>0</v>
      </c>
      <c r="GS359" s="39">
        <f>GS351+GS352+GS355</f>
        <v>0</v>
      </c>
      <c r="GT359" s="39">
        <f>GT351+GT352+GT355</f>
        <v>0</v>
      </c>
      <c r="GU359" s="39">
        <f>GU351+GU352+GU355</f>
        <v>0</v>
      </c>
      <c r="GV359" s="39">
        <f>GV351+GV352+GV355</f>
        <v>0</v>
      </c>
      <c r="GW359" s="39">
        <f>GW351+GW352+GW355</f>
        <v>0</v>
      </c>
      <c r="GX359" s="39">
        <f>GX351+GX352+GX355</f>
        <v>0</v>
      </c>
      <c r="GY359" s="39">
        <f>GY351+GY352+GY355</f>
        <v>0</v>
      </c>
      <c r="GZ359" s="39">
        <f>GZ351+GZ352+GZ355</f>
        <v>0</v>
      </c>
    </row>
    <row r="360" spans="1:209">
      <c r="A360" s="1"/>
      <c r="B360" s="11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</row>
    <row r="361" spans="1:209">
      <c r="A361" s="1"/>
      <c r="B361" s="11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</row>
    <row r="362" spans="1:209">
      <c r="A362" s="13"/>
      <c r="B362" s="113"/>
      <c r="C362" s="14"/>
      <c r="D362" s="17"/>
      <c r="E362" s="17"/>
      <c r="F362" s="562" t="s">
        <v>7</v>
      </c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3" t="s">
        <v>8</v>
      </c>
      <c r="V362" s="563"/>
      <c r="W362" s="563"/>
      <c r="X362" s="563"/>
      <c r="Y362" s="563"/>
      <c r="Z362" s="563"/>
      <c r="AA362" s="563"/>
      <c r="AB362" s="563"/>
      <c r="AC362" s="563"/>
      <c r="AD362" s="563"/>
      <c r="AE362" s="563"/>
      <c r="AF362" s="563"/>
      <c r="AG362" s="563"/>
      <c r="AH362" s="563"/>
      <c r="AI362" s="563"/>
      <c r="AJ362" s="563"/>
      <c r="AK362" s="56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562" t="s">
        <v>7</v>
      </c>
      <c r="BY362" s="562"/>
      <c r="BZ362" s="562"/>
      <c r="CA362" s="562"/>
      <c r="CB362" s="562"/>
      <c r="CC362" s="562"/>
      <c r="CD362" s="562"/>
      <c r="CE362" s="562"/>
      <c r="CF362" s="562"/>
      <c r="CG362" s="562"/>
      <c r="CH362" s="562"/>
      <c r="CI362" s="562"/>
      <c r="CJ362" s="562"/>
      <c r="CK362" s="562"/>
      <c r="CL362" s="562"/>
      <c r="CM362" s="563" t="s">
        <v>8</v>
      </c>
      <c r="CN362" s="563"/>
      <c r="CO362" s="563"/>
      <c r="CP362" s="563"/>
      <c r="CQ362" s="563"/>
      <c r="CR362" s="563"/>
      <c r="CS362" s="563"/>
      <c r="CT362" s="563"/>
      <c r="CU362" s="563"/>
      <c r="CV362" s="563"/>
      <c r="CW362" s="563"/>
      <c r="CX362" s="563"/>
      <c r="CY362" s="563"/>
      <c r="CZ362" s="563"/>
      <c r="DA362" s="563"/>
      <c r="DB362" s="13"/>
      <c r="DC362" s="13"/>
      <c r="DD362" s="13"/>
      <c r="EK362" s="564" t="s">
        <v>70</v>
      </c>
      <c r="EL362" s="564"/>
      <c r="EM362" s="564"/>
      <c r="EN362" s="564"/>
      <c r="EO362" s="564"/>
      <c r="EP362" s="564"/>
      <c r="EQ362" s="564"/>
      <c r="ER362" s="564"/>
      <c r="ES362" s="564"/>
      <c r="ET362" s="564"/>
      <c r="EU362" s="564"/>
      <c r="EV362" s="89"/>
      <c r="EW362" s="89"/>
      <c r="EX362" s="89"/>
    </row>
    <row r="363" spans="1:209" ht="270">
      <c r="A363" s="19" t="s">
        <v>62</v>
      </c>
      <c r="B363" s="90" t="s">
        <v>72</v>
      </c>
      <c r="C363" s="21" t="s">
        <v>11</v>
      </c>
      <c r="D363" s="22" t="s">
        <v>12</v>
      </c>
      <c r="E363" s="22" t="s">
        <v>13</v>
      </c>
      <c r="F363" s="23" t="s">
        <v>14</v>
      </c>
      <c r="G363" s="23" t="s">
        <v>15</v>
      </c>
      <c r="H363" s="23" t="s">
        <v>16</v>
      </c>
      <c r="I363" s="24" t="s">
        <v>17</v>
      </c>
      <c r="J363" s="24" t="s">
        <v>18</v>
      </c>
      <c r="K363" s="24" t="s">
        <v>19</v>
      </c>
      <c r="L363" s="24" t="s">
        <v>20</v>
      </c>
      <c r="M363" s="24" t="s">
        <v>21</v>
      </c>
      <c r="N363" s="24" t="s">
        <v>22</v>
      </c>
      <c r="O363" s="24" t="s">
        <v>23</v>
      </c>
      <c r="P363" s="24" t="s">
        <v>24</v>
      </c>
      <c r="Q363" s="24" t="s">
        <v>25</v>
      </c>
      <c r="R363" s="24" t="s">
        <v>26</v>
      </c>
      <c r="S363" s="24" t="s">
        <v>27</v>
      </c>
      <c r="T363" s="25" t="s">
        <v>28</v>
      </c>
      <c r="U363" s="26" t="s">
        <v>29</v>
      </c>
      <c r="V363" s="26" t="s">
        <v>30</v>
      </c>
      <c r="W363" s="26" t="s">
        <v>31</v>
      </c>
      <c r="X363" s="26" t="s">
        <v>32</v>
      </c>
      <c r="Y363" s="26" t="s">
        <v>33</v>
      </c>
      <c r="Z363" s="26" t="s">
        <v>34</v>
      </c>
      <c r="AA363" s="26" t="s">
        <v>35</v>
      </c>
      <c r="AB363" s="26" t="s">
        <v>36</v>
      </c>
      <c r="AC363" s="26" t="s">
        <v>37</v>
      </c>
      <c r="AD363" s="26" t="s">
        <v>38</v>
      </c>
      <c r="AE363" s="26" t="s">
        <v>39</v>
      </c>
      <c r="AF363" s="26" t="s">
        <v>40</v>
      </c>
      <c r="AG363" s="26" t="s">
        <v>41</v>
      </c>
      <c r="AH363" s="26" t="s">
        <v>42</v>
      </c>
      <c r="AI363" s="26" t="s">
        <v>43</v>
      </c>
      <c r="AJ363" s="26" t="s">
        <v>44</v>
      </c>
      <c r="AK363" s="26" t="s">
        <v>45</v>
      </c>
      <c r="AL363" s="55"/>
      <c r="AM363" s="22" t="s">
        <v>11</v>
      </c>
      <c r="AN363" s="22" t="s">
        <v>12</v>
      </c>
      <c r="AO363" s="22" t="s">
        <v>13</v>
      </c>
      <c r="AP363" s="23" t="s">
        <v>14</v>
      </c>
      <c r="AQ363" s="23" t="s">
        <v>15</v>
      </c>
      <c r="AR363" s="23" t="s">
        <v>16</v>
      </c>
      <c r="AS363" s="24" t="s">
        <v>17</v>
      </c>
      <c r="AT363" s="24" t="s">
        <v>18</v>
      </c>
      <c r="AU363" s="24" t="s">
        <v>19</v>
      </c>
      <c r="AV363" s="24" t="s">
        <v>20</v>
      </c>
      <c r="AW363" s="24" t="s">
        <v>21</v>
      </c>
      <c r="AX363" s="24" t="s">
        <v>22</v>
      </c>
      <c r="AY363" s="24" t="s">
        <v>23</v>
      </c>
      <c r="AZ363" s="24" t="s">
        <v>24</v>
      </c>
      <c r="BA363" s="24" t="s">
        <v>25</v>
      </c>
      <c r="BB363" s="24" t="s">
        <v>26</v>
      </c>
      <c r="BC363" s="24" t="s">
        <v>27</v>
      </c>
      <c r="BD363" s="25" t="s">
        <v>28</v>
      </c>
      <c r="BE363" s="26" t="s">
        <v>29</v>
      </c>
      <c r="BF363" s="26" t="s">
        <v>30</v>
      </c>
      <c r="BG363" s="26" t="s">
        <v>31</v>
      </c>
      <c r="BH363" s="26" t="s">
        <v>32</v>
      </c>
      <c r="BI363" s="26" t="s">
        <v>33</v>
      </c>
      <c r="BJ363" s="26" t="s">
        <v>34</v>
      </c>
      <c r="BK363" s="26" t="s">
        <v>35</v>
      </c>
      <c r="BL363" s="26" t="s">
        <v>36</v>
      </c>
      <c r="BM363" s="26" t="s">
        <v>37</v>
      </c>
      <c r="BN363" s="26" t="s">
        <v>38</v>
      </c>
      <c r="BO363" s="26" t="s">
        <v>39</v>
      </c>
      <c r="BP363" s="26" t="s">
        <v>40</v>
      </c>
      <c r="BQ363" s="26" t="s">
        <v>41</v>
      </c>
      <c r="BR363" s="26" t="s">
        <v>42</v>
      </c>
      <c r="BS363" s="26" t="s">
        <v>43</v>
      </c>
      <c r="BT363" s="26" t="s">
        <v>44</v>
      </c>
      <c r="BU363" s="26" t="s">
        <v>45</v>
      </c>
      <c r="BV363" s="19" t="s">
        <v>62</v>
      </c>
      <c r="BW363" s="91" t="s">
        <v>68</v>
      </c>
      <c r="BX363" s="23" t="s">
        <v>14</v>
      </c>
      <c r="BY363" s="23" t="s">
        <v>15</v>
      </c>
      <c r="BZ363" s="23" t="s">
        <v>16</v>
      </c>
      <c r="CA363" s="24" t="s">
        <v>17</v>
      </c>
      <c r="CB363" s="24" t="s">
        <v>18</v>
      </c>
      <c r="CC363" s="24" t="s">
        <v>19</v>
      </c>
      <c r="CD363" s="24" t="s">
        <v>20</v>
      </c>
      <c r="CE363" s="24" t="s">
        <v>21</v>
      </c>
      <c r="CF363" s="24" t="s">
        <v>22</v>
      </c>
      <c r="CG363" s="24" t="s">
        <v>23</v>
      </c>
      <c r="CH363" s="24" t="s">
        <v>24</v>
      </c>
      <c r="CI363" s="24" t="s">
        <v>25</v>
      </c>
      <c r="CJ363" s="24" t="s">
        <v>26</v>
      </c>
      <c r="CK363" s="24" t="s">
        <v>27</v>
      </c>
      <c r="CL363" s="25" t="s">
        <v>28</v>
      </c>
      <c r="CM363" s="26" t="s">
        <v>29</v>
      </c>
      <c r="CN363" s="26" t="s">
        <v>30</v>
      </c>
      <c r="CO363" s="26" t="s">
        <v>31</v>
      </c>
      <c r="CP363" s="26" t="s">
        <v>32</v>
      </c>
      <c r="CQ363" s="26" t="s">
        <v>33</v>
      </c>
      <c r="CR363" s="26" t="s">
        <v>34</v>
      </c>
      <c r="CS363" s="26" t="s">
        <v>35</v>
      </c>
      <c r="CT363" s="26" t="s">
        <v>36</v>
      </c>
      <c r="CU363" s="26" t="s">
        <v>37</v>
      </c>
      <c r="CV363" s="26" t="s">
        <v>38</v>
      </c>
      <c r="CW363" s="26" t="s">
        <v>39</v>
      </c>
      <c r="CX363" s="26" t="s">
        <v>40</v>
      </c>
      <c r="CY363" s="26" t="s">
        <v>41</v>
      </c>
      <c r="CZ363" s="26" t="s">
        <v>42</v>
      </c>
      <c r="DA363" s="26" t="s">
        <v>43</v>
      </c>
      <c r="DB363" s="91" t="s">
        <v>44</v>
      </c>
      <c r="DC363" s="13"/>
      <c r="DD363" s="13"/>
      <c r="DE363" s="23" t="s">
        <v>14</v>
      </c>
      <c r="DF363" s="23" t="s">
        <v>15</v>
      </c>
      <c r="DG363" s="23" t="s">
        <v>16</v>
      </c>
      <c r="DH363" s="24" t="s">
        <v>17</v>
      </c>
      <c r="DI363" s="24" t="s">
        <v>18</v>
      </c>
      <c r="DJ363" s="24" t="s">
        <v>19</v>
      </c>
      <c r="DK363" s="24" t="s">
        <v>20</v>
      </c>
      <c r="DL363" s="24" t="s">
        <v>21</v>
      </c>
      <c r="DM363" s="24" t="s">
        <v>22</v>
      </c>
      <c r="DN363" s="24" t="s">
        <v>23</v>
      </c>
      <c r="DO363" s="24" t="s">
        <v>24</v>
      </c>
      <c r="DP363" s="24" t="s">
        <v>25</v>
      </c>
      <c r="DQ363" s="24" t="s">
        <v>26</v>
      </c>
      <c r="DR363" s="24" t="s">
        <v>27</v>
      </c>
      <c r="DS363" s="25" t="s">
        <v>28</v>
      </c>
      <c r="DT363" s="26" t="s">
        <v>29</v>
      </c>
      <c r="DU363" s="26" t="s">
        <v>30</v>
      </c>
      <c r="DV363" s="26" t="s">
        <v>31</v>
      </c>
      <c r="DW363" s="26" t="s">
        <v>32</v>
      </c>
      <c r="DX363" s="26" t="s">
        <v>33</v>
      </c>
      <c r="DY363" s="26" t="s">
        <v>34</v>
      </c>
      <c r="DZ363" s="26" t="s">
        <v>35</v>
      </c>
      <c r="EA363" s="26" t="s">
        <v>36</v>
      </c>
      <c r="EB363" s="26" t="s">
        <v>37</v>
      </c>
      <c r="EC363" s="26" t="s">
        <v>38</v>
      </c>
      <c r="ED363" s="26" t="s">
        <v>39</v>
      </c>
      <c r="EE363" s="26" t="s">
        <v>40</v>
      </c>
      <c r="EF363" s="26" t="s">
        <v>41</v>
      </c>
      <c r="EG363" s="26" t="s">
        <v>42</v>
      </c>
      <c r="EH363" s="26" t="s">
        <v>43</v>
      </c>
      <c r="EK363" s="27" t="s">
        <v>14</v>
      </c>
      <c r="EL363" s="27" t="s">
        <v>15</v>
      </c>
      <c r="EM363" s="27" t="s">
        <v>16</v>
      </c>
      <c r="EN363" s="28" t="s">
        <v>17</v>
      </c>
      <c r="EO363" s="28" t="s">
        <v>18</v>
      </c>
      <c r="EP363" s="28" t="s">
        <v>19</v>
      </c>
      <c r="EQ363" s="28" t="s">
        <v>20</v>
      </c>
      <c r="ER363" s="28" t="s">
        <v>21</v>
      </c>
      <c r="ES363" s="28" t="s">
        <v>22</v>
      </c>
      <c r="ET363" s="28" t="s">
        <v>23</v>
      </c>
      <c r="EU363" s="28" t="s">
        <v>24</v>
      </c>
      <c r="EV363" s="29" t="s">
        <v>25</v>
      </c>
      <c r="EW363" s="29" t="s">
        <v>26</v>
      </c>
      <c r="EX363" s="29" t="s">
        <v>27</v>
      </c>
      <c r="EZ363" s="27" t="s">
        <v>14</v>
      </c>
      <c r="FA363" s="27" t="s">
        <v>15</v>
      </c>
      <c r="FB363" s="27" t="s">
        <v>16</v>
      </c>
      <c r="FC363" s="28" t="s">
        <v>17</v>
      </c>
      <c r="FD363" s="28" t="s">
        <v>18</v>
      </c>
      <c r="FE363" s="28" t="s">
        <v>19</v>
      </c>
      <c r="FF363" s="28" t="s">
        <v>20</v>
      </c>
      <c r="FG363" s="28" t="s">
        <v>21</v>
      </c>
      <c r="FH363" s="28" t="s">
        <v>22</v>
      </c>
      <c r="FI363" s="28" t="s">
        <v>23</v>
      </c>
      <c r="FJ363" s="28" t="s">
        <v>24</v>
      </c>
      <c r="FK363" s="29" t="s">
        <v>25</v>
      </c>
      <c r="FL363" s="29" t="s">
        <v>26</v>
      </c>
      <c r="FM363" s="29" t="s">
        <v>27</v>
      </c>
      <c r="FS363" s="92"/>
      <c r="FU363" s="27" t="s">
        <v>29</v>
      </c>
      <c r="FV363" s="27" t="s">
        <v>30</v>
      </c>
      <c r="FW363" s="28" t="s">
        <v>31</v>
      </c>
      <c r="FX363" s="28" t="s">
        <v>32</v>
      </c>
      <c r="FY363" s="28" t="s">
        <v>33</v>
      </c>
      <c r="FZ363" s="28" t="s">
        <v>34</v>
      </c>
      <c r="GA363" s="28" t="s">
        <v>35</v>
      </c>
      <c r="GB363" s="28" t="s">
        <v>36</v>
      </c>
      <c r="GC363" s="28" t="s">
        <v>37</v>
      </c>
      <c r="GD363" s="28" t="s">
        <v>38</v>
      </c>
      <c r="GE363" s="28" t="s">
        <v>39</v>
      </c>
      <c r="GF363" s="28" t="s">
        <v>40</v>
      </c>
      <c r="GG363" s="28" t="s">
        <v>41</v>
      </c>
      <c r="GH363" s="28" t="s">
        <v>42</v>
      </c>
      <c r="GI363" s="28" t="s">
        <v>73</v>
      </c>
      <c r="GK363" s="27" t="s">
        <v>29</v>
      </c>
      <c r="GL363" s="27" t="s">
        <v>30</v>
      </c>
      <c r="GM363" s="28" t="s">
        <v>31</v>
      </c>
      <c r="GN363" s="28" t="s">
        <v>32</v>
      </c>
      <c r="GO363" s="28" t="s">
        <v>33</v>
      </c>
      <c r="GP363" s="28" t="s">
        <v>34</v>
      </c>
      <c r="GQ363" s="28" t="s">
        <v>35</v>
      </c>
      <c r="GR363" s="28" t="s">
        <v>36</v>
      </c>
      <c r="GS363" s="28" t="s">
        <v>37</v>
      </c>
      <c r="GT363" s="28" t="s">
        <v>38</v>
      </c>
      <c r="GU363" s="28" t="s">
        <v>39</v>
      </c>
      <c r="GV363" s="28" t="s">
        <v>40</v>
      </c>
      <c r="GW363" s="28" t="s">
        <v>41</v>
      </c>
      <c r="GX363" s="28" t="s">
        <v>42</v>
      </c>
      <c r="GY363" s="28" t="s">
        <v>73</v>
      </c>
    </row>
    <row r="364" spans="1:209" ht="18.75" customHeight="1">
      <c r="A364" s="30"/>
      <c r="B364" s="93"/>
      <c r="C364" s="33"/>
      <c r="D364" s="33"/>
      <c r="E364" s="34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54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94"/>
      <c r="AK364" s="94"/>
      <c r="AL364" s="13"/>
      <c r="AM364" s="13">
        <f>SUM(C364,C365,C366,C367,C368,C369,C370,C371,C372,C375,C376,C378,C379)</f>
        <v>0</v>
      </c>
      <c r="AN364" s="13">
        <f>SUM(D364,D365,D366,D367,D368,D369,D370,D371,D372,D375,D376,D378,D379)</f>
        <v>0</v>
      </c>
      <c r="AO364" s="95" t="str">
        <f>IF(AN364=0,"",AN364/AM364)</f>
        <v/>
      </c>
      <c r="AP364" s="96">
        <f>SUM(F364,F365,F366,F367,F368,F369,F370,F371,F372,F375,F376,F378,F379)</f>
        <v>0</v>
      </c>
      <c r="AQ364" s="96">
        <f>SUM(G364,G365,G366,G367,G368,G369,G370,G371,G372,G375,G376,G378,G379)</f>
        <v>0</v>
      </c>
      <c r="AR364" s="96">
        <f>SUM(H364,H365,H366,H367,H368,H369,H370,H371,H372,H375,H376,H378,H379)</f>
        <v>0</v>
      </c>
      <c r="AS364" s="96">
        <f>SUM(I364,I365,I366,I367,I368,I369,I370,I371,I372,I375,I376,I378,I379)</f>
        <v>0</v>
      </c>
      <c r="AT364" s="96">
        <f>SUM(J364,J365,J366,J367,J368,J369,J370,J371,J372,J375,J376,J378,J379)</f>
        <v>0</v>
      </c>
      <c r="AU364" s="96">
        <f>SUM(K364,K365,K366,K367,K368,K369,K370,K371,K372,K375,K376,K378,K379)</f>
        <v>0</v>
      </c>
      <c r="AV364" s="96">
        <f>SUM(L364,L365,L366,L367,L368,L369,L370,L371,L372,L375,L376,L378,L379)</f>
        <v>0</v>
      </c>
      <c r="AW364" s="96">
        <f>SUM(M364,M365,M366,M367,M368,M369,M370,M371,M372,M375,M376,M378,M379)</f>
        <v>0</v>
      </c>
      <c r="AX364" s="96">
        <f>SUM(N364,N365,N366,N367,N368,N369,N370,N371,N372,N375,N376,N378,N379)</f>
        <v>0</v>
      </c>
      <c r="AY364" s="96">
        <f>SUM(O364,O365,O366,O367,O368,O369,O370,O371,O372,O375,O376,O378,O379)</f>
        <v>0</v>
      </c>
      <c r="AZ364" s="96">
        <f>SUM(P364,P365,P366,P367,P368,P369,P370,P371,P372,P375,P376,P378,P379)</f>
        <v>0</v>
      </c>
      <c r="BA364" s="96">
        <f t="shared" ref="BA364:BC364" si="306">SUM(Q364,Q365,Q366,Q367,Q368,Q369,Q370,Q371,Q372,Q375,Q376,Q378,Q379)</f>
        <v>0</v>
      </c>
      <c r="BB364" s="96">
        <f t="shared" si="306"/>
        <v>0</v>
      </c>
      <c r="BC364" s="96">
        <f t="shared" si="306"/>
        <v>0</v>
      </c>
      <c r="BD364" s="66">
        <f>SUM(T364,T365,T366,T367,T368,T369,T370,T371,T372,T375,T376,T378,T379)</f>
        <v>0</v>
      </c>
      <c r="BE364" s="13">
        <f>SUM(U364,U365,U366,U367,U368,U369,U370,U371,U372,U375,U376,U378,U379)</f>
        <v>0</v>
      </c>
      <c r="BF364" s="13">
        <f>SUM(V364,V365,V366,V367,V368,V369,V370,V371,V372,V375,V376,V378,V379)</f>
        <v>0</v>
      </c>
      <c r="BG364" s="13">
        <f>SUM(W364,W365,W366,W367,W368,W369,W370,W371,W372,W375,W376,W378,W379)</f>
        <v>0</v>
      </c>
      <c r="BH364" s="13">
        <f>SUM(X364,X365,X366,X367,X368,X369,X370,X371,X372,X375,X376,X378,X379)</f>
        <v>0</v>
      </c>
      <c r="BI364" s="13">
        <f>SUM(Y364,Y365,Y366,Y367,Y368,Y369,Y370,Y371,Y372,Y375,Y376,Y378,Y379)</f>
        <v>0</v>
      </c>
      <c r="BJ364" s="13">
        <f>SUM(Z364,Z365,Z366,Z367,Z368,Z369,Z370,Z371,Z372,Z375,Z376,Z378,Z379)</f>
        <v>0</v>
      </c>
      <c r="BK364" s="13">
        <f>SUM(AA364,AA365,AA366,AA367,AA368,AA369,AA370,AA371,AA372,AA375,AA376,AA378,AA379)</f>
        <v>0</v>
      </c>
      <c r="BL364" s="13">
        <f>SUM(AB364,AB365,AB366,AB367,AB368,AB369,AB370,AB371,AB372,AB375,AB376,AB378,AB379)</f>
        <v>0</v>
      </c>
      <c r="BM364" s="13">
        <f>SUM(AC364,AC365,AC366,AC367,AC368,AC369,AC370,AC371,AC372,AC375,AC376,AC378,AC379)</f>
        <v>0</v>
      </c>
      <c r="BN364" s="13">
        <f>SUM(AD364,AD365,AD366,AD367,AD368,AD369,AD370,AD371,AD372,AD375,AD376,AD378,AD379)</f>
        <v>0</v>
      </c>
      <c r="BO364" s="13">
        <f>SUM(AE364,AE365,AE366,AE367,AE368,AE369,AE370,AE371,AE372,AE375,AE376,AE378,AE379)</f>
        <v>0</v>
      </c>
      <c r="BP364" s="13">
        <f>SUM(AF364,AF365,AF366,AF367,AF368,AF369,AF370,AF371,AF372,AF375,AF376,AF378,AF379)</f>
        <v>0</v>
      </c>
      <c r="BQ364" s="13">
        <f>SUM(AG364,AG365,AG366,AG367,AG368,AG369,AG370,AG371,AG372,AG375,AG376,AG378,AG379)</f>
        <v>0</v>
      </c>
      <c r="BR364" s="13">
        <f>SUM(AH364,AH365,AH366,AH367,AH368,AH369,AH370,AH371,AH372,AH375,AH376,AH378,AH379)</f>
        <v>0</v>
      </c>
      <c r="BS364" s="13">
        <f>SUM(AI364,AI365,AI366,AI367,AI368,AI369,AI370,AI371,AI372,AI375,AI376,AI378,AI379)</f>
        <v>0</v>
      </c>
      <c r="BT364" s="13">
        <f>SUM(AJ364,AJ365,AJ366,AJ367,AJ368,AJ369,AJ370,AJ371,AJ372,AJ375,AJ376,AJ378,AJ379)</f>
        <v>0</v>
      </c>
      <c r="BU364" s="13">
        <f>SUM(AK364,AK365,AK366,AK367,AK368,AK369,AK370,AK371,AK372,AK375,AK376,AK378,AK379)</f>
        <v>0</v>
      </c>
      <c r="BV364" s="30"/>
      <c r="BW364" s="30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54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94"/>
      <c r="DC364" s="13"/>
      <c r="DD364" s="13" t="e">
        <f>(DD358/BZ370)</f>
        <v>#DIV/0!</v>
      </c>
      <c r="DE364" s="96">
        <f>SUM(BX364,BX365,BX366,BX367,BX368,BX369,BX370,BX371,BX372,BX375,BX376,BX378,BX379)</f>
        <v>0</v>
      </c>
      <c r="DF364" s="96">
        <f>SUM(BY364,BY365,BY366,BY367,BY368,BY369,BY370,BY371,BY372,BY375,BY376,BY378,BY379)</f>
        <v>0</v>
      </c>
      <c r="DG364" s="96">
        <f>SUM(BZ364,BZ365,BZ366,BZ367,BZ368,BZ369,BZ370,BZ371,BZ372,BZ375,BZ376,BZ378,BZ379)</f>
        <v>0</v>
      </c>
      <c r="DH364" s="96">
        <f>SUM(CA364,CA365,CA366,CA367,CA368,CA369,CA370,CA371,CA372,CA375,CA376,CA378,CA379)</f>
        <v>0</v>
      </c>
      <c r="DI364" s="96">
        <f>SUM(CB364,CB365,CB366,CB367,CB368,CB369,CB370,CB371,CB372,CB375,CB376,CB378,CB379)</f>
        <v>0</v>
      </c>
      <c r="DJ364" s="96">
        <f>SUM(CC364,CC365,CC366,CC367,CC368,CC369,CC370,CC371,CC372,CC375,CC376,CC378,CC379)</f>
        <v>0</v>
      </c>
      <c r="DK364" s="96">
        <f>SUM(CD364,CD365,CD366,CD367,CD368,CD369,CD370,CD371,CD372,CD375,CD376,CD378,CD379)</f>
        <v>0</v>
      </c>
      <c r="DL364" s="96">
        <f>SUM(CE364,CE365,CE366,CE367,CE368,CE369,CE370,CE371,CE372,CE375,CE376,CE378,CE379)</f>
        <v>0</v>
      </c>
      <c r="DM364" s="96">
        <f>SUM(CF364,CF365,CF366,CF367,CF368,CF369,CF370,CF371,CF372,CF375,CF376,CF378,CF379)</f>
        <v>0</v>
      </c>
      <c r="DN364" s="96">
        <f>SUM(CG364,CG365,CG366,CG367,CG368,CG369,CG370,CG371,CG372,CG375,CG376,CG378,CG379)</f>
        <v>0</v>
      </c>
      <c r="DO364" s="96">
        <f>SUM(CH364,CH365,CH366,CH367,CH368,CH369,CH370,CH371,CH372,CH375,CH376,CH378,CH379)</f>
        <v>0</v>
      </c>
      <c r="DP364" s="96">
        <f t="shared" ref="DP364:DR364" si="307">SUM(CI364,CI365,CI366,CI367,CI368,CI369,CI370,CI371,CI372,CI375,CI376,CI378,CI379)</f>
        <v>0</v>
      </c>
      <c r="DQ364" s="96">
        <f t="shared" si="307"/>
        <v>0</v>
      </c>
      <c r="DR364" s="96">
        <f t="shared" si="307"/>
        <v>0</v>
      </c>
      <c r="DS364" s="66">
        <f>SUM(CL364,CL365,CL366,CL367,CL368,CL369,CL370,CL371,CL372,CL375,CL376,CL378,CL379)</f>
        <v>0</v>
      </c>
      <c r="DT364" s="96">
        <f>SUM(CM364,CM365,CM366,CM367,CM368,CM369,CM370,CM371,CM372,CM375,CM376,CM378,CM379)</f>
        <v>0</v>
      </c>
      <c r="DU364" s="96">
        <f>SUM(CN364,CN365,CN366,CN367,CN368,CN369,CN370,CN371,CN372,CN375,CN376,CN378,CN379)</f>
        <v>0</v>
      </c>
      <c r="DV364" s="96">
        <f>SUM(CO364,CO365,CO366,CO367,CO368,CO369,CO370,CO371,CO372,CO375,CO376,CO378,CO379)</f>
        <v>0</v>
      </c>
      <c r="DW364" s="96">
        <f>SUM(CP364,CP365,CP366,CP367,CP368,CP369,CP370,CP371,CP372,CP375,CP376,CP378,CP379)</f>
        <v>0</v>
      </c>
      <c r="DX364" s="96">
        <f>SUM(CQ364,CQ365,CQ366,CQ367,CQ368,CQ369,CQ370,CQ371,CQ372,CQ375,CQ376,CQ378,CQ379)</f>
        <v>0</v>
      </c>
      <c r="DY364" s="96">
        <f>SUM(CR364,CR365,CR366,CR367,CR368,CR369,CR370,CR371,CR372,CR375,CR376,CR378,CR379)</f>
        <v>0</v>
      </c>
      <c r="DZ364" s="96">
        <f>SUM(CS364,CS365,CS366,CS367,CS368,CS369,CS370,CS371,CS372,CS375,CS376,CS378,CS379)</f>
        <v>0</v>
      </c>
      <c r="EA364" s="96">
        <f>SUM(CT364,CT365,CT366,CT367,CT368,CT369,CT370,CT371,CT372,CT375,CT376,CT378,CT379)</f>
        <v>0</v>
      </c>
      <c r="EB364" s="96">
        <f>SUM(CU364,CU365,CU366,CU367,CU368,CU369,CU370,CU371,CU372,CU375,CU376,CU378,CU379)</f>
        <v>0</v>
      </c>
      <c r="EC364" s="96">
        <f>SUM(CV364,CV365,CV366,CV367,CV368,CV369,CV370,CV371,CV372,CV375,CV376,CV378,CV379)</f>
        <v>0</v>
      </c>
      <c r="ED364" s="96">
        <f>SUM(CW364,CW365,CW366,CW367,CW368,CW369,CW370,CW371,CW372,CW375,CW376,CW378,CW379)</f>
        <v>0</v>
      </c>
      <c r="EE364" s="96">
        <f>SUM(CX364,CX365,CX366,CX367,CX368,CX369,CX370,CX371,CX372,CX375,CX376,CX378,CX379)</f>
        <v>0</v>
      </c>
      <c r="EF364" s="96">
        <f>SUM(CY364,CY365,CY366,CY367,CY368,CY369,CY370,CY371,CY372,CY375,CY376,CY378,CY379)</f>
        <v>0</v>
      </c>
      <c r="EG364" s="96">
        <f>SUM(CZ364,CZ365,CZ366,CZ367,CZ368,CZ369,CZ370,CZ371,CZ372,CZ375,CZ376,CZ378,CZ379)</f>
        <v>0</v>
      </c>
      <c r="EH364" s="96">
        <f>SUM(DA364,DA365,DA366,DA367,DA368,DA369,DA370,DA371,DA372,DA375,DA376,DA378,DA379)</f>
        <v>0</v>
      </c>
      <c r="EI364" s="97" t="s">
        <v>74</v>
      </c>
      <c r="EJ364" s="98">
        <v>521</v>
      </c>
      <c r="EK364" s="39">
        <f>$EJ364*F364</f>
        <v>0</v>
      </c>
      <c r="EL364" s="39">
        <f>$EJ364*G364</f>
        <v>0</v>
      </c>
      <c r="EM364" s="39">
        <f>$EJ364*H364</f>
        <v>0</v>
      </c>
      <c r="EN364" s="39">
        <f>$EJ364*I364</f>
        <v>0</v>
      </c>
      <c r="EO364" s="39">
        <f>$EJ364*J364</f>
        <v>0</v>
      </c>
      <c r="EP364" s="39">
        <f>$EJ364*K364</f>
        <v>0</v>
      </c>
      <c r="EQ364" s="39">
        <f>$EJ364*L364</f>
        <v>0</v>
      </c>
      <c r="ER364" s="39">
        <f>$EJ364*M364</f>
        <v>0</v>
      </c>
      <c r="ES364" s="39">
        <f>$EJ364*N364</f>
        <v>0</v>
      </c>
      <c r="ET364" s="39">
        <f>$EJ364*O364</f>
        <v>0</v>
      </c>
      <c r="EU364" s="39">
        <f t="shared" ref="EU364:EX379" si="308">$EJ364*P364</f>
        <v>0</v>
      </c>
      <c r="EV364" s="39">
        <f t="shared" si="308"/>
        <v>0</v>
      </c>
      <c r="EW364" s="39">
        <f t="shared" si="308"/>
        <v>0</v>
      </c>
      <c r="EX364" s="39">
        <f t="shared" si="308"/>
        <v>0</v>
      </c>
      <c r="EY364" s="39">
        <f>SUM(EK364:EX364)</f>
        <v>0</v>
      </c>
      <c r="EZ364" s="39">
        <f>BX364*$EJ364</f>
        <v>0</v>
      </c>
      <c r="FA364" s="39">
        <f>BY364*$EJ364</f>
        <v>0</v>
      </c>
      <c r="FB364" s="39">
        <f>BZ364*$EJ364</f>
        <v>0</v>
      </c>
      <c r="FC364" s="39">
        <f>CA364*$EJ364</f>
        <v>0</v>
      </c>
      <c r="FD364" s="39">
        <f>CB364*$EJ364</f>
        <v>0</v>
      </c>
      <c r="FE364" s="39">
        <f>CC364*$EJ364</f>
        <v>0</v>
      </c>
      <c r="FF364" s="39">
        <f>CD364*$EJ364</f>
        <v>0</v>
      </c>
      <c r="FG364" s="39">
        <f>CE364*$EJ364</f>
        <v>0</v>
      </c>
      <c r="FH364" s="39">
        <f>CF364*$EJ364</f>
        <v>0</v>
      </c>
      <c r="FI364" s="39">
        <f>CG364*$EJ364</f>
        <v>0</v>
      </c>
      <c r="FJ364" s="39">
        <f t="shared" ref="FJ364:FM379" si="309">CH364*$EJ364</f>
        <v>0</v>
      </c>
      <c r="FK364" s="39">
        <f t="shared" si="309"/>
        <v>0</v>
      </c>
      <c r="FL364" s="39">
        <f t="shared" si="309"/>
        <v>0</v>
      </c>
      <c r="FM364" s="39">
        <f t="shared" si="309"/>
        <v>0</v>
      </c>
      <c r="FN364" s="39">
        <f>SUM(EZ364:FM364)</f>
        <v>0</v>
      </c>
      <c r="FO364" s="39">
        <f>SUM(EZ364:FJ364)</f>
        <v>0</v>
      </c>
      <c r="FS364" s="567" t="s">
        <v>74</v>
      </c>
      <c r="FT364" s="567"/>
      <c r="FU364" s="39">
        <f>U364</f>
        <v>0</v>
      </c>
      <c r="FV364" s="39">
        <f>V364</f>
        <v>0</v>
      </c>
      <c r="FW364" s="39">
        <f>W364</f>
        <v>0</v>
      </c>
      <c r="FX364" s="39">
        <f>X364</f>
        <v>0</v>
      </c>
      <c r="FY364" s="39">
        <f>Y364</f>
        <v>0</v>
      </c>
      <c r="FZ364" s="39">
        <f>Z364</f>
        <v>0</v>
      </c>
      <c r="GA364" s="39">
        <f>AA364</f>
        <v>0</v>
      </c>
      <c r="GB364" s="39">
        <f>AB364</f>
        <v>0</v>
      </c>
      <c r="GC364" s="39">
        <f>AC364</f>
        <v>0</v>
      </c>
      <c r="GD364" s="39">
        <f>AD364</f>
        <v>0</v>
      </c>
      <c r="GE364" s="39">
        <f>AE364</f>
        <v>0</v>
      </c>
      <c r="GF364" s="39">
        <f>AF364</f>
        <v>0</v>
      </c>
      <c r="GG364" s="39">
        <f>AG364</f>
        <v>0</v>
      </c>
      <c r="GH364" s="39">
        <f>AH364</f>
        <v>0</v>
      </c>
      <c r="GI364" s="99">
        <v>0</v>
      </c>
      <c r="GJ364" s="39">
        <f>SUM(FU364:GI364)</f>
        <v>0</v>
      </c>
      <c r="GK364" s="39">
        <f>CM364</f>
        <v>0</v>
      </c>
      <c r="GL364" s="39">
        <f>CN364</f>
        <v>0</v>
      </c>
      <c r="GM364" s="39">
        <f>CO364</f>
        <v>0</v>
      </c>
      <c r="GN364" s="39">
        <f>CP364</f>
        <v>0</v>
      </c>
      <c r="GO364" s="39">
        <f>CQ364</f>
        <v>0</v>
      </c>
      <c r="GP364" s="39">
        <f>CR364</f>
        <v>0</v>
      </c>
      <c r="GQ364" s="39">
        <f>CS364</f>
        <v>0</v>
      </c>
      <c r="GR364" s="39">
        <f>CT364</f>
        <v>0</v>
      </c>
      <c r="GS364" s="39">
        <f>CU364</f>
        <v>0</v>
      </c>
      <c r="GT364" s="39">
        <f>CV364</f>
        <v>0</v>
      </c>
      <c r="GU364" s="39">
        <f>CW364</f>
        <v>0</v>
      </c>
      <c r="GV364" s="39">
        <f>CX364</f>
        <v>0</v>
      </c>
      <c r="GW364" s="39">
        <f>CY364</f>
        <v>0</v>
      </c>
      <c r="GX364" s="39">
        <f>CZ364</f>
        <v>0</v>
      </c>
      <c r="GY364" s="99">
        <v>0</v>
      </c>
      <c r="GZ364" s="39">
        <f>SUM(GK364:GY364)</f>
        <v>0</v>
      </c>
      <c r="HA364" s="39">
        <f>SUM(GK364:GY364)</f>
        <v>0</v>
      </c>
    </row>
    <row r="365" spans="1:209" ht="18.75" customHeight="1">
      <c r="A365" s="40"/>
      <c r="B365" s="100"/>
      <c r="C365" s="43"/>
      <c r="D365" s="43"/>
      <c r="E365" s="34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01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102"/>
      <c r="AK365" s="102"/>
      <c r="AL365" s="13"/>
      <c r="AM365" s="13"/>
      <c r="AN365" s="13"/>
      <c r="AO365" s="95" t="str">
        <f>IF(AN365=0,"",AN365/AM365)</f>
        <v/>
      </c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40"/>
      <c r="BW365" s="40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101"/>
      <c r="CM365" s="47"/>
      <c r="CN365" s="47"/>
      <c r="CO365" s="47"/>
      <c r="CP365" s="47"/>
      <c r="CQ365" s="47"/>
      <c r="CR365" s="47"/>
      <c r="CS365" s="47"/>
      <c r="CT365" s="47"/>
      <c r="CU365" s="47"/>
      <c r="CV365" s="47"/>
      <c r="CW365" s="47"/>
      <c r="CX365" s="47"/>
      <c r="CY365" s="47"/>
      <c r="CZ365" s="47"/>
      <c r="DA365" s="47"/>
      <c r="DB365" s="102"/>
      <c r="DC365" s="13"/>
      <c r="DD365" s="13"/>
      <c r="DE365" s="13"/>
      <c r="DF365" s="13"/>
      <c r="DG365" s="13"/>
      <c r="DH365" s="10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04" t="s">
        <v>75</v>
      </c>
      <c r="EJ365" s="98">
        <v>540</v>
      </c>
      <c r="EK365" s="39">
        <f>$EJ365*F365</f>
        <v>0</v>
      </c>
      <c r="EL365" s="39">
        <f>$EJ365*G365</f>
        <v>0</v>
      </c>
      <c r="EM365" s="39">
        <f>$EJ365*H365</f>
        <v>0</v>
      </c>
      <c r="EN365" s="39">
        <f>$EJ365*I365</f>
        <v>0</v>
      </c>
      <c r="EO365" s="39">
        <f>$EJ365*J365</f>
        <v>0</v>
      </c>
      <c r="EP365" s="39">
        <f>$EJ365*K365</f>
        <v>0</v>
      </c>
      <c r="EQ365" s="39">
        <f>$EJ365*L365</f>
        <v>0</v>
      </c>
      <c r="ER365" s="39">
        <f>$EJ365*M365</f>
        <v>0</v>
      </c>
      <c r="ES365" s="39">
        <f>$EJ365*N365</f>
        <v>0</v>
      </c>
      <c r="ET365" s="39">
        <f>$EJ365*O365</f>
        <v>0</v>
      </c>
      <c r="EU365" s="39">
        <f t="shared" si="308"/>
        <v>0</v>
      </c>
      <c r="EV365" s="39">
        <f t="shared" si="308"/>
        <v>0</v>
      </c>
      <c r="EW365" s="39">
        <f t="shared" si="308"/>
        <v>0</v>
      </c>
      <c r="EX365" s="39">
        <f t="shared" si="308"/>
        <v>0</v>
      </c>
      <c r="EY365" s="39">
        <f t="shared" ref="EY365:EY379" si="310">SUM(EK365:EX365)</f>
        <v>0</v>
      </c>
      <c r="EZ365" s="39">
        <f>BX365*$EJ365</f>
        <v>0</v>
      </c>
      <c r="FA365" s="39">
        <f>BY365*$EJ365</f>
        <v>0</v>
      </c>
      <c r="FB365" s="39">
        <f>BZ365*$EJ365</f>
        <v>0</v>
      </c>
      <c r="FC365" s="39">
        <f>CA365*$EJ365</f>
        <v>0</v>
      </c>
      <c r="FD365" s="39">
        <f>CB365*$EJ365</f>
        <v>0</v>
      </c>
      <c r="FE365" s="39">
        <f>CC365*$EJ365</f>
        <v>0</v>
      </c>
      <c r="FF365" s="39">
        <f>CD365*$EJ365</f>
        <v>0</v>
      </c>
      <c r="FG365" s="39">
        <f>CE365*$EJ365</f>
        <v>0</v>
      </c>
      <c r="FH365" s="39">
        <f>CF365*$EJ365</f>
        <v>0</v>
      </c>
      <c r="FI365" s="39">
        <f>CG365*$EJ365</f>
        <v>0</v>
      </c>
      <c r="FJ365" s="39">
        <f t="shared" si="309"/>
        <v>0</v>
      </c>
      <c r="FK365" s="39">
        <f t="shared" si="309"/>
        <v>0</v>
      </c>
      <c r="FL365" s="39">
        <f t="shared" si="309"/>
        <v>0</v>
      </c>
      <c r="FM365" s="39">
        <f t="shared" si="309"/>
        <v>0</v>
      </c>
      <c r="FN365" s="39">
        <f t="shared" ref="FN365:FN379" si="311">SUM(EZ365:FM365)</f>
        <v>0</v>
      </c>
      <c r="FO365" s="39">
        <f>SUM(EZ365:FJ365)</f>
        <v>0</v>
      </c>
      <c r="FS365" s="567" t="s">
        <v>75</v>
      </c>
      <c r="FT365" s="567"/>
      <c r="FU365" s="39">
        <f>U365</f>
        <v>0</v>
      </c>
      <c r="FV365" s="39">
        <f>V365</f>
        <v>0</v>
      </c>
      <c r="FW365" s="39">
        <f>W365</f>
        <v>0</v>
      </c>
      <c r="FX365" s="39">
        <f>X365</f>
        <v>0</v>
      </c>
      <c r="FY365" s="39">
        <f>Y365</f>
        <v>0</v>
      </c>
      <c r="FZ365" s="39">
        <f>Z365</f>
        <v>0</v>
      </c>
      <c r="GA365" s="39">
        <f>AA365</f>
        <v>0</v>
      </c>
      <c r="GB365" s="39">
        <f>AB365</f>
        <v>0</v>
      </c>
      <c r="GC365" s="39">
        <f>AC365</f>
        <v>0</v>
      </c>
      <c r="GD365" s="39">
        <f>AD365</f>
        <v>0</v>
      </c>
      <c r="GE365" s="39">
        <f>AE365</f>
        <v>0</v>
      </c>
      <c r="GF365" s="39">
        <f>AF365</f>
        <v>0</v>
      </c>
      <c r="GG365" s="39">
        <f>AG365</f>
        <v>0</v>
      </c>
      <c r="GH365" s="39">
        <f>AH365</f>
        <v>0</v>
      </c>
      <c r="GI365" s="99">
        <v>0</v>
      </c>
      <c r="GJ365" s="39">
        <f>SUM(FU365:GI365)</f>
        <v>0</v>
      </c>
      <c r="GK365" s="39">
        <f>CM365</f>
        <v>0</v>
      </c>
      <c r="GL365" s="39">
        <f>CN365</f>
        <v>0</v>
      </c>
      <c r="GM365" s="39">
        <f>CO365</f>
        <v>0</v>
      </c>
      <c r="GN365" s="39">
        <f>CP365</f>
        <v>0</v>
      </c>
      <c r="GO365" s="39">
        <f>CQ365</f>
        <v>0</v>
      </c>
      <c r="GP365" s="39">
        <f>CR365</f>
        <v>0</v>
      </c>
      <c r="GQ365" s="39">
        <f>CS365</f>
        <v>0</v>
      </c>
      <c r="GR365" s="39">
        <f>CT365</f>
        <v>0</v>
      </c>
      <c r="GS365" s="39">
        <f>CU365</f>
        <v>0</v>
      </c>
      <c r="GT365" s="39">
        <f>CV365</f>
        <v>0</v>
      </c>
      <c r="GU365" s="39">
        <f>CW365</f>
        <v>0</v>
      </c>
      <c r="GV365" s="39">
        <f>CX365</f>
        <v>0</v>
      </c>
      <c r="GW365" s="39">
        <f>CY365</f>
        <v>0</v>
      </c>
      <c r="GX365" s="39">
        <f>CZ365</f>
        <v>0</v>
      </c>
      <c r="GY365" s="99">
        <v>0</v>
      </c>
      <c r="GZ365" s="39">
        <f>SUM(GK365:GY365)</f>
        <v>0</v>
      </c>
      <c r="HA365" s="39">
        <f>SUM(GK365:GY365)</f>
        <v>0</v>
      </c>
    </row>
    <row r="366" spans="1:209" ht="18.75" customHeight="1">
      <c r="A366" s="30"/>
      <c r="B366" s="93"/>
      <c r="C366" s="33"/>
      <c r="D366" s="33"/>
      <c r="E366" s="34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54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94"/>
      <c r="AK366" s="94"/>
      <c r="AL366" s="568" t="s">
        <v>76</v>
      </c>
      <c r="AM366" s="13">
        <f>SUM(C373,C374,C377)</f>
        <v>0</v>
      </c>
      <c r="AN366" s="13">
        <f>SUM(D373,D374,D377)</f>
        <v>0</v>
      </c>
      <c r="AO366" s="95" t="str">
        <f>IF(AN366=0,"",AN366/AM366)</f>
        <v/>
      </c>
      <c r="AP366" s="13">
        <f>SUM(F373,F374,F377)</f>
        <v>0</v>
      </c>
      <c r="AQ366" s="13">
        <f>SUM(G373,G374,G377)</f>
        <v>0</v>
      </c>
      <c r="AR366" s="13">
        <f>SUM(H373,H374,H377)</f>
        <v>0</v>
      </c>
      <c r="AS366" s="13">
        <f>SUM(I373,I374,I377)</f>
        <v>0</v>
      </c>
      <c r="AT366" s="13">
        <f>SUM(J373,J374,J377)</f>
        <v>0</v>
      </c>
      <c r="AU366" s="13">
        <f>SUM(K373,K374,K377)</f>
        <v>0</v>
      </c>
      <c r="AV366" s="13">
        <f>SUM(L373,L374,L377)</f>
        <v>0</v>
      </c>
      <c r="AW366" s="13">
        <f>SUM(M373,M374,M377)</f>
        <v>0</v>
      </c>
      <c r="AX366" s="13">
        <f>SUM(N373,N374,N377)</f>
        <v>0</v>
      </c>
      <c r="AY366" s="13">
        <f>SUM(O373,O374,O377)</f>
        <v>0</v>
      </c>
      <c r="AZ366" s="13">
        <f>SUM(P373,P374,P377)</f>
        <v>0</v>
      </c>
      <c r="BA366" s="13">
        <f t="shared" ref="BA366:BC366" si="312">SUM(Q373,Q374,Q377)</f>
        <v>0</v>
      </c>
      <c r="BB366" s="13">
        <f t="shared" si="312"/>
        <v>0</v>
      </c>
      <c r="BC366" s="13">
        <f t="shared" si="312"/>
        <v>0</v>
      </c>
      <c r="BD366" s="66">
        <f>SUM(T373,T374,T377)</f>
        <v>0</v>
      </c>
      <c r="BE366" s="13">
        <f>SUM(U373,U374,U377)</f>
        <v>0</v>
      </c>
      <c r="BF366" s="13">
        <f>SUM(V373,V374,V377)</f>
        <v>0</v>
      </c>
      <c r="BG366" s="105">
        <f>SUM(W373,W374,W377)</f>
        <v>0</v>
      </c>
      <c r="BH366" s="13">
        <f>SUM(X373,X374,X377)</f>
        <v>0</v>
      </c>
      <c r="BI366" s="13">
        <f>SUM(Y373,Y374,Y377)</f>
        <v>0</v>
      </c>
      <c r="BJ366" s="13">
        <f>SUM(Z373,Z374,Z377)</f>
        <v>0</v>
      </c>
      <c r="BK366" s="13">
        <f>SUM(AA373,AA374,AA377)</f>
        <v>0</v>
      </c>
      <c r="BL366" s="13">
        <f>SUM(AB373,AB374,AB377)</f>
        <v>0</v>
      </c>
      <c r="BM366" s="13">
        <f>SUM(AC373,AC374,AC377)</f>
        <v>0</v>
      </c>
      <c r="BN366" s="13">
        <f>SUM(AD373,AD374,AD377)</f>
        <v>0</v>
      </c>
      <c r="BO366" s="13">
        <f>SUM(AE373,AE374,AE377)</f>
        <v>0</v>
      </c>
      <c r="BP366" s="13">
        <f>SUM(AF373,AF374,AF377)</f>
        <v>0</v>
      </c>
      <c r="BQ366" s="106">
        <f>SUM(AG373,AG374,AG377)</f>
        <v>0</v>
      </c>
      <c r="BR366" s="106">
        <f>SUM(AH373,AH374,AH377)</f>
        <v>0</v>
      </c>
      <c r="BS366" s="13">
        <f>SUM(AI373,AI374,AI377)</f>
        <v>0</v>
      </c>
      <c r="BT366" s="65" t="e">
        <f>AVERAGE(AJ373,AJ374,AJ377)</f>
        <v>#DIV/0!</v>
      </c>
      <c r="BU366" s="65"/>
      <c r="BV366" s="30"/>
      <c r="BW366" s="30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54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94"/>
      <c r="DC366" s="568" t="s">
        <v>77</v>
      </c>
      <c r="DD366" s="13"/>
      <c r="DE366" s="13">
        <f>SUM(BX373,BX374,BX377)</f>
        <v>0</v>
      </c>
      <c r="DF366" s="13">
        <f>SUM(BY373,BY374,BY377)</f>
        <v>0</v>
      </c>
      <c r="DG366" s="13">
        <f>SUM(BZ373,BZ374,BZ377)</f>
        <v>0</v>
      </c>
      <c r="DH366" s="13">
        <f>SUM(CA373,CA374,CA377)</f>
        <v>0</v>
      </c>
      <c r="DI366" s="13">
        <f>SUM(CB373,CB374,CB377)</f>
        <v>0</v>
      </c>
      <c r="DJ366" s="13">
        <f>SUM(CC373,CC374,CC377)</f>
        <v>0</v>
      </c>
      <c r="DK366" s="13">
        <f>SUM(CD373,CD374,CD377)</f>
        <v>0</v>
      </c>
      <c r="DL366" s="13">
        <f>SUM(CE373,CE374,CE377)</f>
        <v>0</v>
      </c>
      <c r="DM366" s="13">
        <f>SUM(CF373,CF374,CF377)</f>
        <v>0</v>
      </c>
      <c r="DN366" s="13">
        <f>SUM(CG373,CG374,CG377)</f>
        <v>0</v>
      </c>
      <c r="DO366" s="13">
        <f>SUM(CH373,CH374,CH377)</f>
        <v>0</v>
      </c>
      <c r="DP366" s="13">
        <f t="shared" ref="DP366:DR366" si="313">SUM(CI373,CI374,CI377)</f>
        <v>0</v>
      </c>
      <c r="DQ366" s="13">
        <f t="shared" si="313"/>
        <v>0</v>
      </c>
      <c r="DR366" s="13">
        <f t="shared" si="313"/>
        <v>0</v>
      </c>
      <c r="DS366" s="66">
        <f>SUM(CL373,CL374,CL377)</f>
        <v>0</v>
      </c>
      <c r="DT366" s="13">
        <f>SUM(CM373,CM374,CM377)</f>
        <v>0</v>
      </c>
      <c r="DU366" s="13">
        <f>SUM(CN373,CN374,CN377)</f>
        <v>0</v>
      </c>
      <c r="DV366" s="13">
        <f>SUM(CO373,CO374,CO377)</f>
        <v>0</v>
      </c>
      <c r="DW366" s="13">
        <f>SUM(CP373,CP374,CP377)</f>
        <v>0</v>
      </c>
      <c r="DX366" s="13">
        <f>SUM(CQ373,CQ374,CQ377)</f>
        <v>0</v>
      </c>
      <c r="DY366" s="13">
        <f>SUM(CR373,CR374,CR377)</f>
        <v>0</v>
      </c>
      <c r="DZ366" s="13">
        <f>SUM(CS373,CS374,CS377)</f>
        <v>0</v>
      </c>
      <c r="EA366" s="13">
        <f>SUM(CT373,CT374,CT377)</f>
        <v>0</v>
      </c>
      <c r="EB366" s="13">
        <f>SUM(CU373,CU374,CU377)</f>
        <v>0</v>
      </c>
      <c r="EC366" s="13">
        <f>SUM(CV373,CV374,CV377)</f>
        <v>0</v>
      </c>
      <c r="ED366" s="13">
        <f>SUM(CW373,CW374,CW377)</f>
        <v>0</v>
      </c>
      <c r="EE366" s="13">
        <f>SUM(CX373,CX374,CX377)</f>
        <v>0</v>
      </c>
      <c r="EF366" s="13">
        <f>SUM(CY373,CY374,CY377)</f>
        <v>0</v>
      </c>
      <c r="EG366" s="13">
        <f>SUM(CZ373,CZ374,CZ377)</f>
        <v>0</v>
      </c>
      <c r="EH366" s="13">
        <f>SUM(DA373,DA374,DA377)</f>
        <v>0</v>
      </c>
      <c r="EI366" s="97" t="s">
        <v>78</v>
      </c>
      <c r="EJ366" s="98">
        <v>441.24</v>
      </c>
      <c r="EK366" s="39">
        <f>$EJ366*F366</f>
        <v>0</v>
      </c>
      <c r="EL366" s="39">
        <f>$EJ366*G366</f>
        <v>0</v>
      </c>
      <c r="EM366" s="39">
        <f>$EJ366*H366</f>
        <v>0</v>
      </c>
      <c r="EN366" s="39">
        <f>$EJ366*I366</f>
        <v>0</v>
      </c>
      <c r="EO366" s="39">
        <f>$EJ366*J366</f>
        <v>0</v>
      </c>
      <c r="EP366" s="39">
        <f>$EJ366*K366</f>
        <v>0</v>
      </c>
      <c r="EQ366" s="39">
        <f>$EJ366*L366</f>
        <v>0</v>
      </c>
      <c r="ER366" s="39">
        <f>$EJ366*M366</f>
        <v>0</v>
      </c>
      <c r="ES366" s="39">
        <f>$EJ366*N366</f>
        <v>0</v>
      </c>
      <c r="ET366" s="39">
        <f>$EJ366*O366</f>
        <v>0</v>
      </c>
      <c r="EU366" s="39">
        <f t="shared" si="308"/>
        <v>0</v>
      </c>
      <c r="EV366" s="39">
        <f t="shared" si="308"/>
        <v>0</v>
      </c>
      <c r="EW366" s="39">
        <f t="shared" si="308"/>
        <v>0</v>
      </c>
      <c r="EX366" s="39">
        <f t="shared" si="308"/>
        <v>0</v>
      </c>
      <c r="EY366" s="39">
        <f t="shared" si="310"/>
        <v>0</v>
      </c>
      <c r="EZ366" s="39">
        <f>BX366*$EJ366</f>
        <v>0</v>
      </c>
      <c r="FA366" s="39">
        <f>BY366*$EJ366</f>
        <v>0</v>
      </c>
      <c r="FB366" s="39">
        <f>BZ366*$EJ366</f>
        <v>0</v>
      </c>
      <c r="FC366" s="39">
        <f>CA366*$EJ366</f>
        <v>0</v>
      </c>
      <c r="FD366" s="39">
        <f>CB366*$EJ366</f>
        <v>0</v>
      </c>
      <c r="FE366" s="39">
        <f>CC366*$EJ366</f>
        <v>0</v>
      </c>
      <c r="FF366" s="39">
        <f>CD366*$EJ366</f>
        <v>0</v>
      </c>
      <c r="FG366" s="39">
        <f>CE366*$EJ366</f>
        <v>0</v>
      </c>
      <c r="FH366" s="39">
        <f>CF366*$EJ366</f>
        <v>0</v>
      </c>
      <c r="FI366" s="39">
        <f>CG366*$EJ366</f>
        <v>0</v>
      </c>
      <c r="FJ366" s="39">
        <f t="shared" si="309"/>
        <v>0</v>
      </c>
      <c r="FK366" s="39">
        <f t="shared" si="309"/>
        <v>0</v>
      </c>
      <c r="FL366" s="39">
        <f t="shared" si="309"/>
        <v>0</v>
      </c>
      <c r="FM366" s="39">
        <f t="shared" si="309"/>
        <v>0</v>
      </c>
      <c r="FN366" s="39">
        <f t="shared" si="311"/>
        <v>0</v>
      </c>
      <c r="FO366" s="39">
        <f>SUM(EZ366:FJ366)</f>
        <v>0</v>
      </c>
      <c r="FS366" s="567" t="s">
        <v>78</v>
      </c>
      <c r="FT366" s="567"/>
      <c r="FU366" s="39">
        <f>U366</f>
        <v>0</v>
      </c>
      <c r="FV366" s="39">
        <f>V366</f>
        <v>0</v>
      </c>
      <c r="FW366" s="39">
        <f>W366</f>
        <v>0</v>
      </c>
      <c r="FX366" s="39">
        <f>X366</f>
        <v>0</v>
      </c>
      <c r="FY366" s="39">
        <f>Y366</f>
        <v>0</v>
      </c>
      <c r="FZ366" s="39">
        <f>Z366</f>
        <v>0</v>
      </c>
      <c r="GA366" s="39">
        <f>AA366</f>
        <v>0</v>
      </c>
      <c r="GB366" s="39">
        <f>AB366</f>
        <v>0</v>
      </c>
      <c r="GC366" s="39">
        <f>AC366</f>
        <v>0</v>
      </c>
      <c r="GD366" s="39">
        <f>AD366</f>
        <v>0</v>
      </c>
      <c r="GE366" s="39">
        <f>AE366</f>
        <v>0</v>
      </c>
      <c r="GF366" s="39">
        <f>AF366</f>
        <v>0</v>
      </c>
      <c r="GG366" s="39">
        <f>AG366</f>
        <v>0</v>
      </c>
      <c r="GH366" s="39">
        <f>AH366</f>
        <v>0</v>
      </c>
      <c r="GI366" s="99">
        <v>0</v>
      </c>
      <c r="GJ366" s="39">
        <f>SUM(FU366:GI366)</f>
        <v>0</v>
      </c>
      <c r="GK366" s="39">
        <f>CM366</f>
        <v>0</v>
      </c>
      <c r="GL366" s="39">
        <f>CN366</f>
        <v>0</v>
      </c>
      <c r="GM366" s="39">
        <f>CO366</f>
        <v>0</v>
      </c>
      <c r="GN366" s="39">
        <f>CP366</f>
        <v>0</v>
      </c>
      <c r="GO366" s="39">
        <f>CQ366</f>
        <v>0</v>
      </c>
      <c r="GP366" s="39">
        <f>CR366</f>
        <v>0</v>
      </c>
      <c r="GQ366" s="39">
        <f>CS366</f>
        <v>0</v>
      </c>
      <c r="GR366" s="39">
        <f>CT366</f>
        <v>0</v>
      </c>
      <c r="GS366" s="39">
        <f>CU366</f>
        <v>0</v>
      </c>
      <c r="GT366" s="39">
        <f>CV366</f>
        <v>0</v>
      </c>
      <c r="GU366" s="39">
        <f>CW366</f>
        <v>0</v>
      </c>
      <c r="GV366" s="39">
        <f>CX366</f>
        <v>0</v>
      </c>
      <c r="GW366" s="39">
        <f>CY366</f>
        <v>0</v>
      </c>
      <c r="GX366" s="39">
        <f>CZ366</f>
        <v>0</v>
      </c>
      <c r="GY366" s="99">
        <v>0</v>
      </c>
      <c r="GZ366" s="39">
        <f>SUM(GK366:GY366)</f>
        <v>0</v>
      </c>
      <c r="HA366" s="39">
        <f>SUM(GK366:GY366)</f>
        <v>0</v>
      </c>
    </row>
    <row r="367" spans="1:209" ht="18.75" customHeight="1">
      <c r="A367" s="40"/>
      <c r="B367" s="100"/>
      <c r="C367" s="75"/>
      <c r="D367" s="43"/>
      <c r="E367" s="34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01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102"/>
      <c r="AK367" s="102"/>
      <c r="AL367" s="568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40"/>
      <c r="BW367" s="40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  <c r="CK367" s="45"/>
      <c r="CL367" s="101"/>
      <c r="CM367" s="47"/>
      <c r="CN367" s="47"/>
      <c r="CO367" s="47"/>
      <c r="CP367" s="47"/>
      <c r="CQ367" s="47"/>
      <c r="CR367" s="47"/>
      <c r="CS367" s="47"/>
      <c r="CT367" s="47"/>
      <c r="CU367" s="47"/>
      <c r="CV367" s="47"/>
      <c r="CW367" s="47"/>
      <c r="CX367" s="47"/>
      <c r="CY367" s="47"/>
      <c r="CZ367" s="47"/>
      <c r="DA367" s="47"/>
      <c r="DB367" s="102"/>
      <c r="DC367" s="568"/>
      <c r="DD367" s="13"/>
      <c r="EI367" s="104" t="s">
        <v>79</v>
      </c>
      <c r="EJ367" s="98">
        <v>294.47000000000003</v>
      </c>
      <c r="EK367" s="39">
        <f>$EJ367*F367</f>
        <v>0</v>
      </c>
      <c r="EL367" s="39">
        <f>$EJ367*G367</f>
        <v>0</v>
      </c>
      <c r="EM367" s="39">
        <f>$EJ367*H367</f>
        <v>0</v>
      </c>
      <c r="EN367" s="39">
        <f>$EJ367*I367</f>
        <v>0</v>
      </c>
      <c r="EO367" s="39">
        <f>$EJ367*J367</f>
        <v>0</v>
      </c>
      <c r="EP367" s="39">
        <f>$EJ367*K367</f>
        <v>0</v>
      </c>
      <c r="EQ367" s="39">
        <f>$EJ367*L367</f>
        <v>0</v>
      </c>
      <c r="ER367" s="39">
        <f>$EJ367*M367</f>
        <v>0</v>
      </c>
      <c r="ES367" s="39">
        <f>$EJ367*N367</f>
        <v>0</v>
      </c>
      <c r="ET367" s="39">
        <f>$EJ367*O367</f>
        <v>0</v>
      </c>
      <c r="EU367" s="39">
        <f t="shared" si="308"/>
        <v>0</v>
      </c>
      <c r="EV367" s="39">
        <f t="shared" si="308"/>
        <v>0</v>
      </c>
      <c r="EW367" s="39">
        <f t="shared" si="308"/>
        <v>0</v>
      </c>
      <c r="EX367" s="39">
        <f t="shared" si="308"/>
        <v>0</v>
      </c>
      <c r="EY367" s="39">
        <f t="shared" si="310"/>
        <v>0</v>
      </c>
      <c r="EZ367" s="39">
        <f>BX367*$EJ367</f>
        <v>0</v>
      </c>
      <c r="FA367" s="39">
        <f>BY367*$EJ367</f>
        <v>0</v>
      </c>
      <c r="FB367" s="39">
        <f>BZ367*$EJ367</f>
        <v>0</v>
      </c>
      <c r="FC367" s="39">
        <f>CA367*$EJ367</f>
        <v>0</v>
      </c>
      <c r="FD367" s="39">
        <f>CB367*$EJ367</f>
        <v>0</v>
      </c>
      <c r="FE367" s="39">
        <f>CC367*$EJ367</f>
        <v>0</v>
      </c>
      <c r="FF367" s="39">
        <f>CD367*$EJ367</f>
        <v>0</v>
      </c>
      <c r="FG367" s="39">
        <f>CE367*$EJ367</f>
        <v>0</v>
      </c>
      <c r="FH367" s="39">
        <f>CF367*$EJ367</f>
        <v>0</v>
      </c>
      <c r="FI367" s="39">
        <f>CG367*$EJ367</f>
        <v>0</v>
      </c>
      <c r="FJ367" s="39">
        <f t="shared" si="309"/>
        <v>0</v>
      </c>
      <c r="FK367" s="39">
        <f t="shared" si="309"/>
        <v>0</v>
      </c>
      <c r="FL367" s="39">
        <f t="shared" si="309"/>
        <v>0</v>
      </c>
      <c r="FM367" s="39">
        <f t="shared" si="309"/>
        <v>0</v>
      </c>
      <c r="FN367" s="39">
        <f t="shared" si="311"/>
        <v>0</v>
      </c>
      <c r="FO367" s="39">
        <f>SUM(EZ367:FJ367)</f>
        <v>0</v>
      </c>
      <c r="FS367" s="567" t="s">
        <v>79</v>
      </c>
      <c r="FT367" s="567"/>
      <c r="FU367" s="39">
        <f>U367</f>
        <v>0</v>
      </c>
      <c r="FV367" s="39">
        <f>V367</f>
        <v>0</v>
      </c>
      <c r="FW367" s="39">
        <f>W367</f>
        <v>0</v>
      </c>
      <c r="FX367" s="39">
        <f>X367</f>
        <v>0</v>
      </c>
      <c r="FY367" s="39">
        <f>Y367</f>
        <v>0</v>
      </c>
      <c r="FZ367" s="39">
        <f>Z367</f>
        <v>0</v>
      </c>
      <c r="GA367" s="39">
        <f>AA367</f>
        <v>0</v>
      </c>
      <c r="GB367" s="39">
        <f>AB367</f>
        <v>0</v>
      </c>
      <c r="GC367" s="39">
        <f>AC367</f>
        <v>0</v>
      </c>
      <c r="GD367" s="39">
        <f>AD367</f>
        <v>0</v>
      </c>
      <c r="GE367" s="39">
        <f>AE367</f>
        <v>0</v>
      </c>
      <c r="GF367" s="39">
        <f>AF367</f>
        <v>0</v>
      </c>
      <c r="GG367" s="39">
        <f>AG367</f>
        <v>0</v>
      </c>
      <c r="GH367" s="39">
        <f>AH367</f>
        <v>0</v>
      </c>
      <c r="GI367" s="99">
        <v>0</v>
      </c>
      <c r="GJ367" s="39">
        <f>SUM(FU367:GI367)</f>
        <v>0</v>
      </c>
      <c r="GK367" s="39">
        <f>CM367</f>
        <v>0</v>
      </c>
      <c r="GL367" s="39">
        <f>CN367</f>
        <v>0</v>
      </c>
      <c r="GM367" s="39">
        <f>CO367</f>
        <v>0</v>
      </c>
      <c r="GN367" s="39">
        <f>CP367</f>
        <v>0</v>
      </c>
      <c r="GO367" s="39">
        <f>CQ367</f>
        <v>0</v>
      </c>
      <c r="GP367" s="39">
        <f>CR367</f>
        <v>0</v>
      </c>
      <c r="GQ367" s="39">
        <f>CS367</f>
        <v>0</v>
      </c>
      <c r="GR367" s="39">
        <f>CT367</f>
        <v>0</v>
      </c>
      <c r="GS367" s="39">
        <f>CU367</f>
        <v>0</v>
      </c>
      <c r="GT367" s="39">
        <f>CV367</f>
        <v>0</v>
      </c>
      <c r="GU367" s="39">
        <f>CW367</f>
        <v>0</v>
      </c>
      <c r="GV367" s="39">
        <f>CX367</f>
        <v>0</v>
      </c>
      <c r="GW367" s="39">
        <f>CY367</f>
        <v>0</v>
      </c>
      <c r="GX367" s="39">
        <f>CZ367</f>
        <v>0</v>
      </c>
      <c r="GY367" s="99">
        <v>0</v>
      </c>
      <c r="GZ367" s="39">
        <f>SUM(GK367:GY367)</f>
        <v>0</v>
      </c>
      <c r="HA367" s="39">
        <f>SUM(GK367:GY367)</f>
        <v>0</v>
      </c>
    </row>
    <row r="368" spans="1:209" ht="18.75" customHeight="1">
      <c r="A368" s="30"/>
      <c r="B368" s="93"/>
      <c r="C368" s="109"/>
      <c r="D368" s="33"/>
      <c r="E368" s="34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54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94"/>
      <c r="AK368" s="94"/>
      <c r="AL368" s="565" t="e">
        <f>T380/D380</f>
        <v>#DIV/0!</v>
      </c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30"/>
      <c r="BW368" s="30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54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94"/>
      <c r="DC368" s="566" t="e">
        <f>CL380/T380</f>
        <v>#DIV/0!</v>
      </c>
      <c r="DD368" s="13"/>
      <c r="EI368" s="97" t="s">
        <v>80</v>
      </c>
      <c r="EJ368" s="98">
        <v>422</v>
      </c>
      <c r="EK368" s="39">
        <f>$EJ368*F368</f>
        <v>0</v>
      </c>
      <c r="EL368" s="39">
        <f>$EJ368*G368</f>
        <v>0</v>
      </c>
      <c r="EM368" s="39">
        <f>$EJ368*H368</f>
        <v>0</v>
      </c>
      <c r="EN368" s="39">
        <f>$EJ368*I368</f>
        <v>0</v>
      </c>
      <c r="EO368" s="39">
        <f>$EJ368*J368</f>
        <v>0</v>
      </c>
      <c r="EP368" s="39">
        <f>$EJ368*K368</f>
        <v>0</v>
      </c>
      <c r="EQ368" s="39">
        <f>$EJ368*L368</f>
        <v>0</v>
      </c>
      <c r="ER368" s="39">
        <f>$EJ368*M368</f>
        <v>0</v>
      </c>
      <c r="ES368" s="39">
        <f>$EJ368*N368</f>
        <v>0</v>
      </c>
      <c r="ET368" s="39">
        <f>$EJ368*O368</f>
        <v>0</v>
      </c>
      <c r="EU368" s="39">
        <f t="shared" si="308"/>
        <v>0</v>
      </c>
      <c r="EV368" s="39">
        <f t="shared" si="308"/>
        <v>0</v>
      </c>
      <c r="EW368" s="39">
        <f t="shared" si="308"/>
        <v>0</v>
      </c>
      <c r="EX368" s="39">
        <f t="shared" si="308"/>
        <v>0</v>
      </c>
      <c r="EY368" s="39">
        <f t="shared" si="310"/>
        <v>0</v>
      </c>
      <c r="EZ368" s="39">
        <f>BX368*$EJ368</f>
        <v>0</v>
      </c>
      <c r="FA368" s="39">
        <f>BY368*$EJ368</f>
        <v>0</v>
      </c>
      <c r="FB368" s="39">
        <f>BZ368*$EJ368</f>
        <v>0</v>
      </c>
      <c r="FC368" s="39">
        <f>CA368*$EJ368</f>
        <v>0</v>
      </c>
      <c r="FD368" s="39">
        <f>CB368*$EJ368</f>
        <v>0</v>
      </c>
      <c r="FE368" s="39">
        <f>CC368*$EJ368</f>
        <v>0</v>
      </c>
      <c r="FF368" s="39">
        <f>CD368*$EJ368</f>
        <v>0</v>
      </c>
      <c r="FG368" s="39">
        <f>CE368*$EJ368</f>
        <v>0</v>
      </c>
      <c r="FH368" s="39">
        <f>CF368*$EJ368</f>
        <v>0</v>
      </c>
      <c r="FI368" s="39">
        <f>CG368*$EJ368</f>
        <v>0</v>
      </c>
      <c r="FJ368" s="39">
        <f t="shared" si="309"/>
        <v>0</v>
      </c>
      <c r="FK368" s="39">
        <f t="shared" si="309"/>
        <v>0</v>
      </c>
      <c r="FL368" s="39">
        <f t="shared" si="309"/>
        <v>0</v>
      </c>
      <c r="FM368" s="39">
        <f t="shared" si="309"/>
        <v>0</v>
      </c>
      <c r="FN368" s="39">
        <f t="shared" si="311"/>
        <v>0</v>
      </c>
      <c r="FO368" s="39">
        <f>SUM(EZ368:FJ368)</f>
        <v>0</v>
      </c>
      <c r="FS368" s="567" t="s">
        <v>80</v>
      </c>
      <c r="FT368" s="567"/>
      <c r="FU368" s="39">
        <f>U368</f>
        <v>0</v>
      </c>
      <c r="FV368" s="39">
        <f>V368</f>
        <v>0</v>
      </c>
      <c r="FW368" s="39">
        <f>W368</f>
        <v>0</v>
      </c>
      <c r="FX368" s="39">
        <f>X368</f>
        <v>0</v>
      </c>
      <c r="FY368" s="39">
        <f>Y368</f>
        <v>0</v>
      </c>
      <c r="FZ368" s="39">
        <f>Z368</f>
        <v>0</v>
      </c>
      <c r="GA368" s="39">
        <f>AA368</f>
        <v>0</v>
      </c>
      <c r="GB368" s="39">
        <f>AB368</f>
        <v>0</v>
      </c>
      <c r="GC368" s="39">
        <f>AC368</f>
        <v>0</v>
      </c>
      <c r="GD368" s="39">
        <f>AD368</f>
        <v>0</v>
      </c>
      <c r="GE368" s="39">
        <f>AE368</f>
        <v>0</v>
      </c>
      <c r="GF368" s="39">
        <f>AF368</f>
        <v>0</v>
      </c>
      <c r="GG368" s="39">
        <f>AG368</f>
        <v>0</v>
      </c>
      <c r="GH368" s="39">
        <f>AH368</f>
        <v>0</v>
      </c>
      <c r="GI368" s="99">
        <v>0</v>
      </c>
      <c r="GJ368" s="39">
        <f>SUM(FU368:GI368)</f>
        <v>0</v>
      </c>
      <c r="GK368" s="39">
        <f>CM368</f>
        <v>0</v>
      </c>
      <c r="GL368" s="39">
        <f>CN368</f>
        <v>0</v>
      </c>
      <c r="GM368" s="39">
        <f>CO368</f>
        <v>0</v>
      </c>
      <c r="GN368" s="39">
        <f>CP368</f>
        <v>0</v>
      </c>
      <c r="GO368" s="39">
        <f>CQ368</f>
        <v>0</v>
      </c>
      <c r="GP368" s="39">
        <f>CR368</f>
        <v>0</v>
      </c>
      <c r="GQ368" s="39">
        <f>CS368</f>
        <v>0</v>
      </c>
      <c r="GR368" s="39">
        <f>CT368</f>
        <v>0</v>
      </c>
      <c r="GS368" s="39">
        <f>CU368</f>
        <v>0</v>
      </c>
      <c r="GT368" s="39">
        <f>CV368</f>
        <v>0</v>
      </c>
      <c r="GU368" s="39">
        <f>CW368</f>
        <v>0</v>
      </c>
      <c r="GV368" s="39">
        <f>CX368</f>
        <v>0</v>
      </c>
      <c r="GW368" s="39">
        <f>CY368</f>
        <v>0</v>
      </c>
      <c r="GX368" s="39">
        <f>CZ368</f>
        <v>0</v>
      </c>
      <c r="GY368" s="99">
        <v>0</v>
      </c>
      <c r="GZ368" s="39">
        <f>SUM(GK368:GY368)</f>
        <v>0</v>
      </c>
      <c r="HA368" s="39">
        <f>SUM(GK368:GY368)</f>
        <v>0</v>
      </c>
    </row>
    <row r="369" spans="1:209" ht="18.75" customHeight="1">
      <c r="A369" s="40"/>
      <c r="B369" s="100"/>
      <c r="C369" s="43"/>
      <c r="D369" s="43"/>
      <c r="E369" s="34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01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102"/>
      <c r="AK369" s="102"/>
      <c r="AL369" s="565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40"/>
      <c r="BW369" s="40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101"/>
      <c r="CM369" s="47"/>
      <c r="CN369" s="47"/>
      <c r="CO369" s="47"/>
      <c r="CP369" s="47"/>
      <c r="CQ369" s="47"/>
      <c r="CR369" s="47"/>
      <c r="CS369" s="47"/>
      <c r="CT369" s="47"/>
      <c r="CU369" s="47"/>
      <c r="CV369" s="47"/>
      <c r="CW369" s="47"/>
      <c r="CX369" s="47"/>
      <c r="CY369" s="47"/>
      <c r="CZ369" s="47"/>
      <c r="DA369" s="47"/>
      <c r="DB369" s="102"/>
      <c r="DC369" s="566"/>
      <c r="DD369" s="13"/>
      <c r="EI369" s="104" t="s">
        <v>81</v>
      </c>
      <c r="EJ369" s="98">
        <v>416.19</v>
      </c>
      <c r="EK369" s="39">
        <f>$EJ369*F369</f>
        <v>0</v>
      </c>
      <c r="EL369" s="39">
        <f>$EJ369*G369</f>
        <v>0</v>
      </c>
      <c r="EM369" s="39">
        <f>$EJ369*H369</f>
        <v>0</v>
      </c>
      <c r="EN369" s="39">
        <f>$EJ369*I369</f>
        <v>0</v>
      </c>
      <c r="EO369" s="39">
        <f>$EJ369*J369</f>
        <v>0</v>
      </c>
      <c r="EP369" s="39">
        <f>$EJ369*K369</f>
        <v>0</v>
      </c>
      <c r="EQ369" s="39">
        <f>$EJ369*L369</f>
        <v>0</v>
      </c>
      <c r="ER369" s="39">
        <f>$EJ369*M369</f>
        <v>0</v>
      </c>
      <c r="ES369" s="39">
        <f>$EJ369*N369</f>
        <v>0</v>
      </c>
      <c r="ET369" s="39">
        <f>$EJ369*O369</f>
        <v>0</v>
      </c>
      <c r="EU369" s="39">
        <f t="shared" si="308"/>
        <v>0</v>
      </c>
      <c r="EV369" s="39">
        <f t="shared" si="308"/>
        <v>0</v>
      </c>
      <c r="EW369" s="39">
        <f t="shared" si="308"/>
        <v>0</v>
      </c>
      <c r="EX369" s="39">
        <f t="shared" si="308"/>
        <v>0</v>
      </c>
      <c r="EY369" s="39">
        <f t="shared" si="310"/>
        <v>0</v>
      </c>
      <c r="EZ369" s="39">
        <f>BX369*$EJ369</f>
        <v>0</v>
      </c>
      <c r="FA369" s="39">
        <f>BY369*$EJ369</f>
        <v>0</v>
      </c>
      <c r="FB369" s="39">
        <f>BZ369*$EJ369</f>
        <v>0</v>
      </c>
      <c r="FC369" s="39">
        <f>CA369*$EJ369</f>
        <v>0</v>
      </c>
      <c r="FD369" s="39">
        <f>CB369*$EJ369</f>
        <v>0</v>
      </c>
      <c r="FE369" s="39">
        <f>CC369*$EJ369</f>
        <v>0</v>
      </c>
      <c r="FF369" s="39">
        <f>CD369*$EJ369</f>
        <v>0</v>
      </c>
      <c r="FG369" s="39">
        <f>CE369*$EJ369</f>
        <v>0</v>
      </c>
      <c r="FH369" s="39">
        <f>CF369*$EJ369</f>
        <v>0</v>
      </c>
      <c r="FI369" s="39">
        <f>CG369*$EJ369</f>
        <v>0</v>
      </c>
      <c r="FJ369" s="39">
        <f t="shared" si="309"/>
        <v>0</v>
      </c>
      <c r="FK369" s="39">
        <f t="shared" si="309"/>
        <v>0</v>
      </c>
      <c r="FL369" s="39">
        <f t="shared" si="309"/>
        <v>0</v>
      </c>
      <c r="FM369" s="39">
        <f t="shared" si="309"/>
        <v>0</v>
      </c>
      <c r="FN369" s="39">
        <f t="shared" si="311"/>
        <v>0</v>
      </c>
      <c r="FO369" s="39">
        <f>SUM(EZ369:FJ369)</f>
        <v>0</v>
      </c>
      <c r="FS369" s="567" t="s">
        <v>81</v>
      </c>
      <c r="FT369" s="567"/>
      <c r="FU369" s="39">
        <f>U369</f>
        <v>0</v>
      </c>
      <c r="FV369" s="39">
        <f>V369</f>
        <v>0</v>
      </c>
      <c r="FW369" s="39">
        <f>W369</f>
        <v>0</v>
      </c>
      <c r="FX369" s="39">
        <f>X369</f>
        <v>0</v>
      </c>
      <c r="FY369" s="39">
        <f>Y369</f>
        <v>0</v>
      </c>
      <c r="FZ369" s="39">
        <f>Z369</f>
        <v>0</v>
      </c>
      <c r="GA369" s="39">
        <f>AA369</f>
        <v>0</v>
      </c>
      <c r="GB369" s="39">
        <f>AB369</f>
        <v>0</v>
      </c>
      <c r="GC369" s="39">
        <f>AC369</f>
        <v>0</v>
      </c>
      <c r="GD369" s="39">
        <f>AD369</f>
        <v>0</v>
      </c>
      <c r="GE369" s="39">
        <f>AE369</f>
        <v>0</v>
      </c>
      <c r="GF369" s="39">
        <f>AF369</f>
        <v>0</v>
      </c>
      <c r="GG369" s="39">
        <f>AG369</f>
        <v>0</v>
      </c>
      <c r="GH369" s="39">
        <f>AH369</f>
        <v>0</v>
      </c>
      <c r="GI369" s="99">
        <v>0</v>
      </c>
      <c r="GJ369" s="39">
        <f>SUM(FU369:GI369)</f>
        <v>0</v>
      </c>
      <c r="GK369" s="39">
        <f>CM369</f>
        <v>0</v>
      </c>
      <c r="GL369" s="39">
        <f>CN369</f>
        <v>0</v>
      </c>
      <c r="GM369" s="39">
        <f>CO369</f>
        <v>0</v>
      </c>
      <c r="GN369" s="39">
        <f>CP369</f>
        <v>0</v>
      </c>
      <c r="GO369" s="39">
        <f>CQ369</f>
        <v>0</v>
      </c>
      <c r="GP369" s="39">
        <f>CR369</f>
        <v>0</v>
      </c>
      <c r="GQ369" s="39">
        <f>CS369</f>
        <v>0</v>
      </c>
      <c r="GR369" s="39">
        <f>CT369</f>
        <v>0</v>
      </c>
      <c r="GS369" s="39">
        <f>CU369</f>
        <v>0</v>
      </c>
      <c r="GT369" s="39">
        <f>CV369</f>
        <v>0</v>
      </c>
      <c r="GU369" s="39">
        <f>CW369</f>
        <v>0</v>
      </c>
      <c r="GV369" s="39">
        <f>CX369</f>
        <v>0</v>
      </c>
      <c r="GW369" s="39">
        <f>CY369</f>
        <v>0</v>
      </c>
      <c r="GX369" s="39">
        <f>CZ369</f>
        <v>0</v>
      </c>
      <c r="GY369" s="99">
        <v>0</v>
      </c>
      <c r="GZ369" s="39">
        <f>SUM(GK369:GY369)</f>
        <v>0</v>
      </c>
      <c r="HA369" s="39">
        <f>SUM(GK369:GY369)</f>
        <v>0</v>
      </c>
    </row>
    <row r="370" spans="1:209" ht="18.75" customHeight="1">
      <c r="A370" s="30"/>
      <c r="B370" s="93"/>
      <c r="C370" s="109"/>
      <c r="D370" s="33"/>
      <c r="E370" s="34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54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94"/>
      <c r="AK370" s="94"/>
      <c r="AL370" s="568" t="s">
        <v>82</v>
      </c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30"/>
      <c r="BW370" s="30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54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94"/>
      <c r="DC370" s="1"/>
      <c r="DD370" s="13"/>
      <c r="EI370" s="97" t="s">
        <v>83</v>
      </c>
      <c r="EJ370" s="98">
        <v>375</v>
      </c>
      <c r="EK370" s="39">
        <f>$EJ370*F370</f>
        <v>0</v>
      </c>
      <c r="EL370" s="39">
        <f>$EJ370*G370</f>
        <v>0</v>
      </c>
      <c r="EM370" s="39">
        <f>$EJ370*H370</f>
        <v>0</v>
      </c>
      <c r="EN370" s="39">
        <f>$EJ370*I370</f>
        <v>0</v>
      </c>
      <c r="EO370" s="39">
        <f>$EJ370*J370</f>
        <v>0</v>
      </c>
      <c r="EP370" s="39">
        <f>$EJ370*K370</f>
        <v>0</v>
      </c>
      <c r="EQ370" s="39">
        <f>$EJ370*L370</f>
        <v>0</v>
      </c>
      <c r="ER370" s="39">
        <f>$EJ370*M370</f>
        <v>0</v>
      </c>
      <c r="ES370" s="39">
        <f>$EJ370*N370</f>
        <v>0</v>
      </c>
      <c r="ET370" s="39">
        <f>$EJ370*O370</f>
        <v>0</v>
      </c>
      <c r="EU370" s="39">
        <f t="shared" si="308"/>
        <v>0</v>
      </c>
      <c r="EV370" s="39">
        <f t="shared" si="308"/>
        <v>0</v>
      </c>
      <c r="EW370" s="39">
        <f t="shared" si="308"/>
        <v>0</v>
      </c>
      <c r="EX370" s="39">
        <f t="shared" si="308"/>
        <v>0</v>
      </c>
      <c r="EY370" s="39">
        <f t="shared" si="310"/>
        <v>0</v>
      </c>
      <c r="EZ370" s="39">
        <f>BX370*$EJ370</f>
        <v>0</v>
      </c>
      <c r="FA370" s="39">
        <f>BY370*$EJ370</f>
        <v>0</v>
      </c>
      <c r="FB370" s="39">
        <f>BZ370*$EJ370</f>
        <v>0</v>
      </c>
      <c r="FC370" s="39">
        <f>CA370*$EJ370</f>
        <v>0</v>
      </c>
      <c r="FD370" s="39">
        <f>CB370*$EJ370</f>
        <v>0</v>
      </c>
      <c r="FE370" s="39">
        <f>CC370*$EJ370</f>
        <v>0</v>
      </c>
      <c r="FF370" s="39">
        <f>CD370*$EJ370</f>
        <v>0</v>
      </c>
      <c r="FG370" s="39">
        <f>CE370*$EJ370</f>
        <v>0</v>
      </c>
      <c r="FH370" s="39">
        <f>CF370*$EJ370</f>
        <v>0</v>
      </c>
      <c r="FI370" s="39">
        <f>CG370*$EJ370</f>
        <v>0</v>
      </c>
      <c r="FJ370" s="39">
        <f t="shared" si="309"/>
        <v>0</v>
      </c>
      <c r="FK370" s="39">
        <f t="shared" si="309"/>
        <v>0</v>
      </c>
      <c r="FL370" s="39">
        <f t="shared" si="309"/>
        <v>0</v>
      </c>
      <c r="FM370" s="39">
        <f t="shared" si="309"/>
        <v>0</v>
      </c>
      <c r="FN370" s="39">
        <f t="shared" si="311"/>
        <v>0</v>
      </c>
      <c r="FO370" s="39">
        <f>SUM(EZ370:FJ370)</f>
        <v>0</v>
      </c>
      <c r="FS370" s="567" t="s">
        <v>83</v>
      </c>
      <c r="FT370" s="567"/>
      <c r="FU370" s="39">
        <f>U370</f>
        <v>0</v>
      </c>
      <c r="FV370" s="39">
        <f>V370</f>
        <v>0</v>
      </c>
      <c r="FW370" s="39">
        <f>W370</f>
        <v>0</v>
      </c>
      <c r="FX370" s="39">
        <f>X370</f>
        <v>0</v>
      </c>
      <c r="FY370" s="39">
        <f>Y370</f>
        <v>0</v>
      </c>
      <c r="FZ370" s="39">
        <f>Z370</f>
        <v>0</v>
      </c>
      <c r="GA370" s="39">
        <f>AA370</f>
        <v>0</v>
      </c>
      <c r="GB370" s="39">
        <f>AB370</f>
        <v>0</v>
      </c>
      <c r="GC370" s="39">
        <f>AC370</f>
        <v>0</v>
      </c>
      <c r="GD370" s="39">
        <f>AD370</f>
        <v>0</v>
      </c>
      <c r="GE370" s="39">
        <f>AE370</f>
        <v>0</v>
      </c>
      <c r="GF370" s="39">
        <f>AF370</f>
        <v>0</v>
      </c>
      <c r="GG370" s="39">
        <f>AG370</f>
        <v>0</v>
      </c>
      <c r="GH370" s="39">
        <f>AH370</f>
        <v>0</v>
      </c>
      <c r="GI370" s="99">
        <v>0</v>
      </c>
      <c r="GJ370" s="39">
        <f>SUM(FU370:GI370)</f>
        <v>0</v>
      </c>
      <c r="GK370" s="39">
        <f>CM370</f>
        <v>0</v>
      </c>
      <c r="GL370" s="39">
        <f>CN370</f>
        <v>0</v>
      </c>
      <c r="GM370" s="39">
        <f>CO370</f>
        <v>0</v>
      </c>
      <c r="GN370" s="39">
        <f>CP370</f>
        <v>0</v>
      </c>
      <c r="GO370" s="39">
        <f>CQ370</f>
        <v>0</v>
      </c>
      <c r="GP370" s="39">
        <f>CR370</f>
        <v>0</v>
      </c>
      <c r="GQ370" s="39">
        <f>CS370</f>
        <v>0</v>
      </c>
      <c r="GR370" s="39">
        <f>CT370</f>
        <v>0</v>
      </c>
      <c r="GS370" s="39">
        <f>CU370</f>
        <v>0</v>
      </c>
      <c r="GT370" s="39">
        <f>CV370</f>
        <v>0</v>
      </c>
      <c r="GU370" s="39">
        <f>CW370</f>
        <v>0</v>
      </c>
      <c r="GV370" s="39">
        <f>CX370</f>
        <v>0</v>
      </c>
      <c r="GW370" s="39">
        <f>CY370</f>
        <v>0</v>
      </c>
      <c r="GX370" s="39">
        <f>CZ370</f>
        <v>0</v>
      </c>
      <c r="GY370" s="99">
        <v>0</v>
      </c>
      <c r="GZ370" s="39">
        <f>SUM(GK370:GY370)</f>
        <v>0</v>
      </c>
      <c r="HA370" s="39">
        <f>SUM(GK370:GY370)</f>
        <v>0</v>
      </c>
    </row>
    <row r="371" spans="1:209" ht="18.75" customHeight="1">
      <c r="A371" s="40"/>
      <c r="B371" s="100"/>
      <c r="C371" s="43"/>
      <c r="D371" s="43"/>
      <c r="E371" s="34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01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102"/>
      <c r="AK371" s="102"/>
      <c r="AL371" s="568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40"/>
      <c r="BW371" s="40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  <c r="CK371" s="45"/>
      <c r="CL371" s="101"/>
      <c r="CM371" s="47"/>
      <c r="CN371" s="47"/>
      <c r="CO371" s="47"/>
      <c r="CP371" s="47"/>
      <c r="CQ371" s="47"/>
      <c r="CR371" s="47"/>
      <c r="CS371" s="47"/>
      <c r="CT371" s="47"/>
      <c r="CU371" s="47"/>
      <c r="CV371" s="47"/>
      <c r="CW371" s="47"/>
      <c r="CX371" s="47"/>
      <c r="CY371" s="47"/>
      <c r="CZ371" s="47"/>
      <c r="DA371" s="47"/>
      <c r="DB371" s="102"/>
      <c r="DC371" s="1"/>
      <c r="DD371" s="13"/>
      <c r="EI371" s="104" t="s">
        <v>84</v>
      </c>
      <c r="EJ371" s="98">
        <v>730</v>
      </c>
      <c r="EK371" s="39">
        <f>$EJ371*F371</f>
        <v>0</v>
      </c>
      <c r="EL371" s="39">
        <f>$EJ371*G371</f>
        <v>0</v>
      </c>
      <c r="EM371" s="39">
        <f>$EJ371*H371</f>
        <v>0</v>
      </c>
      <c r="EN371" s="39">
        <f>$EJ371*I371</f>
        <v>0</v>
      </c>
      <c r="EO371" s="39">
        <f>$EJ371*J371</f>
        <v>0</v>
      </c>
      <c r="EP371" s="39">
        <f>$EJ371*K371</f>
        <v>0</v>
      </c>
      <c r="EQ371" s="39">
        <f>$EJ371*L371</f>
        <v>0</v>
      </c>
      <c r="ER371" s="39">
        <f>$EJ371*M371</f>
        <v>0</v>
      </c>
      <c r="ES371" s="39">
        <f>$EJ371*N371</f>
        <v>0</v>
      </c>
      <c r="ET371" s="39">
        <f>$EJ371*O371</f>
        <v>0</v>
      </c>
      <c r="EU371" s="39">
        <f t="shared" si="308"/>
        <v>0</v>
      </c>
      <c r="EV371" s="39">
        <f t="shared" si="308"/>
        <v>0</v>
      </c>
      <c r="EW371" s="39">
        <f t="shared" si="308"/>
        <v>0</v>
      </c>
      <c r="EX371" s="39">
        <f t="shared" si="308"/>
        <v>0</v>
      </c>
      <c r="EY371" s="39">
        <f t="shared" si="310"/>
        <v>0</v>
      </c>
      <c r="EZ371" s="39">
        <f>BX371*$EJ371</f>
        <v>0</v>
      </c>
      <c r="FA371" s="39">
        <f>BY371*$EJ371</f>
        <v>0</v>
      </c>
      <c r="FB371" s="39">
        <f>BZ371*$EJ371</f>
        <v>0</v>
      </c>
      <c r="FC371" s="39">
        <f>CA371*$EJ371</f>
        <v>0</v>
      </c>
      <c r="FD371" s="39">
        <f>CB371*$EJ371</f>
        <v>0</v>
      </c>
      <c r="FE371" s="39">
        <f>CC371*$EJ371</f>
        <v>0</v>
      </c>
      <c r="FF371" s="39">
        <f>CD371*$EJ371</f>
        <v>0</v>
      </c>
      <c r="FG371" s="39">
        <f>CE371*$EJ371</f>
        <v>0</v>
      </c>
      <c r="FH371" s="39">
        <f>CF371*$EJ371</f>
        <v>0</v>
      </c>
      <c r="FI371" s="39">
        <f>CG371*$EJ371</f>
        <v>0</v>
      </c>
      <c r="FJ371" s="39">
        <f t="shared" si="309"/>
        <v>0</v>
      </c>
      <c r="FK371" s="39">
        <f t="shared" si="309"/>
        <v>0</v>
      </c>
      <c r="FL371" s="39">
        <f t="shared" si="309"/>
        <v>0</v>
      </c>
      <c r="FM371" s="39">
        <f t="shared" si="309"/>
        <v>0</v>
      </c>
      <c r="FN371" s="39">
        <f t="shared" si="311"/>
        <v>0</v>
      </c>
      <c r="FO371" s="39">
        <f>SUM(EZ371:FJ371)</f>
        <v>0</v>
      </c>
      <c r="FS371" s="567" t="s">
        <v>84</v>
      </c>
      <c r="FT371" s="567"/>
      <c r="FU371" s="39">
        <f>U371</f>
        <v>0</v>
      </c>
      <c r="FV371" s="39">
        <f>V371</f>
        <v>0</v>
      </c>
      <c r="FW371" s="39">
        <f>W371</f>
        <v>0</v>
      </c>
      <c r="FX371" s="39">
        <f>X371</f>
        <v>0</v>
      </c>
      <c r="FY371" s="39">
        <f>Y371</f>
        <v>0</v>
      </c>
      <c r="FZ371" s="39">
        <f>Z371</f>
        <v>0</v>
      </c>
      <c r="GA371" s="39">
        <f>AA371</f>
        <v>0</v>
      </c>
      <c r="GB371" s="39">
        <f>AB371</f>
        <v>0</v>
      </c>
      <c r="GC371" s="39">
        <f>AC371</f>
        <v>0</v>
      </c>
      <c r="GD371" s="39">
        <f>AD371</f>
        <v>0</v>
      </c>
      <c r="GE371" s="39">
        <f>AE371</f>
        <v>0</v>
      </c>
      <c r="GF371" s="39">
        <f>AF371</f>
        <v>0</v>
      </c>
      <c r="GG371" s="39">
        <f>AG371</f>
        <v>0</v>
      </c>
      <c r="GH371" s="39">
        <f>AH371</f>
        <v>0</v>
      </c>
      <c r="GI371" s="99">
        <v>0</v>
      </c>
      <c r="GJ371" s="39">
        <f>SUM(FU371:GI371)</f>
        <v>0</v>
      </c>
      <c r="GK371" s="39">
        <f>CM371</f>
        <v>0</v>
      </c>
      <c r="GL371" s="39">
        <f>CN371</f>
        <v>0</v>
      </c>
      <c r="GM371" s="39">
        <f>CO371</f>
        <v>0</v>
      </c>
      <c r="GN371" s="39">
        <f>CP371</f>
        <v>0</v>
      </c>
      <c r="GO371" s="39">
        <f>CQ371</f>
        <v>0</v>
      </c>
      <c r="GP371" s="39">
        <f>CR371</f>
        <v>0</v>
      </c>
      <c r="GQ371" s="39">
        <f>CS371</f>
        <v>0</v>
      </c>
      <c r="GR371" s="39">
        <f>CT371</f>
        <v>0</v>
      </c>
      <c r="GS371" s="39">
        <f>CU371</f>
        <v>0</v>
      </c>
      <c r="GT371" s="39">
        <f>CV371</f>
        <v>0</v>
      </c>
      <c r="GU371" s="39">
        <f>CW371</f>
        <v>0</v>
      </c>
      <c r="GV371" s="39">
        <f>CX371</f>
        <v>0</v>
      </c>
      <c r="GW371" s="39">
        <f>CY371</f>
        <v>0</v>
      </c>
      <c r="GX371" s="39">
        <f>CZ371</f>
        <v>0</v>
      </c>
      <c r="GY371" s="99">
        <v>0</v>
      </c>
      <c r="GZ371" s="39">
        <f>SUM(GK371:GY371)</f>
        <v>0</v>
      </c>
      <c r="HA371" s="39">
        <f>SUM(GK371:GY371)</f>
        <v>0</v>
      </c>
    </row>
    <row r="372" spans="1:209" ht="18.75" customHeight="1">
      <c r="A372" s="30"/>
      <c r="B372" s="93"/>
      <c r="C372" s="72"/>
      <c r="D372" s="33"/>
      <c r="E372" s="34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54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94"/>
      <c r="AK372" s="94"/>
      <c r="AL372" s="571" t="e">
        <f ca="1">f3820bn382</f>
        <v>#NAME?</v>
      </c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30"/>
      <c r="BW372" s="30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54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94"/>
      <c r="DC372" s="1"/>
      <c r="DD372" s="13"/>
      <c r="EI372" s="97" t="s">
        <v>85</v>
      </c>
      <c r="EJ372" s="98">
        <v>178</v>
      </c>
      <c r="EK372" s="39">
        <f>$EJ372*F372</f>
        <v>0</v>
      </c>
      <c r="EL372" s="39">
        <f>$EJ372*G372</f>
        <v>0</v>
      </c>
      <c r="EM372" s="39">
        <f>$EJ372*H372</f>
        <v>0</v>
      </c>
      <c r="EN372" s="39">
        <f>$EJ372*I372</f>
        <v>0</v>
      </c>
      <c r="EO372" s="39">
        <f>$EJ372*J372</f>
        <v>0</v>
      </c>
      <c r="EP372" s="39">
        <f>$EJ372*K372</f>
        <v>0</v>
      </c>
      <c r="EQ372" s="39">
        <f>$EJ372*L372</f>
        <v>0</v>
      </c>
      <c r="ER372" s="39">
        <f>$EJ372*M372</f>
        <v>0</v>
      </c>
      <c r="ES372" s="39">
        <f>$EJ372*N372</f>
        <v>0</v>
      </c>
      <c r="ET372" s="39">
        <f>$EJ372*O372</f>
        <v>0</v>
      </c>
      <c r="EU372" s="39">
        <f t="shared" si="308"/>
        <v>0</v>
      </c>
      <c r="EV372" s="39">
        <f t="shared" si="308"/>
        <v>0</v>
      </c>
      <c r="EW372" s="39">
        <f t="shared" si="308"/>
        <v>0</v>
      </c>
      <c r="EX372" s="39">
        <f t="shared" si="308"/>
        <v>0</v>
      </c>
      <c r="EY372" s="39">
        <f t="shared" si="310"/>
        <v>0</v>
      </c>
      <c r="EZ372" s="39">
        <f>BX372*$EJ372</f>
        <v>0</v>
      </c>
      <c r="FA372" s="39">
        <f>BY372*$EJ372</f>
        <v>0</v>
      </c>
      <c r="FB372" s="39">
        <f>BZ372*$EJ372</f>
        <v>0</v>
      </c>
      <c r="FC372" s="39">
        <f>CA372*$EJ372</f>
        <v>0</v>
      </c>
      <c r="FD372" s="39">
        <f>CB372*$EJ372</f>
        <v>0</v>
      </c>
      <c r="FE372" s="39">
        <f>CC372*$EJ372</f>
        <v>0</v>
      </c>
      <c r="FF372" s="39">
        <f>CD372*$EJ372</f>
        <v>0</v>
      </c>
      <c r="FG372" s="39">
        <f>CE372*$EJ372</f>
        <v>0</v>
      </c>
      <c r="FH372" s="39">
        <f>CF372*$EJ372</f>
        <v>0</v>
      </c>
      <c r="FI372" s="39">
        <f>CG372*$EJ372</f>
        <v>0</v>
      </c>
      <c r="FJ372" s="39">
        <f t="shared" si="309"/>
        <v>0</v>
      </c>
      <c r="FK372" s="39">
        <f t="shared" si="309"/>
        <v>0</v>
      </c>
      <c r="FL372" s="39">
        <f t="shared" si="309"/>
        <v>0</v>
      </c>
      <c r="FM372" s="39">
        <f t="shared" si="309"/>
        <v>0</v>
      </c>
      <c r="FN372" s="39">
        <f t="shared" si="311"/>
        <v>0</v>
      </c>
      <c r="FO372" s="39">
        <f>SUM(EZ372:FJ372)</f>
        <v>0</v>
      </c>
      <c r="FS372" s="567" t="s">
        <v>85</v>
      </c>
      <c r="FT372" s="567"/>
      <c r="FU372" s="39">
        <f>U372</f>
        <v>0</v>
      </c>
      <c r="FV372" s="39">
        <f>V372</f>
        <v>0</v>
      </c>
      <c r="FW372" s="39">
        <f>W372</f>
        <v>0</v>
      </c>
      <c r="FX372" s="39">
        <f>X372</f>
        <v>0</v>
      </c>
      <c r="FY372" s="39">
        <f>Y372</f>
        <v>0</v>
      </c>
      <c r="FZ372" s="39">
        <f>Z372</f>
        <v>0</v>
      </c>
      <c r="GA372" s="39">
        <f>AA372</f>
        <v>0</v>
      </c>
      <c r="GB372" s="39">
        <f>AB372</f>
        <v>0</v>
      </c>
      <c r="GC372" s="39">
        <f>AC372</f>
        <v>0</v>
      </c>
      <c r="GD372" s="39">
        <f>AD372</f>
        <v>0</v>
      </c>
      <c r="GE372" s="39">
        <f>AE372</f>
        <v>0</v>
      </c>
      <c r="GF372" s="39">
        <f>AF372</f>
        <v>0</v>
      </c>
      <c r="GG372" s="39">
        <f>AG372</f>
        <v>0</v>
      </c>
      <c r="GH372" s="39">
        <f>AH372</f>
        <v>0</v>
      </c>
      <c r="GI372" s="99">
        <v>0</v>
      </c>
      <c r="GJ372" s="39">
        <f>SUM(FU372:GI372)</f>
        <v>0</v>
      </c>
      <c r="GK372" s="39">
        <f>CM372</f>
        <v>0</v>
      </c>
      <c r="GL372" s="39">
        <f>CN372</f>
        <v>0</v>
      </c>
      <c r="GM372" s="39">
        <f>CO372</f>
        <v>0</v>
      </c>
      <c r="GN372" s="39">
        <f>CP372</f>
        <v>0</v>
      </c>
      <c r="GO372" s="39">
        <f>CQ372</f>
        <v>0</v>
      </c>
      <c r="GP372" s="39">
        <f>CR372</f>
        <v>0</v>
      </c>
      <c r="GQ372" s="39">
        <f>CS372</f>
        <v>0</v>
      </c>
      <c r="GR372" s="39">
        <f>CT372</f>
        <v>0</v>
      </c>
      <c r="GS372" s="39">
        <f>CU372</f>
        <v>0</v>
      </c>
      <c r="GT372" s="39">
        <f>CV372</f>
        <v>0</v>
      </c>
      <c r="GU372" s="39">
        <f>CW372</f>
        <v>0</v>
      </c>
      <c r="GV372" s="39">
        <f>CX372</f>
        <v>0</v>
      </c>
      <c r="GW372" s="39">
        <f>CY372</f>
        <v>0</v>
      </c>
      <c r="GX372" s="39">
        <f>CZ372</f>
        <v>0</v>
      </c>
      <c r="GY372" s="99">
        <v>0</v>
      </c>
      <c r="GZ372" s="39">
        <f>SUM(GK372:GY372)</f>
        <v>0</v>
      </c>
      <c r="HA372" s="39">
        <f>SUM(GK372:GY372)</f>
        <v>0</v>
      </c>
    </row>
    <row r="373" spans="1:209" ht="18.75" customHeight="1">
      <c r="A373" s="40"/>
      <c r="B373" s="100"/>
      <c r="C373" s="43"/>
      <c r="D373" s="43"/>
      <c r="E373" s="34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01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102"/>
      <c r="AK373" s="102"/>
      <c r="AL373" s="571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40"/>
      <c r="BW373" s="40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101"/>
      <c r="CM373" s="47"/>
      <c r="CN373" s="47"/>
      <c r="CO373" s="47"/>
      <c r="CP373" s="47"/>
      <c r="CQ373" s="47"/>
      <c r="CR373" s="47"/>
      <c r="CS373" s="47"/>
      <c r="CT373" s="47"/>
      <c r="CU373" s="47"/>
      <c r="CV373" s="47"/>
      <c r="CW373" s="47"/>
      <c r="CX373" s="47"/>
      <c r="CY373" s="47"/>
      <c r="CZ373" s="47"/>
      <c r="DA373" s="47"/>
      <c r="DB373" s="102"/>
      <c r="DC373" s="1"/>
      <c r="DD373" s="13"/>
      <c r="EI373" s="104" t="s">
        <v>86</v>
      </c>
      <c r="EJ373" s="98">
        <v>263</v>
      </c>
      <c r="EK373" s="39">
        <f>$EJ373*F373</f>
        <v>0</v>
      </c>
      <c r="EL373" s="39">
        <f>$EJ373*G373</f>
        <v>0</v>
      </c>
      <c r="EM373" s="39">
        <f>$EJ373*H373</f>
        <v>0</v>
      </c>
      <c r="EN373" s="39">
        <f>$EJ373*I373</f>
        <v>0</v>
      </c>
      <c r="EO373" s="39">
        <f>$EJ373*J373</f>
        <v>0</v>
      </c>
      <c r="EP373" s="39">
        <f>$EJ373*K373</f>
        <v>0</v>
      </c>
      <c r="EQ373" s="39">
        <f>$EJ373*L373</f>
        <v>0</v>
      </c>
      <c r="ER373" s="39">
        <f>$EJ373*M373</f>
        <v>0</v>
      </c>
      <c r="ES373" s="39">
        <f>$EJ373*N373</f>
        <v>0</v>
      </c>
      <c r="ET373" s="39">
        <f>$EJ373*O373</f>
        <v>0</v>
      </c>
      <c r="EU373" s="39">
        <f t="shared" si="308"/>
        <v>0</v>
      </c>
      <c r="EV373" s="39">
        <f t="shared" si="308"/>
        <v>0</v>
      </c>
      <c r="EW373" s="39">
        <f t="shared" si="308"/>
        <v>0</v>
      </c>
      <c r="EX373" s="39">
        <f t="shared" si="308"/>
        <v>0</v>
      </c>
      <c r="EY373" s="39">
        <f t="shared" si="310"/>
        <v>0</v>
      </c>
      <c r="EZ373" s="39">
        <f>BX373*$EJ373</f>
        <v>0</v>
      </c>
      <c r="FA373" s="39">
        <f>BY373*$EJ373</f>
        <v>0</v>
      </c>
      <c r="FB373" s="39">
        <f>BZ373*$EJ373</f>
        <v>0</v>
      </c>
      <c r="FC373" s="39">
        <f>CA373*$EJ373</f>
        <v>0</v>
      </c>
      <c r="FD373" s="39">
        <f>CB373*$EJ373</f>
        <v>0</v>
      </c>
      <c r="FE373" s="39">
        <f>CC373*$EJ373</f>
        <v>0</v>
      </c>
      <c r="FF373" s="39">
        <f>CD373*$EJ373</f>
        <v>0</v>
      </c>
      <c r="FG373" s="39">
        <f>CE373*$EJ373</f>
        <v>0</v>
      </c>
      <c r="FH373" s="39">
        <f>CF373*$EJ373</f>
        <v>0</v>
      </c>
      <c r="FI373" s="39">
        <f>CG373*$EJ373</f>
        <v>0</v>
      </c>
      <c r="FJ373" s="39">
        <f t="shared" si="309"/>
        <v>0</v>
      </c>
      <c r="FK373" s="39">
        <f t="shared" si="309"/>
        <v>0</v>
      </c>
      <c r="FL373" s="39">
        <f t="shared" si="309"/>
        <v>0</v>
      </c>
      <c r="FM373" s="39">
        <f t="shared" si="309"/>
        <v>0</v>
      </c>
      <c r="FN373" s="39">
        <f t="shared" si="311"/>
        <v>0</v>
      </c>
      <c r="FO373" s="39">
        <f>SUM(EZ373:FJ373)</f>
        <v>0</v>
      </c>
      <c r="FS373" s="567" t="s">
        <v>86</v>
      </c>
      <c r="FT373" s="567"/>
      <c r="FU373" s="99">
        <v>0</v>
      </c>
      <c r="FV373" s="99">
        <v>0</v>
      </c>
      <c r="FW373" s="39">
        <f>W373</f>
        <v>0</v>
      </c>
      <c r="FX373" s="39">
        <f>X373</f>
        <v>0</v>
      </c>
      <c r="FY373" s="39">
        <f>Y373</f>
        <v>0</v>
      </c>
      <c r="FZ373" s="99">
        <v>0</v>
      </c>
      <c r="GA373" s="99">
        <v>0</v>
      </c>
      <c r="GB373" s="99">
        <v>0</v>
      </c>
      <c r="GC373" s="39">
        <f>AC373</f>
        <v>0</v>
      </c>
      <c r="GD373" s="39">
        <f>AD373</f>
        <v>0</v>
      </c>
      <c r="GE373" s="39">
        <f>AE373</f>
        <v>0</v>
      </c>
      <c r="GF373" s="39">
        <f>AF373</f>
        <v>0</v>
      </c>
      <c r="GG373" s="39">
        <f>AG373</f>
        <v>0</v>
      </c>
      <c r="GH373" s="99">
        <v>0</v>
      </c>
      <c r="GI373" s="39">
        <f>AI373</f>
        <v>0</v>
      </c>
      <c r="GJ373" s="39">
        <f>SUM(FU373:GI373)</f>
        <v>0</v>
      </c>
      <c r="GK373" s="99">
        <v>0</v>
      </c>
      <c r="GL373" s="99">
        <v>0</v>
      </c>
      <c r="GM373" s="39">
        <f>CO373</f>
        <v>0</v>
      </c>
      <c r="GN373" s="39">
        <f>CP373</f>
        <v>0</v>
      </c>
      <c r="GO373" s="39">
        <f>CQ373</f>
        <v>0</v>
      </c>
      <c r="GP373" s="99">
        <v>0</v>
      </c>
      <c r="GQ373" s="99">
        <v>0</v>
      </c>
      <c r="GR373" s="99">
        <v>0</v>
      </c>
      <c r="GS373" s="39">
        <f>CU373</f>
        <v>0</v>
      </c>
      <c r="GT373" s="39">
        <f>CV373</f>
        <v>0</v>
      </c>
      <c r="GU373" s="39">
        <f>CW373</f>
        <v>0</v>
      </c>
      <c r="GV373" s="39">
        <f>CX373</f>
        <v>0</v>
      </c>
      <c r="GW373" s="39">
        <f>CY373</f>
        <v>0</v>
      </c>
      <c r="GX373" s="99">
        <v>0</v>
      </c>
      <c r="GY373" s="39">
        <f>DA373</f>
        <v>0</v>
      </c>
      <c r="GZ373" s="39">
        <f>SUM(GK373:GY373)</f>
        <v>0</v>
      </c>
      <c r="HA373" s="39">
        <f>SUM(GK373:GY373)</f>
        <v>0</v>
      </c>
    </row>
    <row r="374" spans="1:209" ht="18.75" customHeight="1">
      <c r="A374" s="30"/>
      <c r="B374" s="93"/>
      <c r="C374" s="33"/>
      <c r="D374" s="33"/>
      <c r="E374" s="34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54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94"/>
      <c r="AK374" s="94"/>
      <c r="AL374" s="568" t="s">
        <v>87</v>
      </c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30"/>
      <c r="BW374" s="30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54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94"/>
      <c r="DC374" s="1"/>
      <c r="DD374" s="13"/>
      <c r="EI374" s="97" t="s">
        <v>88</v>
      </c>
      <c r="EJ374" s="98">
        <v>405</v>
      </c>
      <c r="EK374" s="39">
        <f>$EJ374*F374</f>
        <v>0</v>
      </c>
      <c r="EL374" s="39">
        <f>$EJ374*G374</f>
        <v>0</v>
      </c>
      <c r="EM374" s="39">
        <f>$EJ374*H374</f>
        <v>0</v>
      </c>
      <c r="EN374" s="39">
        <f>$EJ374*I374</f>
        <v>0</v>
      </c>
      <c r="EO374" s="39">
        <f>$EJ374*J374</f>
        <v>0</v>
      </c>
      <c r="EP374" s="39">
        <f>$EJ374*K374</f>
        <v>0</v>
      </c>
      <c r="EQ374" s="39">
        <f>$EJ374*L374</f>
        <v>0</v>
      </c>
      <c r="ER374" s="39">
        <f>$EJ374*M374</f>
        <v>0</v>
      </c>
      <c r="ES374" s="39">
        <f>$EJ374*N374</f>
        <v>0</v>
      </c>
      <c r="ET374" s="39">
        <f>$EJ374*O374</f>
        <v>0</v>
      </c>
      <c r="EU374" s="39">
        <f t="shared" si="308"/>
        <v>0</v>
      </c>
      <c r="EV374" s="39">
        <f t="shared" si="308"/>
        <v>0</v>
      </c>
      <c r="EW374" s="39">
        <f t="shared" si="308"/>
        <v>0</v>
      </c>
      <c r="EX374" s="39">
        <f t="shared" si="308"/>
        <v>0</v>
      </c>
      <c r="EY374" s="39">
        <f t="shared" si="310"/>
        <v>0</v>
      </c>
      <c r="EZ374" s="39">
        <f>BX374*$EJ374</f>
        <v>0</v>
      </c>
      <c r="FA374" s="39">
        <f>BY374*$EJ374</f>
        <v>0</v>
      </c>
      <c r="FB374" s="39">
        <f>BZ374*$EJ374</f>
        <v>0</v>
      </c>
      <c r="FC374" s="39">
        <f>CA374*$EJ374</f>
        <v>0</v>
      </c>
      <c r="FD374" s="39">
        <f>CB374*$EJ374</f>
        <v>0</v>
      </c>
      <c r="FE374" s="39">
        <f>CC374*$EJ374</f>
        <v>0</v>
      </c>
      <c r="FF374" s="39">
        <f>CD374*$EJ374</f>
        <v>0</v>
      </c>
      <c r="FG374" s="39">
        <f>CE374*$EJ374</f>
        <v>0</v>
      </c>
      <c r="FH374" s="39">
        <f>CF374*$EJ374</f>
        <v>0</v>
      </c>
      <c r="FI374" s="39">
        <f>CG374*$EJ374</f>
        <v>0</v>
      </c>
      <c r="FJ374" s="39">
        <f t="shared" si="309"/>
        <v>0</v>
      </c>
      <c r="FK374" s="39">
        <f t="shared" si="309"/>
        <v>0</v>
      </c>
      <c r="FL374" s="39">
        <f t="shared" si="309"/>
        <v>0</v>
      </c>
      <c r="FM374" s="39">
        <f t="shared" si="309"/>
        <v>0</v>
      </c>
      <c r="FN374" s="39">
        <f t="shared" si="311"/>
        <v>0</v>
      </c>
      <c r="FO374" s="39">
        <f>SUM(EZ374:FJ374)</f>
        <v>0</v>
      </c>
      <c r="FS374" s="567" t="s">
        <v>88</v>
      </c>
      <c r="FT374" s="567"/>
      <c r="FU374" s="99">
        <v>0</v>
      </c>
      <c r="FV374" s="99">
        <v>0</v>
      </c>
      <c r="FW374" s="39">
        <f>W374</f>
        <v>0</v>
      </c>
      <c r="FX374" s="39">
        <f>X374</f>
        <v>0</v>
      </c>
      <c r="FY374" s="39">
        <f>Y374</f>
        <v>0</v>
      </c>
      <c r="FZ374" s="99">
        <v>0</v>
      </c>
      <c r="GA374" s="99">
        <v>0</v>
      </c>
      <c r="GB374" s="99">
        <v>0</v>
      </c>
      <c r="GC374" s="39">
        <f>AC374</f>
        <v>0</v>
      </c>
      <c r="GD374" s="39">
        <f>AD374</f>
        <v>0</v>
      </c>
      <c r="GE374" s="39">
        <f>AE374</f>
        <v>0</v>
      </c>
      <c r="GF374" s="39">
        <f>AF374</f>
        <v>0</v>
      </c>
      <c r="GG374" s="39">
        <f>AG374</f>
        <v>0</v>
      </c>
      <c r="GH374" s="99">
        <v>0</v>
      </c>
      <c r="GI374" s="39">
        <f>AI374</f>
        <v>0</v>
      </c>
      <c r="GJ374" s="39">
        <f>SUM(FU374:GI374)</f>
        <v>0</v>
      </c>
      <c r="GK374" s="99">
        <v>0</v>
      </c>
      <c r="GL374" s="99">
        <v>0</v>
      </c>
      <c r="GM374" s="39">
        <f>CO374</f>
        <v>0</v>
      </c>
      <c r="GN374" s="39">
        <f>CP374</f>
        <v>0</v>
      </c>
      <c r="GO374" s="39">
        <f>CQ374</f>
        <v>0</v>
      </c>
      <c r="GP374" s="99">
        <v>0</v>
      </c>
      <c r="GQ374" s="99">
        <v>0</v>
      </c>
      <c r="GR374" s="99">
        <v>0</v>
      </c>
      <c r="GS374" s="39">
        <f>CU374</f>
        <v>0</v>
      </c>
      <c r="GT374" s="39">
        <f>CV374</f>
        <v>0</v>
      </c>
      <c r="GU374" s="39">
        <f>CW374</f>
        <v>0</v>
      </c>
      <c r="GV374" s="39">
        <f>CX374</f>
        <v>0</v>
      </c>
      <c r="GW374" s="39">
        <f>CY374</f>
        <v>0</v>
      </c>
      <c r="GX374" s="39">
        <f>CZ374</f>
        <v>0</v>
      </c>
      <c r="GY374" s="39">
        <f>DA374</f>
        <v>0</v>
      </c>
      <c r="GZ374" s="39">
        <f>SUM(GK374:GY374)</f>
        <v>0</v>
      </c>
      <c r="HA374" s="39">
        <f>SUM(GK374:GY374)</f>
        <v>0</v>
      </c>
    </row>
    <row r="375" spans="1:209" ht="18.75" customHeight="1">
      <c r="A375" s="40"/>
      <c r="B375" s="100"/>
      <c r="C375" s="42"/>
      <c r="D375" s="42"/>
      <c r="E375" s="34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01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102"/>
      <c r="AK375" s="102"/>
      <c r="AL375" s="568"/>
      <c r="AM375" s="13"/>
      <c r="AN375" s="13"/>
      <c r="AO375" s="65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66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65"/>
      <c r="BU375" s="65"/>
      <c r="BV375" s="40"/>
      <c r="BW375" s="40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101"/>
      <c r="CM375" s="47"/>
      <c r="CN375" s="47"/>
      <c r="CO375" s="47"/>
      <c r="CP375" s="47"/>
      <c r="CQ375" s="47"/>
      <c r="CR375" s="47"/>
      <c r="CS375" s="47"/>
      <c r="CT375" s="47"/>
      <c r="CU375" s="47"/>
      <c r="CV375" s="47"/>
      <c r="CW375" s="47"/>
      <c r="CX375" s="47"/>
      <c r="CY375" s="47"/>
      <c r="CZ375" s="47"/>
      <c r="DA375" s="47"/>
      <c r="DB375" s="102"/>
      <c r="DC375" s="1"/>
      <c r="DD375" s="13"/>
      <c r="DS375" s="108"/>
      <c r="EI375" s="104" t="s">
        <v>89</v>
      </c>
      <c r="EJ375" s="98">
        <v>1287</v>
      </c>
      <c r="EK375" s="39">
        <f>$EJ375*F375</f>
        <v>0</v>
      </c>
      <c r="EL375" s="39">
        <f>$EJ375*G375</f>
        <v>0</v>
      </c>
      <c r="EM375" s="39">
        <f>$EJ375*H375</f>
        <v>0</v>
      </c>
      <c r="EN375" s="39">
        <f>$EJ375*I375</f>
        <v>0</v>
      </c>
      <c r="EO375" s="39">
        <f>$EJ375*J375</f>
        <v>0</v>
      </c>
      <c r="EP375" s="39">
        <f>$EJ375*K375</f>
        <v>0</v>
      </c>
      <c r="EQ375" s="39">
        <f>$EJ375*L375</f>
        <v>0</v>
      </c>
      <c r="ER375" s="39">
        <f>$EJ375*M375</f>
        <v>0</v>
      </c>
      <c r="ES375" s="39">
        <f>$EJ375*N375</f>
        <v>0</v>
      </c>
      <c r="ET375" s="39">
        <f>$EJ375*O375</f>
        <v>0</v>
      </c>
      <c r="EU375" s="39">
        <f t="shared" si="308"/>
        <v>0</v>
      </c>
      <c r="EV375" s="39">
        <f t="shared" si="308"/>
        <v>0</v>
      </c>
      <c r="EW375" s="39">
        <f t="shared" si="308"/>
        <v>0</v>
      </c>
      <c r="EX375" s="39">
        <f t="shared" si="308"/>
        <v>0</v>
      </c>
      <c r="EY375" s="39">
        <f t="shared" si="310"/>
        <v>0</v>
      </c>
      <c r="EZ375" s="39">
        <f>BX375*$EJ375</f>
        <v>0</v>
      </c>
      <c r="FA375" s="39">
        <f>BY375*$EJ375</f>
        <v>0</v>
      </c>
      <c r="FB375" s="39">
        <f>BZ375*$EJ375</f>
        <v>0</v>
      </c>
      <c r="FC375" s="39">
        <f>CA375*$EJ375</f>
        <v>0</v>
      </c>
      <c r="FD375" s="39">
        <f>CB375*$EJ375</f>
        <v>0</v>
      </c>
      <c r="FE375" s="39">
        <f>CC375*$EJ375</f>
        <v>0</v>
      </c>
      <c r="FF375" s="39">
        <f>CD375*$EJ375</f>
        <v>0</v>
      </c>
      <c r="FG375" s="39">
        <f>CE375*$EJ375</f>
        <v>0</v>
      </c>
      <c r="FH375" s="39">
        <f>CF375*$EJ375</f>
        <v>0</v>
      </c>
      <c r="FI375" s="39">
        <f>CG375*$EJ375</f>
        <v>0</v>
      </c>
      <c r="FJ375" s="39">
        <f t="shared" si="309"/>
        <v>0</v>
      </c>
      <c r="FK375" s="39">
        <f t="shared" si="309"/>
        <v>0</v>
      </c>
      <c r="FL375" s="39">
        <f t="shared" si="309"/>
        <v>0</v>
      </c>
      <c r="FM375" s="39">
        <f t="shared" si="309"/>
        <v>0</v>
      </c>
      <c r="FN375" s="39">
        <f t="shared" si="311"/>
        <v>0</v>
      </c>
      <c r="FO375" s="39">
        <f>SUM(EZ375:FJ375)</f>
        <v>0</v>
      </c>
      <c r="FS375" s="567" t="s">
        <v>89</v>
      </c>
      <c r="FT375" s="567"/>
      <c r="FU375" s="99">
        <v>0</v>
      </c>
      <c r="FV375" s="99">
        <v>0</v>
      </c>
      <c r="FW375" s="39">
        <f>W375</f>
        <v>0</v>
      </c>
      <c r="FX375" s="39">
        <f>X375</f>
        <v>0</v>
      </c>
      <c r="FY375" s="39">
        <f>Y375</f>
        <v>0</v>
      </c>
      <c r="FZ375" s="39">
        <f>Z375</f>
        <v>0</v>
      </c>
      <c r="GA375" s="39">
        <f>AA375</f>
        <v>0</v>
      </c>
      <c r="GB375" s="39">
        <f>AB375</f>
        <v>0</v>
      </c>
      <c r="GC375" s="39">
        <f>AC375</f>
        <v>0</v>
      </c>
      <c r="GD375" s="39">
        <f>AD375</f>
        <v>0</v>
      </c>
      <c r="GE375" s="39">
        <f>AE375</f>
        <v>0</v>
      </c>
      <c r="GF375" s="39">
        <f>AF375</f>
        <v>0</v>
      </c>
      <c r="GG375" s="39">
        <f>AG375</f>
        <v>0</v>
      </c>
      <c r="GH375" s="39">
        <f>AH375</f>
        <v>0</v>
      </c>
      <c r="GI375" s="99">
        <v>0</v>
      </c>
      <c r="GJ375" s="39">
        <f>SUM(FU375:GI375)</f>
        <v>0</v>
      </c>
      <c r="GK375" s="99">
        <v>0</v>
      </c>
      <c r="GL375" s="99">
        <v>0</v>
      </c>
      <c r="GM375" s="39">
        <f>CO375</f>
        <v>0</v>
      </c>
      <c r="GN375" s="39">
        <f>CP375</f>
        <v>0</v>
      </c>
      <c r="GO375" s="39">
        <f>CQ375</f>
        <v>0</v>
      </c>
      <c r="GP375" s="39">
        <f>CR375</f>
        <v>0</v>
      </c>
      <c r="GQ375" s="39">
        <f>CS375</f>
        <v>0</v>
      </c>
      <c r="GR375" s="39">
        <f>CT375</f>
        <v>0</v>
      </c>
      <c r="GS375" s="39">
        <f>CU375</f>
        <v>0</v>
      </c>
      <c r="GT375" s="39">
        <f>CV375</f>
        <v>0</v>
      </c>
      <c r="GU375" s="39">
        <f>CW375</f>
        <v>0</v>
      </c>
      <c r="GV375" s="39">
        <f>CX375</f>
        <v>0</v>
      </c>
      <c r="GW375" s="39">
        <f>CY375</f>
        <v>0</v>
      </c>
      <c r="GX375" s="39">
        <f>CZ375</f>
        <v>0</v>
      </c>
      <c r="GY375" s="99">
        <v>0</v>
      </c>
      <c r="GZ375" s="39">
        <f>SUM(GK375:GY375)</f>
        <v>0</v>
      </c>
      <c r="HA375" s="39">
        <f>SUM(GK375:GY375)</f>
        <v>0</v>
      </c>
    </row>
    <row r="376" spans="1:209" ht="18.75" customHeight="1">
      <c r="A376" s="30"/>
      <c r="B376" s="93"/>
      <c r="C376" s="33"/>
      <c r="D376" s="33"/>
      <c r="E376" s="34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54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94"/>
      <c r="AK376" s="94"/>
      <c r="AL376" s="569" t="e">
        <f ca="1">(AL372/F381)</f>
        <v>#NAME?</v>
      </c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30"/>
      <c r="BW376" s="30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54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94"/>
      <c r="DC376" s="1"/>
      <c r="DD376" s="13"/>
      <c r="EI376" s="97" t="s">
        <v>90</v>
      </c>
      <c r="EJ376" s="98">
        <v>326.07</v>
      </c>
      <c r="EK376" s="39">
        <f>$EJ376*F376</f>
        <v>0</v>
      </c>
      <c r="EL376" s="39">
        <f>$EJ376*G376</f>
        <v>0</v>
      </c>
      <c r="EM376" s="39">
        <f>$EJ376*H376</f>
        <v>0</v>
      </c>
      <c r="EN376" s="39">
        <f>$EJ376*I376</f>
        <v>0</v>
      </c>
      <c r="EO376" s="39">
        <f>$EJ376*J376</f>
        <v>0</v>
      </c>
      <c r="EP376" s="39">
        <f>$EJ376*K376</f>
        <v>0</v>
      </c>
      <c r="EQ376" s="39">
        <f>$EJ376*L376</f>
        <v>0</v>
      </c>
      <c r="ER376" s="39">
        <f>$EJ376*M376</f>
        <v>0</v>
      </c>
      <c r="ES376" s="39">
        <f>$EJ376*N376</f>
        <v>0</v>
      </c>
      <c r="ET376" s="39">
        <f>$EJ376*O376</f>
        <v>0</v>
      </c>
      <c r="EU376" s="39">
        <f t="shared" si="308"/>
        <v>0</v>
      </c>
      <c r="EV376" s="39">
        <f t="shared" si="308"/>
        <v>0</v>
      </c>
      <c r="EW376" s="39">
        <f t="shared" si="308"/>
        <v>0</v>
      </c>
      <c r="EX376" s="39">
        <f t="shared" si="308"/>
        <v>0</v>
      </c>
      <c r="EY376" s="39">
        <f t="shared" si="310"/>
        <v>0</v>
      </c>
      <c r="EZ376" s="39">
        <f>BX376*$EJ376</f>
        <v>0</v>
      </c>
      <c r="FA376" s="39">
        <f>BY376*$EJ376</f>
        <v>0</v>
      </c>
      <c r="FB376" s="39">
        <f>BZ376*$EJ376</f>
        <v>0</v>
      </c>
      <c r="FC376" s="39">
        <f>CA376*$EJ376</f>
        <v>0</v>
      </c>
      <c r="FD376" s="39">
        <f>CB376*$EJ376</f>
        <v>0</v>
      </c>
      <c r="FE376" s="39">
        <f>CC376*$EJ376</f>
        <v>0</v>
      </c>
      <c r="FF376" s="39">
        <f>CD376*$EJ376</f>
        <v>0</v>
      </c>
      <c r="FG376" s="39">
        <f>CE376*$EJ376</f>
        <v>0</v>
      </c>
      <c r="FH376" s="39">
        <f>CF376*$EJ376</f>
        <v>0</v>
      </c>
      <c r="FI376" s="39">
        <f>CG376*$EJ376</f>
        <v>0</v>
      </c>
      <c r="FJ376" s="39">
        <f t="shared" si="309"/>
        <v>0</v>
      </c>
      <c r="FK376" s="39">
        <f t="shared" si="309"/>
        <v>0</v>
      </c>
      <c r="FL376" s="39">
        <f t="shared" si="309"/>
        <v>0</v>
      </c>
      <c r="FM376" s="39">
        <f t="shared" si="309"/>
        <v>0</v>
      </c>
      <c r="FN376" s="39">
        <f t="shared" si="311"/>
        <v>0</v>
      </c>
      <c r="FO376" s="39">
        <f>SUM(EZ376:FJ376)</f>
        <v>0</v>
      </c>
      <c r="FS376" s="567" t="s">
        <v>90</v>
      </c>
      <c r="FT376" s="567"/>
      <c r="FU376" s="99">
        <v>0</v>
      </c>
      <c r="FV376" s="99">
        <v>0</v>
      </c>
      <c r="FW376" s="39">
        <f>W376</f>
        <v>0</v>
      </c>
      <c r="FX376" s="39">
        <f>X376</f>
        <v>0</v>
      </c>
      <c r="FY376" s="39">
        <f>Y376</f>
        <v>0</v>
      </c>
      <c r="FZ376" s="39">
        <f>Z376</f>
        <v>0</v>
      </c>
      <c r="GA376" s="39">
        <f>AA376</f>
        <v>0</v>
      </c>
      <c r="GB376" s="39">
        <f>AB376</f>
        <v>0</v>
      </c>
      <c r="GC376" s="39">
        <f>AC376</f>
        <v>0</v>
      </c>
      <c r="GD376" s="39">
        <f>AD376</f>
        <v>0</v>
      </c>
      <c r="GE376" s="39">
        <f>AE376</f>
        <v>0</v>
      </c>
      <c r="GF376" s="39">
        <f>AF376</f>
        <v>0</v>
      </c>
      <c r="GG376" s="39">
        <f>AG376</f>
        <v>0</v>
      </c>
      <c r="GH376" s="39">
        <f>AH376</f>
        <v>0</v>
      </c>
      <c r="GI376" s="99">
        <v>0</v>
      </c>
      <c r="GJ376" s="39">
        <f>SUM(FU376:GI376)</f>
        <v>0</v>
      </c>
      <c r="GK376" s="99">
        <v>0</v>
      </c>
      <c r="GL376" s="99">
        <v>0</v>
      </c>
      <c r="GM376" s="39">
        <f>CO376</f>
        <v>0</v>
      </c>
      <c r="GN376" s="39">
        <f>CP376</f>
        <v>0</v>
      </c>
      <c r="GO376" s="39">
        <f>CQ376</f>
        <v>0</v>
      </c>
      <c r="GP376" s="39">
        <f>CR376</f>
        <v>0</v>
      </c>
      <c r="GQ376" s="39">
        <f>CS376</f>
        <v>0</v>
      </c>
      <c r="GR376" s="39">
        <f>CT376</f>
        <v>0</v>
      </c>
      <c r="GS376" s="39">
        <f>CU376</f>
        <v>0</v>
      </c>
      <c r="GT376" s="39">
        <f>CV376</f>
        <v>0</v>
      </c>
      <c r="GU376" s="39">
        <f>CW376</f>
        <v>0</v>
      </c>
      <c r="GV376" s="39">
        <f>CX376</f>
        <v>0</v>
      </c>
      <c r="GW376" s="39">
        <f>CY376</f>
        <v>0</v>
      </c>
      <c r="GX376" s="39">
        <f>CZ376</f>
        <v>0</v>
      </c>
      <c r="GY376" s="99">
        <v>0</v>
      </c>
      <c r="GZ376" s="39">
        <f>SUM(GK376:GY376)</f>
        <v>0</v>
      </c>
      <c r="HA376" s="39">
        <f>SUM(GK376:GY376)</f>
        <v>0</v>
      </c>
    </row>
    <row r="377" spans="1:209" ht="18.75" customHeight="1">
      <c r="A377" s="40"/>
      <c r="B377" s="100"/>
      <c r="C377" s="75"/>
      <c r="D377" s="43"/>
      <c r="E377" s="34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01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102"/>
      <c r="AK377" s="102"/>
      <c r="AL377" s="569"/>
      <c r="AM377" s="66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40"/>
      <c r="BW377" s="40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47"/>
      <c r="CK377" s="47"/>
      <c r="CL377" s="101"/>
      <c r="CM377" s="47"/>
      <c r="CN377" s="47"/>
      <c r="CO377" s="47"/>
      <c r="CP377" s="47"/>
      <c r="CQ377" s="47"/>
      <c r="CR377" s="47"/>
      <c r="CS377" s="47"/>
      <c r="CT377" s="47"/>
      <c r="CU377" s="47"/>
      <c r="CV377" s="47"/>
      <c r="CW377" s="47"/>
      <c r="CX377" s="47"/>
      <c r="CY377" s="47"/>
      <c r="CZ377" s="47"/>
      <c r="DA377" s="47"/>
      <c r="DB377" s="102"/>
      <c r="DC377" s="1"/>
      <c r="DD377" s="107" t="e">
        <f>CM391/(E391*10)</f>
        <v>#DIV/0!</v>
      </c>
      <c r="EI377" s="104" t="s">
        <v>91</v>
      </c>
      <c r="EJ377" s="98">
        <v>357</v>
      </c>
      <c r="EK377" s="39">
        <f>$EJ377*F377</f>
        <v>0</v>
      </c>
      <c r="EL377" s="39">
        <f>$EJ377*G377</f>
        <v>0</v>
      </c>
      <c r="EM377" s="39">
        <f>$EJ377*H377</f>
        <v>0</v>
      </c>
      <c r="EN377" s="39">
        <f>$EJ377*I377</f>
        <v>0</v>
      </c>
      <c r="EO377" s="39">
        <f>$EJ377*J377</f>
        <v>0</v>
      </c>
      <c r="EP377" s="39">
        <f>$EJ377*K377</f>
        <v>0</v>
      </c>
      <c r="EQ377" s="39">
        <f>$EJ377*L377</f>
        <v>0</v>
      </c>
      <c r="ER377" s="39">
        <f>$EJ377*M377</f>
        <v>0</v>
      </c>
      <c r="ES377" s="39">
        <f>$EJ377*N377</f>
        <v>0</v>
      </c>
      <c r="ET377" s="39">
        <f>$EJ377*O377</f>
        <v>0</v>
      </c>
      <c r="EU377" s="39">
        <f t="shared" si="308"/>
        <v>0</v>
      </c>
      <c r="EV377" s="39">
        <f t="shared" si="308"/>
        <v>0</v>
      </c>
      <c r="EW377" s="39">
        <f t="shared" si="308"/>
        <v>0</v>
      </c>
      <c r="EX377" s="39">
        <f t="shared" si="308"/>
        <v>0</v>
      </c>
      <c r="EY377" s="39">
        <f t="shared" si="310"/>
        <v>0</v>
      </c>
      <c r="EZ377" s="39">
        <f>BX377*$EJ377</f>
        <v>0</v>
      </c>
      <c r="FA377" s="39">
        <f>BY377*$EJ377</f>
        <v>0</v>
      </c>
      <c r="FB377" s="39">
        <f>BZ377*$EJ377</f>
        <v>0</v>
      </c>
      <c r="FC377" s="39">
        <f>CA377*$EJ377</f>
        <v>0</v>
      </c>
      <c r="FD377" s="39">
        <f>CB377*$EJ377</f>
        <v>0</v>
      </c>
      <c r="FE377" s="39">
        <f>CC377*$EJ377</f>
        <v>0</v>
      </c>
      <c r="FF377" s="39">
        <f>CD377*$EJ377</f>
        <v>0</v>
      </c>
      <c r="FG377" s="39">
        <f>CE377*$EJ377</f>
        <v>0</v>
      </c>
      <c r="FH377" s="39">
        <f>CF377*$EJ377</f>
        <v>0</v>
      </c>
      <c r="FI377" s="39">
        <f>CG377*$EJ377</f>
        <v>0</v>
      </c>
      <c r="FJ377" s="39">
        <f t="shared" si="309"/>
        <v>0</v>
      </c>
      <c r="FK377" s="39">
        <f t="shared" si="309"/>
        <v>0</v>
      </c>
      <c r="FL377" s="39">
        <f t="shared" si="309"/>
        <v>0</v>
      </c>
      <c r="FM377" s="39">
        <f t="shared" si="309"/>
        <v>0</v>
      </c>
      <c r="FN377" s="39">
        <f t="shared" si="311"/>
        <v>0</v>
      </c>
      <c r="FO377" s="39">
        <v>0</v>
      </c>
      <c r="FS377" s="567" t="s">
        <v>91</v>
      </c>
      <c r="FT377" s="567"/>
      <c r="FU377" s="99">
        <v>0</v>
      </c>
      <c r="FV377" s="99">
        <v>0</v>
      </c>
      <c r="FW377" s="39">
        <f>W377</f>
        <v>0</v>
      </c>
      <c r="FX377" s="39">
        <f>X377</f>
        <v>0</v>
      </c>
      <c r="FY377" s="39">
        <f>Y377</f>
        <v>0</v>
      </c>
      <c r="FZ377" s="99">
        <v>0</v>
      </c>
      <c r="GA377" s="99">
        <v>0</v>
      </c>
      <c r="GB377" s="99">
        <v>0</v>
      </c>
      <c r="GC377" s="39">
        <f>AC377</f>
        <v>0</v>
      </c>
      <c r="GD377" s="39">
        <f>AD377</f>
        <v>0</v>
      </c>
      <c r="GE377" s="39">
        <f>AE377</f>
        <v>0</v>
      </c>
      <c r="GF377" s="39">
        <f>AF377</f>
        <v>0</v>
      </c>
      <c r="GG377" s="39">
        <f>AG377</f>
        <v>0</v>
      </c>
      <c r="GH377" s="99">
        <v>0</v>
      </c>
      <c r="GI377" s="39">
        <f>AI377</f>
        <v>0</v>
      </c>
      <c r="GJ377" s="39">
        <f>SUM(FU377:GI377)</f>
        <v>0</v>
      </c>
      <c r="GK377" s="99">
        <v>0</v>
      </c>
      <c r="GL377" s="99">
        <v>0</v>
      </c>
      <c r="GM377" s="39">
        <f>CO377</f>
        <v>0</v>
      </c>
      <c r="GN377" s="39">
        <f>CP377</f>
        <v>0</v>
      </c>
      <c r="GO377" s="39">
        <f>CQ377</f>
        <v>0</v>
      </c>
      <c r="GP377" s="99">
        <v>0</v>
      </c>
      <c r="GQ377" s="99">
        <v>0</v>
      </c>
      <c r="GR377" s="99">
        <v>0</v>
      </c>
      <c r="GS377" s="39">
        <f>CU377</f>
        <v>0</v>
      </c>
      <c r="GT377" s="39">
        <f>CV377</f>
        <v>0</v>
      </c>
      <c r="GU377" s="39">
        <f>CW377</f>
        <v>0</v>
      </c>
      <c r="GV377" s="39">
        <f>CX377</f>
        <v>0</v>
      </c>
      <c r="GW377" s="39">
        <f>CY377</f>
        <v>0</v>
      </c>
      <c r="GX377" s="99">
        <v>0</v>
      </c>
      <c r="GY377" s="39">
        <f>DA377</f>
        <v>0</v>
      </c>
      <c r="GZ377" s="39">
        <f>SUM(GK377:GY377)</f>
        <v>0</v>
      </c>
      <c r="HA377" s="39">
        <f>SUM(GK377:GY377)</f>
        <v>0</v>
      </c>
    </row>
    <row r="378" spans="1:209" ht="18.75" customHeight="1">
      <c r="A378" s="30"/>
      <c r="B378" s="93"/>
      <c r="C378" s="72"/>
      <c r="D378" s="33"/>
      <c r="E378" s="34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54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94"/>
      <c r="AK378" s="94"/>
      <c r="AL378" s="569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30"/>
      <c r="BW378" s="30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54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94"/>
      <c r="DC378" s="1"/>
      <c r="DD378" s="13"/>
      <c r="EI378" s="97" t="s">
        <v>92</v>
      </c>
      <c r="EJ378" s="98">
        <v>482</v>
      </c>
      <c r="EK378" s="39">
        <f>$EJ378*F378</f>
        <v>0</v>
      </c>
      <c r="EL378" s="39">
        <f>$EJ378*G378</f>
        <v>0</v>
      </c>
      <c r="EM378" s="39">
        <f>$EJ378*H378</f>
        <v>0</v>
      </c>
      <c r="EN378" s="39">
        <f>$EJ378*I378</f>
        <v>0</v>
      </c>
      <c r="EO378" s="39">
        <f>$EJ378*J378</f>
        <v>0</v>
      </c>
      <c r="EP378" s="39">
        <f>$EJ378*K378</f>
        <v>0</v>
      </c>
      <c r="EQ378" s="39">
        <f>$EJ378*L378</f>
        <v>0</v>
      </c>
      <c r="ER378" s="39">
        <f>$EJ378*M378</f>
        <v>0</v>
      </c>
      <c r="ES378" s="39">
        <f>$EJ378*N378</f>
        <v>0</v>
      </c>
      <c r="ET378" s="39">
        <f>$EJ378*O378</f>
        <v>0</v>
      </c>
      <c r="EU378" s="39">
        <f t="shared" si="308"/>
        <v>0</v>
      </c>
      <c r="EV378" s="39">
        <f t="shared" si="308"/>
        <v>0</v>
      </c>
      <c r="EW378" s="39">
        <f t="shared" si="308"/>
        <v>0</v>
      </c>
      <c r="EX378" s="39">
        <f t="shared" si="308"/>
        <v>0</v>
      </c>
      <c r="EY378" s="39">
        <f t="shared" si="310"/>
        <v>0</v>
      </c>
      <c r="EZ378" s="39">
        <f>BX378*$EJ378</f>
        <v>0</v>
      </c>
      <c r="FA378" s="39">
        <f>BY378*$EJ378</f>
        <v>0</v>
      </c>
      <c r="FB378" s="39">
        <f>BZ378*$EJ378</f>
        <v>0</v>
      </c>
      <c r="FC378" s="39">
        <f>CA378*$EJ378</f>
        <v>0</v>
      </c>
      <c r="FD378" s="39">
        <f>CB378*$EJ378</f>
        <v>0</v>
      </c>
      <c r="FE378" s="39">
        <f>CC378*$EJ378</f>
        <v>0</v>
      </c>
      <c r="FF378" s="39">
        <f>CD378*$EJ378</f>
        <v>0</v>
      </c>
      <c r="FG378" s="39">
        <f>CE378*$EJ378</f>
        <v>0</v>
      </c>
      <c r="FH378" s="39">
        <f>CF378*$EJ378</f>
        <v>0</v>
      </c>
      <c r="FI378" s="39">
        <f>CG378*$EJ378</f>
        <v>0</v>
      </c>
      <c r="FJ378" s="39">
        <f t="shared" si="309"/>
        <v>0</v>
      </c>
      <c r="FK378" s="39">
        <f t="shared" si="309"/>
        <v>0</v>
      </c>
      <c r="FL378" s="39">
        <f t="shared" si="309"/>
        <v>0</v>
      </c>
      <c r="FM378" s="39">
        <f t="shared" si="309"/>
        <v>0</v>
      </c>
      <c r="FN378" s="39">
        <f t="shared" si="311"/>
        <v>0</v>
      </c>
      <c r="FO378" s="39">
        <f>SUM(EZ378:FJ378)</f>
        <v>0</v>
      </c>
      <c r="FS378" s="567" t="s">
        <v>92</v>
      </c>
      <c r="FT378" s="567"/>
      <c r="FU378" s="39">
        <f>U378</f>
        <v>0</v>
      </c>
      <c r="FV378" s="39">
        <f>V378</f>
        <v>0</v>
      </c>
      <c r="FW378" s="39">
        <f>W378</f>
        <v>0</v>
      </c>
      <c r="FX378" s="39">
        <f>X378</f>
        <v>0</v>
      </c>
      <c r="FY378" s="39">
        <f>Y378</f>
        <v>0</v>
      </c>
      <c r="FZ378" s="39">
        <f>Z378</f>
        <v>0</v>
      </c>
      <c r="GA378" s="39">
        <f>AA378</f>
        <v>0</v>
      </c>
      <c r="GB378" s="39">
        <f>AB378</f>
        <v>0</v>
      </c>
      <c r="GC378" s="39">
        <f>AC378</f>
        <v>0</v>
      </c>
      <c r="GD378" s="39">
        <f>AD378</f>
        <v>0</v>
      </c>
      <c r="GE378" s="39">
        <f>AE378</f>
        <v>0</v>
      </c>
      <c r="GF378" s="39">
        <f>AF378</f>
        <v>0</v>
      </c>
      <c r="GG378" s="39">
        <f>AG378</f>
        <v>0</v>
      </c>
      <c r="GH378" s="39">
        <f>AH378</f>
        <v>0</v>
      </c>
      <c r="GI378" s="39">
        <f>AI378</f>
        <v>0</v>
      </c>
      <c r="GJ378" s="39">
        <f>SUM(FU378:GI378)</f>
        <v>0</v>
      </c>
      <c r="GK378" s="39">
        <f>CM378</f>
        <v>0</v>
      </c>
      <c r="GL378" s="39">
        <f>CN378</f>
        <v>0</v>
      </c>
      <c r="GM378" s="39">
        <f>CO378</f>
        <v>0</v>
      </c>
      <c r="GN378" s="39">
        <f>CP378</f>
        <v>0</v>
      </c>
      <c r="GO378" s="39">
        <f>CQ378</f>
        <v>0</v>
      </c>
      <c r="GP378" s="39">
        <f>CR378</f>
        <v>0</v>
      </c>
      <c r="GQ378" s="39">
        <f>CS378</f>
        <v>0</v>
      </c>
      <c r="GR378" s="39">
        <f>CT378</f>
        <v>0</v>
      </c>
      <c r="GS378" s="39">
        <f>CU378</f>
        <v>0</v>
      </c>
      <c r="GT378" s="39">
        <f>CV378</f>
        <v>0</v>
      </c>
      <c r="GU378" s="39">
        <f>CW378</f>
        <v>0</v>
      </c>
      <c r="GV378" s="39">
        <f>CX378</f>
        <v>0</v>
      </c>
      <c r="GW378" s="39">
        <f>CY378</f>
        <v>0</v>
      </c>
      <c r="GX378" s="39">
        <f>CZ378</f>
        <v>0</v>
      </c>
      <c r="GY378" s="99">
        <v>0</v>
      </c>
      <c r="GZ378" s="39">
        <f>SUM(GK378:GY378)</f>
        <v>0</v>
      </c>
      <c r="HA378" s="39">
        <f>SUM(GK378:GY378)</f>
        <v>0</v>
      </c>
    </row>
    <row r="379" spans="1:209" ht="18.75" customHeight="1">
      <c r="A379" s="40"/>
      <c r="B379" s="100"/>
      <c r="C379" s="43"/>
      <c r="D379" s="43"/>
      <c r="E379" s="34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01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102"/>
      <c r="AK379" s="102"/>
      <c r="AL379" s="110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40"/>
      <c r="BW379" s="40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  <c r="CK379" s="45"/>
      <c r="CL379" s="101"/>
      <c r="CM379" s="47"/>
      <c r="CN379" s="47"/>
      <c r="CO379" s="47"/>
      <c r="CP379" s="47"/>
      <c r="CQ379" s="47"/>
      <c r="CR379" s="47"/>
      <c r="CS379" s="47"/>
      <c r="CT379" s="47"/>
      <c r="CU379" s="47"/>
      <c r="CV379" s="47"/>
      <c r="CW379" s="47"/>
      <c r="CX379" s="47"/>
      <c r="CY379" s="47"/>
      <c r="CZ379" s="47"/>
      <c r="DA379" s="47"/>
      <c r="DB379" s="102"/>
      <c r="DC379" s="1"/>
      <c r="DD379" s="13"/>
      <c r="EI379" s="104" t="s">
        <v>93</v>
      </c>
      <c r="EJ379" s="98">
        <v>275.36</v>
      </c>
      <c r="EK379" s="39">
        <f>$EJ379*F379</f>
        <v>0</v>
      </c>
      <c r="EL379" s="39">
        <f>$EJ379*G379</f>
        <v>0</v>
      </c>
      <c r="EM379" s="39">
        <f>$EJ379*H379</f>
        <v>0</v>
      </c>
      <c r="EN379" s="39">
        <f>$EJ379*I379</f>
        <v>0</v>
      </c>
      <c r="EO379" s="39">
        <f>$EJ379*J379</f>
        <v>0</v>
      </c>
      <c r="EP379" s="39">
        <f>$EJ379*K379</f>
        <v>0</v>
      </c>
      <c r="EQ379" s="39">
        <f>$EJ379*L379</f>
        <v>0</v>
      </c>
      <c r="ER379" s="39">
        <f>$EJ379*M379</f>
        <v>0</v>
      </c>
      <c r="ES379" s="39">
        <f>$EJ379*N379</f>
        <v>0</v>
      </c>
      <c r="ET379" s="39">
        <f>$EJ379*O379</f>
        <v>0</v>
      </c>
      <c r="EU379" s="39">
        <f t="shared" si="308"/>
        <v>0</v>
      </c>
      <c r="EV379" s="39">
        <f t="shared" si="308"/>
        <v>0</v>
      </c>
      <c r="EW379" s="39">
        <f t="shared" si="308"/>
        <v>0</v>
      </c>
      <c r="EX379" s="39">
        <f t="shared" si="308"/>
        <v>0</v>
      </c>
      <c r="EY379" s="39">
        <f t="shared" si="310"/>
        <v>0</v>
      </c>
      <c r="EZ379" s="39">
        <f>BX379*$EJ379</f>
        <v>0</v>
      </c>
      <c r="FA379" s="39">
        <f>BY379*$EJ379</f>
        <v>0</v>
      </c>
      <c r="FB379" s="39">
        <f>BZ379*$EJ379</f>
        <v>0</v>
      </c>
      <c r="FC379" s="39">
        <f>CA379*$EJ379</f>
        <v>0</v>
      </c>
      <c r="FD379" s="39">
        <f>CB379*$EJ379</f>
        <v>0</v>
      </c>
      <c r="FE379" s="39">
        <f>CC379*$EJ379</f>
        <v>0</v>
      </c>
      <c r="FF379" s="39">
        <f>CD379*$EJ379</f>
        <v>0</v>
      </c>
      <c r="FG379" s="39">
        <f>CE379*$EJ379</f>
        <v>0</v>
      </c>
      <c r="FH379" s="39">
        <f>CF379*$EJ379</f>
        <v>0</v>
      </c>
      <c r="FI379" s="39">
        <f>CG379*$EJ379</f>
        <v>0</v>
      </c>
      <c r="FJ379" s="39">
        <f t="shared" si="309"/>
        <v>0</v>
      </c>
      <c r="FK379" s="39">
        <f t="shared" si="309"/>
        <v>0</v>
      </c>
      <c r="FL379" s="39">
        <f t="shared" si="309"/>
        <v>0</v>
      </c>
      <c r="FM379" s="39">
        <f t="shared" si="309"/>
        <v>0</v>
      </c>
      <c r="FN379" s="39">
        <f t="shared" si="311"/>
        <v>0</v>
      </c>
      <c r="FO379" s="39">
        <f>SUM(EZ379:FJ379)</f>
        <v>0</v>
      </c>
      <c r="FS379" s="567" t="s">
        <v>93</v>
      </c>
      <c r="FT379" s="567"/>
      <c r="FU379" s="39">
        <f>U379</f>
        <v>0</v>
      </c>
      <c r="FV379" s="39">
        <f>V379</f>
        <v>0</v>
      </c>
      <c r="FW379" s="39">
        <f>W379</f>
        <v>0</v>
      </c>
      <c r="FX379" s="39">
        <f>X379</f>
        <v>0</v>
      </c>
      <c r="FY379" s="39">
        <f>Y379</f>
        <v>0</v>
      </c>
      <c r="FZ379" s="39">
        <f>Z379</f>
        <v>0</v>
      </c>
      <c r="GA379" s="39">
        <f>AA379</f>
        <v>0</v>
      </c>
      <c r="GB379" s="39">
        <f>AB379</f>
        <v>0</v>
      </c>
      <c r="GC379" s="39">
        <f>AC379</f>
        <v>0</v>
      </c>
      <c r="GD379" s="39">
        <f>AD379</f>
        <v>0</v>
      </c>
      <c r="GE379" s="39">
        <f>AE379</f>
        <v>0</v>
      </c>
      <c r="GF379" s="39">
        <f>AF379</f>
        <v>0</v>
      </c>
      <c r="GG379" s="39">
        <f>AG379</f>
        <v>0</v>
      </c>
      <c r="GH379" s="39">
        <f>AH379</f>
        <v>0</v>
      </c>
      <c r="GI379" s="99">
        <v>0</v>
      </c>
      <c r="GJ379" s="39">
        <f>SUM(FU379:GI379)</f>
        <v>0</v>
      </c>
      <c r="GK379" s="39">
        <f>CM379</f>
        <v>0</v>
      </c>
      <c r="GL379" s="39">
        <f>CN379</f>
        <v>0</v>
      </c>
      <c r="GM379" s="39">
        <f>CO379</f>
        <v>0</v>
      </c>
      <c r="GN379" s="39">
        <f>CP379</f>
        <v>0</v>
      </c>
      <c r="GO379" s="39">
        <f>CQ379</f>
        <v>0</v>
      </c>
      <c r="GP379" s="39">
        <f>CR379</f>
        <v>0</v>
      </c>
      <c r="GQ379" s="39">
        <f>CS379</f>
        <v>0</v>
      </c>
      <c r="GR379" s="39">
        <f>CT379</f>
        <v>0</v>
      </c>
      <c r="GS379" s="39">
        <f>CU379</f>
        <v>0</v>
      </c>
      <c r="GT379" s="39">
        <f>CV379</f>
        <v>0</v>
      </c>
      <c r="GU379" s="39">
        <f>CW379</f>
        <v>0</v>
      </c>
      <c r="GV379" s="39">
        <f>CX379</f>
        <v>0</v>
      </c>
      <c r="GW379" s="39">
        <f>CY379</f>
        <v>0</v>
      </c>
      <c r="GX379" s="39">
        <f>CZ379</f>
        <v>0</v>
      </c>
      <c r="GY379" s="99">
        <v>0</v>
      </c>
      <c r="GZ379" s="39">
        <f>SUM(GK379:GY379)</f>
        <v>0</v>
      </c>
      <c r="HA379" s="39">
        <f>SUM(GK379:GY379)</f>
        <v>0</v>
      </c>
    </row>
    <row r="380" spans="1:209" ht="18">
      <c r="A380" s="55"/>
      <c r="B380" s="111" t="s">
        <v>64</v>
      </c>
      <c r="C380" s="115">
        <f>SUM(C364:C379)</f>
        <v>0</v>
      </c>
      <c r="D380" s="58">
        <f>SUM(D364:D379)</f>
        <v>0</v>
      </c>
      <c r="E380" s="59" t="e">
        <f>AVERAGE(D380/C380)</f>
        <v>#DIV/0!</v>
      </c>
      <c r="F380" s="60">
        <f>SUM(F364:F379)</f>
        <v>0</v>
      </c>
      <c r="G380" s="60"/>
      <c r="H380" s="60">
        <f>SUM(H364:H379)</f>
        <v>0</v>
      </c>
      <c r="I380" s="60">
        <f>SUM(I364:I379)</f>
        <v>0</v>
      </c>
      <c r="J380" s="60">
        <f>SUM(J364:J379)</f>
        <v>0</v>
      </c>
      <c r="K380" s="60">
        <f>SUM(K364:K379)</f>
        <v>0</v>
      </c>
      <c r="L380" s="60">
        <f>SUM(L364:L379)</f>
        <v>0</v>
      </c>
      <c r="M380" s="60"/>
      <c r="N380" s="60">
        <f>SUM(N364:N379)</f>
        <v>0</v>
      </c>
      <c r="O380" s="60">
        <f>SUM(O364:O379)</f>
        <v>0</v>
      </c>
      <c r="P380" s="60">
        <f>SUM(P364:P379)</f>
        <v>0</v>
      </c>
      <c r="Q380" s="60"/>
      <c r="R380" s="60"/>
      <c r="S380" s="60"/>
      <c r="T380" s="61">
        <f>SUM(F380:P380)</f>
        <v>0</v>
      </c>
      <c r="U380" s="62">
        <f>SUM(U364:U379)</f>
        <v>0</v>
      </c>
      <c r="V380" s="62">
        <f>SUM(V364:V379)</f>
        <v>0</v>
      </c>
      <c r="W380" s="62">
        <f>SUM(W364:W379)</f>
        <v>0</v>
      </c>
      <c r="X380" s="62">
        <f>SUM(X364:X379)</f>
        <v>0</v>
      </c>
      <c r="Y380" s="62">
        <f>SUM(Y364:Y379)</f>
        <v>0</v>
      </c>
      <c r="Z380" s="62">
        <f>SUM(Z364:Z379)</f>
        <v>0</v>
      </c>
      <c r="AA380" s="62">
        <f>SUM(AA364:AA379)</f>
        <v>0</v>
      </c>
      <c r="AB380" s="62">
        <f>SUM(AB364:AB379)</f>
        <v>0</v>
      </c>
      <c r="AC380" s="62">
        <f>SUM(AC364:AC379)</f>
        <v>0</v>
      </c>
      <c r="AD380" s="62">
        <f>SUM(AD364:AD379)</f>
        <v>0</v>
      </c>
      <c r="AE380" s="62">
        <f>SUM(AE364:AE379)</f>
        <v>0</v>
      </c>
      <c r="AF380" s="62">
        <f>SUM(AF364:AF379)</f>
        <v>0</v>
      </c>
      <c r="AG380" s="62">
        <f>SUM(AG364:AG379)</f>
        <v>0</v>
      </c>
      <c r="AH380" s="62">
        <f>SUM(AH364:AH379)</f>
        <v>0</v>
      </c>
      <c r="AI380" s="62">
        <f>SUM(AI364:AI379)</f>
        <v>0</v>
      </c>
      <c r="AJ380" s="1"/>
      <c r="AK380" s="1"/>
      <c r="AL380" s="1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  <c r="BQ380" s="55"/>
      <c r="BR380" s="55"/>
      <c r="BS380" s="55"/>
      <c r="BT380" s="55"/>
      <c r="BU380" s="55"/>
      <c r="BV380" s="55"/>
      <c r="BW380" s="56" t="s">
        <v>64</v>
      </c>
      <c r="BX380" s="60">
        <f>SUM(BX364:BX379)</f>
        <v>0</v>
      </c>
      <c r="BY380" s="60"/>
      <c r="BZ380" s="60">
        <f>SUM(BZ364:BZ379)</f>
        <v>0</v>
      </c>
      <c r="CA380" s="60">
        <f>SUM(CA364:CA379)</f>
        <v>0</v>
      </c>
      <c r="CB380" s="60">
        <f>SUM(CB364:CB379)</f>
        <v>0</v>
      </c>
      <c r="CC380" s="60">
        <f>SUM(CC364:CC379)</f>
        <v>0</v>
      </c>
      <c r="CD380" s="60">
        <f>SUM(CD364:CD379)</f>
        <v>0</v>
      </c>
      <c r="CE380" s="60"/>
      <c r="CF380" s="60">
        <f>SUM(CF364:CF379)</f>
        <v>0</v>
      </c>
      <c r="CG380" s="60">
        <f>SUM(CG364:CG379)</f>
        <v>0</v>
      </c>
      <c r="CH380" s="60">
        <f>SUM(CH364:CH379)</f>
        <v>0</v>
      </c>
      <c r="CI380" s="60"/>
      <c r="CJ380" s="60"/>
      <c r="CK380" s="60"/>
      <c r="CL380" s="61">
        <f>SUM(BX380:CH380)</f>
        <v>0</v>
      </c>
      <c r="CM380" s="62">
        <f>SUM(CM364:CM379)</f>
        <v>0</v>
      </c>
      <c r="CN380" s="62">
        <f>SUM(CN364:CN379)</f>
        <v>0</v>
      </c>
      <c r="CO380" s="62">
        <f>SUM(CO364:CO379)</f>
        <v>0</v>
      </c>
      <c r="CP380" s="62">
        <f>SUM(CP364:CP379)</f>
        <v>0</v>
      </c>
      <c r="CQ380" s="62">
        <f>SUM(CQ364:CQ379)</f>
        <v>0</v>
      </c>
      <c r="CR380" s="62">
        <f>SUM(CR364:CR379)</f>
        <v>0</v>
      </c>
      <c r="CS380" s="62">
        <f>SUM(CS364:CS379)</f>
        <v>0</v>
      </c>
      <c r="CT380" s="62">
        <f>SUM(CT364:CT379)</f>
        <v>0</v>
      </c>
      <c r="CU380" s="62">
        <f>SUM(CU364:CU379)</f>
        <v>0</v>
      </c>
      <c r="CV380" s="62">
        <f>SUM(CV364:CV379)</f>
        <v>0</v>
      </c>
      <c r="CW380" s="62">
        <f>SUM(CW364:CW379)</f>
        <v>0</v>
      </c>
      <c r="CX380" s="62">
        <f>SUM(CX364:CX379)</f>
        <v>0</v>
      </c>
      <c r="CY380" s="62">
        <f>SUM(CY364:CY379)</f>
        <v>0</v>
      </c>
      <c r="CZ380" s="62">
        <f>SUM(CZ364:CZ379)</f>
        <v>0</v>
      </c>
      <c r="DA380" s="62">
        <f>SUM(DA364:DA379)</f>
        <v>0</v>
      </c>
      <c r="DB380" s="1"/>
      <c r="DC380" s="1"/>
      <c r="DD380" s="1"/>
      <c r="EI380" s="124"/>
      <c r="EJ380" s="2" t="s">
        <v>94</v>
      </c>
      <c r="EK380" s="39">
        <f>EK364+EK365+EK366+EK367+EK368+EK369+EK370+EK371+EK372+EK375+EK376+EK378+EK379</f>
        <v>0</v>
      </c>
      <c r="EL380" s="39">
        <f>EL364+EL365+EL366+EL367+EL368+EL369+EL370+EL371+EL372+EL375+EL376+EL378+EL379</f>
        <v>0</v>
      </c>
      <c r="EM380" s="39">
        <f>EM364+EM365+EM366+EM367+EM368+EM369+EM370+EM371+EM372+EM375+EM376+EM378+EM379</f>
        <v>0</v>
      </c>
      <c r="EN380" s="39">
        <f>EN364+EN365+EN366+EN367+EN368+EN369+EN370+EN371+EN372+EN375+EN376+EN378+EN379</f>
        <v>0</v>
      </c>
      <c r="EO380" s="39">
        <f>EO364+EO365+EO366+EO367+EO368+EO369+EO370+EO371+EO372+EO375+EO376+EO378+EO379</f>
        <v>0</v>
      </c>
      <c r="EP380" s="39">
        <f>EP364+EP365+EP366+EP367+EP368+EP369+EP370+EP371+EP372+EP375+EP376+EP378+EP379</f>
        <v>0</v>
      </c>
      <c r="EQ380" s="39">
        <f>EQ364+EQ365+EQ366+EQ367+EQ368+EQ369+EQ370+EQ371+EQ372+EQ375+EQ376+EQ378+EQ379</f>
        <v>0</v>
      </c>
      <c r="ER380" s="39">
        <f>ER364+ER365+ER366+ER367+ER368+ER369+ER370+ER371+ER372+ER375+ER376+ER378+ER379</f>
        <v>0</v>
      </c>
      <c r="ES380" s="39">
        <f>ES364+ES365+ES366+ES367+ES368+ES369+ES370+ES371+ES372+ES375+ES376+ES378+ES379</f>
        <v>0</v>
      </c>
      <c r="ET380" s="39">
        <f>ET364+ET365+ET366+ET367+ET368+ET369+ET370+ET371+ET372+ET375+ET376+ET378+ET379</f>
        <v>0</v>
      </c>
      <c r="EU380" s="39">
        <f>EU364+EU365+EU366+EU367+EU368+EU369+EU370+EU371+EU372+EU375+EU376+EU378+EU379</f>
        <v>0</v>
      </c>
      <c r="EV380" s="39">
        <f t="shared" ref="EV380:EX380" si="314">EV364+EV365+EV366+EV367+EV368+EV369+EV370+EV371+EV372+EV375+EV376+EV378+EV379</f>
        <v>0</v>
      </c>
      <c r="EW380" s="39">
        <f t="shared" si="314"/>
        <v>0</v>
      </c>
      <c r="EX380" s="39">
        <f t="shared" si="314"/>
        <v>0</v>
      </c>
      <c r="EY380" s="39">
        <f>EY364+EY365+EY366+EY367+EY368+EY369+EY370+EY371+EY372+EY375+EY376+EY378+EY379</f>
        <v>0</v>
      </c>
      <c r="EZ380" s="39">
        <f>EZ364+EZ365+EZ366+EZ367+EZ368+EZ369+EZ370+EZ371+EZ372+EZ375+EZ376+EZ378+EZ379</f>
        <v>0</v>
      </c>
      <c r="FA380" s="39">
        <f>FA364+FA365+FA366+FA367+FA368+FA369+FA370+FA371+FA372+FA375+FA376+FA378+FA379</f>
        <v>0</v>
      </c>
      <c r="FB380" s="39">
        <f>FB364+FB365+FB366+FB367+FB368+FB369+FB370+FB371+FB372+FB375+FB376+FB378+FB379</f>
        <v>0</v>
      </c>
      <c r="FC380" s="39">
        <f>FC364+FC365+FC366+FC367+FC368+FC369+FC370+FC371+FC372+FC375+FC376+FC378+FC379</f>
        <v>0</v>
      </c>
      <c r="FD380" s="39">
        <f>FD364+FD365+FD366+FD367+FD368+FD369+FD370+FD371+FD372+FD375+FD376+FD378+FD379</f>
        <v>0</v>
      </c>
      <c r="FE380" s="39">
        <f>FE364+FE365+FE366+FE367+FE368+FE369+FE370+FE371+FE372+FE375+FE376+FE378+FE379</f>
        <v>0</v>
      </c>
      <c r="FF380" s="39">
        <f>FF364+FF365+FF366+FF367+FF368+FF369+FF370+FF371+FF372+FF375+FF376+FF378+FF379</f>
        <v>0</v>
      </c>
      <c r="FG380" s="39">
        <f>FG364+FG365+FG366+FG367+FG368+FG369+FG370+FG371+FG372+FG375+FG376+FG378+FG379</f>
        <v>0</v>
      </c>
      <c r="FH380" s="39">
        <f>FH364+FH365+FH366+FH367+FH368+FH369+FH370+FH371+FH372+FH375+FH376+FH378+FH379</f>
        <v>0</v>
      </c>
      <c r="FI380" s="39">
        <f>FI364+FI365+FI366+FI367+FI368+FI369+FI370+FI371+FI372+FI375+FI376+FI378+FI379</f>
        <v>0</v>
      </c>
      <c r="FJ380" s="39">
        <f>FJ364+FJ365+FJ366+FJ367+FJ368+FJ369+FJ370+FJ371+FJ372+FJ375+FJ376+FJ378+FJ379</f>
        <v>0</v>
      </c>
      <c r="FK380" s="39">
        <f t="shared" ref="FK380:FM380" si="315">FK364+FK365+FK366+FK367+FK368+FK369+FK370+FK371+FK372+FK375+FK376+FK378+FK379</f>
        <v>0</v>
      </c>
      <c r="FL380" s="39">
        <f t="shared" si="315"/>
        <v>0</v>
      </c>
      <c r="FM380" s="39">
        <f t="shared" si="315"/>
        <v>0</v>
      </c>
      <c r="FN380" s="39">
        <f>FN364+FN365+FN366+FN367+FN368+FN369+FN370+FN371+FN372+FN375+FN376+FN378+FN379</f>
        <v>0</v>
      </c>
      <c r="FS380" s="564" t="s">
        <v>94</v>
      </c>
      <c r="FT380" s="564"/>
      <c r="FU380" s="39">
        <f>FU364+FU365+FU366+FU367+FU368+FU369+FU370+FU371+FU372+FU375+FU376+FU378+FU379</f>
        <v>0</v>
      </c>
      <c r="FV380" s="39">
        <f>FV364+FV365+FV366+FV367+FV368+FV369+FV370+FV371+FV372+FV375+FV376+FV378+FV379</f>
        <v>0</v>
      </c>
      <c r="FW380" s="39">
        <f>FW364+FW365+FW366+FW367+FW368+FW369+FW370+FW371+FW372+FW375+FW376+FW378+FW379</f>
        <v>0</v>
      </c>
      <c r="FX380" s="39">
        <f>FX364+FX365+FX366+FX367+FX368+FX369+FX370+FX371+FX372+FX375+FX376+FX378+FX379</f>
        <v>0</v>
      </c>
      <c r="FY380" s="39">
        <f>FY364+FY365+FY366+FY367+FY368+FY369+FY370+FY371+FY372+FY375+FY376+FY378+FY379</f>
        <v>0</v>
      </c>
      <c r="FZ380" s="39">
        <f>FZ364+FZ365+FZ366+FZ367+FZ368+FZ369+FZ370+FZ371+FZ372+FZ375+FZ376+FZ378+FZ379</f>
        <v>0</v>
      </c>
      <c r="GA380" s="39">
        <f>GA364+GA365+GA366+GA367+GA368+GA369+GA370+GA371+GA372+GA375+GA376+GA378+GA379</f>
        <v>0</v>
      </c>
      <c r="GB380" s="39">
        <f>GB364+GB365+GB366+GB367+GB368+GB369+GB370+GB371+GB372+GB375+GB376+GB378+GB379</f>
        <v>0</v>
      </c>
      <c r="GC380" s="39">
        <f>GC364+GC365+GC366+GC367+GC368+GC369+GC370+GC371+GC372+GC375+GC376+GC378+GC379</f>
        <v>0</v>
      </c>
      <c r="GD380" s="39">
        <f>GD364+GD365+GD366+GD367+GD368+GD369+GD370+GD371+GD372+GD375+GD376+GD378+GD379</f>
        <v>0</v>
      </c>
      <c r="GE380" s="39">
        <f>GE364+GE365+GE366+GE367+GE368+GE369+GE370+GE371+GE372+GE375+GE376+GE378+GE379</f>
        <v>0</v>
      </c>
      <c r="GF380" s="39">
        <f>GF364+GF365+GF366+GF367+GF368+GF369+GF370+GF371+GF372+GF375+GF376+GF378+GF379</f>
        <v>0</v>
      </c>
      <c r="GG380" s="39">
        <f>GG364+GG365+GG366+GG367+GG368+GG369+GG370+GG371+GG372+GG375+GG376+GG378+GG379</f>
        <v>0</v>
      </c>
      <c r="GH380" s="39">
        <f>GH364+GH365+GH366+GH367+GH368+GH369+GH370+GH371+GH372+GH375+GH376+GH378+GH379</f>
        <v>0</v>
      </c>
      <c r="GI380" s="39">
        <f>GI364+GI365+GI366+GI367+GI368+GI369+GI370+GI371+GI372+GI375+GI376+GI378+GI379</f>
        <v>0</v>
      </c>
      <c r="GJ380" s="39">
        <f>GJ364+GJ365+GJ366+GJ367+GJ368+GJ369+GJ370+GJ371+GJ372+GJ375+GJ376+GJ378+GJ379</f>
        <v>0</v>
      </c>
      <c r="GK380" s="39">
        <f>GK364+GK365+GK366+GK367+GK368+GK369+GK370+GK371+GK372+GK375+GK376+GK378+GK379</f>
        <v>0</v>
      </c>
      <c r="GL380" s="39">
        <f>GL364+GL365+GL366+GL367+GL368+GL369+GL370+GL371+GL372+GL375+GL376+GL378+GL379</f>
        <v>0</v>
      </c>
      <c r="GM380" s="39">
        <f>GM364+GM365+GM366+GM367+GM368+GM369+GM370+GM371+GM372+GM375+GM376+GM378+GM379</f>
        <v>0</v>
      </c>
      <c r="GN380" s="39">
        <f>GN364+GN365+GN366+GN367+GN368+GN369+GN370+GN371+GN372+GN375+GN376+GN378+GN379</f>
        <v>0</v>
      </c>
      <c r="GO380" s="39">
        <f>GO364+GO365+GO366+GO367+GO368+GO369+GO370+GO371+GO372+GO375+GO376+GO378+GO379</f>
        <v>0</v>
      </c>
      <c r="GP380" s="39">
        <f>GP364+GP365+GP366+GP367+GP368+GP369+GP370+GP371+GP372+GP375+GP376+GP378+GP379</f>
        <v>0</v>
      </c>
      <c r="GQ380" s="39">
        <f>GQ364+GQ365+GQ366+GQ367+GQ368+GQ369+GQ370+GQ371+GQ372+GQ375+GQ376+GQ378+GQ379</f>
        <v>0</v>
      </c>
      <c r="GR380" s="39">
        <f>GR364+GR365+GR366+GR367+GR368+GR369+GR370+GR371+GR372+GR375+GR376+GR378+GR379</f>
        <v>0</v>
      </c>
      <c r="GS380" s="39">
        <f>GS364+GS365+GS366+GS367+GS368+GS369+GS370+GS371+GS372+GS375+GS376+GS378+GS379</f>
        <v>0</v>
      </c>
      <c r="GT380" s="39">
        <f>GT364+GT365+GT366+GT367+GT368+GT369+GT370+GT371+GT372+GT375+GT376+GT378+GT379</f>
        <v>0</v>
      </c>
      <c r="GU380" s="39">
        <f>GU364+GU365+GU366+GU367+GU368+GU369+GU370+GU371+GU372+GU375+GU376+GU378+GU379</f>
        <v>0</v>
      </c>
      <c r="GV380" s="39">
        <f>GV364+GV365+GV366+GV367+GV368+GV369+GV370+GV371+GV372+GV375+GV376+GV378+GV379</f>
        <v>0</v>
      </c>
      <c r="GW380" s="39">
        <f>GW364+GW365+GW366+GW367+GW368+GW369+GW370+GW371+GW372+GW375+GW376+GW378+GW379</f>
        <v>0</v>
      </c>
      <c r="GX380" s="39">
        <f>GX364+GX365+GX366+GX367+GX368+GX369+GX370+GX371+GX372+GX375+GX376+GX378+GX379</f>
        <v>0</v>
      </c>
      <c r="GY380" s="39">
        <f>GY364+GY365+GY366+GY367+GY368+GY369+GY370+GY371+GY372+GY375+GY376+GY378+GY379</f>
        <v>0</v>
      </c>
      <c r="GZ380" s="39">
        <f>GZ364+GZ365+GZ366+GZ367+GZ368+GZ369+GZ370+GZ371+GZ372+GZ375+GZ376+GZ378+GZ379</f>
        <v>0</v>
      </c>
    </row>
    <row r="381" spans="1:209" ht="24" customHeight="1">
      <c r="A381" s="13"/>
      <c r="B381" s="112"/>
      <c r="C381" s="555" t="s">
        <v>65</v>
      </c>
      <c r="D381" s="555"/>
      <c r="E381" s="555"/>
      <c r="F381" s="556">
        <f>SUM(T364:T379)</f>
        <v>0</v>
      </c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"/>
      <c r="BX381" s="556">
        <f>SUM(CL364:CL379)</f>
        <v>0</v>
      </c>
      <c r="BY381" s="556"/>
      <c r="BZ381" s="556"/>
      <c r="CA381" s="556"/>
      <c r="CB381" s="556"/>
      <c r="CC381" s="556"/>
      <c r="CD381" s="556"/>
      <c r="CE381" s="556"/>
      <c r="CF381" s="556"/>
      <c r="CG381" s="556"/>
      <c r="CH381" s="556"/>
      <c r="CI381" s="556"/>
      <c r="CJ381" s="556"/>
      <c r="CK381" s="556"/>
      <c r="CL381" s="556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EJ381" s="2" t="s">
        <v>95</v>
      </c>
      <c r="EK381" s="39">
        <f>EK373+EK374+EK377</f>
        <v>0</v>
      </c>
      <c r="EL381" s="39">
        <f>EL373+EL374+EL377</f>
        <v>0</v>
      </c>
      <c r="EM381" s="39">
        <f>EM373+EM374+EM377</f>
        <v>0</v>
      </c>
      <c r="EN381" s="39">
        <f>EN373+EN374+EN377</f>
        <v>0</v>
      </c>
      <c r="EO381" s="39">
        <f>EO373+EO374+EO377</f>
        <v>0</v>
      </c>
      <c r="EP381" s="39">
        <f>EP373+EP374+EP377</f>
        <v>0</v>
      </c>
      <c r="EQ381" s="39">
        <f>EQ373+EQ374+EQ377</f>
        <v>0</v>
      </c>
      <c r="ER381" s="39">
        <f>ER373+ER374+ER377</f>
        <v>0</v>
      </c>
      <c r="ES381" s="39">
        <f>ES373+ES374+ES377</f>
        <v>0</v>
      </c>
      <c r="ET381" s="39">
        <f>ET373+ET374+ET377</f>
        <v>0</v>
      </c>
      <c r="EU381" s="39">
        <f>EU373+EU374+EU377</f>
        <v>0</v>
      </c>
      <c r="EV381" s="39">
        <f t="shared" ref="EV381:EX381" si="316">EV373+EV374+EV377</f>
        <v>0</v>
      </c>
      <c r="EW381" s="39">
        <f t="shared" si="316"/>
        <v>0</v>
      </c>
      <c r="EX381" s="39">
        <f t="shared" si="316"/>
        <v>0</v>
      </c>
      <c r="EY381" s="39">
        <f>EY373+EY374+EY377</f>
        <v>0</v>
      </c>
      <c r="EZ381" s="39">
        <f>EZ373+EZ374+EZ377</f>
        <v>0</v>
      </c>
      <c r="FA381" s="39">
        <f>FA373+FA374+FA377</f>
        <v>0</v>
      </c>
      <c r="FB381" s="39">
        <f>FB373+FB374+FB377</f>
        <v>0</v>
      </c>
      <c r="FC381" s="39">
        <f>FC373+FC374+FC377</f>
        <v>0</v>
      </c>
      <c r="FD381" s="39">
        <f>FD373+FD374+FD377</f>
        <v>0</v>
      </c>
      <c r="FE381" s="39">
        <f>FE373+FE374+FE377</f>
        <v>0</v>
      </c>
      <c r="FF381" s="39">
        <f>FF373+FF374+FF377</f>
        <v>0</v>
      </c>
      <c r="FG381" s="39">
        <f>FG373+FG374+FG377</f>
        <v>0</v>
      </c>
      <c r="FH381" s="39">
        <f>FH373+FH374+FH377</f>
        <v>0</v>
      </c>
      <c r="FI381" s="39">
        <f>FI373+FI374+FI377</f>
        <v>0</v>
      </c>
      <c r="FJ381" s="39">
        <f>FJ373+FJ374+FJ377</f>
        <v>0</v>
      </c>
      <c r="FK381" s="39">
        <f t="shared" ref="FK381:FM381" si="317">FK373+FK374+FK377</f>
        <v>0</v>
      </c>
      <c r="FL381" s="39">
        <f t="shared" si="317"/>
        <v>0</v>
      </c>
      <c r="FM381" s="39">
        <f t="shared" si="317"/>
        <v>0</v>
      </c>
      <c r="FN381" s="39">
        <f>FN373+FN374+FN377</f>
        <v>0</v>
      </c>
      <c r="FS381" s="564" t="s">
        <v>95</v>
      </c>
      <c r="FT381" s="564"/>
      <c r="FU381" s="39">
        <f>FU373+FU374+FU377</f>
        <v>0</v>
      </c>
      <c r="FV381" s="39">
        <f>FV373+FV374+FV377</f>
        <v>0</v>
      </c>
      <c r="FW381" s="39">
        <f>FW373+FW374+FW377</f>
        <v>0</v>
      </c>
      <c r="FX381" s="39">
        <f>FX373+FX374+FX377</f>
        <v>0</v>
      </c>
      <c r="FY381" s="39">
        <f>FY373+FY374+FY377</f>
        <v>0</v>
      </c>
      <c r="FZ381" s="39">
        <f>FZ373+FZ374+FZ377</f>
        <v>0</v>
      </c>
      <c r="GA381" s="39">
        <f>GA373+GA374+GA377</f>
        <v>0</v>
      </c>
      <c r="GB381" s="39">
        <f>GB373+GB374+GB377</f>
        <v>0</v>
      </c>
      <c r="GC381" s="39">
        <f>GC373+GC374+GC377</f>
        <v>0</v>
      </c>
      <c r="GD381" s="39">
        <f>GD373+GD374+GD377</f>
        <v>0</v>
      </c>
      <c r="GE381" s="39">
        <f>GE373+GE374+GE377</f>
        <v>0</v>
      </c>
      <c r="GF381" s="39">
        <f>GF373+GF374+GF377</f>
        <v>0</v>
      </c>
      <c r="GG381" s="39">
        <f>GG373+GG374+GG377</f>
        <v>0</v>
      </c>
      <c r="GH381" s="39">
        <f>GH373+GH374+GH377</f>
        <v>0</v>
      </c>
      <c r="GI381" s="39">
        <f>GI373+GI374+GI377</f>
        <v>0</v>
      </c>
      <c r="GJ381" s="39">
        <f>GJ373+GJ374+GJ377</f>
        <v>0</v>
      </c>
      <c r="GK381" s="39">
        <f>GK373+GK374+GK377</f>
        <v>0</v>
      </c>
      <c r="GL381" s="39">
        <f>GL373+GL374+GL377</f>
        <v>0</v>
      </c>
      <c r="GM381" s="39">
        <f>GM373+GM374+GM377</f>
        <v>0</v>
      </c>
      <c r="GN381" s="39">
        <f>GN373+GN374+GN377</f>
        <v>0</v>
      </c>
      <c r="GO381" s="39">
        <f>GO373+GO374+GO377</f>
        <v>0</v>
      </c>
      <c r="GP381" s="39">
        <f>GP373+GP374+GP377</f>
        <v>0</v>
      </c>
      <c r="GQ381" s="39">
        <f>GQ373+GQ374+GQ377</f>
        <v>0</v>
      </c>
      <c r="GR381" s="39">
        <f>GR373+GR374+GR377</f>
        <v>0</v>
      </c>
      <c r="GS381" s="39">
        <f>GS373+GS374+GS377</f>
        <v>0</v>
      </c>
      <c r="GT381" s="39">
        <f>GT373+GT374+GT377</f>
        <v>0</v>
      </c>
      <c r="GU381" s="39">
        <f>GU373+GU374+GU377</f>
        <v>0</v>
      </c>
      <c r="GV381" s="39">
        <f>GV373+GV374+GV377</f>
        <v>0</v>
      </c>
      <c r="GW381" s="39">
        <f>GW373+GW374+GW377</f>
        <v>0</v>
      </c>
      <c r="GX381" s="39">
        <f>GX373+GX374+GX377</f>
        <v>0</v>
      </c>
      <c r="GY381" s="39">
        <f>GY373+GY374+GY377</f>
        <v>0</v>
      </c>
      <c r="GZ381" s="39">
        <f>GZ373+GZ374+GZ377</f>
        <v>0</v>
      </c>
    </row>
    <row r="382" spans="1:209">
      <c r="A382" s="1"/>
      <c r="B382" s="11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</row>
    <row r="383" spans="1:209">
      <c r="A383" s="1"/>
      <c r="B383" s="11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</row>
    <row r="384" spans="1:209">
      <c r="A384" s="13"/>
      <c r="B384" s="113"/>
      <c r="C384" s="14"/>
      <c r="D384" s="17"/>
      <c r="E384" s="17"/>
      <c r="F384" s="562" t="s">
        <v>7</v>
      </c>
      <c r="G384" s="562"/>
      <c r="H384" s="562"/>
      <c r="I384" s="562"/>
      <c r="J384" s="562"/>
      <c r="K384" s="562"/>
      <c r="L384" s="562"/>
      <c r="M384" s="562"/>
      <c r="N384" s="562"/>
      <c r="O384" s="562"/>
      <c r="P384" s="562"/>
      <c r="Q384" s="562"/>
      <c r="R384" s="562"/>
      <c r="S384" s="562"/>
      <c r="T384" s="562"/>
      <c r="U384" s="563" t="s">
        <v>8</v>
      </c>
      <c r="V384" s="563"/>
      <c r="W384" s="563"/>
      <c r="X384" s="563"/>
      <c r="Y384" s="563"/>
      <c r="Z384" s="563"/>
      <c r="AA384" s="563"/>
      <c r="AB384" s="563"/>
      <c r="AC384" s="563"/>
      <c r="AD384" s="563"/>
      <c r="AE384" s="563"/>
      <c r="AF384" s="563"/>
      <c r="AG384" s="563"/>
      <c r="AH384" s="563"/>
      <c r="AI384" s="563"/>
      <c r="AJ384" s="563"/>
      <c r="AK384" s="56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562" t="s">
        <v>7</v>
      </c>
      <c r="BY384" s="562"/>
      <c r="BZ384" s="562"/>
      <c r="CA384" s="562"/>
      <c r="CB384" s="562"/>
      <c r="CC384" s="562"/>
      <c r="CD384" s="562"/>
      <c r="CE384" s="562"/>
      <c r="CF384" s="562"/>
      <c r="CG384" s="562"/>
      <c r="CH384" s="562"/>
      <c r="CI384" s="562"/>
      <c r="CJ384" s="562"/>
      <c r="CK384" s="562"/>
      <c r="CL384" s="562"/>
      <c r="CM384" s="563" t="s">
        <v>8</v>
      </c>
      <c r="CN384" s="563"/>
      <c r="CO384" s="563"/>
      <c r="CP384" s="563"/>
      <c r="CQ384" s="563"/>
      <c r="CR384" s="563"/>
      <c r="CS384" s="563"/>
      <c r="CT384" s="563"/>
      <c r="CU384" s="563"/>
      <c r="CV384" s="563"/>
      <c r="CW384" s="563"/>
      <c r="CX384" s="563"/>
      <c r="CY384" s="563"/>
      <c r="CZ384" s="563"/>
      <c r="DA384" s="563"/>
      <c r="DB384" s="13"/>
      <c r="DC384" s="13"/>
      <c r="DD384" s="13"/>
      <c r="EK384" s="564" t="s">
        <v>70</v>
      </c>
      <c r="EL384" s="564"/>
      <c r="EM384" s="564"/>
      <c r="EN384" s="564"/>
      <c r="EO384" s="564"/>
      <c r="EP384" s="564"/>
      <c r="EQ384" s="564"/>
      <c r="ER384" s="564"/>
      <c r="ES384" s="564"/>
      <c r="ET384" s="564"/>
      <c r="EU384" s="564"/>
      <c r="EV384" s="89"/>
      <c r="EW384" s="89"/>
      <c r="EX384" s="89"/>
    </row>
    <row r="385" spans="1:209" ht="270">
      <c r="A385" s="19" t="s">
        <v>63</v>
      </c>
      <c r="B385" s="90" t="s">
        <v>72</v>
      </c>
      <c r="C385" s="21" t="s">
        <v>11</v>
      </c>
      <c r="D385" s="22" t="s">
        <v>12</v>
      </c>
      <c r="E385" s="22" t="s">
        <v>13</v>
      </c>
      <c r="F385" s="23" t="s">
        <v>14</v>
      </c>
      <c r="G385" s="23" t="s">
        <v>15</v>
      </c>
      <c r="H385" s="23" t="s">
        <v>16</v>
      </c>
      <c r="I385" s="24" t="s">
        <v>17</v>
      </c>
      <c r="J385" s="24" t="s">
        <v>18</v>
      </c>
      <c r="K385" s="24" t="s">
        <v>19</v>
      </c>
      <c r="L385" s="24" t="s">
        <v>20</v>
      </c>
      <c r="M385" s="24" t="s">
        <v>21</v>
      </c>
      <c r="N385" s="24" t="s">
        <v>22</v>
      </c>
      <c r="O385" s="24" t="s">
        <v>23</v>
      </c>
      <c r="P385" s="24" t="s">
        <v>24</v>
      </c>
      <c r="Q385" s="24" t="s">
        <v>25</v>
      </c>
      <c r="R385" s="24" t="s">
        <v>26</v>
      </c>
      <c r="S385" s="24" t="s">
        <v>27</v>
      </c>
      <c r="T385" s="25" t="s">
        <v>28</v>
      </c>
      <c r="U385" s="26" t="s">
        <v>29</v>
      </c>
      <c r="V385" s="26" t="s">
        <v>30</v>
      </c>
      <c r="W385" s="26" t="s">
        <v>31</v>
      </c>
      <c r="X385" s="26" t="s">
        <v>32</v>
      </c>
      <c r="Y385" s="26" t="s">
        <v>33</v>
      </c>
      <c r="Z385" s="26" t="s">
        <v>34</v>
      </c>
      <c r="AA385" s="26" t="s">
        <v>35</v>
      </c>
      <c r="AB385" s="26" t="s">
        <v>36</v>
      </c>
      <c r="AC385" s="26" t="s">
        <v>37</v>
      </c>
      <c r="AD385" s="26" t="s">
        <v>38</v>
      </c>
      <c r="AE385" s="26" t="s">
        <v>39</v>
      </c>
      <c r="AF385" s="26" t="s">
        <v>40</v>
      </c>
      <c r="AG385" s="26" t="s">
        <v>41</v>
      </c>
      <c r="AH385" s="26" t="s">
        <v>42</v>
      </c>
      <c r="AI385" s="26" t="s">
        <v>43</v>
      </c>
      <c r="AJ385" s="26" t="s">
        <v>44</v>
      </c>
      <c r="AK385" s="26" t="s">
        <v>45</v>
      </c>
      <c r="AL385" s="55"/>
      <c r="AM385" s="22" t="s">
        <v>11</v>
      </c>
      <c r="AN385" s="22" t="s">
        <v>12</v>
      </c>
      <c r="AO385" s="22" t="s">
        <v>13</v>
      </c>
      <c r="AP385" s="23" t="s">
        <v>14</v>
      </c>
      <c r="AQ385" s="23" t="s">
        <v>15</v>
      </c>
      <c r="AR385" s="23" t="s">
        <v>16</v>
      </c>
      <c r="AS385" s="24" t="s">
        <v>17</v>
      </c>
      <c r="AT385" s="24" t="s">
        <v>18</v>
      </c>
      <c r="AU385" s="24" t="s">
        <v>19</v>
      </c>
      <c r="AV385" s="24" t="s">
        <v>20</v>
      </c>
      <c r="AW385" s="24" t="s">
        <v>21</v>
      </c>
      <c r="AX385" s="24" t="s">
        <v>22</v>
      </c>
      <c r="AY385" s="24" t="s">
        <v>23</v>
      </c>
      <c r="AZ385" s="24" t="s">
        <v>24</v>
      </c>
      <c r="BA385" s="24" t="s">
        <v>25</v>
      </c>
      <c r="BB385" s="24" t="s">
        <v>26</v>
      </c>
      <c r="BC385" s="24" t="s">
        <v>27</v>
      </c>
      <c r="BD385" s="25" t="s">
        <v>28</v>
      </c>
      <c r="BE385" s="26" t="s">
        <v>29</v>
      </c>
      <c r="BF385" s="26" t="s">
        <v>30</v>
      </c>
      <c r="BG385" s="26" t="s">
        <v>31</v>
      </c>
      <c r="BH385" s="26" t="s">
        <v>32</v>
      </c>
      <c r="BI385" s="26" t="s">
        <v>33</v>
      </c>
      <c r="BJ385" s="26" t="s">
        <v>34</v>
      </c>
      <c r="BK385" s="26" t="s">
        <v>35</v>
      </c>
      <c r="BL385" s="26" t="s">
        <v>36</v>
      </c>
      <c r="BM385" s="26" t="s">
        <v>37</v>
      </c>
      <c r="BN385" s="26" t="s">
        <v>38</v>
      </c>
      <c r="BO385" s="26" t="s">
        <v>39</v>
      </c>
      <c r="BP385" s="26" t="s">
        <v>40</v>
      </c>
      <c r="BQ385" s="26" t="s">
        <v>41</v>
      </c>
      <c r="BR385" s="26" t="s">
        <v>42</v>
      </c>
      <c r="BS385" s="26" t="s">
        <v>43</v>
      </c>
      <c r="BT385" s="26" t="s">
        <v>44</v>
      </c>
      <c r="BU385" s="26" t="s">
        <v>45</v>
      </c>
      <c r="BV385" s="19" t="s">
        <v>63</v>
      </c>
      <c r="BW385" s="91" t="s">
        <v>68</v>
      </c>
      <c r="BX385" s="23" t="s">
        <v>14</v>
      </c>
      <c r="BY385" s="23" t="s">
        <v>15</v>
      </c>
      <c r="BZ385" s="23" t="s">
        <v>16</v>
      </c>
      <c r="CA385" s="24" t="s">
        <v>17</v>
      </c>
      <c r="CB385" s="24" t="s">
        <v>18</v>
      </c>
      <c r="CC385" s="24" t="s">
        <v>19</v>
      </c>
      <c r="CD385" s="24" t="s">
        <v>20</v>
      </c>
      <c r="CE385" s="24" t="s">
        <v>21</v>
      </c>
      <c r="CF385" s="24" t="s">
        <v>22</v>
      </c>
      <c r="CG385" s="24" t="s">
        <v>23</v>
      </c>
      <c r="CH385" s="24" t="s">
        <v>24</v>
      </c>
      <c r="CI385" s="24" t="s">
        <v>25</v>
      </c>
      <c r="CJ385" s="24" t="s">
        <v>26</v>
      </c>
      <c r="CK385" s="24" t="s">
        <v>27</v>
      </c>
      <c r="CL385" s="25" t="s">
        <v>28</v>
      </c>
      <c r="CM385" s="26" t="s">
        <v>29</v>
      </c>
      <c r="CN385" s="26" t="s">
        <v>30</v>
      </c>
      <c r="CO385" s="26" t="s">
        <v>31</v>
      </c>
      <c r="CP385" s="26" t="s">
        <v>32</v>
      </c>
      <c r="CQ385" s="26" t="s">
        <v>33</v>
      </c>
      <c r="CR385" s="26" t="s">
        <v>34</v>
      </c>
      <c r="CS385" s="26" t="s">
        <v>35</v>
      </c>
      <c r="CT385" s="26" t="s">
        <v>36</v>
      </c>
      <c r="CU385" s="26" t="s">
        <v>37</v>
      </c>
      <c r="CV385" s="26" t="s">
        <v>38</v>
      </c>
      <c r="CW385" s="26" t="s">
        <v>39</v>
      </c>
      <c r="CX385" s="26" t="s">
        <v>40</v>
      </c>
      <c r="CY385" s="26" t="s">
        <v>41</v>
      </c>
      <c r="CZ385" s="26" t="s">
        <v>42</v>
      </c>
      <c r="DA385" s="26" t="s">
        <v>43</v>
      </c>
      <c r="DB385" s="91" t="s">
        <v>44</v>
      </c>
      <c r="DC385" s="13"/>
      <c r="DD385" s="13"/>
      <c r="DE385" s="23" t="s">
        <v>14</v>
      </c>
      <c r="DF385" s="23" t="s">
        <v>15</v>
      </c>
      <c r="DG385" s="23" t="s">
        <v>16</v>
      </c>
      <c r="DH385" s="24" t="s">
        <v>17</v>
      </c>
      <c r="DI385" s="24" t="s">
        <v>18</v>
      </c>
      <c r="DJ385" s="24" t="s">
        <v>19</v>
      </c>
      <c r="DK385" s="24" t="s">
        <v>20</v>
      </c>
      <c r="DL385" s="24" t="s">
        <v>21</v>
      </c>
      <c r="DM385" s="24" t="s">
        <v>22</v>
      </c>
      <c r="DN385" s="24" t="s">
        <v>23</v>
      </c>
      <c r="DO385" s="24" t="s">
        <v>24</v>
      </c>
      <c r="DP385" s="24" t="s">
        <v>25</v>
      </c>
      <c r="DQ385" s="24" t="s">
        <v>26</v>
      </c>
      <c r="DR385" s="24" t="s">
        <v>27</v>
      </c>
      <c r="DS385" s="25" t="s">
        <v>28</v>
      </c>
      <c r="DT385" s="26" t="s">
        <v>29</v>
      </c>
      <c r="DU385" s="26" t="s">
        <v>30</v>
      </c>
      <c r="DV385" s="26" t="s">
        <v>31</v>
      </c>
      <c r="DW385" s="26" t="s">
        <v>32</v>
      </c>
      <c r="DX385" s="26" t="s">
        <v>33</v>
      </c>
      <c r="DY385" s="26" t="s">
        <v>34</v>
      </c>
      <c r="DZ385" s="26" t="s">
        <v>35</v>
      </c>
      <c r="EA385" s="26" t="s">
        <v>36</v>
      </c>
      <c r="EB385" s="26" t="s">
        <v>37</v>
      </c>
      <c r="EC385" s="26" t="s">
        <v>38</v>
      </c>
      <c r="ED385" s="26" t="s">
        <v>39</v>
      </c>
      <c r="EE385" s="26" t="s">
        <v>40</v>
      </c>
      <c r="EF385" s="26" t="s">
        <v>41</v>
      </c>
      <c r="EG385" s="26" t="s">
        <v>42</v>
      </c>
      <c r="EH385" s="26" t="s">
        <v>43</v>
      </c>
      <c r="EK385" s="27" t="s">
        <v>14</v>
      </c>
      <c r="EL385" s="27" t="s">
        <v>15</v>
      </c>
      <c r="EM385" s="27" t="s">
        <v>16</v>
      </c>
      <c r="EN385" s="28" t="s">
        <v>17</v>
      </c>
      <c r="EO385" s="28" t="s">
        <v>18</v>
      </c>
      <c r="EP385" s="28" t="s">
        <v>19</v>
      </c>
      <c r="EQ385" s="28" t="s">
        <v>20</v>
      </c>
      <c r="ER385" s="28" t="s">
        <v>21</v>
      </c>
      <c r="ES385" s="28" t="s">
        <v>22</v>
      </c>
      <c r="ET385" s="28" t="s">
        <v>23</v>
      </c>
      <c r="EU385" s="28" t="s">
        <v>24</v>
      </c>
      <c r="EV385" s="29" t="s">
        <v>25</v>
      </c>
      <c r="EW385" s="29" t="s">
        <v>26</v>
      </c>
      <c r="EX385" s="29" t="s">
        <v>27</v>
      </c>
      <c r="EZ385" s="27" t="s">
        <v>14</v>
      </c>
      <c r="FA385" s="27" t="s">
        <v>15</v>
      </c>
      <c r="FB385" s="27" t="s">
        <v>16</v>
      </c>
      <c r="FC385" s="28" t="s">
        <v>17</v>
      </c>
      <c r="FD385" s="28" t="s">
        <v>18</v>
      </c>
      <c r="FE385" s="28" t="s">
        <v>19</v>
      </c>
      <c r="FF385" s="28" t="s">
        <v>20</v>
      </c>
      <c r="FG385" s="28" t="s">
        <v>21</v>
      </c>
      <c r="FH385" s="28" t="s">
        <v>22</v>
      </c>
      <c r="FI385" s="28" t="s">
        <v>23</v>
      </c>
      <c r="FJ385" s="28" t="s">
        <v>24</v>
      </c>
      <c r="FK385" s="29" t="s">
        <v>25</v>
      </c>
      <c r="FL385" s="29" t="s">
        <v>26</v>
      </c>
      <c r="FM385" s="29" t="s">
        <v>27</v>
      </c>
      <c r="FS385" s="92"/>
      <c r="FU385" s="27" t="s">
        <v>29</v>
      </c>
      <c r="FV385" s="27" t="s">
        <v>30</v>
      </c>
      <c r="FW385" s="28" t="s">
        <v>31</v>
      </c>
      <c r="FX385" s="28" t="s">
        <v>32</v>
      </c>
      <c r="FY385" s="28" t="s">
        <v>33</v>
      </c>
      <c r="FZ385" s="28" t="s">
        <v>34</v>
      </c>
      <c r="GA385" s="28" t="s">
        <v>35</v>
      </c>
      <c r="GB385" s="28" t="s">
        <v>36</v>
      </c>
      <c r="GC385" s="28" t="s">
        <v>37</v>
      </c>
      <c r="GD385" s="28" t="s">
        <v>38</v>
      </c>
      <c r="GE385" s="28" t="s">
        <v>39</v>
      </c>
      <c r="GF385" s="28" t="s">
        <v>40</v>
      </c>
      <c r="GG385" s="28" t="s">
        <v>41</v>
      </c>
      <c r="GH385" s="28" t="s">
        <v>42</v>
      </c>
      <c r="GI385" s="28" t="s">
        <v>73</v>
      </c>
      <c r="GK385" s="27" t="s">
        <v>29</v>
      </c>
      <c r="GL385" s="27" t="s">
        <v>30</v>
      </c>
      <c r="GM385" s="28" t="s">
        <v>31</v>
      </c>
      <c r="GN385" s="28" t="s">
        <v>32</v>
      </c>
      <c r="GO385" s="28" t="s">
        <v>33</v>
      </c>
      <c r="GP385" s="28" t="s">
        <v>34</v>
      </c>
      <c r="GQ385" s="28" t="s">
        <v>35</v>
      </c>
      <c r="GR385" s="28" t="s">
        <v>36</v>
      </c>
      <c r="GS385" s="28" t="s">
        <v>37</v>
      </c>
      <c r="GT385" s="28" t="s">
        <v>38</v>
      </c>
      <c r="GU385" s="28" t="s">
        <v>39</v>
      </c>
      <c r="GV385" s="28" t="s">
        <v>40</v>
      </c>
      <c r="GW385" s="28" t="s">
        <v>41</v>
      </c>
      <c r="GX385" s="28" t="s">
        <v>42</v>
      </c>
      <c r="GY385" s="28" t="s">
        <v>73</v>
      </c>
    </row>
    <row r="386" spans="1:209" ht="22.5" customHeight="1">
      <c r="A386" s="30"/>
      <c r="B386" s="178"/>
      <c r="C386" s="72"/>
      <c r="D386" s="179"/>
      <c r="E386" s="34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35"/>
      <c r="R386" s="35"/>
      <c r="S386" s="35"/>
      <c r="T386" s="54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81"/>
      <c r="AK386" s="182"/>
      <c r="AL386" s="13"/>
      <c r="AM386" s="13">
        <f>SUM(C386,C387,C388,C389,C390,C391,C392,C393,C394,C397,C398,C400,C401)</f>
        <v>0</v>
      </c>
      <c r="AN386" s="13">
        <f>SUM(D386,D387,D388,D389,D390,D391,D392,D393,D394,D397,D398,D400,D401)</f>
        <v>0</v>
      </c>
      <c r="AO386" s="95" t="str">
        <f>IF(AN386=0,"",AN386/AM386)</f>
        <v/>
      </c>
      <c r="AP386" s="96">
        <f>SUM(F386,F387,F388,F389,F390,F391,F392,F393,F394,F397,F398,F400,F401)</f>
        <v>0</v>
      </c>
      <c r="AQ386" s="96">
        <f>SUM(G386,G387,G388,G389,G390,G391,G392,G393,G394,G397,G398,G400,G401)</f>
        <v>0</v>
      </c>
      <c r="AR386" s="96">
        <f>SUM(H386,H387,H388,H389,H390,H391,H392,H393,H394,H397,H398,H400,H401)</f>
        <v>0</v>
      </c>
      <c r="AS386" s="96">
        <f>SUM(I386,I387,I388,I389,I390,I391,I392,I393,I394,I397,I398,I400,I401)</f>
        <v>0</v>
      </c>
      <c r="AT386" s="96">
        <f>SUM(J386,J387,J388,J389,J390,J391,J392,J393,J394,J397,J398,J400,J401)</f>
        <v>0</v>
      </c>
      <c r="AU386" s="96">
        <f>SUM(K386,K387,K388,K389,K390,K391,K392,K393,K394,K397,K398,K400,K401)</f>
        <v>0</v>
      </c>
      <c r="AV386" s="96">
        <f>SUM(L386,L387,L388,L389,L390,L391,L392,L393,L394,L397,L398,L400,L401)</f>
        <v>0</v>
      </c>
      <c r="AW386" s="96">
        <f>SUM(M386,M387,M388,M389,M390,M391,M392,M393,M394,M397,M398,M400,M401)</f>
        <v>0</v>
      </c>
      <c r="AX386" s="96">
        <f>SUM(N386,N387,N388,N389,N390,N391,N392,N393,N394,N397,N398,N400,N401)</f>
        <v>0</v>
      </c>
      <c r="AY386" s="96">
        <f>SUM(O386,O387,O388,O389,O390,O391,O392,O393,O394,O397,O398,O400,O401)</f>
        <v>0</v>
      </c>
      <c r="AZ386" s="96">
        <f>SUM(P386,P387,P388,P389,P390,P391,P392,P393,P394,P397,P398,P400,P401)</f>
        <v>0</v>
      </c>
      <c r="BA386" s="96">
        <f t="shared" ref="BA386:BC386" si="318">SUM(Q386,Q387,Q388,Q389,Q390,Q391,Q392,Q393,Q394,Q397,Q398,Q400,Q401)</f>
        <v>0</v>
      </c>
      <c r="BB386" s="96">
        <f t="shared" si="318"/>
        <v>0</v>
      </c>
      <c r="BC386" s="96">
        <f t="shared" si="318"/>
        <v>0</v>
      </c>
      <c r="BD386" s="66">
        <f>SUM(T386,T387,T388,T389,T390,T391,T392,T393,T394,T397,T398,T400,T401)</f>
        <v>0</v>
      </c>
      <c r="BE386" s="13">
        <f>SUM(U386,U387,U388,U389,U390,U391,U392,U393,U394,U397,U398,U400,U401)</f>
        <v>0</v>
      </c>
      <c r="BF386" s="13">
        <f>SUM(V386,V387,V388,V389,V390,V391,V392,V393,V394,V397,V398,V400,V401)</f>
        <v>0</v>
      </c>
      <c r="BG386" s="13">
        <f>SUM(W386,W387,W388,W389,W390,W391,W392,W393,W394,W397,W398,W400,W401)</f>
        <v>0</v>
      </c>
      <c r="BH386" s="13">
        <f>SUM(X386,X387,X388,X389,X390,X391,X392,X393,X394,X397,X398,X400,X401)</f>
        <v>0</v>
      </c>
      <c r="BI386" s="13">
        <f>SUM(Y386,Y387,Y388,Y389,Y390,Y391,Y392,Y393,Y394,Y397,Y398,Y400,Y401)</f>
        <v>0</v>
      </c>
      <c r="BJ386" s="13">
        <f>SUM(Z386,Z387,Z388,Z389,Z390,Z391,Z392,Z393,Z394,Z397,Z398,Z400,Z401)</f>
        <v>0</v>
      </c>
      <c r="BK386" s="13">
        <f>SUM(AA386,AA387,AA388,AA389,AA390,AA391,AA392,AA393,AA394,AA397,AA398,AA400,AA401)</f>
        <v>0</v>
      </c>
      <c r="BL386" s="13">
        <f>SUM(AB386,AB387,AB388,AB389,AB390,AB391,AB392,AB393,AB394,AB397,AB398,AB400,AB401)</f>
        <v>0</v>
      </c>
      <c r="BM386" s="13">
        <f>SUM(AC386,AC387,AC388,AC389,AC390,AC391,AC392,AC393,AC394,AC397,AC398,AC400,AC401)</f>
        <v>0</v>
      </c>
      <c r="BN386" s="13">
        <f>SUM(AD386,AD387,AD388,AD389,AD390,AD391,AD392,AD393,AD394,AD397,AD398,AD400,AD401)</f>
        <v>0</v>
      </c>
      <c r="BO386" s="13">
        <f>SUM(AE386,AE387,AE388,AE389,AE390,AE391,AE392,AE393,AE394,AE397,AE398,AE400,AE401)</f>
        <v>0</v>
      </c>
      <c r="BP386" s="13">
        <f>SUM(AF386,AF387,AF388,AF389,AF390,AF391,AF392,AF393,AF394,AF397,AF398,AF400,AF401)</f>
        <v>0</v>
      </c>
      <c r="BQ386" s="13">
        <f>SUM(AG386,AG387,AG388,AG389,AG390,AG391,AG392,AG393,AG394,AG397,AG398,AG400,AG401)</f>
        <v>0</v>
      </c>
      <c r="BR386" s="13">
        <f>SUM(AH386,AH387,AH388,AH389,AH390,AH391,AH392,AH393,AH394,AH397,AH398,AH400,AH401)</f>
        <v>0</v>
      </c>
      <c r="BS386" s="13">
        <f>SUM(AI386,AI387,AI388,AI389,AI390,AI391,AI392,AI393,AI394,AI397,AI398,AI400,AI401)</f>
        <v>0</v>
      </c>
      <c r="BT386" s="13">
        <f>SUM(AJ386,AJ387,AJ388,AJ389,AJ390,AJ391,AJ392,AJ393,AJ394,AJ397,AJ398,AJ400,AJ401)</f>
        <v>0</v>
      </c>
      <c r="BU386" s="13">
        <f>SUM(AK386,AK387,AK388,AK389,AK390,AK391,AK392,AK393,AK394,AK397,AK398,AK400,AK401)</f>
        <v>0</v>
      </c>
      <c r="BV386" s="30"/>
      <c r="BW386" s="30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54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94"/>
      <c r="DC386" s="13"/>
      <c r="DD386" s="13" t="e">
        <f>(DD380/BZ392)</f>
        <v>#DIV/0!</v>
      </c>
      <c r="DE386" s="96">
        <f>SUM(BX386,BX387,BX388,BX389,BX390,BX391,BX392,BX393,BX394,BX397,BX398,BX400,BX401)</f>
        <v>0</v>
      </c>
      <c r="DF386" s="96">
        <f>SUM(BY386,BY387,BY388,BY389,BY390,BY391,BY392,BY393,BY394,BY397,BY398,BY400,BY401)</f>
        <v>0</v>
      </c>
      <c r="DG386" s="96">
        <f>SUM(BZ386,BZ387,BZ388,BZ389,BZ390,BZ391,BZ392,BZ393,BZ394,BZ397,BZ398,BZ400,BZ401)</f>
        <v>0</v>
      </c>
      <c r="DH386" s="96">
        <f>SUM(CA386,CA387,CA388,CA389,CA390,CA391,CA392,CA393,CA394,CA397,CA398,CA400,CA401)</f>
        <v>0</v>
      </c>
      <c r="DI386" s="96">
        <f>SUM(CB386,CB387,CB388,CB389,CB390,CB391,CB392,CB393,CB394,CB397,CB398,CB400,CB401)</f>
        <v>0</v>
      </c>
      <c r="DJ386" s="96">
        <f>SUM(CC386,CC387,CC388,CC389,CC390,CC391,CC392,CC393,CC394,CC397,CC398,CC400,CC401)</f>
        <v>0</v>
      </c>
      <c r="DK386" s="96">
        <f>SUM(CD386,CD387,CD388,CD389,CD390,CD391,CD392,CD393,CD394,CD397,CD398,CD400,CD401)</f>
        <v>0</v>
      </c>
      <c r="DL386" s="96">
        <f>SUM(CE386,CE387,CE388,CE389,CE390,CE391,CE392,CE393,CE394,CE397,CE398,CE400,CE401)</f>
        <v>0</v>
      </c>
      <c r="DM386" s="96">
        <f>SUM(CF386,CF387,CF388,CF389,CF390,CF391,CF392,CF393,CF394,CF397,CF398,CF400,CF401)</f>
        <v>0</v>
      </c>
      <c r="DN386" s="96">
        <f>SUM(CG386,CG387,CG388,CG389,CG390,CG391,CG392,CG393,CG394,CG397,CG398,CG400,CG401)</f>
        <v>0</v>
      </c>
      <c r="DO386" s="96">
        <f>SUM(CH386,CH387,CH388,CH389,CH390,CH391,CH392,CH393,CH394,CH397,CH398,CH400,CH401)</f>
        <v>0</v>
      </c>
      <c r="DP386" s="96">
        <f t="shared" ref="DP386:DR386" si="319">SUM(CI386,CI387,CI388,CI389,CI390,CI391,CI392,CI393,CI394,CI397,CI398,CI400,CI401)</f>
        <v>0</v>
      </c>
      <c r="DQ386" s="96">
        <f t="shared" si="319"/>
        <v>0</v>
      </c>
      <c r="DR386" s="96">
        <f t="shared" si="319"/>
        <v>0</v>
      </c>
      <c r="DS386" s="66">
        <f>SUM(CL386,CL387,CL388,CL389,CL390,CL391,CL392,CL393,CL394,CL397,CL398,CL400,CL401)</f>
        <v>0</v>
      </c>
      <c r="DT386" s="96">
        <f>SUM(CM386,CM387,CM388,CM389,CM390,CM391,CM392,CM393,CM394,CM397,CM398,CM400,CM401)</f>
        <v>0</v>
      </c>
      <c r="DU386" s="96">
        <f>SUM(CN386,CN387,CN388,CN389,CN390,CN391,CN392,CN393,CN394,CN397,CN398,CN400,CN401)</f>
        <v>0</v>
      </c>
      <c r="DV386" s="96">
        <f>SUM(CO386,CO387,CO388,CO389,CO390,CO391,CO392,CO393,CO394,CO397,CO398,CO400,CO401)</f>
        <v>0</v>
      </c>
      <c r="DW386" s="96">
        <f>SUM(CP386,CP387,CP388,CP389,CP390,CP391,CP392,CP393,CP394,CP397,CP398,CP400,CP401)</f>
        <v>0</v>
      </c>
      <c r="DX386" s="96">
        <f>SUM(CQ386,CQ387,CQ388,CQ389,CQ390,CQ391,CQ392,CQ393,CQ394,CQ397,CQ398,CQ400,CQ401)</f>
        <v>0</v>
      </c>
      <c r="DY386" s="96">
        <f>SUM(CR386,CR387,CR388,CR389,CR390,CR391,CR392,CR393,CR394,CR397,CR398,CR400,CR401)</f>
        <v>0</v>
      </c>
      <c r="DZ386" s="96">
        <f>SUM(CS386,CS387,CS388,CS389,CS390,CS391,CS392,CS393,CS394,CS397,CS398,CS400,CS401)</f>
        <v>0</v>
      </c>
      <c r="EA386" s="96">
        <f>SUM(CT386,CT387,CT388,CT389,CT390,CT391,CT392,CT393,CT394,CT397,CT398,CT400,CT401)</f>
        <v>0</v>
      </c>
      <c r="EB386" s="96">
        <f>SUM(CU386,CU387,CU388,CU389,CU390,CU391,CU392,CU393,CU394,CU397,CU398,CU400,CU401)</f>
        <v>0</v>
      </c>
      <c r="EC386" s="96">
        <f>SUM(CV386,CV387,CV388,CV389,CV390,CV391,CV392,CV393,CV394,CV397,CV398,CV400,CV401)</f>
        <v>0</v>
      </c>
      <c r="ED386" s="96">
        <f>SUM(CW386,CW387,CW388,CW389,CW390,CW391,CW392,CW393,CW394,CW397,CW398,CW400,CW401)</f>
        <v>0</v>
      </c>
      <c r="EE386" s="96">
        <f>SUM(CX386,CX387,CX388,CX389,CX390,CX391,CX392,CX393,CX394,CX397,CX398,CX400,CX401)</f>
        <v>0</v>
      </c>
      <c r="EF386" s="96">
        <f>SUM(CY386,CY387,CY388,CY389,CY390,CY391,CY392,CY393,CY394,CY397,CY398,CY400,CY401)</f>
        <v>0</v>
      </c>
      <c r="EG386" s="96">
        <f>SUM(CZ386,CZ387,CZ388,CZ389,CZ390,CZ391,CZ392,CZ393,CZ394,CZ397,CZ398,CZ400,CZ401)</f>
        <v>0</v>
      </c>
      <c r="EH386" s="96">
        <f>SUM(DA386,DA387,DA388,DA389,DA390,DA391,DA392,DA393,DA394,DA397,DA398,DA400,DA401)</f>
        <v>0</v>
      </c>
      <c r="EI386" s="97" t="s">
        <v>74</v>
      </c>
      <c r="EJ386" s="98">
        <v>521</v>
      </c>
      <c r="EK386" s="39">
        <f>$EJ386*F386</f>
        <v>0</v>
      </c>
      <c r="EL386" s="39">
        <f>$EJ386*G386</f>
        <v>0</v>
      </c>
      <c r="EM386" s="39">
        <f>$EJ386*H386</f>
        <v>0</v>
      </c>
      <c r="EN386" s="39">
        <f>$EJ386*I386</f>
        <v>0</v>
      </c>
      <c r="EO386" s="39">
        <f>$EJ386*J386</f>
        <v>0</v>
      </c>
      <c r="EP386" s="39">
        <f>$EJ386*K386</f>
        <v>0</v>
      </c>
      <c r="EQ386" s="39">
        <f>$EJ386*L386</f>
        <v>0</v>
      </c>
      <c r="ER386" s="39">
        <f>$EJ386*M386</f>
        <v>0</v>
      </c>
      <c r="ES386" s="39">
        <f>$EJ386*N386</f>
        <v>0</v>
      </c>
      <c r="ET386" s="39">
        <f t="shared" ref="ET386:EX401" si="320">$EJ386*O386</f>
        <v>0</v>
      </c>
      <c r="EU386" s="39">
        <f t="shared" si="320"/>
        <v>0</v>
      </c>
      <c r="EV386" s="39">
        <f t="shared" si="320"/>
        <v>0</v>
      </c>
      <c r="EW386" s="39">
        <f t="shared" si="320"/>
        <v>0</v>
      </c>
      <c r="EX386" s="39">
        <f t="shared" si="320"/>
        <v>0</v>
      </c>
      <c r="EY386" s="39">
        <f>SUM(EK386:EX386)</f>
        <v>0</v>
      </c>
      <c r="EZ386" s="39">
        <f>BX386*$EJ386</f>
        <v>0</v>
      </c>
      <c r="FA386" s="39">
        <f>BY386*$EJ386</f>
        <v>0</v>
      </c>
      <c r="FB386" s="39">
        <f>BZ386*$EJ386</f>
        <v>0</v>
      </c>
      <c r="FC386" s="39">
        <f>CA386*$EJ386</f>
        <v>0</v>
      </c>
      <c r="FD386" s="39">
        <f>CB386*$EJ386</f>
        <v>0</v>
      </c>
      <c r="FE386" s="39">
        <f>CC386*$EJ386</f>
        <v>0</v>
      </c>
      <c r="FF386" s="39">
        <f>CD386*$EJ386</f>
        <v>0</v>
      </c>
      <c r="FG386" s="39">
        <f>CE386*$EJ386</f>
        <v>0</v>
      </c>
      <c r="FH386" s="39">
        <f>CF386*$EJ386</f>
        <v>0</v>
      </c>
      <c r="FI386" s="39">
        <f t="shared" ref="FI386:FM401" si="321">CG386*$EJ386</f>
        <v>0</v>
      </c>
      <c r="FJ386" s="39">
        <f t="shared" si="321"/>
        <v>0</v>
      </c>
      <c r="FK386" s="39">
        <f t="shared" si="321"/>
        <v>0</v>
      </c>
      <c r="FL386" s="39">
        <f t="shared" si="321"/>
        <v>0</v>
      </c>
      <c r="FM386" s="39">
        <f t="shared" si="321"/>
        <v>0</v>
      </c>
      <c r="FN386" s="39">
        <f>SUM(EZ386:FM386)</f>
        <v>0</v>
      </c>
      <c r="FO386" s="39">
        <f>SUM(EZ386:FJ386)</f>
        <v>0</v>
      </c>
      <c r="FS386" s="567" t="s">
        <v>74</v>
      </c>
      <c r="FT386" s="567"/>
      <c r="FU386" s="39">
        <f>U386</f>
        <v>0</v>
      </c>
      <c r="FV386" s="39">
        <f>V386</f>
        <v>0</v>
      </c>
      <c r="FW386" s="39">
        <f>W386</f>
        <v>0</v>
      </c>
      <c r="FX386" s="39">
        <f>X386</f>
        <v>0</v>
      </c>
      <c r="FY386" s="39">
        <f>Y386</f>
        <v>0</v>
      </c>
      <c r="FZ386" s="39">
        <f>Z386</f>
        <v>0</v>
      </c>
      <c r="GA386" s="39">
        <f>AA386</f>
        <v>0</v>
      </c>
      <c r="GB386" s="39">
        <f>AB386</f>
        <v>0</v>
      </c>
      <c r="GC386" s="39">
        <f>AC386</f>
        <v>0</v>
      </c>
      <c r="GD386" s="39">
        <f>AD386</f>
        <v>0</v>
      </c>
      <c r="GE386" s="39">
        <f>AE386</f>
        <v>0</v>
      </c>
      <c r="GF386" s="39">
        <f>AF386</f>
        <v>0</v>
      </c>
      <c r="GG386" s="39">
        <f>AG386</f>
        <v>0</v>
      </c>
      <c r="GH386" s="39">
        <f>AH386</f>
        <v>0</v>
      </c>
      <c r="GI386" s="99">
        <v>0</v>
      </c>
      <c r="GJ386" s="39">
        <f>SUM(FU386:GI386)</f>
        <v>0</v>
      </c>
      <c r="GK386" s="39">
        <f>CM386</f>
        <v>0</v>
      </c>
      <c r="GL386" s="39">
        <f>CN386</f>
        <v>0</v>
      </c>
      <c r="GM386" s="39">
        <f>CO386</f>
        <v>0</v>
      </c>
      <c r="GN386" s="39">
        <f>CP386</f>
        <v>0</v>
      </c>
      <c r="GO386" s="39">
        <f>CQ386</f>
        <v>0</v>
      </c>
      <c r="GP386" s="39">
        <f>CR386</f>
        <v>0</v>
      </c>
      <c r="GQ386" s="39">
        <f>CS386</f>
        <v>0</v>
      </c>
      <c r="GR386" s="39">
        <f>CT386</f>
        <v>0</v>
      </c>
      <c r="GS386" s="39">
        <f>CU386</f>
        <v>0</v>
      </c>
      <c r="GT386" s="39">
        <f>CV386</f>
        <v>0</v>
      </c>
      <c r="GU386" s="39">
        <f>CW386</f>
        <v>0</v>
      </c>
      <c r="GV386" s="39">
        <f>CX386</f>
        <v>0</v>
      </c>
      <c r="GW386" s="39">
        <f>CY386</f>
        <v>0</v>
      </c>
      <c r="GX386" s="39">
        <f>CZ386</f>
        <v>0</v>
      </c>
      <c r="GY386" s="99">
        <v>0</v>
      </c>
      <c r="GZ386" s="39">
        <f>SUM(GK386:GY386)</f>
        <v>0</v>
      </c>
      <c r="HA386" s="39">
        <f>SUM(GK386:GY386)</f>
        <v>0</v>
      </c>
    </row>
    <row r="387" spans="1:209" ht="22.5" customHeight="1">
      <c r="A387" s="40"/>
      <c r="B387" s="183"/>
      <c r="C387" s="75"/>
      <c r="D387" s="184"/>
      <c r="E387" s="34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6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7"/>
      <c r="AK387" s="188"/>
      <c r="AL387" s="13"/>
      <c r="AM387" s="13"/>
      <c r="AN387" s="13"/>
      <c r="AO387" s="95" t="str">
        <f>IF(AN387=0,"",AN387/AM387)</f>
        <v/>
      </c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40"/>
      <c r="BW387" s="40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  <c r="CK387" s="45"/>
      <c r="CL387" s="101"/>
      <c r="CM387" s="47"/>
      <c r="CN387" s="47"/>
      <c r="CO387" s="47"/>
      <c r="CP387" s="47"/>
      <c r="CQ387" s="47"/>
      <c r="CR387" s="47"/>
      <c r="CS387" s="47"/>
      <c r="CT387" s="47"/>
      <c r="CU387" s="47"/>
      <c r="CV387" s="47"/>
      <c r="CW387" s="47"/>
      <c r="CX387" s="47"/>
      <c r="CY387" s="47"/>
      <c r="CZ387" s="47"/>
      <c r="DA387" s="47"/>
      <c r="DB387" s="102"/>
      <c r="DC387" s="13"/>
      <c r="DD387" s="13"/>
      <c r="DE387" s="13"/>
      <c r="DF387" s="13"/>
      <c r="DG387" s="13"/>
      <c r="DH387" s="10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04" t="s">
        <v>75</v>
      </c>
      <c r="EJ387" s="98">
        <v>540</v>
      </c>
      <c r="EK387" s="39">
        <f>$EJ387*F387</f>
        <v>0</v>
      </c>
      <c r="EL387" s="39">
        <f>$EJ387*G387</f>
        <v>0</v>
      </c>
      <c r="EM387" s="39">
        <f>$EJ387*H387</f>
        <v>0</v>
      </c>
      <c r="EN387" s="39">
        <f>$EJ387*I387</f>
        <v>0</v>
      </c>
      <c r="EO387" s="39">
        <f>$EJ387*J387</f>
        <v>0</v>
      </c>
      <c r="EP387" s="39">
        <f>$EJ387*K387</f>
        <v>0</v>
      </c>
      <c r="EQ387" s="39">
        <f>$EJ387*L387</f>
        <v>0</v>
      </c>
      <c r="ER387" s="39">
        <f>$EJ387*M387</f>
        <v>0</v>
      </c>
      <c r="ES387" s="39">
        <f>$EJ387*N387</f>
        <v>0</v>
      </c>
      <c r="ET387" s="39">
        <f t="shared" si="320"/>
        <v>0</v>
      </c>
      <c r="EU387" s="39">
        <f t="shared" si="320"/>
        <v>0</v>
      </c>
      <c r="EV387" s="39">
        <f t="shared" si="320"/>
        <v>0</v>
      </c>
      <c r="EW387" s="39">
        <f t="shared" si="320"/>
        <v>0</v>
      </c>
      <c r="EX387" s="39">
        <f t="shared" si="320"/>
        <v>0</v>
      </c>
      <c r="EY387" s="39">
        <f t="shared" ref="EY387:EY401" si="322">SUM(EK387:EX387)</f>
        <v>0</v>
      </c>
      <c r="EZ387" s="39">
        <f>BX387*$EJ387</f>
        <v>0</v>
      </c>
      <c r="FA387" s="39">
        <f>BY387*$EJ387</f>
        <v>0</v>
      </c>
      <c r="FB387" s="39">
        <f>BZ387*$EJ387</f>
        <v>0</v>
      </c>
      <c r="FC387" s="39">
        <f>CA387*$EJ387</f>
        <v>0</v>
      </c>
      <c r="FD387" s="39">
        <f>CB387*$EJ387</f>
        <v>0</v>
      </c>
      <c r="FE387" s="39">
        <f>CC387*$EJ387</f>
        <v>0</v>
      </c>
      <c r="FF387" s="39">
        <f>CD387*$EJ387</f>
        <v>0</v>
      </c>
      <c r="FG387" s="39">
        <f>CE387*$EJ387</f>
        <v>0</v>
      </c>
      <c r="FH387" s="39">
        <f>CF387*$EJ387</f>
        <v>0</v>
      </c>
      <c r="FI387" s="39">
        <f t="shared" si="321"/>
        <v>0</v>
      </c>
      <c r="FJ387" s="39">
        <f t="shared" si="321"/>
        <v>0</v>
      </c>
      <c r="FK387" s="39">
        <f t="shared" si="321"/>
        <v>0</v>
      </c>
      <c r="FL387" s="39">
        <f t="shared" si="321"/>
        <v>0</v>
      </c>
      <c r="FM387" s="39">
        <f t="shared" si="321"/>
        <v>0</v>
      </c>
      <c r="FN387" s="39">
        <f t="shared" ref="FN387:FN401" si="323">SUM(EZ387:FM387)</f>
        <v>0</v>
      </c>
      <c r="FO387" s="39">
        <f>SUM(EZ387:FJ387)</f>
        <v>0</v>
      </c>
      <c r="FS387" s="567" t="s">
        <v>75</v>
      </c>
      <c r="FT387" s="567"/>
      <c r="FU387" s="39">
        <f>U387</f>
        <v>0</v>
      </c>
      <c r="FV387" s="39">
        <f>V387</f>
        <v>0</v>
      </c>
      <c r="FW387" s="39">
        <f>W387</f>
        <v>0</v>
      </c>
      <c r="FX387" s="39">
        <f>X387</f>
        <v>0</v>
      </c>
      <c r="FY387" s="39">
        <f>Y387</f>
        <v>0</v>
      </c>
      <c r="FZ387" s="39">
        <f>Z387</f>
        <v>0</v>
      </c>
      <c r="GA387" s="39">
        <f>AA387</f>
        <v>0</v>
      </c>
      <c r="GB387" s="39">
        <f>AB387</f>
        <v>0</v>
      </c>
      <c r="GC387" s="39">
        <f>AC387</f>
        <v>0</v>
      </c>
      <c r="GD387" s="39">
        <f>AD387</f>
        <v>0</v>
      </c>
      <c r="GE387" s="39">
        <f>AE387</f>
        <v>0</v>
      </c>
      <c r="GF387" s="39">
        <f>AF387</f>
        <v>0</v>
      </c>
      <c r="GG387" s="39">
        <f>AG387</f>
        <v>0</v>
      </c>
      <c r="GH387" s="39">
        <f>AH387</f>
        <v>0</v>
      </c>
      <c r="GI387" s="99">
        <v>0</v>
      </c>
      <c r="GJ387" s="39">
        <f>SUM(FU387:GI387)</f>
        <v>0</v>
      </c>
      <c r="GK387" s="39">
        <f>CM387</f>
        <v>0</v>
      </c>
      <c r="GL387" s="39">
        <f>CN387</f>
        <v>0</v>
      </c>
      <c r="GM387" s="39">
        <f>CO387</f>
        <v>0</v>
      </c>
      <c r="GN387" s="39">
        <f>CP387</f>
        <v>0</v>
      </c>
      <c r="GO387" s="39">
        <f>CQ387</f>
        <v>0</v>
      </c>
      <c r="GP387" s="39">
        <f>CR387</f>
        <v>0</v>
      </c>
      <c r="GQ387" s="39">
        <f>CS387</f>
        <v>0</v>
      </c>
      <c r="GR387" s="39">
        <f>CT387</f>
        <v>0</v>
      </c>
      <c r="GS387" s="39">
        <f>CU387</f>
        <v>0</v>
      </c>
      <c r="GT387" s="39">
        <f>CV387</f>
        <v>0</v>
      </c>
      <c r="GU387" s="39">
        <f>CW387</f>
        <v>0</v>
      </c>
      <c r="GV387" s="39">
        <f>CX387</f>
        <v>0</v>
      </c>
      <c r="GW387" s="39">
        <f>CY387</f>
        <v>0</v>
      </c>
      <c r="GX387" s="39">
        <f>CZ387</f>
        <v>0</v>
      </c>
      <c r="GY387" s="99">
        <v>0</v>
      </c>
      <c r="GZ387" s="39">
        <f>SUM(GK387:GY387)</f>
        <v>0</v>
      </c>
      <c r="HA387" s="39">
        <f>SUM(GK387:GY387)</f>
        <v>0</v>
      </c>
    </row>
    <row r="388" spans="1:209" ht="22.5" customHeight="1">
      <c r="A388" s="30"/>
      <c r="B388" s="178"/>
      <c r="C388" s="72"/>
      <c r="D388" s="179"/>
      <c r="E388" s="34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81"/>
      <c r="AK388" s="182"/>
      <c r="AL388" s="568" t="s">
        <v>76</v>
      </c>
      <c r="AM388" s="13">
        <f>SUM(C395,C396,C399)</f>
        <v>0</v>
      </c>
      <c r="AN388" s="13">
        <f>SUM(D395,D396,D399)</f>
        <v>0</v>
      </c>
      <c r="AO388" s="95" t="str">
        <f>IF(AN388=0,"",AN388/AM388)</f>
        <v/>
      </c>
      <c r="AP388" s="13">
        <f>SUM(F395,F396,F399)</f>
        <v>0</v>
      </c>
      <c r="AQ388" s="13">
        <f>SUM(G395,G396,G399)</f>
        <v>0</v>
      </c>
      <c r="AR388" s="13">
        <f>SUM(H395,H396,H399)</f>
        <v>0</v>
      </c>
      <c r="AS388" s="13">
        <f>SUM(I395,I396,I399)</f>
        <v>0</v>
      </c>
      <c r="AT388" s="13">
        <f>SUM(J395,J396,J399)</f>
        <v>0</v>
      </c>
      <c r="AU388" s="13">
        <f>SUM(K395,K396,K399)</f>
        <v>0</v>
      </c>
      <c r="AV388" s="13">
        <f>SUM(L395,L396,L399)</f>
        <v>0</v>
      </c>
      <c r="AW388" s="13">
        <f>SUM(M395,M396,M399)</f>
        <v>0</v>
      </c>
      <c r="AX388" s="13">
        <f>SUM(N395,N396,N399)</f>
        <v>0</v>
      </c>
      <c r="AY388" s="13">
        <f>SUM(O395,O396,O399)</f>
        <v>0</v>
      </c>
      <c r="AZ388" s="13">
        <f>SUM(P395,P396,P399)</f>
        <v>0</v>
      </c>
      <c r="BA388" s="13">
        <f t="shared" ref="BA388:BC388" si="324">SUM(Q395,Q396,Q399)</f>
        <v>0</v>
      </c>
      <c r="BB388" s="13">
        <f t="shared" si="324"/>
        <v>0</v>
      </c>
      <c r="BC388" s="13">
        <f t="shared" si="324"/>
        <v>0</v>
      </c>
      <c r="BD388" s="66">
        <f>SUM(T395,T396,T399)</f>
        <v>0</v>
      </c>
      <c r="BE388" s="13">
        <f>SUM(U395,U396,U399)</f>
        <v>0</v>
      </c>
      <c r="BF388" s="13">
        <f>SUM(V395,V396,V399)</f>
        <v>0</v>
      </c>
      <c r="BG388" s="105">
        <f>SUM(W395,W396,W399)</f>
        <v>0</v>
      </c>
      <c r="BH388" s="13">
        <f>SUM(X395,X396,X399)</f>
        <v>0</v>
      </c>
      <c r="BI388" s="13">
        <f>SUM(Y395,Y396,Y399)</f>
        <v>0</v>
      </c>
      <c r="BJ388" s="13">
        <f>SUM(Z395,Z396,Z399)</f>
        <v>0</v>
      </c>
      <c r="BK388" s="13">
        <f>SUM(AA395,AA396,AA399)</f>
        <v>0</v>
      </c>
      <c r="BL388" s="13">
        <f>SUM(AB395,AB396,AB399)</f>
        <v>0</v>
      </c>
      <c r="BM388" s="13">
        <f>SUM(AC395,AC396,AC399)</f>
        <v>0</v>
      </c>
      <c r="BN388" s="13">
        <f>SUM(AD395,AD396,AD399)</f>
        <v>0</v>
      </c>
      <c r="BO388" s="13">
        <f>SUM(AE395,AE396,AE399)</f>
        <v>0</v>
      </c>
      <c r="BP388" s="13">
        <f>SUM(AF395,AF396,AF399)</f>
        <v>0</v>
      </c>
      <c r="BQ388" s="106">
        <f>SUM(AG395,AG396,AG399)</f>
        <v>0</v>
      </c>
      <c r="BR388" s="106">
        <f>SUM(AH395,AH396,AH399)</f>
        <v>0</v>
      </c>
      <c r="BS388" s="13">
        <f>SUM(AI395,AI396,AI399)</f>
        <v>0</v>
      </c>
      <c r="BT388" s="65" t="e">
        <f>AVERAGE(AJ395,AJ396,AJ399)</f>
        <v>#DIV/0!</v>
      </c>
      <c r="BU388" s="65"/>
      <c r="BV388" s="30"/>
      <c r="BW388" s="30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54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94"/>
      <c r="DC388" s="568" t="s">
        <v>77</v>
      </c>
      <c r="DD388" s="13"/>
      <c r="DE388" s="13">
        <f>SUM(BX395,BX396,BX399)</f>
        <v>0</v>
      </c>
      <c r="DF388" s="13">
        <f>SUM(BY395,BY396,BY399)</f>
        <v>0</v>
      </c>
      <c r="DG388" s="13">
        <f>SUM(BZ395,BZ396,BZ399)</f>
        <v>0</v>
      </c>
      <c r="DH388" s="13">
        <f>SUM(CA395,CA396,CA399)</f>
        <v>0</v>
      </c>
      <c r="DI388" s="13">
        <f>SUM(CB395,CB396,CB399)</f>
        <v>0</v>
      </c>
      <c r="DJ388" s="13">
        <f>SUM(CC395,CC396,CC399)</f>
        <v>0</v>
      </c>
      <c r="DK388" s="13">
        <f>SUM(CD395,CD396,CD399)</f>
        <v>0</v>
      </c>
      <c r="DL388" s="13">
        <f>SUM(CE395,CE396,CE399)</f>
        <v>0</v>
      </c>
      <c r="DM388" s="13">
        <f>SUM(CF395,CF396,CF399)</f>
        <v>0</v>
      </c>
      <c r="DN388" s="13">
        <f>SUM(CG395,CG396,CG399)</f>
        <v>0</v>
      </c>
      <c r="DO388" s="13">
        <f>SUM(CH395,CH396,CH399)</f>
        <v>0</v>
      </c>
      <c r="DP388" s="13">
        <f t="shared" ref="DP388:DR388" si="325">SUM(CI395,CI396,CI399)</f>
        <v>0</v>
      </c>
      <c r="DQ388" s="13">
        <f t="shared" si="325"/>
        <v>0</v>
      </c>
      <c r="DR388" s="13">
        <f t="shared" si="325"/>
        <v>0</v>
      </c>
      <c r="DS388" s="66">
        <f>SUM(CL395,CL396,CL399)</f>
        <v>0</v>
      </c>
      <c r="DT388" s="13">
        <f>SUM(CM395,CM396,CM399)</f>
        <v>0</v>
      </c>
      <c r="DU388" s="13">
        <f>SUM(CN395,CN396,CN399)</f>
        <v>0</v>
      </c>
      <c r="DV388" s="13">
        <f>SUM(CO395,CO396,CO399)</f>
        <v>0</v>
      </c>
      <c r="DW388" s="13">
        <f>SUM(CP395,CP396,CP399)</f>
        <v>0</v>
      </c>
      <c r="DX388" s="13">
        <f>SUM(CQ395,CQ396,CQ399)</f>
        <v>0</v>
      </c>
      <c r="DY388" s="13">
        <f>SUM(CR395,CR396,CR399)</f>
        <v>0</v>
      </c>
      <c r="DZ388" s="13">
        <f>SUM(CS395,CS396,CS399)</f>
        <v>0</v>
      </c>
      <c r="EA388" s="13">
        <f>SUM(CT395,CT396,CT399)</f>
        <v>0</v>
      </c>
      <c r="EB388" s="13">
        <f>SUM(CU395,CU396,CU399)</f>
        <v>0</v>
      </c>
      <c r="EC388" s="13">
        <f>SUM(CV395,CV396,CV399)</f>
        <v>0</v>
      </c>
      <c r="ED388" s="13">
        <f>SUM(CW395,CW396,CW399)</f>
        <v>0</v>
      </c>
      <c r="EE388" s="13">
        <f>SUM(CX395,CX396,CX399)</f>
        <v>0</v>
      </c>
      <c r="EF388" s="13">
        <f>SUM(CY395,CY396,CY399)</f>
        <v>0</v>
      </c>
      <c r="EG388" s="13">
        <f>SUM(CZ395,CZ396,CZ399)</f>
        <v>0</v>
      </c>
      <c r="EH388" s="13">
        <f>SUM(DA395,DA396,DA399)</f>
        <v>0</v>
      </c>
      <c r="EI388" s="97" t="s">
        <v>78</v>
      </c>
      <c r="EJ388" s="98">
        <v>441.24</v>
      </c>
      <c r="EK388" s="39">
        <f>$EJ388*F388</f>
        <v>0</v>
      </c>
      <c r="EL388" s="39">
        <f>$EJ388*G388</f>
        <v>0</v>
      </c>
      <c r="EM388" s="39">
        <f>$EJ388*H388</f>
        <v>0</v>
      </c>
      <c r="EN388" s="39">
        <f>$EJ388*I388</f>
        <v>0</v>
      </c>
      <c r="EO388" s="39">
        <f>$EJ388*J388</f>
        <v>0</v>
      </c>
      <c r="EP388" s="39">
        <f>$EJ388*K388</f>
        <v>0</v>
      </c>
      <c r="EQ388" s="39">
        <f>$EJ388*L388</f>
        <v>0</v>
      </c>
      <c r="ER388" s="39">
        <f>$EJ388*M388</f>
        <v>0</v>
      </c>
      <c r="ES388" s="39">
        <f>$EJ388*N388</f>
        <v>0</v>
      </c>
      <c r="ET388" s="39">
        <f t="shared" si="320"/>
        <v>0</v>
      </c>
      <c r="EU388" s="39">
        <f t="shared" si="320"/>
        <v>0</v>
      </c>
      <c r="EV388" s="39">
        <f t="shared" si="320"/>
        <v>0</v>
      </c>
      <c r="EW388" s="39">
        <f t="shared" si="320"/>
        <v>0</v>
      </c>
      <c r="EX388" s="39">
        <f t="shared" si="320"/>
        <v>0</v>
      </c>
      <c r="EY388" s="39">
        <f t="shared" si="322"/>
        <v>0</v>
      </c>
      <c r="EZ388" s="39">
        <f>BX388*$EJ388</f>
        <v>0</v>
      </c>
      <c r="FA388" s="39">
        <f>BY388*$EJ388</f>
        <v>0</v>
      </c>
      <c r="FB388" s="39">
        <f>BZ388*$EJ388</f>
        <v>0</v>
      </c>
      <c r="FC388" s="39">
        <f>CA388*$EJ388</f>
        <v>0</v>
      </c>
      <c r="FD388" s="39">
        <f>CB388*$EJ388</f>
        <v>0</v>
      </c>
      <c r="FE388" s="39">
        <f>CC388*$EJ388</f>
        <v>0</v>
      </c>
      <c r="FF388" s="39">
        <f>CD388*$EJ388</f>
        <v>0</v>
      </c>
      <c r="FG388" s="39">
        <f>CE388*$EJ388</f>
        <v>0</v>
      </c>
      <c r="FH388" s="39">
        <f>CF388*$EJ388</f>
        <v>0</v>
      </c>
      <c r="FI388" s="39">
        <f t="shared" si="321"/>
        <v>0</v>
      </c>
      <c r="FJ388" s="39">
        <f t="shared" si="321"/>
        <v>0</v>
      </c>
      <c r="FK388" s="39">
        <f t="shared" si="321"/>
        <v>0</v>
      </c>
      <c r="FL388" s="39">
        <f t="shared" si="321"/>
        <v>0</v>
      </c>
      <c r="FM388" s="39">
        <f t="shared" si="321"/>
        <v>0</v>
      </c>
      <c r="FN388" s="39">
        <f t="shared" si="323"/>
        <v>0</v>
      </c>
      <c r="FO388" s="39">
        <f>SUM(EZ388:FJ388)</f>
        <v>0</v>
      </c>
      <c r="FS388" s="567" t="s">
        <v>78</v>
      </c>
      <c r="FT388" s="567"/>
      <c r="FU388" s="39">
        <f>U388</f>
        <v>0</v>
      </c>
      <c r="FV388" s="39">
        <f>V388</f>
        <v>0</v>
      </c>
      <c r="FW388" s="39">
        <f>W388</f>
        <v>0</v>
      </c>
      <c r="FX388" s="39">
        <f>X388</f>
        <v>0</v>
      </c>
      <c r="FY388" s="39">
        <f>Y388</f>
        <v>0</v>
      </c>
      <c r="FZ388" s="39">
        <f>Z388</f>
        <v>0</v>
      </c>
      <c r="GA388" s="39">
        <f>AA388</f>
        <v>0</v>
      </c>
      <c r="GB388" s="39">
        <f>AB388</f>
        <v>0</v>
      </c>
      <c r="GC388" s="39">
        <f>AC388</f>
        <v>0</v>
      </c>
      <c r="GD388" s="39">
        <f>AD388</f>
        <v>0</v>
      </c>
      <c r="GE388" s="39">
        <f>AE388</f>
        <v>0</v>
      </c>
      <c r="GF388" s="39">
        <f>AF388</f>
        <v>0</v>
      </c>
      <c r="GG388" s="39">
        <f>AG388</f>
        <v>0</v>
      </c>
      <c r="GH388" s="39">
        <f>AH388</f>
        <v>0</v>
      </c>
      <c r="GI388" s="99">
        <v>0</v>
      </c>
      <c r="GJ388" s="39">
        <f>SUM(FU388:GI388)</f>
        <v>0</v>
      </c>
      <c r="GK388" s="39">
        <f>CM388</f>
        <v>0</v>
      </c>
      <c r="GL388" s="39">
        <f>CN388</f>
        <v>0</v>
      </c>
      <c r="GM388" s="39">
        <f>CO388</f>
        <v>0</v>
      </c>
      <c r="GN388" s="39">
        <f>CP388</f>
        <v>0</v>
      </c>
      <c r="GO388" s="39">
        <f>CQ388</f>
        <v>0</v>
      </c>
      <c r="GP388" s="39">
        <f>CR388</f>
        <v>0</v>
      </c>
      <c r="GQ388" s="39">
        <f>CS388</f>
        <v>0</v>
      </c>
      <c r="GR388" s="39">
        <f>CT388</f>
        <v>0</v>
      </c>
      <c r="GS388" s="39">
        <f>CU388</f>
        <v>0</v>
      </c>
      <c r="GT388" s="39">
        <f>CV388</f>
        <v>0</v>
      </c>
      <c r="GU388" s="39">
        <f>CW388</f>
        <v>0</v>
      </c>
      <c r="GV388" s="39">
        <f>CX388</f>
        <v>0</v>
      </c>
      <c r="GW388" s="39">
        <f>CY388</f>
        <v>0</v>
      </c>
      <c r="GX388" s="39">
        <f>CZ388</f>
        <v>0</v>
      </c>
      <c r="GY388" s="99">
        <v>0</v>
      </c>
      <c r="GZ388" s="39">
        <f>SUM(GK388:GY388)</f>
        <v>0</v>
      </c>
      <c r="HA388" s="39">
        <f>SUM(GK388:GY388)</f>
        <v>0</v>
      </c>
    </row>
    <row r="389" spans="1:209" ht="22.5" customHeight="1">
      <c r="A389" s="40"/>
      <c r="B389" s="183"/>
      <c r="C389" s="75"/>
      <c r="D389" s="184"/>
      <c r="E389" s="34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6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7"/>
      <c r="AK389" s="188"/>
      <c r="AL389" s="568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40"/>
      <c r="BW389" s="40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101"/>
      <c r="CM389" s="47"/>
      <c r="CN389" s="47"/>
      <c r="CO389" s="47"/>
      <c r="CP389" s="47"/>
      <c r="CQ389" s="47"/>
      <c r="CR389" s="47"/>
      <c r="CS389" s="47"/>
      <c r="CT389" s="47"/>
      <c r="CU389" s="47"/>
      <c r="CV389" s="47"/>
      <c r="CW389" s="47"/>
      <c r="CX389" s="47"/>
      <c r="CY389" s="47"/>
      <c r="CZ389" s="47"/>
      <c r="DA389" s="47"/>
      <c r="DB389" s="102"/>
      <c r="DC389" s="568"/>
      <c r="DD389" s="13"/>
      <c r="EI389" s="104" t="s">
        <v>79</v>
      </c>
      <c r="EJ389" s="98">
        <v>294.47000000000003</v>
      </c>
      <c r="EK389" s="39">
        <f>$EJ389*F389</f>
        <v>0</v>
      </c>
      <c r="EL389" s="39">
        <f>$EJ389*G389</f>
        <v>0</v>
      </c>
      <c r="EM389" s="39">
        <f>$EJ389*H389</f>
        <v>0</v>
      </c>
      <c r="EN389" s="39">
        <f>$EJ389*I389</f>
        <v>0</v>
      </c>
      <c r="EO389" s="39">
        <f>$EJ389*J389</f>
        <v>0</v>
      </c>
      <c r="EP389" s="39">
        <f>$EJ389*K389</f>
        <v>0</v>
      </c>
      <c r="EQ389" s="39">
        <f>$EJ389*L389</f>
        <v>0</v>
      </c>
      <c r="ER389" s="39">
        <f>$EJ389*M389</f>
        <v>0</v>
      </c>
      <c r="ES389" s="39">
        <f>$EJ389*N389</f>
        <v>0</v>
      </c>
      <c r="ET389" s="39">
        <f t="shared" si="320"/>
        <v>0</v>
      </c>
      <c r="EU389" s="39">
        <f t="shared" si="320"/>
        <v>0</v>
      </c>
      <c r="EV389" s="39">
        <f t="shared" si="320"/>
        <v>0</v>
      </c>
      <c r="EW389" s="39">
        <f t="shared" si="320"/>
        <v>0</v>
      </c>
      <c r="EX389" s="39">
        <f t="shared" si="320"/>
        <v>0</v>
      </c>
      <c r="EY389" s="39">
        <f t="shared" si="322"/>
        <v>0</v>
      </c>
      <c r="EZ389" s="39">
        <f>BX389*$EJ389</f>
        <v>0</v>
      </c>
      <c r="FA389" s="39">
        <f>BY389*$EJ389</f>
        <v>0</v>
      </c>
      <c r="FB389" s="39">
        <f>BZ389*$EJ389</f>
        <v>0</v>
      </c>
      <c r="FC389" s="39">
        <f>CA389*$EJ389</f>
        <v>0</v>
      </c>
      <c r="FD389" s="39">
        <f>CB389*$EJ389</f>
        <v>0</v>
      </c>
      <c r="FE389" s="39">
        <f>CC389*$EJ389</f>
        <v>0</v>
      </c>
      <c r="FF389" s="39">
        <f>CD389*$EJ389</f>
        <v>0</v>
      </c>
      <c r="FG389" s="39">
        <f>CE389*$EJ389</f>
        <v>0</v>
      </c>
      <c r="FH389" s="39">
        <f>CF389*$EJ389</f>
        <v>0</v>
      </c>
      <c r="FI389" s="39">
        <f t="shared" si="321"/>
        <v>0</v>
      </c>
      <c r="FJ389" s="39">
        <f t="shared" si="321"/>
        <v>0</v>
      </c>
      <c r="FK389" s="39">
        <f t="shared" si="321"/>
        <v>0</v>
      </c>
      <c r="FL389" s="39">
        <f t="shared" si="321"/>
        <v>0</v>
      </c>
      <c r="FM389" s="39">
        <f t="shared" si="321"/>
        <v>0</v>
      </c>
      <c r="FN389" s="39">
        <f t="shared" si="323"/>
        <v>0</v>
      </c>
      <c r="FO389" s="39">
        <f>SUM(EZ389:FJ389)</f>
        <v>0</v>
      </c>
      <c r="FS389" s="567" t="s">
        <v>79</v>
      </c>
      <c r="FT389" s="567"/>
      <c r="FU389" s="39">
        <f>U389</f>
        <v>0</v>
      </c>
      <c r="FV389" s="39">
        <f>V389</f>
        <v>0</v>
      </c>
      <c r="FW389" s="39">
        <f>W389</f>
        <v>0</v>
      </c>
      <c r="FX389" s="39">
        <f>X389</f>
        <v>0</v>
      </c>
      <c r="FY389" s="39">
        <f>Y389</f>
        <v>0</v>
      </c>
      <c r="FZ389" s="39">
        <f>Z389</f>
        <v>0</v>
      </c>
      <c r="GA389" s="39">
        <f>AA389</f>
        <v>0</v>
      </c>
      <c r="GB389" s="39">
        <f>AB389</f>
        <v>0</v>
      </c>
      <c r="GC389" s="39">
        <f>AC389</f>
        <v>0</v>
      </c>
      <c r="GD389" s="39">
        <f>AD389</f>
        <v>0</v>
      </c>
      <c r="GE389" s="39">
        <f>AE389</f>
        <v>0</v>
      </c>
      <c r="GF389" s="39">
        <f>AF389</f>
        <v>0</v>
      </c>
      <c r="GG389" s="39">
        <f>AG389</f>
        <v>0</v>
      </c>
      <c r="GH389" s="39">
        <f>AH389</f>
        <v>0</v>
      </c>
      <c r="GI389" s="99">
        <v>0</v>
      </c>
      <c r="GJ389" s="39">
        <f>SUM(FU389:GI389)</f>
        <v>0</v>
      </c>
      <c r="GK389" s="39">
        <f>CM389</f>
        <v>0</v>
      </c>
      <c r="GL389" s="39">
        <f>CN389</f>
        <v>0</v>
      </c>
      <c r="GM389" s="39">
        <f>CO389</f>
        <v>0</v>
      </c>
      <c r="GN389" s="39">
        <f>CP389</f>
        <v>0</v>
      </c>
      <c r="GO389" s="39">
        <f>CQ389</f>
        <v>0</v>
      </c>
      <c r="GP389" s="39">
        <f>CR389</f>
        <v>0</v>
      </c>
      <c r="GQ389" s="39">
        <f>CS389</f>
        <v>0</v>
      </c>
      <c r="GR389" s="39">
        <f>CT389</f>
        <v>0</v>
      </c>
      <c r="GS389" s="39">
        <f>CU389</f>
        <v>0</v>
      </c>
      <c r="GT389" s="39">
        <f>CV389</f>
        <v>0</v>
      </c>
      <c r="GU389" s="39">
        <f>CW389</f>
        <v>0</v>
      </c>
      <c r="GV389" s="39">
        <f>CX389</f>
        <v>0</v>
      </c>
      <c r="GW389" s="39">
        <f>CY389</f>
        <v>0</v>
      </c>
      <c r="GX389" s="39">
        <f>CZ389</f>
        <v>0</v>
      </c>
      <c r="GY389" s="99">
        <v>0</v>
      </c>
      <c r="GZ389" s="39">
        <f>SUM(GK389:GY389)</f>
        <v>0</v>
      </c>
      <c r="HA389" s="39">
        <f>SUM(GK389:GY389)</f>
        <v>0</v>
      </c>
    </row>
    <row r="390" spans="1:209" ht="22.5" customHeight="1">
      <c r="A390" s="30"/>
      <c r="B390" s="178"/>
      <c r="C390" s="72"/>
      <c r="D390" s="179"/>
      <c r="E390" s="34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81"/>
      <c r="AK390" s="182"/>
      <c r="AL390" s="565" t="e">
        <f>T402/D402</f>
        <v>#DIV/0!</v>
      </c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30"/>
      <c r="BW390" s="30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54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94"/>
      <c r="DC390" s="566" t="e">
        <f>CL402/T402</f>
        <v>#DIV/0!</v>
      </c>
      <c r="DD390" s="13"/>
      <c r="EI390" s="97" t="s">
        <v>80</v>
      </c>
      <c r="EJ390" s="98">
        <v>422</v>
      </c>
      <c r="EK390" s="39">
        <f>$EJ390*F390</f>
        <v>0</v>
      </c>
      <c r="EL390" s="39">
        <f>$EJ390*G390</f>
        <v>0</v>
      </c>
      <c r="EM390" s="39">
        <f>$EJ390*H390</f>
        <v>0</v>
      </c>
      <c r="EN390" s="39">
        <f>$EJ390*I390</f>
        <v>0</v>
      </c>
      <c r="EO390" s="39">
        <f>$EJ390*J390</f>
        <v>0</v>
      </c>
      <c r="EP390" s="39">
        <f>$EJ390*K390</f>
        <v>0</v>
      </c>
      <c r="EQ390" s="39">
        <f>$EJ390*L390</f>
        <v>0</v>
      </c>
      <c r="ER390" s="39">
        <f>$EJ390*M390</f>
        <v>0</v>
      </c>
      <c r="ES390" s="39">
        <f>$EJ390*N390</f>
        <v>0</v>
      </c>
      <c r="ET390" s="39">
        <f t="shared" si="320"/>
        <v>0</v>
      </c>
      <c r="EU390" s="39">
        <f t="shared" si="320"/>
        <v>0</v>
      </c>
      <c r="EV390" s="39">
        <f t="shared" si="320"/>
        <v>0</v>
      </c>
      <c r="EW390" s="39">
        <f t="shared" si="320"/>
        <v>0</v>
      </c>
      <c r="EX390" s="39">
        <f t="shared" si="320"/>
        <v>0</v>
      </c>
      <c r="EY390" s="39">
        <f t="shared" si="322"/>
        <v>0</v>
      </c>
      <c r="EZ390" s="39">
        <f>BX390*$EJ390</f>
        <v>0</v>
      </c>
      <c r="FA390" s="39">
        <f>BY390*$EJ390</f>
        <v>0</v>
      </c>
      <c r="FB390" s="39">
        <f>BZ390*$EJ390</f>
        <v>0</v>
      </c>
      <c r="FC390" s="39">
        <f>CA390*$EJ390</f>
        <v>0</v>
      </c>
      <c r="FD390" s="39">
        <f>CB390*$EJ390</f>
        <v>0</v>
      </c>
      <c r="FE390" s="39">
        <f>CC390*$EJ390</f>
        <v>0</v>
      </c>
      <c r="FF390" s="39">
        <f>CD390*$EJ390</f>
        <v>0</v>
      </c>
      <c r="FG390" s="39">
        <f>CE390*$EJ390</f>
        <v>0</v>
      </c>
      <c r="FH390" s="39">
        <f>CF390*$EJ390</f>
        <v>0</v>
      </c>
      <c r="FI390" s="39">
        <f t="shared" si="321"/>
        <v>0</v>
      </c>
      <c r="FJ390" s="39">
        <f t="shared" si="321"/>
        <v>0</v>
      </c>
      <c r="FK390" s="39">
        <f t="shared" si="321"/>
        <v>0</v>
      </c>
      <c r="FL390" s="39">
        <f t="shared" si="321"/>
        <v>0</v>
      </c>
      <c r="FM390" s="39">
        <f t="shared" si="321"/>
        <v>0</v>
      </c>
      <c r="FN390" s="39">
        <f t="shared" si="323"/>
        <v>0</v>
      </c>
      <c r="FO390" s="39">
        <f>SUM(EZ390:FJ390)</f>
        <v>0</v>
      </c>
      <c r="FS390" s="567" t="s">
        <v>80</v>
      </c>
      <c r="FT390" s="567"/>
      <c r="FU390" s="39">
        <f>U390</f>
        <v>0</v>
      </c>
      <c r="FV390" s="39">
        <f>V390</f>
        <v>0</v>
      </c>
      <c r="FW390" s="39">
        <f>W390</f>
        <v>0</v>
      </c>
      <c r="FX390" s="39">
        <f>X390</f>
        <v>0</v>
      </c>
      <c r="FY390" s="39">
        <f>Y390</f>
        <v>0</v>
      </c>
      <c r="FZ390" s="39">
        <f>Z390</f>
        <v>0</v>
      </c>
      <c r="GA390" s="39">
        <f>AA390</f>
        <v>0</v>
      </c>
      <c r="GB390" s="39">
        <f>AB390</f>
        <v>0</v>
      </c>
      <c r="GC390" s="39">
        <f>AC390</f>
        <v>0</v>
      </c>
      <c r="GD390" s="39">
        <f>AD390</f>
        <v>0</v>
      </c>
      <c r="GE390" s="39">
        <f>AE390</f>
        <v>0</v>
      </c>
      <c r="GF390" s="39">
        <f>AF390</f>
        <v>0</v>
      </c>
      <c r="GG390" s="39">
        <f>AG390</f>
        <v>0</v>
      </c>
      <c r="GH390" s="39">
        <f>AH390</f>
        <v>0</v>
      </c>
      <c r="GI390" s="99">
        <v>0</v>
      </c>
      <c r="GJ390" s="39">
        <f>SUM(FU390:GI390)</f>
        <v>0</v>
      </c>
      <c r="GK390" s="39">
        <f>CM390</f>
        <v>0</v>
      </c>
      <c r="GL390" s="39">
        <f>CN390</f>
        <v>0</v>
      </c>
      <c r="GM390" s="39">
        <f>CO390</f>
        <v>0</v>
      </c>
      <c r="GN390" s="39">
        <f>CP390</f>
        <v>0</v>
      </c>
      <c r="GO390" s="39">
        <f>CQ390</f>
        <v>0</v>
      </c>
      <c r="GP390" s="39">
        <f>CR390</f>
        <v>0</v>
      </c>
      <c r="GQ390" s="39">
        <f>CS390</f>
        <v>0</v>
      </c>
      <c r="GR390" s="39">
        <f>CT390</f>
        <v>0</v>
      </c>
      <c r="GS390" s="39">
        <f>CU390</f>
        <v>0</v>
      </c>
      <c r="GT390" s="39">
        <f>CV390</f>
        <v>0</v>
      </c>
      <c r="GU390" s="39">
        <f>CW390</f>
        <v>0</v>
      </c>
      <c r="GV390" s="39">
        <f>CX390</f>
        <v>0</v>
      </c>
      <c r="GW390" s="39">
        <f>CY390</f>
        <v>0</v>
      </c>
      <c r="GX390" s="39">
        <f>CZ390</f>
        <v>0</v>
      </c>
      <c r="GY390" s="99">
        <v>0</v>
      </c>
      <c r="GZ390" s="39">
        <f>SUM(GK390:GY390)</f>
        <v>0</v>
      </c>
      <c r="HA390" s="39">
        <f>SUM(GK390:GY390)</f>
        <v>0</v>
      </c>
    </row>
    <row r="391" spans="1:209" ht="22.5" customHeight="1">
      <c r="A391" s="40"/>
      <c r="B391" s="183"/>
      <c r="C391" s="75"/>
      <c r="D391" s="184"/>
      <c r="E391" s="34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6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7"/>
      <c r="AK391" s="188"/>
      <c r="AL391" s="565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40"/>
      <c r="BW391" s="40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  <c r="CL391" s="101"/>
      <c r="CM391" s="47"/>
      <c r="CN391" s="47"/>
      <c r="CO391" s="47"/>
      <c r="CP391" s="47"/>
      <c r="CQ391" s="47"/>
      <c r="CR391" s="47"/>
      <c r="CS391" s="47"/>
      <c r="CT391" s="47"/>
      <c r="CU391" s="47"/>
      <c r="CV391" s="47"/>
      <c r="CW391" s="47"/>
      <c r="CX391" s="47"/>
      <c r="CY391" s="47"/>
      <c r="CZ391" s="47"/>
      <c r="DA391" s="47"/>
      <c r="DB391" s="102"/>
      <c r="DC391" s="566"/>
      <c r="DD391" s="13"/>
      <c r="EI391" s="104" t="s">
        <v>81</v>
      </c>
      <c r="EJ391" s="98">
        <v>416.19</v>
      </c>
      <c r="EK391" s="39">
        <f>$EJ391*F391</f>
        <v>0</v>
      </c>
      <c r="EL391" s="39">
        <f>$EJ391*G391</f>
        <v>0</v>
      </c>
      <c r="EM391" s="39">
        <f>$EJ391*H391</f>
        <v>0</v>
      </c>
      <c r="EN391" s="39">
        <f>$EJ391*I391</f>
        <v>0</v>
      </c>
      <c r="EO391" s="39">
        <f>$EJ391*J391</f>
        <v>0</v>
      </c>
      <c r="EP391" s="39">
        <f>$EJ391*K391</f>
        <v>0</v>
      </c>
      <c r="EQ391" s="39">
        <f>$EJ391*L391</f>
        <v>0</v>
      </c>
      <c r="ER391" s="39">
        <f>$EJ391*M391</f>
        <v>0</v>
      </c>
      <c r="ES391" s="39">
        <f>$EJ391*N391</f>
        <v>0</v>
      </c>
      <c r="ET391" s="39">
        <f t="shared" si="320"/>
        <v>0</v>
      </c>
      <c r="EU391" s="39">
        <f t="shared" si="320"/>
        <v>0</v>
      </c>
      <c r="EV391" s="39">
        <f t="shared" si="320"/>
        <v>0</v>
      </c>
      <c r="EW391" s="39">
        <f t="shared" si="320"/>
        <v>0</v>
      </c>
      <c r="EX391" s="39">
        <f t="shared" si="320"/>
        <v>0</v>
      </c>
      <c r="EY391" s="39">
        <f t="shared" si="322"/>
        <v>0</v>
      </c>
      <c r="EZ391" s="39">
        <f>BX391*$EJ391</f>
        <v>0</v>
      </c>
      <c r="FA391" s="39">
        <f>BY391*$EJ391</f>
        <v>0</v>
      </c>
      <c r="FB391" s="39">
        <f>BZ391*$EJ391</f>
        <v>0</v>
      </c>
      <c r="FC391" s="39">
        <f>CA391*$EJ391</f>
        <v>0</v>
      </c>
      <c r="FD391" s="39">
        <f>CB391*$EJ391</f>
        <v>0</v>
      </c>
      <c r="FE391" s="39">
        <f>CC391*$EJ391</f>
        <v>0</v>
      </c>
      <c r="FF391" s="39">
        <f>CD391*$EJ391</f>
        <v>0</v>
      </c>
      <c r="FG391" s="39">
        <f>CE391*$EJ391</f>
        <v>0</v>
      </c>
      <c r="FH391" s="39">
        <f>CF391*$EJ391</f>
        <v>0</v>
      </c>
      <c r="FI391" s="39">
        <f t="shared" si="321"/>
        <v>0</v>
      </c>
      <c r="FJ391" s="39">
        <f t="shared" si="321"/>
        <v>0</v>
      </c>
      <c r="FK391" s="39">
        <f t="shared" si="321"/>
        <v>0</v>
      </c>
      <c r="FL391" s="39">
        <f t="shared" si="321"/>
        <v>0</v>
      </c>
      <c r="FM391" s="39">
        <f t="shared" si="321"/>
        <v>0</v>
      </c>
      <c r="FN391" s="39">
        <f t="shared" si="323"/>
        <v>0</v>
      </c>
      <c r="FO391" s="39">
        <f>SUM(EZ391:FJ391)</f>
        <v>0</v>
      </c>
      <c r="FS391" s="567" t="s">
        <v>81</v>
      </c>
      <c r="FT391" s="567"/>
      <c r="FU391" s="39">
        <f>U391</f>
        <v>0</v>
      </c>
      <c r="FV391" s="39">
        <f>V391</f>
        <v>0</v>
      </c>
      <c r="FW391" s="39">
        <f>W391</f>
        <v>0</v>
      </c>
      <c r="FX391" s="39">
        <f>X391</f>
        <v>0</v>
      </c>
      <c r="FY391" s="39">
        <f>Y391</f>
        <v>0</v>
      </c>
      <c r="FZ391" s="39">
        <f>Z391</f>
        <v>0</v>
      </c>
      <c r="GA391" s="39">
        <f>AA391</f>
        <v>0</v>
      </c>
      <c r="GB391" s="39">
        <f>AB391</f>
        <v>0</v>
      </c>
      <c r="GC391" s="39">
        <f>AC391</f>
        <v>0</v>
      </c>
      <c r="GD391" s="39">
        <f>AD391</f>
        <v>0</v>
      </c>
      <c r="GE391" s="39">
        <f>AE391</f>
        <v>0</v>
      </c>
      <c r="GF391" s="39">
        <f>AF391</f>
        <v>0</v>
      </c>
      <c r="GG391" s="39">
        <f>AG391</f>
        <v>0</v>
      </c>
      <c r="GH391" s="39">
        <f>AH391</f>
        <v>0</v>
      </c>
      <c r="GI391" s="99">
        <v>0</v>
      </c>
      <c r="GJ391" s="39">
        <f>SUM(FU391:GI391)</f>
        <v>0</v>
      </c>
      <c r="GK391" s="39">
        <f>CM391</f>
        <v>0</v>
      </c>
      <c r="GL391" s="39">
        <f>CN391</f>
        <v>0</v>
      </c>
      <c r="GM391" s="39">
        <f>CO391</f>
        <v>0</v>
      </c>
      <c r="GN391" s="39">
        <f>CP391</f>
        <v>0</v>
      </c>
      <c r="GO391" s="39">
        <f>CQ391</f>
        <v>0</v>
      </c>
      <c r="GP391" s="39">
        <f>CR391</f>
        <v>0</v>
      </c>
      <c r="GQ391" s="39">
        <f>CS391</f>
        <v>0</v>
      </c>
      <c r="GR391" s="39">
        <f>CT391</f>
        <v>0</v>
      </c>
      <c r="GS391" s="39">
        <f>CU391</f>
        <v>0</v>
      </c>
      <c r="GT391" s="39">
        <f>CV391</f>
        <v>0</v>
      </c>
      <c r="GU391" s="39">
        <f>CW391</f>
        <v>0</v>
      </c>
      <c r="GV391" s="39">
        <f>CX391</f>
        <v>0</v>
      </c>
      <c r="GW391" s="39">
        <f>CY391</f>
        <v>0</v>
      </c>
      <c r="GX391" s="39">
        <f>CZ391</f>
        <v>0</v>
      </c>
      <c r="GY391" s="99">
        <v>0</v>
      </c>
      <c r="GZ391" s="39">
        <f>SUM(GK391:GY391)</f>
        <v>0</v>
      </c>
      <c r="HA391" s="39">
        <f>SUM(GK391:GY391)</f>
        <v>0</v>
      </c>
    </row>
    <row r="392" spans="1:209" ht="22.5" customHeight="1">
      <c r="A392" s="30"/>
      <c r="B392" s="178"/>
      <c r="C392" s="72"/>
      <c r="D392" s="179"/>
      <c r="E392" s="34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81"/>
      <c r="AK392" s="182"/>
      <c r="AL392" s="568" t="s">
        <v>82</v>
      </c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30"/>
      <c r="BW392" s="30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54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94"/>
      <c r="DC392" s="1"/>
      <c r="DD392" s="13"/>
      <c r="EI392" s="97" t="s">
        <v>83</v>
      </c>
      <c r="EJ392" s="98">
        <v>375</v>
      </c>
      <c r="EK392" s="39">
        <f>$EJ392*F392</f>
        <v>0</v>
      </c>
      <c r="EL392" s="39">
        <f>$EJ392*G392</f>
        <v>0</v>
      </c>
      <c r="EM392" s="39">
        <f>$EJ392*H392</f>
        <v>0</v>
      </c>
      <c r="EN392" s="39">
        <f>$EJ392*I392</f>
        <v>0</v>
      </c>
      <c r="EO392" s="39">
        <f>$EJ392*J392</f>
        <v>0</v>
      </c>
      <c r="EP392" s="39">
        <f>$EJ392*K392</f>
        <v>0</v>
      </c>
      <c r="EQ392" s="39">
        <f>$EJ392*L392</f>
        <v>0</v>
      </c>
      <c r="ER392" s="39">
        <f>$EJ392*M392</f>
        <v>0</v>
      </c>
      <c r="ES392" s="39">
        <f>$EJ392*N392</f>
        <v>0</v>
      </c>
      <c r="ET392" s="39">
        <f t="shared" si="320"/>
        <v>0</v>
      </c>
      <c r="EU392" s="39">
        <f t="shared" si="320"/>
        <v>0</v>
      </c>
      <c r="EV392" s="39">
        <f t="shared" si="320"/>
        <v>0</v>
      </c>
      <c r="EW392" s="39">
        <f t="shared" si="320"/>
        <v>0</v>
      </c>
      <c r="EX392" s="39">
        <f t="shared" si="320"/>
        <v>0</v>
      </c>
      <c r="EY392" s="39">
        <f t="shared" si="322"/>
        <v>0</v>
      </c>
      <c r="EZ392" s="39">
        <f>BX392*$EJ392</f>
        <v>0</v>
      </c>
      <c r="FA392" s="39">
        <f>BY392*$EJ392</f>
        <v>0</v>
      </c>
      <c r="FB392" s="39">
        <f>BZ392*$EJ392</f>
        <v>0</v>
      </c>
      <c r="FC392" s="39">
        <f>CA392*$EJ392</f>
        <v>0</v>
      </c>
      <c r="FD392" s="39">
        <f>CB392*$EJ392</f>
        <v>0</v>
      </c>
      <c r="FE392" s="39">
        <f>CC392*$EJ392</f>
        <v>0</v>
      </c>
      <c r="FF392" s="39">
        <f>CD392*$EJ392</f>
        <v>0</v>
      </c>
      <c r="FG392" s="39">
        <f>CE392*$EJ392</f>
        <v>0</v>
      </c>
      <c r="FH392" s="39">
        <f>CF392*$EJ392</f>
        <v>0</v>
      </c>
      <c r="FI392" s="39">
        <f t="shared" si="321"/>
        <v>0</v>
      </c>
      <c r="FJ392" s="39">
        <f t="shared" si="321"/>
        <v>0</v>
      </c>
      <c r="FK392" s="39">
        <f t="shared" si="321"/>
        <v>0</v>
      </c>
      <c r="FL392" s="39">
        <f t="shared" si="321"/>
        <v>0</v>
      </c>
      <c r="FM392" s="39">
        <f t="shared" si="321"/>
        <v>0</v>
      </c>
      <c r="FN392" s="39">
        <f t="shared" si="323"/>
        <v>0</v>
      </c>
      <c r="FO392" s="39">
        <f>SUM(EZ392:FJ392)</f>
        <v>0</v>
      </c>
      <c r="FS392" s="567" t="s">
        <v>83</v>
      </c>
      <c r="FT392" s="567"/>
      <c r="FU392" s="39">
        <f>U392</f>
        <v>0</v>
      </c>
      <c r="FV392" s="39">
        <f>V392</f>
        <v>0</v>
      </c>
      <c r="FW392" s="39">
        <f>W392</f>
        <v>0</v>
      </c>
      <c r="FX392" s="39">
        <f>X392</f>
        <v>0</v>
      </c>
      <c r="FY392" s="39">
        <f>Y392</f>
        <v>0</v>
      </c>
      <c r="FZ392" s="39">
        <f>Z392</f>
        <v>0</v>
      </c>
      <c r="GA392" s="39">
        <f>AA392</f>
        <v>0</v>
      </c>
      <c r="GB392" s="39">
        <f>AB392</f>
        <v>0</v>
      </c>
      <c r="GC392" s="39">
        <f>AC392</f>
        <v>0</v>
      </c>
      <c r="GD392" s="39">
        <f>AD392</f>
        <v>0</v>
      </c>
      <c r="GE392" s="39">
        <f>AE392</f>
        <v>0</v>
      </c>
      <c r="GF392" s="39">
        <f>AF392</f>
        <v>0</v>
      </c>
      <c r="GG392" s="39">
        <f>AG392</f>
        <v>0</v>
      </c>
      <c r="GH392" s="39">
        <f>AH392</f>
        <v>0</v>
      </c>
      <c r="GI392" s="99">
        <v>0</v>
      </c>
      <c r="GJ392" s="39">
        <f>SUM(FU392:GI392)</f>
        <v>0</v>
      </c>
      <c r="GK392" s="39">
        <f>CM392</f>
        <v>0</v>
      </c>
      <c r="GL392" s="39">
        <f>CN392</f>
        <v>0</v>
      </c>
      <c r="GM392" s="39">
        <f>CO392</f>
        <v>0</v>
      </c>
      <c r="GN392" s="39">
        <f>CP392</f>
        <v>0</v>
      </c>
      <c r="GO392" s="39">
        <f>CQ392</f>
        <v>0</v>
      </c>
      <c r="GP392" s="39">
        <f>CR392</f>
        <v>0</v>
      </c>
      <c r="GQ392" s="39">
        <f>CS392</f>
        <v>0</v>
      </c>
      <c r="GR392" s="39">
        <f>CT392</f>
        <v>0</v>
      </c>
      <c r="GS392" s="39">
        <f>CU392</f>
        <v>0</v>
      </c>
      <c r="GT392" s="39">
        <f>CV392</f>
        <v>0</v>
      </c>
      <c r="GU392" s="39">
        <f>CW392</f>
        <v>0</v>
      </c>
      <c r="GV392" s="39">
        <f>CX392</f>
        <v>0</v>
      </c>
      <c r="GW392" s="39">
        <f>CY392</f>
        <v>0</v>
      </c>
      <c r="GX392" s="39">
        <f>CZ392</f>
        <v>0</v>
      </c>
      <c r="GY392" s="99">
        <v>0</v>
      </c>
      <c r="GZ392" s="39">
        <f>SUM(GK392:GY392)</f>
        <v>0</v>
      </c>
      <c r="HA392" s="39">
        <f>SUM(GK392:GY392)</f>
        <v>0</v>
      </c>
    </row>
    <row r="393" spans="1:209" ht="22.5" customHeight="1">
      <c r="A393" s="40"/>
      <c r="B393" s="183"/>
      <c r="C393" s="75"/>
      <c r="D393" s="184"/>
      <c r="E393" s="34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6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7"/>
      <c r="AK393" s="188"/>
      <c r="AL393" s="568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40"/>
      <c r="BW393" s="40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  <c r="CK393" s="45"/>
      <c r="CL393" s="101"/>
      <c r="CM393" s="47"/>
      <c r="CN393" s="47"/>
      <c r="CO393" s="47"/>
      <c r="CP393" s="47"/>
      <c r="CQ393" s="47"/>
      <c r="CR393" s="47"/>
      <c r="CS393" s="47"/>
      <c r="CT393" s="47"/>
      <c r="CU393" s="47"/>
      <c r="CV393" s="47"/>
      <c r="CW393" s="47"/>
      <c r="CX393" s="47"/>
      <c r="CY393" s="47"/>
      <c r="CZ393" s="47"/>
      <c r="DA393" s="47"/>
      <c r="DB393" s="102"/>
      <c r="DC393" s="1"/>
      <c r="DD393" s="13"/>
      <c r="DT393" s="2">
        <v>0</v>
      </c>
      <c r="EI393" s="104" t="s">
        <v>84</v>
      </c>
      <c r="EJ393" s="98">
        <v>730</v>
      </c>
      <c r="EK393" s="39">
        <f>$EJ393*F393</f>
        <v>0</v>
      </c>
      <c r="EL393" s="39">
        <f>$EJ393*G393</f>
        <v>0</v>
      </c>
      <c r="EM393" s="39">
        <f>$EJ393*H393</f>
        <v>0</v>
      </c>
      <c r="EN393" s="39">
        <f>$EJ393*I393</f>
        <v>0</v>
      </c>
      <c r="EO393" s="39">
        <f>$EJ393*J393</f>
        <v>0</v>
      </c>
      <c r="EP393" s="39">
        <f>$EJ393*K393</f>
        <v>0</v>
      </c>
      <c r="EQ393" s="39">
        <f>$EJ393*L393</f>
        <v>0</v>
      </c>
      <c r="ER393" s="39">
        <f>$EJ393*M393</f>
        <v>0</v>
      </c>
      <c r="ES393" s="39">
        <f>$EJ393*N393</f>
        <v>0</v>
      </c>
      <c r="ET393" s="39">
        <f t="shared" si="320"/>
        <v>0</v>
      </c>
      <c r="EU393" s="39">
        <f t="shared" si="320"/>
        <v>0</v>
      </c>
      <c r="EV393" s="39">
        <f t="shared" si="320"/>
        <v>0</v>
      </c>
      <c r="EW393" s="39">
        <f t="shared" si="320"/>
        <v>0</v>
      </c>
      <c r="EX393" s="39">
        <f t="shared" si="320"/>
        <v>0</v>
      </c>
      <c r="EY393" s="39">
        <f t="shared" si="322"/>
        <v>0</v>
      </c>
      <c r="EZ393" s="39">
        <f>BX393*$EJ393</f>
        <v>0</v>
      </c>
      <c r="FA393" s="39">
        <f>BY393*$EJ393</f>
        <v>0</v>
      </c>
      <c r="FB393" s="39">
        <f>BZ393*$EJ393</f>
        <v>0</v>
      </c>
      <c r="FC393" s="39">
        <f>CA393*$EJ393</f>
        <v>0</v>
      </c>
      <c r="FD393" s="39">
        <f>CB393*$EJ393</f>
        <v>0</v>
      </c>
      <c r="FE393" s="39">
        <f>CC393*$EJ393</f>
        <v>0</v>
      </c>
      <c r="FF393" s="39">
        <f>CD393*$EJ393</f>
        <v>0</v>
      </c>
      <c r="FG393" s="39">
        <f>CE393*$EJ393</f>
        <v>0</v>
      </c>
      <c r="FH393" s="39">
        <f>CF393*$EJ393</f>
        <v>0</v>
      </c>
      <c r="FI393" s="39">
        <f t="shared" si="321"/>
        <v>0</v>
      </c>
      <c r="FJ393" s="39">
        <f t="shared" si="321"/>
        <v>0</v>
      </c>
      <c r="FK393" s="39">
        <f t="shared" si="321"/>
        <v>0</v>
      </c>
      <c r="FL393" s="39">
        <f t="shared" si="321"/>
        <v>0</v>
      </c>
      <c r="FM393" s="39">
        <f t="shared" si="321"/>
        <v>0</v>
      </c>
      <c r="FN393" s="39">
        <f t="shared" si="323"/>
        <v>0</v>
      </c>
      <c r="FO393" s="39">
        <f>SUM(EZ393:FJ393)</f>
        <v>0</v>
      </c>
      <c r="FS393" s="567" t="s">
        <v>84</v>
      </c>
      <c r="FT393" s="567"/>
      <c r="FU393" s="39">
        <f>U393</f>
        <v>0</v>
      </c>
      <c r="FV393" s="39">
        <f>V393</f>
        <v>0</v>
      </c>
      <c r="FW393" s="39">
        <f>W393</f>
        <v>0</v>
      </c>
      <c r="FX393" s="39">
        <f>X393</f>
        <v>0</v>
      </c>
      <c r="FY393" s="39">
        <f>Y393</f>
        <v>0</v>
      </c>
      <c r="FZ393" s="39">
        <f>Z393</f>
        <v>0</v>
      </c>
      <c r="GA393" s="39">
        <f>AA393</f>
        <v>0</v>
      </c>
      <c r="GB393" s="39">
        <f>AB393</f>
        <v>0</v>
      </c>
      <c r="GC393" s="39">
        <f>AC393</f>
        <v>0</v>
      </c>
      <c r="GD393" s="39">
        <f>AD393</f>
        <v>0</v>
      </c>
      <c r="GE393" s="39">
        <f>AE393</f>
        <v>0</v>
      </c>
      <c r="GF393" s="39">
        <f>AF393</f>
        <v>0</v>
      </c>
      <c r="GG393" s="39">
        <f>AG393</f>
        <v>0</v>
      </c>
      <c r="GH393" s="39">
        <f>AH393</f>
        <v>0</v>
      </c>
      <c r="GI393" s="99">
        <v>0</v>
      </c>
      <c r="GJ393" s="39">
        <f>SUM(FU393:GI393)</f>
        <v>0</v>
      </c>
      <c r="GK393" s="39">
        <f>CM393</f>
        <v>0</v>
      </c>
      <c r="GL393" s="39">
        <f>CN393</f>
        <v>0</v>
      </c>
      <c r="GM393" s="39">
        <f>CO393</f>
        <v>0</v>
      </c>
      <c r="GN393" s="39">
        <f>CP393</f>
        <v>0</v>
      </c>
      <c r="GO393" s="39">
        <f>CQ393</f>
        <v>0</v>
      </c>
      <c r="GP393" s="39">
        <f>CR393</f>
        <v>0</v>
      </c>
      <c r="GQ393" s="39">
        <f>CS393</f>
        <v>0</v>
      </c>
      <c r="GR393" s="39">
        <f>CT393</f>
        <v>0</v>
      </c>
      <c r="GS393" s="39">
        <f>CU393</f>
        <v>0</v>
      </c>
      <c r="GT393" s="39">
        <f>CV393</f>
        <v>0</v>
      </c>
      <c r="GU393" s="39">
        <f>CW393</f>
        <v>0</v>
      </c>
      <c r="GV393" s="39">
        <f>CX393</f>
        <v>0</v>
      </c>
      <c r="GW393" s="39">
        <f>CY393</f>
        <v>0</v>
      </c>
      <c r="GX393" s="39">
        <f>CZ393</f>
        <v>0</v>
      </c>
      <c r="GY393" s="99">
        <v>0</v>
      </c>
      <c r="GZ393" s="39">
        <f>SUM(GK393:GY393)</f>
        <v>0</v>
      </c>
      <c r="HA393" s="39">
        <f>SUM(GK393:GY393)</f>
        <v>0</v>
      </c>
    </row>
    <row r="394" spans="1:209" ht="22.5" customHeight="1">
      <c r="A394" s="30"/>
      <c r="B394" s="178"/>
      <c r="C394" s="72"/>
      <c r="D394" s="179"/>
      <c r="E394" s="34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81"/>
      <c r="AK394" s="182"/>
      <c r="AL394" s="571" t="e">
        <f ca="1">f4040bn404</f>
        <v>#NAME?</v>
      </c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30"/>
      <c r="BW394" s="30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54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94"/>
      <c r="DC394" s="1"/>
      <c r="DD394" s="13"/>
      <c r="EI394" s="97" t="s">
        <v>85</v>
      </c>
      <c r="EJ394" s="98">
        <v>178</v>
      </c>
      <c r="EK394" s="39">
        <f>$EJ394*F394</f>
        <v>0</v>
      </c>
      <c r="EL394" s="39">
        <f>$EJ394*G394</f>
        <v>0</v>
      </c>
      <c r="EM394" s="39">
        <f>$EJ394*H394</f>
        <v>0</v>
      </c>
      <c r="EN394" s="39">
        <f>$EJ394*I394</f>
        <v>0</v>
      </c>
      <c r="EO394" s="39">
        <f>$EJ394*J394</f>
        <v>0</v>
      </c>
      <c r="EP394" s="39">
        <f>$EJ394*K394</f>
        <v>0</v>
      </c>
      <c r="EQ394" s="39">
        <f>$EJ394*L394</f>
        <v>0</v>
      </c>
      <c r="ER394" s="39">
        <f>$EJ394*M394</f>
        <v>0</v>
      </c>
      <c r="ES394" s="39">
        <f>$EJ394*N394</f>
        <v>0</v>
      </c>
      <c r="ET394" s="39">
        <f t="shared" si="320"/>
        <v>0</v>
      </c>
      <c r="EU394" s="39">
        <f t="shared" si="320"/>
        <v>0</v>
      </c>
      <c r="EV394" s="39">
        <f t="shared" si="320"/>
        <v>0</v>
      </c>
      <c r="EW394" s="39">
        <f t="shared" si="320"/>
        <v>0</v>
      </c>
      <c r="EX394" s="39">
        <f t="shared" si="320"/>
        <v>0</v>
      </c>
      <c r="EY394" s="39">
        <f t="shared" si="322"/>
        <v>0</v>
      </c>
      <c r="EZ394" s="39">
        <f>BX394*$EJ394</f>
        <v>0</v>
      </c>
      <c r="FA394" s="39">
        <f>BY394*$EJ394</f>
        <v>0</v>
      </c>
      <c r="FB394" s="39">
        <f>BZ394*$EJ394</f>
        <v>0</v>
      </c>
      <c r="FC394" s="39">
        <f>CA394*$EJ394</f>
        <v>0</v>
      </c>
      <c r="FD394" s="39">
        <f>CB394*$EJ394</f>
        <v>0</v>
      </c>
      <c r="FE394" s="39">
        <f>CC394*$EJ394</f>
        <v>0</v>
      </c>
      <c r="FF394" s="39">
        <f>CD394*$EJ394</f>
        <v>0</v>
      </c>
      <c r="FG394" s="39">
        <f>CE394*$EJ394</f>
        <v>0</v>
      </c>
      <c r="FH394" s="39">
        <f>CF394*$EJ394</f>
        <v>0</v>
      </c>
      <c r="FI394" s="39">
        <f t="shared" si="321"/>
        <v>0</v>
      </c>
      <c r="FJ394" s="39">
        <f t="shared" si="321"/>
        <v>0</v>
      </c>
      <c r="FK394" s="39">
        <f t="shared" si="321"/>
        <v>0</v>
      </c>
      <c r="FL394" s="39">
        <f t="shared" si="321"/>
        <v>0</v>
      </c>
      <c r="FM394" s="39">
        <f t="shared" si="321"/>
        <v>0</v>
      </c>
      <c r="FN394" s="39">
        <f t="shared" si="323"/>
        <v>0</v>
      </c>
      <c r="FO394" s="39">
        <f>SUM(EZ394:FJ394)</f>
        <v>0</v>
      </c>
      <c r="FS394" s="567" t="s">
        <v>85</v>
      </c>
      <c r="FT394" s="567"/>
      <c r="FU394" s="39">
        <f>U394</f>
        <v>0</v>
      </c>
      <c r="FV394" s="39">
        <f>V394</f>
        <v>0</v>
      </c>
      <c r="FW394" s="39">
        <f>W394</f>
        <v>0</v>
      </c>
      <c r="FX394" s="39">
        <f>X394</f>
        <v>0</v>
      </c>
      <c r="FY394" s="39">
        <f>Y394</f>
        <v>0</v>
      </c>
      <c r="FZ394" s="39">
        <f>Z394</f>
        <v>0</v>
      </c>
      <c r="GA394" s="39">
        <f>AA394</f>
        <v>0</v>
      </c>
      <c r="GB394" s="39">
        <f>AB394</f>
        <v>0</v>
      </c>
      <c r="GC394" s="39">
        <f>AC394</f>
        <v>0</v>
      </c>
      <c r="GD394" s="39">
        <f>AD394</f>
        <v>0</v>
      </c>
      <c r="GE394" s="39">
        <f>AE394</f>
        <v>0</v>
      </c>
      <c r="GF394" s="39">
        <f>AF394</f>
        <v>0</v>
      </c>
      <c r="GG394" s="39">
        <f>AG394</f>
        <v>0</v>
      </c>
      <c r="GH394" s="39">
        <f>AH394</f>
        <v>0</v>
      </c>
      <c r="GI394" s="99">
        <v>0</v>
      </c>
      <c r="GJ394" s="39">
        <f>SUM(FU394:GI394)</f>
        <v>0</v>
      </c>
      <c r="GK394" s="39">
        <f>CM394</f>
        <v>0</v>
      </c>
      <c r="GL394" s="39">
        <f>CN394</f>
        <v>0</v>
      </c>
      <c r="GM394" s="39">
        <f>CO394</f>
        <v>0</v>
      </c>
      <c r="GN394" s="39">
        <f>CP394</f>
        <v>0</v>
      </c>
      <c r="GO394" s="39">
        <f>CQ394</f>
        <v>0</v>
      </c>
      <c r="GP394" s="39">
        <f>CR394</f>
        <v>0</v>
      </c>
      <c r="GQ394" s="39">
        <f>CS394</f>
        <v>0</v>
      </c>
      <c r="GR394" s="39">
        <f>CT394</f>
        <v>0</v>
      </c>
      <c r="GS394" s="39">
        <f>CU394</f>
        <v>0</v>
      </c>
      <c r="GT394" s="39">
        <f>CV394</f>
        <v>0</v>
      </c>
      <c r="GU394" s="39">
        <f>CW394</f>
        <v>0</v>
      </c>
      <c r="GV394" s="39">
        <f>CX394</f>
        <v>0</v>
      </c>
      <c r="GW394" s="39">
        <f>CY394</f>
        <v>0</v>
      </c>
      <c r="GX394" s="39">
        <f>CZ394</f>
        <v>0</v>
      </c>
      <c r="GY394" s="99">
        <v>0</v>
      </c>
      <c r="GZ394" s="39">
        <f>SUM(GK394:GY394)</f>
        <v>0</v>
      </c>
      <c r="HA394" s="39">
        <f>SUM(GK394:GY394)</f>
        <v>0</v>
      </c>
    </row>
    <row r="395" spans="1:209" ht="22.5" customHeight="1">
      <c r="A395" s="40"/>
      <c r="B395" s="183"/>
      <c r="C395" s="75"/>
      <c r="D395" s="184"/>
      <c r="E395" s="34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6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7"/>
      <c r="AK395" s="188"/>
      <c r="AL395" s="571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40"/>
      <c r="BW395" s="40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  <c r="CK395" s="45"/>
      <c r="CL395" s="101"/>
      <c r="CM395" s="47"/>
      <c r="CN395" s="47"/>
      <c r="CO395" s="47"/>
      <c r="CP395" s="47"/>
      <c r="CQ395" s="47"/>
      <c r="CR395" s="47"/>
      <c r="CS395" s="47"/>
      <c r="CT395" s="47"/>
      <c r="CU395" s="47"/>
      <c r="CV395" s="47"/>
      <c r="CW395" s="47"/>
      <c r="CX395" s="47"/>
      <c r="CY395" s="47"/>
      <c r="CZ395" s="47"/>
      <c r="DA395" s="47"/>
      <c r="DB395" s="102"/>
      <c r="DC395" s="1"/>
      <c r="DD395" s="13"/>
      <c r="EI395" s="104" t="s">
        <v>86</v>
      </c>
      <c r="EJ395" s="98">
        <v>263</v>
      </c>
      <c r="EK395" s="39">
        <f>$EJ395*F395</f>
        <v>0</v>
      </c>
      <c r="EL395" s="39">
        <f>$EJ395*G395</f>
        <v>0</v>
      </c>
      <c r="EM395" s="39">
        <f>$EJ395*H395</f>
        <v>0</v>
      </c>
      <c r="EN395" s="39">
        <f>$EJ395*I395</f>
        <v>0</v>
      </c>
      <c r="EO395" s="39">
        <f>$EJ395*J395</f>
        <v>0</v>
      </c>
      <c r="EP395" s="39">
        <f>$EJ395*K395</f>
        <v>0</v>
      </c>
      <c r="EQ395" s="39">
        <f>$EJ395*L395</f>
        <v>0</v>
      </c>
      <c r="ER395" s="39">
        <f>$EJ395*M395</f>
        <v>0</v>
      </c>
      <c r="ES395" s="39">
        <f>$EJ395*N395</f>
        <v>0</v>
      </c>
      <c r="ET395" s="39">
        <f t="shared" si="320"/>
        <v>0</v>
      </c>
      <c r="EU395" s="39">
        <f t="shared" si="320"/>
        <v>0</v>
      </c>
      <c r="EV395" s="39">
        <f t="shared" si="320"/>
        <v>0</v>
      </c>
      <c r="EW395" s="39">
        <f t="shared" si="320"/>
        <v>0</v>
      </c>
      <c r="EX395" s="39">
        <f t="shared" si="320"/>
        <v>0</v>
      </c>
      <c r="EY395" s="39">
        <f t="shared" si="322"/>
        <v>0</v>
      </c>
      <c r="EZ395" s="39">
        <f>BX395*$EJ395</f>
        <v>0</v>
      </c>
      <c r="FA395" s="39">
        <f>BY395*$EJ395</f>
        <v>0</v>
      </c>
      <c r="FB395" s="39">
        <f>BZ395*$EJ395</f>
        <v>0</v>
      </c>
      <c r="FC395" s="39">
        <f>CA395*$EJ395</f>
        <v>0</v>
      </c>
      <c r="FD395" s="39">
        <f>CB395*$EJ395</f>
        <v>0</v>
      </c>
      <c r="FE395" s="39">
        <f>CC395*$EJ395</f>
        <v>0</v>
      </c>
      <c r="FF395" s="39">
        <f>CD395*$EJ395</f>
        <v>0</v>
      </c>
      <c r="FG395" s="39">
        <f>CE395*$EJ395</f>
        <v>0</v>
      </c>
      <c r="FH395" s="39">
        <f>CF395*$EJ395</f>
        <v>0</v>
      </c>
      <c r="FI395" s="39">
        <f t="shared" si="321"/>
        <v>0</v>
      </c>
      <c r="FJ395" s="39">
        <f t="shared" si="321"/>
        <v>0</v>
      </c>
      <c r="FK395" s="39">
        <f t="shared" si="321"/>
        <v>0</v>
      </c>
      <c r="FL395" s="39">
        <f t="shared" si="321"/>
        <v>0</v>
      </c>
      <c r="FM395" s="39">
        <f t="shared" si="321"/>
        <v>0</v>
      </c>
      <c r="FN395" s="39">
        <f t="shared" si="323"/>
        <v>0</v>
      </c>
      <c r="FO395" s="39">
        <f>SUM(EZ395:FJ395)</f>
        <v>0</v>
      </c>
      <c r="FS395" s="567" t="s">
        <v>86</v>
      </c>
      <c r="FT395" s="567"/>
      <c r="FU395" s="99">
        <v>0</v>
      </c>
      <c r="FV395" s="99">
        <v>0</v>
      </c>
      <c r="FW395" s="39">
        <f>W395</f>
        <v>0</v>
      </c>
      <c r="FX395" s="39">
        <f>X395</f>
        <v>0</v>
      </c>
      <c r="FY395" s="39">
        <f>Y395</f>
        <v>0</v>
      </c>
      <c r="FZ395" s="99">
        <v>0</v>
      </c>
      <c r="GA395" s="99">
        <v>0</v>
      </c>
      <c r="GB395" s="99">
        <v>0</v>
      </c>
      <c r="GC395" s="39">
        <f>AC395</f>
        <v>0</v>
      </c>
      <c r="GD395" s="39">
        <f>AD395</f>
        <v>0</v>
      </c>
      <c r="GE395" s="39">
        <f>AE395</f>
        <v>0</v>
      </c>
      <c r="GF395" s="39">
        <f>AF395</f>
        <v>0</v>
      </c>
      <c r="GG395" s="39">
        <f>AG395</f>
        <v>0</v>
      </c>
      <c r="GH395" s="99">
        <v>0</v>
      </c>
      <c r="GI395" s="39">
        <f>AI395</f>
        <v>0</v>
      </c>
      <c r="GJ395" s="39">
        <f>SUM(FU395:GI395)</f>
        <v>0</v>
      </c>
      <c r="GK395" s="99">
        <v>0</v>
      </c>
      <c r="GL395" s="99">
        <v>0</v>
      </c>
      <c r="GM395" s="39">
        <f>CO395</f>
        <v>0</v>
      </c>
      <c r="GN395" s="39">
        <f>CP395</f>
        <v>0</v>
      </c>
      <c r="GO395" s="39">
        <f>CQ395</f>
        <v>0</v>
      </c>
      <c r="GP395" s="99">
        <v>0</v>
      </c>
      <c r="GQ395" s="99">
        <v>0</v>
      </c>
      <c r="GR395" s="99">
        <v>0</v>
      </c>
      <c r="GS395" s="39">
        <f>CU395</f>
        <v>0</v>
      </c>
      <c r="GT395" s="39">
        <f>CV395</f>
        <v>0</v>
      </c>
      <c r="GU395" s="39">
        <f>CW395</f>
        <v>0</v>
      </c>
      <c r="GV395" s="39">
        <f>CX395</f>
        <v>0</v>
      </c>
      <c r="GW395" s="39">
        <f>CY395</f>
        <v>0</v>
      </c>
      <c r="GX395" s="99">
        <v>0</v>
      </c>
      <c r="GY395" s="39">
        <f>DA395</f>
        <v>0</v>
      </c>
      <c r="GZ395" s="39">
        <f>SUM(GK395:GY395)</f>
        <v>0</v>
      </c>
      <c r="HA395" s="39">
        <f>SUM(GK395:GY395)</f>
        <v>0</v>
      </c>
    </row>
    <row r="396" spans="1:209" ht="22.5" customHeight="1">
      <c r="A396" s="30"/>
      <c r="B396" s="178"/>
      <c r="C396" s="72"/>
      <c r="D396" s="179"/>
      <c r="E396" s="34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81"/>
      <c r="AK396" s="182"/>
      <c r="AL396" s="568" t="s">
        <v>87</v>
      </c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30"/>
      <c r="BW396" s="30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54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94"/>
      <c r="DC396" s="1"/>
      <c r="DD396" s="13"/>
      <c r="EI396" s="97" t="s">
        <v>88</v>
      </c>
      <c r="EJ396" s="98">
        <v>405</v>
      </c>
      <c r="EK396" s="39">
        <f>$EJ396*F396</f>
        <v>0</v>
      </c>
      <c r="EL396" s="39">
        <f>$EJ396*G396</f>
        <v>0</v>
      </c>
      <c r="EM396" s="39">
        <f>$EJ396*H396</f>
        <v>0</v>
      </c>
      <c r="EN396" s="39">
        <f>$EJ396*I396</f>
        <v>0</v>
      </c>
      <c r="EO396" s="39">
        <f>$EJ396*J396</f>
        <v>0</v>
      </c>
      <c r="EP396" s="39">
        <f>$EJ396*K396</f>
        <v>0</v>
      </c>
      <c r="EQ396" s="39">
        <f>$EJ396*L396</f>
        <v>0</v>
      </c>
      <c r="ER396" s="39">
        <f>$EJ396*M396</f>
        <v>0</v>
      </c>
      <c r="ES396" s="39">
        <f>$EJ396*N396</f>
        <v>0</v>
      </c>
      <c r="ET396" s="39">
        <f t="shared" si="320"/>
        <v>0</v>
      </c>
      <c r="EU396" s="39">
        <f t="shared" si="320"/>
        <v>0</v>
      </c>
      <c r="EV396" s="39">
        <f t="shared" si="320"/>
        <v>0</v>
      </c>
      <c r="EW396" s="39">
        <f t="shared" si="320"/>
        <v>0</v>
      </c>
      <c r="EX396" s="39">
        <f t="shared" si="320"/>
        <v>0</v>
      </c>
      <c r="EY396" s="39">
        <f t="shared" si="322"/>
        <v>0</v>
      </c>
      <c r="EZ396" s="39">
        <f>BX396*$EJ396</f>
        <v>0</v>
      </c>
      <c r="FA396" s="39">
        <f>BY396*$EJ396</f>
        <v>0</v>
      </c>
      <c r="FB396" s="39">
        <f>BZ396*$EJ396</f>
        <v>0</v>
      </c>
      <c r="FC396" s="39">
        <f>CA396*$EJ396</f>
        <v>0</v>
      </c>
      <c r="FD396" s="39">
        <f>CB396*$EJ396</f>
        <v>0</v>
      </c>
      <c r="FE396" s="39">
        <f>CC396*$EJ396</f>
        <v>0</v>
      </c>
      <c r="FF396" s="39">
        <f>CD396*$EJ396</f>
        <v>0</v>
      </c>
      <c r="FG396" s="39">
        <f>CE396*$EJ396</f>
        <v>0</v>
      </c>
      <c r="FH396" s="39">
        <f>CF396*$EJ396</f>
        <v>0</v>
      </c>
      <c r="FI396" s="39">
        <f t="shared" si="321"/>
        <v>0</v>
      </c>
      <c r="FJ396" s="39">
        <f t="shared" si="321"/>
        <v>0</v>
      </c>
      <c r="FK396" s="39">
        <f t="shared" si="321"/>
        <v>0</v>
      </c>
      <c r="FL396" s="39">
        <f t="shared" si="321"/>
        <v>0</v>
      </c>
      <c r="FM396" s="39">
        <f t="shared" si="321"/>
        <v>0</v>
      </c>
      <c r="FN396" s="39">
        <f t="shared" si="323"/>
        <v>0</v>
      </c>
      <c r="FO396" s="39">
        <f>SUM(EZ396:FJ396)</f>
        <v>0</v>
      </c>
      <c r="FS396" s="567" t="s">
        <v>88</v>
      </c>
      <c r="FT396" s="567"/>
      <c r="FU396" s="99">
        <v>0</v>
      </c>
      <c r="FV396" s="99">
        <v>0</v>
      </c>
      <c r="FW396" s="39">
        <f>W396</f>
        <v>0</v>
      </c>
      <c r="FX396" s="39">
        <f>X396</f>
        <v>0</v>
      </c>
      <c r="FY396" s="39">
        <f>Y396</f>
        <v>0</v>
      </c>
      <c r="FZ396" s="99">
        <v>0</v>
      </c>
      <c r="GA396" s="99">
        <v>0</v>
      </c>
      <c r="GB396" s="99">
        <v>0</v>
      </c>
      <c r="GC396" s="39">
        <f>AC396</f>
        <v>0</v>
      </c>
      <c r="GD396" s="39">
        <f>AD396</f>
        <v>0</v>
      </c>
      <c r="GE396" s="39">
        <f>AE396</f>
        <v>0</v>
      </c>
      <c r="GF396" s="39">
        <f>AF396</f>
        <v>0</v>
      </c>
      <c r="GG396" s="39">
        <f>AG396</f>
        <v>0</v>
      </c>
      <c r="GH396" s="99">
        <v>0</v>
      </c>
      <c r="GI396" s="39">
        <f>AI396</f>
        <v>0</v>
      </c>
      <c r="GJ396" s="39">
        <f>SUM(FU396:GI396)</f>
        <v>0</v>
      </c>
      <c r="GK396" s="99">
        <v>0</v>
      </c>
      <c r="GL396" s="99">
        <v>0</v>
      </c>
      <c r="GM396" s="39">
        <f>CO396</f>
        <v>0</v>
      </c>
      <c r="GN396" s="39">
        <f>CP396</f>
        <v>0</v>
      </c>
      <c r="GO396" s="39">
        <f>CQ396</f>
        <v>0</v>
      </c>
      <c r="GP396" s="99">
        <v>0</v>
      </c>
      <c r="GQ396" s="99">
        <v>0</v>
      </c>
      <c r="GR396" s="99">
        <v>0</v>
      </c>
      <c r="GS396" s="39">
        <f>CU396</f>
        <v>0</v>
      </c>
      <c r="GT396" s="39">
        <f>CV396</f>
        <v>0</v>
      </c>
      <c r="GU396" s="39">
        <f>CW396</f>
        <v>0</v>
      </c>
      <c r="GV396" s="39">
        <f>CX396</f>
        <v>0</v>
      </c>
      <c r="GW396" s="39">
        <f>CY396</f>
        <v>0</v>
      </c>
      <c r="GX396" s="39">
        <f>CZ396</f>
        <v>0</v>
      </c>
      <c r="GY396" s="39">
        <f>DA396</f>
        <v>0</v>
      </c>
      <c r="GZ396" s="39">
        <f>SUM(GK396:GY396)</f>
        <v>0</v>
      </c>
      <c r="HA396" s="39">
        <f>SUM(GK396:GY396)</f>
        <v>0</v>
      </c>
    </row>
    <row r="397" spans="1:209" ht="22.5" customHeight="1">
      <c r="A397" s="40"/>
      <c r="B397" s="183"/>
      <c r="C397" s="75"/>
      <c r="D397" s="184"/>
      <c r="E397" s="34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6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7"/>
      <c r="AK397" s="188"/>
      <c r="AL397" s="568"/>
      <c r="AM397" s="13"/>
      <c r="AN397" s="13"/>
      <c r="AO397" s="65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66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65"/>
      <c r="BU397" s="65"/>
      <c r="BV397" s="40"/>
      <c r="BW397" s="40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  <c r="CK397" s="45"/>
      <c r="CL397" s="101"/>
      <c r="CM397" s="47"/>
      <c r="CN397" s="47"/>
      <c r="CO397" s="47"/>
      <c r="CP397" s="47"/>
      <c r="CQ397" s="47"/>
      <c r="CR397" s="47"/>
      <c r="CS397" s="47"/>
      <c r="CT397" s="47"/>
      <c r="CU397" s="47"/>
      <c r="CV397" s="47"/>
      <c r="CW397" s="47"/>
      <c r="CX397" s="47"/>
      <c r="CY397" s="47"/>
      <c r="CZ397" s="47"/>
      <c r="DA397" s="47"/>
      <c r="DB397" s="102"/>
      <c r="DC397" s="1"/>
      <c r="DD397" s="13"/>
      <c r="DS397" s="108"/>
      <c r="EI397" s="104" t="s">
        <v>89</v>
      </c>
      <c r="EJ397" s="98">
        <v>1287</v>
      </c>
      <c r="EK397" s="39">
        <f>$EJ397*F397</f>
        <v>0</v>
      </c>
      <c r="EL397" s="39">
        <f>$EJ397*G397</f>
        <v>0</v>
      </c>
      <c r="EM397" s="39">
        <f>$EJ397*H397</f>
        <v>0</v>
      </c>
      <c r="EN397" s="39">
        <f>$EJ397*I397</f>
        <v>0</v>
      </c>
      <c r="EO397" s="39">
        <f>$EJ397*J397</f>
        <v>0</v>
      </c>
      <c r="EP397" s="39">
        <f>$EJ397*K397</f>
        <v>0</v>
      </c>
      <c r="EQ397" s="39">
        <f>$EJ397*L397</f>
        <v>0</v>
      </c>
      <c r="ER397" s="39">
        <f>$EJ397*M397</f>
        <v>0</v>
      </c>
      <c r="ES397" s="39">
        <f>$EJ397*N397</f>
        <v>0</v>
      </c>
      <c r="ET397" s="39">
        <f t="shared" si="320"/>
        <v>0</v>
      </c>
      <c r="EU397" s="39">
        <f t="shared" si="320"/>
        <v>0</v>
      </c>
      <c r="EV397" s="39">
        <f t="shared" si="320"/>
        <v>0</v>
      </c>
      <c r="EW397" s="39">
        <f t="shared" si="320"/>
        <v>0</v>
      </c>
      <c r="EX397" s="39">
        <f t="shared" si="320"/>
        <v>0</v>
      </c>
      <c r="EY397" s="39">
        <f t="shared" si="322"/>
        <v>0</v>
      </c>
      <c r="EZ397" s="39">
        <f>BX397*$EJ397</f>
        <v>0</v>
      </c>
      <c r="FA397" s="39">
        <f>BY397*$EJ397</f>
        <v>0</v>
      </c>
      <c r="FB397" s="39">
        <f>BZ397*$EJ397</f>
        <v>0</v>
      </c>
      <c r="FC397" s="39">
        <f>CA397*$EJ397</f>
        <v>0</v>
      </c>
      <c r="FD397" s="39">
        <f>CB397*$EJ397</f>
        <v>0</v>
      </c>
      <c r="FE397" s="39">
        <f>CC397*$EJ397</f>
        <v>0</v>
      </c>
      <c r="FF397" s="39">
        <f>CD397*$EJ397</f>
        <v>0</v>
      </c>
      <c r="FG397" s="39">
        <f>CE397*$EJ397</f>
        <v>0</v>
      </c>
      <c r="FH397" s="39">
        <f>CF397*$EJ397</f>
        <v>0</v>
      </c>
      <c r="FI397" s="39">
        <f t="shared" si="321"/>
        <v>0</v>
      </c>
      <c r="FJ397" s="39">
        <f t="shared" si="321"/>
        <v>0</v>
      </c>
      <c r="FK397" s="39">
        <f t="shared" si="321"/>
        <v>0</v>
      </c>
      <c r="FL397" s="39">
        <f t="shared" si="321"/>
        <v>0</v>
      </c>
      <c r="FM397" s="39">
        <f t="shared" si="321"/>
        <v>0</v>
      </c>
      <c r="FN397" s="39">
        <f t="shared" si="323"/>
        <v>0</v>
      </c>
      <c r="FO397" s="39">
        <f>SUM(EZ397:FJ397)</f>
        <v>0</v>
      </c>
      <c r="FS397" s="567" t="s">
        <v>89</v>
      </c>
      <c r="FT397" s="567"/>
      <c r="FU397" s="99">
        <v>0</v>
      </c>
      <c r="FV397" s="99">
        <v>0</v>
      </c>
      <c r="FW397" s="39">
        <f>W397</f>
        <v>0</v>
      </c>
      <c r="FX397" s="39">
        <f>X397</f>
        <v>0</v>
      </c>
      <c r="FY397" s="39">
        <f>Y397</f>
        <v>0</v>
      </c>
      <c r="FZ397" s="39">
        <f>Z397</f>
        <v>0</v>
      </c>
      <c r="GA397" s="39">
        <f>AA397</f>
        <v>0</v>
      </c>
      <c r="GB397" s="39">
        <f>AB397</f>
        <v>0</v>
      </c>
      <c r="GC397" s="39">
        <f>AC397</f>
        <v>0</v>
      </c>
      <c r="GD397" s="39">
        <f>AD397</f>
        <v>0</v>
      </c>
      <c r="GE397" s="39">
        <f>AE397</f>
        <v>0</v>
      </c>
      <c r="GF397" s="39">
        <f>AF397</f>
        <v>0</v>
      </c>
      <c r="GG397" s="39">
        <f>AG397</f>
        <v>0</v>
      </c>
      <c r="GH397" s="39">
        <f>AH397</f>
        <v>0</v>
      </c>
      <c r="GI397" s="99">
        <v>0</v>
      </c>
      <c r="GJ397" s="39">
        <f>SUM(FU397:GI397)</f>
        <v>0</v>
      </c>
      <c r="GK397" s="99">
        <v>0</v>
      </c>
      <c r="GL397" s="99">
        <v>0</v>
      </c>
      <c r="GM397" s="39">
        <f>CO397</f>
        <v>0</v>
      </c>
      <c r="GN397" s="39">
        <f>CP397</f>
        <v>0</v>
      </c>
      <c r="GO397" s="39">
        <f>CQ397</f>
        <v>0</v>
      </c>
      <c r="GP397" s="39">
        <f>CR397</f>
        <v>0</v>
      </c>
      <c r="GQ397" s="39">
        <f>CS397</f>
        <v>0</v>
      </c>
      <c r="GR397" s="39">
        <f>CT397</f>
        <v>0</v>
      </c>
      <c r="GS397" s="39">
        <f>CU397</f>
        <v>0</v>
      </c>
      <c r="GT397" s="39">
        <f>CV397</f>
        <v>0</v>
      </c>
      <c r="GU397" s="39">
        <f>CW397</f>
        <v>0</v>
      </c>
      <c r="GV397" s="39">
        <f>CX397</f>
        <v>0</v>
      </c>
      <c r="GW397" s="39">
        <f>CY397</f>
        <v>0</v>
      </c>
      <c r="GX397" s="39">
        <f>CZ397</f>
        <v>0</v>
      </c>
      <c r="GY397" s="99">
        <v>0</v>
      </c>
      <c r="GZ397" s="39">
        <f>SUM(GK397:GY397)</f>
        <v>0</v>
      </c>
      <c r="HA397" s="39">
        <f>SUM(GK397:GY397)</f>
        <v>0</v>
      </c>
    </row>
    <row r="398" spans="1:209" ht="22.5" customHeight="1">
      <c r="A398" s="30"/>
      <c r="B398" s="178"/>
      <c r="C398" s="72"/>
      <c r="D398" s="179"/>
      <c r="E398" s="34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81"/>
      <c r="AK398" s="182"/>
      <c r="AL398" s="569" t="e">
        <f ca="1">(AL394/F403)</f>
        <v>#NAME?</v>
      </c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30"/>
      <c r="BW398" s="30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54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94"/>
      <c r="DC398" s="1"/>
      <c r="DD398" s="13"/>
      <c r="EI398" s="97" t="s">
        <v>90</v>
      </c>
      <c r="EJ398" s="98">
        <v>326.07</v>
      </c>
      <c r="EK398" s="39">
        <f>$EJ398*F398</f>
        <v>0</v>
      </c>
      <c r="EL398" s="39">
        <f>$EJ398*G398</f>
        <v>0</v>
      </c>
      <c r="EM398" s="39">
        <f>$EJ398*H398</f>
        <v>0</v>
      </c>
      <c r="EN398" s="39">
        <f>$EJ398*I398</f>
        <v>0</v>
      </c>
      <c r="EO398" s="39">
        <f>$EJ398*J398</f>
        <v>0</v>
      </c>
      <c r="EP398" s="39">
        <f>$EJ398*K398</f>
        <v>0</v>
      </c>
      <c r="EQ398" s="39">
        <f>$EJ398*L398</f>
        <v>0</v>
      </c>
      <c r="ER398" s="39">
        <f>$EJ398*M398</f>
        <v>0</v>
      </c>
      <c r="ES398" s="39">
        <f>$EJ398*N398</f>
        <v>0</v>
      </c>
      <c r="ET398" s="39">
        <f t="shared" si="320"/>
        <v>0</v>
      </c>
      <c r="EU398" s="39">
        <f t="shared" si="320"/>
        <v>0</v>
      </c>
      <c r="EV398" s="39">
        <f t="shared" si="320"/>
        <v>0</v>
      </c>
      <c r="EW398" s="39">
        <f t="shared" si="320"/>
        <v>0</v>
      </c>
      <c r="EX398" s="39">
        <f t="shared" si="320"/>
        <v>0</v>
      </c>
      <c r="EY398" s="39">
        <f t="shared" si="322"/>
        <v>0</v>
      </c>
      <c r="EZ398" s="39">
        <f>BX398*$EJ398</f>
        <v>0</v>
      </c>
      <c r="FA398" s="39">
        <f>BY398*$EJ398</f>
        <v>0</v>
      </c>
      <c r="FB398" s="39">
        <f>BZ398*$EJ398</f>
        <v>0</v>
      </c>
      <c r="FC398" s="39">
        <f>CA398*$EJ398</f>
        <v>0</v>
      </c>
      <c r="FD398" s="39">
        <f>CB398*$EJ398</f>
        <v>0</v>
      </c>
      <c r="FE398" s="39">
        <f>CC398*$EJ398</f>
        <v>0</v>
      </c>
      <c r="FF398" s="39">
        <f>CD398*$EJ398</f>
        <v>0</v>
      </c>
      <c r="FG398" s="39">
        <f>CE398*$EJ398</f>
        <v>0</v>
      </c>
      <c r="FH398" s="39">
        <f>CF398*$EJ398</f>
        <v>0</v>
      </c>
      <c r="FI398" s="39">
        <f t="shared" si="321"/>
        <v>0</v>
      </c>
      <c r="FJ398" s="39">
        <f t="shared" si="321"/>
        <v>0</v>
      </c>
      <c r="FK398" s="39">
        <f t="shared" si="321"/>
        <v>0</v>
      </c>
      <c r="FL398" s="39">
        <f t="shared" si="321"/>
        <v>0</v>
      </c>
      <c r="FM398" s="39">
        <f t="shared" si="321"/>
        <v>0</v>
      </c>
      <c r="FN398" s="39">
        <f t="shared" si="323"/>
        <v>0</v>
      </c>
      <c r="FO398" s="39">
        <f>SUM(EZ398:FJ398)</f>
        <v>0</v>
      </c>
      <c r="FS398" s="567" t="s">
        <v>90</v>
      </c>
      <c r="FT398" s="567"/>
      <c r="FU398" s="99">
        <v>0</v>
      </c>
      <c r="FV398" s="99">
        <v>0</v>
      </c>
      <c r="FW398" s="39">
        <f>W398</f>
        <v>0</v>
      </c>
      <c r="FX398" s="39">
        <f>X398</f>
        <v>0</v>
      </c>
      <c r="FY398" s="39">
        <f>Y398</f>
        <v>0</v>
      </c>
      <c r="FZ398" s="39">
        <f>Z398</f>
        <v>0</v>
      </c>
      <c r="GA398" s="39">
        <f>AA398</f>
        <v>0</v>
      </c>
      <c r="GB398" s="39">
        <f>AB398</f>
        <v>0</v>
      </c>
      <c r="GC398" s="39">
        <f>AC398</f>
        <v>0</v>
      </c>
      <c r="GD398" s="39">
        <f>AD398</f>
        <v>0</v>
      </c>
      <c r="GE398" s="39">
        <f>AE398</f>
        <v>0</v>
      </c>
      <c r="GF398" s="39">
        <f>AF398</f>
        <v>0</v>
      </c>
      <c r="GG398" s="39">
        <f>AG398</f>
        <v>0</v>
      </c>
      <c r="GH398" s="39">
        <f>AH398</f>
        <v>0</v>
      </c>
      <c r="GI398" s="99">
        <v>0</v>
      </c>
      <c r="GJ398" s="39">
        <f>SUM(FU398:GI398)</f>
        <v>0</v>
      </c>
      <c r="GK398" s="99">
        <v>0</v>
      </c>
      <c r="GL398" s="99">
        <v>0</v>
      </c>
      <c r="GM398" s="39">
        <f>CO398</f>
        <v>0</v>
      </c>
      <c r="GN398" s="39">
        <f>CP398</f>
        <v>0</v>
      </c>
      <c r="GO398" s="39">
        <f>CQ398</f>
        <v>0</v>
      </c>
      <c r="GP398" s="39">
        <f>CR398</f>
        <v>0</v>
      </c>
      <c r="GQ398" s="39">
        <f>CS398</f>
        <v>0</v>
      </c>
      <c r="GR398" s="39">
        <f>CT398</f>
        <v>0</v>
      </c>
      <c r="GS398" s="39">
        <f>CU398</f>
        <v>0</v>
      </c>
      <c r="GT398" s="39">
        <f>CV398</f>
        <v>0</v>
      </c>
      <c r="GU398" s="39">
        <f>CW398</f>
        <v>0</v>
      </c>
      <c r="GV398" s="39">
        <f>CX398</f>
        <v>0</v>
      </c>
      <c r="GW398" s="39">
        <f>CY398</f>
        <v>0</v>
      </c>
      <c r="GX398" s="39">
        <f>CZ398</f>
        <v>0</v>
      </c>
      <c r="GY398" s="99">
        <v>0</v>
      </c>
      <c r="GZ398" s="39">
        <f>SUM(GK398:GY398)</f>
        <v>0</v>
      </c>
      <c r="HA398" s="39">
        <f>SUM(GK398:GY398)</f>
        <v>0</v>
      </c>
    </row>
    <row r="399" spans="1:209" ht="22.5" customHeight="1">
      <c r="A399" s="40"/>
      <c r="B399" s="183"/>
      <c r="C399" s="75"/>
      <c r="D399" s="184"/>
      <c r="E399" s="34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6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7"/>
      <c r="AK399" s="188"/>
      <c r="AL399" s="569"/>
      <c r="AM399" s="66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40"/>
      <c r="BW399" s="40"/>
      <c r="BX399" s="47"/>
      <c r="BY399" s="47"/>
      <c r="BZ399" s="47"/>
      <c r="CA399" s="47"/>
      <c r="CB399" s="47"/>
      <c r="CC399" s="47"/>
      <c r="CD399" s="47"/>
      <c r="CE399" s="47"/>
      <c r="CF399" s="47"/>
      <c r="CG399" s="47"/>
      <c r="CH399" s="47"/>
      <c r="CI399" s="47"/>
      <c r="CJ399" s="47"/>
      <c r="CK399" s="47"/>
      <c r="CL399" s="101"/>
      <c r="CM399" s="47"/>
      <c r="CN399" s="47"/>
      <c r="CO399" s="47"/>
      <c r="CP399" s="47"/>
      <c r="CQ399" s="47"/>
      <c r="CR399" s="47"/>
      <c r="CS399" s="47"/>
      <c r="CT399" s="47"/>
      <c r="CU399" s="47"/>
      <c r="CV399" s="47"/>
      <c r="CW399" s="47"/>
      <c r="CX399" s="47"/>
      <c r="CY399" s="47"/>
      <c r="CZ399" s="47"/>
      <c r="DA399" s="47"/>
      <c r="DB399" s="102"/>
      <c r="DC399" s="1"/>
      <c r="DD399" s="13"/>
      <c r="EI399" s="104" t="s">
        <v>91</v>
      </c>
      <c r="EJ399" s="98">
        <v>357</v>
      </c>
      <c r="EK399" s="39">
        <f>$EJ399*F399</f>
        <v>0</v>
      </c>
      <c r="EL399" s="39">
        <f>$EJ399*G399</f>
        <v>0</v>
      </c>
      <c r="EM399" s="39">
        <f>$EJ399*H399</f>
        <v>0</v>
      </c>
      <c r="EN399" s="39">
        <f>$EJ399*I399</f>
        <v>0</v>
      </c>
      <c r="EO399" s="39">
        <f>$EJ399*J399</f>
        <v>0</v>
      </c>
      <c r="EP399" s="39">
        <f>$EJ399*K399</f>
        <v>0</v>
      </c>
      <c r="EQ399" s="39">
        <f>$EJ399*L399</f>
        <v>0</v>
      </c>
      <c r="ER399" s="39">
        <f>$EJ399*M399</f>
        <v>0</v>
      </c>
      <c r="ES399" s="39">
        <f>$EJ399*N399</f>
        <v>0</v>
      </c>
      <c r="ET399" s="39">
        <f t="shared" si="320"/>
        <v>0</v>
      </c>
      <c r="EU399" s="39">
        <f t="shared" si="320"/>
        <v>0</v>
      </c>
      <c r="EV399" s="39">
        <f t="shared" si="320"/>
        <v>0</v>
      </c>
      <c r="EW399" s="39">
        <f t="shared" si="320"/>
        <v>0</v>
      </c>
      <c r="EX399" s="39">
        <f t="shared" si="320"/>
        <v>0</v>
      </c>
      <c r="EY399" s="39">
        <f t="shared" si="322"/>
        <v>0</v>
      </c>
      <c r="EZ399" s="39">
        <f>BX399*$EJ399</f>
        <v>0</v>
      </c>
      <c r="FA399" s="39">
        <f>BY399*$EJ399</f>
        <v>0</v>
      </c>
      <c r="FB399" s="39">
        <f>BZ399*$EJ399</f>
        <v>0</v>
      </c>
      <c r="FC399" s="39">
        <f>CA399*$EJ399</f>
        <v>0</v>
      </c>
      <c r="FD399" s="39">
        <f>CB399*$EJ399</f>
        <v>0</v>
      </c>
      <c r="FE399" s="39">
        <f>CC399*$EJ399</f>
        <v>0</v>
      </c>
      <c r="FF399" s="39">
        <f>CD399*$EJ399</f>
        <v>0</v>
      </c>
      <c r="FG399" s="39">
        <f>CE399*$EJ399</f>
        <v>0</v>
      </c>
      <c r="FH399" s="39">
        <f>CF399*$EJ399</f>
        <v>0</v>
      </c>
      <c r="FI399" s="39">
        <f t="shared" si="321"/>
        <v>0</v>
      </c>
      <c r="FJ399" s="39">
        <f t="shared" si="321"/>
        <v>0</v>
      </c>
      <c r="FK399" s="39">
        <f t="shared" si="321"/>
        <v>0</v>
      </c>
      <c r="FL399" s="39">
        <f t="shared" si="321"/>
        <v>0</v>
      </c>
      <c r="FM399" s="39">
        <f t="shared" si="321"/>
        <v>0</v>
      </c>
      <c r="FN399" s="39">
        <f t="shared" si="323"/>
        <v>0</v>
      </c>
      <c r="FO399" s="39">
        <f>SUM(EZ399:FJ399)</f>
        <v>0</v>
      </c>
      <c r="FS399" s="567" t="s">
        <v>91</v>
      </c>
      <c r="FT399" s="567"/>
      <c r="FU399" s="99">
        <v>0</v>
      </c>
      <c r="FV399" s="99">
        <v>0</v>
      </c>
      <c r="FW399" s="39">
        <f>W399</f>
        <v>0</v>
      </c>
      <c r="FX399" s="39">
        <f>X399</f>
        <v>0</v>
      </c>
      <c r="FY399" s="39">
        <f>Y399</f>
        <v>0</v>
      </c>
      <c r="FZ399" s="99">
        <v>0</v>
      </c>
      <c r="GA399" s="99">
        <v>0</v>
      </c>
      <c r="GB399" s="99">
        <v>0</v>
      </c>
      <c r="GC399" s="39">
        <f>AC399</f>
        <v>0</v>
      </c>
      <c r="GD399" s="39">
        <f>AD399</f>
        <v>0</v>
      </c>
      <c r="GE399" s="39">
        <f>AE399</f>
        <v>0</v>
      </c>
      <c r="GF399" s="39">
        <f>AF399</f>
        <v>0</v>
      </c>
      <c r="GG399" s="39">
        <f>AG399</f>
        <v>0</v>
      </c>
      <c r="GH399" s="99">
        <v>0</v>
      </c>
      <c r="GI399" s="39">
        <f>AI399</f>
        <v>0</v>
      </c>
      <c r="GJ399" s="39">
        <f>SUM(FU399:GI399)</f>
        <v>0</v>
      </c>
      <c r="GK399" s="99">
        <v>0</v>
      </c>
      <c r="GL399" s="99">
        <v>0</v>
      </c>
      <c r="GM399" s="39">
        <f>CO399</f>
        <v>0</v>
      </c>
      <c r="GN399" s="39">
        <f>CP399</f>
        <v>0</v>
      </c>
      <c r="GO399" s="39">
        <f>CQ399</f>
        <v>0</v>
      </c>
      <c r="GP399" s="99">
        <v>0</v>
      </c>
      <c r="GQ399" s="99">
        <v>0</v>
      </c>
      <c r="GR399" s="99">
        <v>0</v>
      </c>
      <c r="GS399" s="39">
        <f>CU399</f>
        <v>0</v>
      </c>
      <c r="GT399" s="39">
        <f>CV399</f>
        <v>0</v>
      </c>
      <c r="GU399" s="39">
        <f>CW399</f>
        <v>0</v>
      </c>
      <c r="GV399" s="39">
        <f>CX399</f>
        <v>0</v>
      </c>
      <c r="GW399" s="39">
        <f>CY399</f>
        <v>0</v>
      </c>
      <c r="GX399" s="99">
        <v>0</v>
      </c>
      <c r="GY399" s="39">
        <f>DA399</f>
        <v>0</v>
      </c>
      <c r="GZ399" s="39">
        <f>SUM(GK399:GY399)</f>
        <v>0</v>
      </c>
      <c r="HA399" s="39">
        <f>SUM(GK399:GY399)</f>
        <v>0</v>
      </c>
    </row>
    <row r="400" spans="1:209" ht="22.5" customHeight="1">
      <c r="A400" s="30"/>
      <c r="B400" s="178"/>
      <c r="C400" s="72"/>
      <c r="D400" s="179"/>
      <c r="E400" s="34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81"/>
      <c r="AK400" s="182"/>
      <c r="AL400" s="569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30"/>
      <c r="BW400" s="30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54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94"/>
      <c r="DC400" s="1"/>
      <c r="DD400" s="13"/>
      <c r="EI400" s="97" t="s">
        <v>92</v>
      </c>
      <c r="EJ400" s="98">
        <v>482</v>
      </c>
      <c r="EK400" s="39">
        <f>$EJ400*F400</f>
        <v>0</v>
      </c>
      <c r="EL400" s="39">
        <f>$EJ400*G400</f>
        <v>0</v>
      </c>
      <c r="EM400" s="39">
        <f>$EJ400*H400</f>
        <v>0</v>
      </c>
      <c r="EN400" s="39">
        <f>$EJ400*I400</f>
        <v>0</v>
      </c>
      <c r="EO400" s="39">
        <f>$EJ400*J400</f>
        <v>0</v>
      </c>
      <c r="EP400" s="39">
        <f>$EJ400*K400</f>
        <v>0</v>
      </c>
      <c r="EQ400" s="39">
        <f>$EJ400*L400</f>
        <v>0</v>
      </c>
      <c r="ER400" s="39">
        <f>$EJ400*M400</f>
        <v>0</v>
      </c>
      <c r="ES400" s="39">
        <f>$EJ400*N400</f>
        <v>0</v>
      </c>
      <c r="ET400" s="39">
        <f t="shared" si="320"/>
        <v>0</v>
      </c>
      <c r="EU400" s="39">
        <f t="shared" si="320"/>
        <v>0</v>
      </c>
      <c r="EV400" s="39">
        <f t="shared" si="320"/>
        <v>0</v>
      </c>
      <c r="EW400" s="39">
        <f t="shared" si="320"/>
        <v>0</v>
      </c>
      <c r="EX400" s="39">
        <f t="shared" si="320"/>
        <v>0</v>
      </c>
      <c r="EY400" s="39">
        <f t="shared" si="322"/>
        <v>0</v>
      </c>
      <c r="EZ400" s="39">
        <f>BX400*$EJ400</f>
        <v>0</v>
      </c>
      <c r="FA400" s="39">
        <f>BY400*$EJ400</f>
        <v>0</v>
      </c>
      <c r="FB400" s="39">
        <f>BZ400*$EJ400</f>
        <v>0</v>
      </c>
      <c r="FC400" s="39">
        <f>CA400*$EJ400</f>
        <v>0</v>
      </c>
      <c r="FD400" s="39">
        <f>CB400*$EJ400</f>
        <v>0</v>
      </c>
      <c r="FE400" s="39">
        <f>CC400*$EJ400</f>
        <v>0</v>
      </c>
      <c r="FF400" s="39">
        <f>CD400*$EJ400</f>
        <v>0</v>
      </c>
      <c r="FG400" s="39">
        <f>CE400*$EJ400</f>
        <v>0</v>
      </c>
      <c r="FH400" s="39">
        <f>CF400*$EJ400</f>
        <v>0</v>
      </c>
      <c r="FI400" s="39">
        <f t="shared" si="321"/>
        <v>0</v>
      </c>
      <c r="FJ400" s="39">
        <f t="shared" si="321"/>
        <v>0</v>
      </c>
      <c r="FK400" s="39">
        <f t="shared" si="321"/>
        <v>0</v>
      </c>
      <c r="FL400" s="39">
        <f t="shared" si="321"/>
        <v>0</v>
      </c>
      <c r="FM400" s="39">
        <f t="shared" si="321"/>
        <v>0</v>
      </c>
      <c r="FN400" s="39">
        <f t="shared" si="323"/>
        <v>0</v>
      </c>
      <c r="FO400" s="39">
        <f>SUM(EZ400:FJ400)</f>
        <v>0</v>
      </c>
      <c r="FS400" s="567" t="s">
        <v>92</v>
      </c>
      <c r="FT400" s="567"/>
      <c r="FU400" s="39">
        <f>U400</f>
        <v>0</v>
      </c>
      <c r="FV400" s="39">
        <f>V400</f>
        <v>0</v>
      </c>
      <c r="FW400" s="39">
        <f>W400</f>
        <v>0</v>
      </c>
      <c r="FX400" s="39">
        <f>X400</f>
        <v>0</v>
      </c>
      <c r="FY400" s="39">
        <f>Y400</f>
        <v>0</v>
      </c>
      <c r="FZ400" s="39">
        <f>Z400</f>
        <v>0</v>
      </c>
      <c r="GA400" s="39">
        <f>AA400</f>
        <v>0</v>
      </c>
      <c r="GB400" s="39">
        <f>AB400</f>
        <v>0</v>
      </c>
      <c r="GC400" s="39">
        <f>AC400</f>
        <v>0</v>
      </c>
      <c r="GD400" s="39">
        <f>AD400</f>
        <v>0</v>
      </c>
      <c r="GE400" s="39">
        <f>AE400</f>
        <v>0</v>
      </c>
      <c r="GF400" s="39">
        <f>AF400</f>
        <v>0</v>
      </c>
      <c r="GG400" s="39">
        <f>AG400</f>
        <v>0</v>
      </c>
      <c r="GH400" s="39">
        <f>AH400</f>
        <v>0</v>
      </c>
      <c r="GI400" s="39">
        <f>AI400</f>
        <v>0</v>
      </c>
      <c r="GJ400" s="39">
        <f>SUM(FU400:GI400)</f>
        <v>0</v>
      </c>
      <c r="GK400" s="39">
        <f>CM400</f>
        <v>0</v>
      </c>
      <c r="GL400" s="39">
        <f>CN400</f>
        <v>0</v>
      </c>
      <c r="GM400" s="39">
        <f>CO400</f>
        <v>0</v>
      </c>
      <c r="GN400" s="39">
        <f>CP400</f>
        <v>0</v>
      </c>
      <c r="GO400" s="39">
        <f>CQ400</f>
        <v>0</v>
      </c>
      <c r="GP400" s="39">
        <f>CR400</f>
        <v>0</v>
      </c>
      <c r="GQ400" s="39">
        <f>CS400</f>
        <v>0</v>
      </c>
      <c r="GR400" s="39">
        <f>CT400</f>
        <v>0</v>
      </c>
      <c r="GS400" s="39">
        <f>CU400</f>
        <v>0</v>
      </c>
      <c r="GT400" s="39">
        <f>CV400</f>
        <v>0</v>
      </c>
      <c r="GU400" s="39">
        <f>CW400</f>
        <v>0</v>
      </c>
      <c r="GV400" s="39">
        <f>CX400</f>
        <v>0</v>
      </c>
      <c r="GW400" s="39">
        <f>CY400</f>
        <v>0</v>
      </c>
      <c r="GX400" s="39">
        <f>CZ400</f>
        <v>0</v>
      </c>
      <c r="GY400" s="99">
        <v>0</v>
      </c>
      <c r="GZ400" s="39">
        <f>SUM(GK400:GY400)</f>
        <v>0</v>
      </c>
      <c r="HA400" s="39">
        <f>SUM(GK400:GY400)</f>
        <v>0</v>
      </c>
    </row>
    <row r="401" spans="1:209" ht="22.5" customHeight="1">
      <c r="A401" s="40"/>
      <c r="B401" s="183"/>
      <c r="C401" s="75"/>
      <c r="D401" s="184"/>
      <c r="E401" s="34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6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7"/>
      <c r="AK401" s="188"/>
      <c r="AL401" s="110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40"/>
      <c r="BW401" s="40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  <c r="CK401" s="45"/>
      <c r="CL401" s="101"/>
      <c r="CM401" s="47"/>
      <c r="CN401" s="47"/>
      <c r="CO401" s="47"/>
      <c r="CP401" s="47"/>
      <c r="CQ401" s="47"/>
      <c r="CR401" s="47"/>
      <c r="CS401" s="47"/>
      <c r="CT401" s="47"/>
      <c r="CU401" s="47"/>
      <c r="CV401" s="47"/>
      <c r="CW401" s="47"/>
      <c r="CX401" s="47"/>
      <c r="CY401" s="47"/>
      <c r="CZ401" s="47"/>
      <c r="DA401" s="47"/>
      <c r="DB401" s="102"/>
      <c r="DC401" s="1"/>
      <c r="DD401" s="13"/>
      <c r="EI401" s="104" t="s">
        <v>93</v>
      </c>
      <c r="EJ401" s="98">
        <v>275.36</v>
      </c>
      <c r="EK401" s="39">
        <f>$EJ401*F401</f>
        <v>0</v>
      </c>
      <c r="EL401" s="39">
        <f>$EJ401*G401</f>
        <v>0</v>
      </c>
      <c r="EM401" s="39">
        <f>$EJ401*H401</f>
        <v>0</v>
      </c>
      <c r="EN401" s="39">
        <f>$EJ401*I401</f>
        <v>0</v>
      </c>
      <c r="EO401" s="39">
        <f>$EJ401*J401</f>
        <v>0</v>
      </c>
      <c r="EP401" s="39">
        <f>$EJ401*K401</f>
        <v>0</v>
      </c>
      <c r="EQ401" s="39">
        <f>$EJ401*L401</f>
        <v>0</v>
      </c>
      <c r="ER401" s="39">
        <f>$EJ401*M401</f>
        <v>0</v>
      </c>
      <c r="ES401" s="39">
        <f>$EJ401*N401</f>
        <v>0</v>
      </c>
      <c r="ET401" s="39">
        <f t="shared" si="320"/>
        <v>0</v>
      </c>
      <c r="EU401" s="39">
        <f t="shared" si="320"/>
        <v>0</v>
      </c>
      <c r="EV401" s="39">
        <f t="shared" si="320"/>
        <v>0</v>
      </c>
      <c r="EW401" s="39">
        <f t="shared" si="320"/>
        <v>0</v>
      </c>
      <c r="EX401" s="39">
        <f t="shared" si="320"/>
        <v>0</v>
      </c>
      <c r="EY401" s="39">
        <f t="shared" si="322"/>
        <v>0</v>
      </c>
      <c r="EZ401" s="39">
        <f>BX401*$EJ401</f>
        <v>0</v>
      </c>
      <c r="FA401" s="39">
        <f>BY401*$EJ401</f>
        <v>0</v>
      </c>
      <c r="FB401" s="39">
        <f>BZ401*$EJ401</f>
        <v>0</v>
      </c>
      <c r="FC401" s="39">
        <f>CA401*$EJ401</f>
        <v>0</v>
      </c>
      <c r="FD401" s="39">
        <f>CB401*$EJ401</f>
        <v>0</v>
      </c>
      <c r="FE401" s="39">
        <f>CC401*$EJ401</f>
        <v>0</v>
      </c>
      <c r="FF401" s="39">
        <f>CD401*$EJ401</f>
        <v>0</v>
      </c>
      <c r="FG401" s="39">
        <f>CE401*$EJ401</f>
        <v>0</v>
      </c>
      <c r="FH401" s="39">
        <f>CF401*$EJ401</f>
        <v>0</v>
      </c>
      <c r="FI401" s="39">
        <f t="shared" si="321"/>
        <v>0</v>
      </c>
      <c r="FJ401" s="39">
        <f t="shared" si="321"/>
        <v>0</v>
      </c>
      <c r="FK401" s="39">
        <f t="shared" si="321"/>
        <v>0</v>
      </c>
      <c r="FL401" s="39">
        <f t="shared" si="321"/>
        <v>0</v>
      </c>
      <c r="FM401" s="39">
        <f t="shared" si="321"/>
        <v>0</v>
      </c>
      <c r="FN401" s="39">
        <f t="shared" si="323"/>
        <v>0</v>
      </c>
      <c r="FO401" s="39">
        <f>SUM(EZ401:FJ401)</f>
        <v>0</v>
      </c>
      <c r="FS401" s="567" t="s">
        <v>93</v>
      </c>
      <c r="FT401" s="567"/>
      <c r="FU401" s="39">
        <f>U401</f>
        <v>0</v>
      </c>
      <c r="FV401" s="39">
        <f>V401</f>
        <v>0</v>
      </c>
      <c r="FW401" s="39">
        <f>W401</f>
        <v>0</v>
      </c>
      <c r="FX401" s="39">
        <f>X401</f>
        <v>0</v>
      </c>
      <c r="FY401" s="39">
        <f>Y401</f>
        <v>0</v>
      </c>
      <c r="FZ401" s="39">
        <f>Z401</f>
        <v>0</v>
      </c>
      <c r="GA401" s="39">
        <f>AA401</f>
        <v>0</v>
      </c>
      <c r="GB401" s="39">
        <f>AB401</f>
        <v>0</v>
      </c>
      <c r="GC401" s="39">
        <f>AC401</f>
        <v>0</v>
      </c>
      <c r="GD401" s="39">
        <f>AD401</f>
        <v>0</v>
      </c>
      <c r="GE401" s="39">
        <f>AE401</f>
        <v>0</v>
      </c>
      <c r="GF401" s="39">
        <f>AF401</f>
        <v>0</v>
      </c>
      <c r="GG401" s="39">
        <f>AG401</f>
        <v>0</v>
      </c>
      <c r="GH401" s="39">
        <f>AH401</f>
        <v>0</v>
      </c>
      <c r="GI401" s="99">
        <v>0</v>
      </c>
      <c r="GJ401" s="39">
        <f>SUM(FU401:GI401)</f>
        <v>0</v>
      </c>
      <c r="GK401" s="39">
        <f>CM401</f>
        <v>0</v>
      </c>
      <c r="GL401" s="39">
        <f>CN401</f>
        <v>0</v>
      </c>
      <c r="GM401" s="39">
        <f>CO401</f>
        <v>0</v>
      </c>
      <c r="GN401" s="39">
        <f>CP401</f>
        <v>0</v>
      </c>
      <c r="GO401" s="39">
        <f>CQ401</f>
        <v>0</v>
      </c>
      <c r="GP401" s="39">
        <f>CR401</f>
        <v>0</v>
      </c>
      <c r="GQ401" s="39">
        <f>CS401</f>
        <v>0</v>
      </c>
      <c r="GR401" s="39">
        <f>CT401</f>
        <v>0</v>
      </c>
      <c r="GS401" s="39">
        <f>CU401</f>
        <v>0</v>
      </c>
      <c r="GT401" s="39">
        <f>CV401</f>
        <v>0</v>
      </c>
      <c r="GU401" s="39">
        <f>CW401</f>
        <v>0</v>
      </c>
      <c r="GV401" s="39">
        <f>CX401</f>
        <v>0</v>
      </c>
      <c r="GW401" s="39">
        <f>CY401</f>
        <v>0</v>
      </c>
      <c r="GX401" s="39">
        <f>CZ401</f>
        <v>0</v>
      </c>
      <c r="GY401" s="99">
        <v>0</v>
      </c>
      <c r="GZ401" s="39">
        <f>SUM(GK401:GY401)</f>
        <v>0</v>
      </c>
      <c r="HA401" s="39">
        <f>SUM(GK401:GY401)</f>
        <v>0</v>
      </c>
    </row>
    <row r="402" spans="1:209" ht="18">
      <c r="A402" s="55"/>
      <c r="B402" s="111" t="s">
        <v>64</v>
      </c>
      <c r="C402" s="115">
        <f>SUM(C386:C401)</f>
        <v>0</v>
      </c>
      <c r="D402" s="58">
        <f>SUM(D386:D401)</f>
        <v>0</v>
      </c>
      <c r="E402" s="59" t="e">
        <f>AVERAGE(D402/C402)</f>
        <v>#DIV/0!</v>
      </c>
      <c r="F402" s="60">
        <f>SUM(F386:F401)</f>
        <v>0</v>
      </c>
      <c r="G402" s="60"/>
      <c r="H402" s="60">
        <f>SUM(H386:H401)</f>
        <v>0</v>
      </c>
      <c r="I402" s="60">
        <f>SUM(I386:I401)</f>
        <v>0</v>
      </c>
      <c r="J402" s="60">
        <f>SUM(J386:J401)</f>
        <v>0</v>
      </c>
      <c r="K402" s="60">
        <f>SUM(K386:K401)</f>
        <v>0</v>
      </c>
      <c r="L402" s="60">
        <f>SUM(L386:L401)</f>
        <v>0</v>
      </c>
      <c r="M402" s="60"/>
      <c r="N402" s="60">
        <f>SUM(N386:N401)</f>
        <v>0</v>
      </c>
      <c r="O402" s="60">
        <f>SUM(O386:O401)</f>
        <v>0</v>
      </c>
      <c r="P402" s="60">
        <f>SUM(P386:P401)</f>
        <v>0</v>
      </c>
      <c r="Q402" s="60"/>
      <c r="R402" s="60"/>
      <c r="S402" s="60"/>
      <c r="T402" s="61">
        <f>SUM(F402:P402)</f>
        <v>0</v>
      </c>
      <c r="U402" s="62">
        <f>SUM(U386:U401)</f>
        <v>0</v>
      </c>
      <c r="V402" s="62">
        <f>SUM(V386:V401)</f>
        <v>0</v>
      </c>
      <c r="W402" s="62">
        <f>SUM(W386:W401)</f>
        <v>0</v>
      </c>
      <c r="X402" s="62">
        <f>SUM(X386:X401)</f>
        <v>0</v>
      </c>
      <c r="Y402" s="62">
        <f>SUM(Y386:Y401)</f>
        <v>0</v>
      </c>
      <c r="Z402" s="62">
        <f>SUM(Z386:Z401)</f>
        <v>0</v>
      </c>
      <c r="AA402" s="62">
        <f>SUM(AA386:AA401)</f>
        <v>0</v>
      </c>
      <c r="AB402" s="62">
        <f>SUM(AB386:AB401)</f>
        <v>0</v>
      </c>
      <c r="AC402" s="62">
        <f>SUM(AC386:AC401)</f>
        <v>0</v>
      </c>
      <c r="AD402" s="62">
        <f>SUM(AD386:AD401)</f>
        <v>0</v>
      </c>
      <c r="AE402" s="62">
        <f>SUM(AE386:AE401)</f>
        <v>0</v>
      </c>
      <c r="AF402" s="62">
        <f>SUM(AF386:AF401)</f>
        <v>0</v>
      </c>
      <c r="AG402" s="62">
        <f>SUM(AG386:AG401)</f>
        <v>0</v>
      </c>
      <c r="AH402" s="62">
        <f>SUM(AH386:AH401)</f>
        <v>0</v>
      </c>
      <c r="AI402" s="62">
        <f>SUM(AI386:AI401)</f>
        <v>0</v>
      </c>
      <c r="AJ402" s="1"/>
      <c r="AK402" s="1"/>
      <c r="AL402" s="1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  <c r="BQ402" s="55"/>
      <c r="BR402" s="55"/>
      <c r="BS402" s="55"/>
      <c r="BT402" s="55"/>
      <c r="BU402" s="55"/>
      <c r="BV402" s="55"/>
      <c r="BW402" s="56" t="s">
        <v>64</v>
      </c>
      <c r="BX402" s="60">
        <f>SUM(BX386:BX401)</f>
        <v>0</v>
      </c>
      <c r="BY402" s="60"/>
      <c r="BZ402" s="60">
        <f>SUM(BZ386:BZ401)</f>
        <v>0</v>
      </c>
      <c r="CA402" s="60">
        <f>SUM(CA386:CA401)</f>
        <v>0</v>
      </c>
      <c r="CB402" s="60">
        <f>SUM(CB386:CB401)</f>
        <v>0</v>
      </c>
      <c r="CC402" s="60">
        <f>SUM(CC386:CC401)</f>
        <v>0</v>
      </c>
      <c r="CD402" s="60">
        <f>SUM(CD386:CD401)</f>
        <v>0</v>
      </c>
      <c r="CE402" s="60"/>
      <c r="CF402" s="60">
        <f>SUM(CF386:CF401)</f>
        <v>0</v>
      </c>
      <c r="CG402" s="60">
        <f>SUM(CG386:CG401)</f>
        <v>0</v>
      </c>
      <c r="CH402" s="60">
        <f>SUM(CH386:CH401)</f>
        <v>0</v>
      </c>
      <c r="CI402" s="60"/>
      <c r="CJ402" s="60"/>
      <c r="CK402" s="60"/>
      <c r="CL402" s="61">
        <f>SUM(BX402:CH402)</f>
        <v>0</v>
      </c>
      <c r="CM402" s="62">
        <f>SUM(CM386:CM401)</f>
        <v>0</v>
      </c>
      <c r="CN402" s="62">
        <f>SUM(CN386:CN401)</f>
        <v>0</v>
      </c>
      <c r="CO402" s="62">
        <f>SUM(CO386:CO401)</f>
        <v>0</v>
      </c>
      <c r="CP402" s="62">
        <f>SUM(CP386:CP401)</f>
        <v>0</v>
      </c>
      <c r="CQ402" s="62">
        <f>SUM(CQ386:CQ401)</f>
        <v>0</v>
      </c>
      <c r="CR402" s="62">
        <f>SUM(CR386:CR401)</f>
        <v>0</v>
      </c>
      <c r="CS402" s="62">
        <f>SUM(CS386:CS401)</f>
        <v>0</v>
      </c>
      <c r="CT402" s="62">
        <f>SUM(CT386:CT401)</f>
        <v>0</v>
      </c>
      <c r="CU402" s="62">
        <f>SUM(CU386:CU401)</f>
        <v>0</v>
      </c>
      <c r="CV402" s="62">
        <f>SUM(CV386:CV401)</f>
        <v>0</v>
      </c>
      <c r="CW402" s="62">
        <f>SUM(CW386:CW401)</f>
        <v>0</v>
      </c>
      <c r="CX402" s="62">
        <f>SUM(CX386:CX401)</f>
        <v>0</v>
      </c>
      <c r="CY402" s="62">
        <f>SUM(CY386:CY401)</f>
        <v>0</v>
      </c>
      <c r="CZ402" s="62">
        <f>SUM(CZ386:CZ401)</f>
        <v>0</v>
      </c>
      <c r="DA402" s="62">
        <f>SUM(DA386:DA401)</f>
        <v>0</v>
      </c>
      <c r="DB402" s="1"/>
      <c r="DC402" s="1"/>
      <c r="DD402" s="1"/>
      <c r="EI402" s="190"/>
      <c r="EJ402" s="2" t="s">
        <v>94</v>
      </c>
      <c r="EK402" s="39">
        <f>EK386+EK387+EK388+EK389+EK390+EK391+EK392+EK393+EK394+EK397+EK398+EK400+EK401</f>
        <v>0</v>
      </c>
      <c r="EL402" s="39">
        <f>EL386+EL387+EL388+EL389+EL390+EL391+EL392+EL393+EL394+EL397+EL398+EL400+EL401</f>
        <v>0</v>
      </c>
      <c r="EM402" s="39">
        <f>EM386+EM387+EM388+EM389+EM390+EM391+EM392+EM393+EM394+EM397+EM398+EM400+EM401</f>
        <v>0</v>
      </c>
      <c r="EN402" s="39">
        <f>EN386+EN387+EN388+EN389+EN390+EN391+EN392+EN393+EN394+EN397+EN398+EN400+EN401</f>
        <v>0</v>
      </c>
      <c r="EO402" s="39">
        <f>EO386+EO387+EO388+EO389+EO390+EO391+EO392+EO393+EO394+EO397+EO398+EO400+EO401</f>
        <v>0</v>
      </c>
      <c r="EP402" s="39">
        <f>EP386+EP387+EP388+EP389+EP390+EP391+EP392+EP393+EP394+EP397+EP398+EP400+EP401</f>
        <v>0</v>
      </c>
      <c r="EQ402" s="39">
        <f>EQ386+EQ387+EQ388+EQ389+EQ390+EQ391+EQ392+EQ393+EQ394+EQ397+EQ398+EQ400+EQ401</f>
        <v>0</v>
      </c>
      <c r="ER402" s="39">
        <f>ER386+ER387+ER388+ER389+ER390+ER391+ER392+ER393+ER394+ER397+ER398+ER400+ER401</f>
        <v>0</v>
      </c>
      <c r="ES402" s="39">
        <f>ES386+ES387+ES388+ES389+ES390+ES391+ES392+ES393+ES394+ES397+ES398+ES400+ES401</f>
        <v>0</v>
      </c>
      <c r="ET402" s="39">
        <f>ET386+ET387+ET388+ET389+ET390+ET391+ET392+ET393+ET394+ET397+ET398+ET400+ET401</f>
        <v>0</v>
      </c>
      <c r="EU402" s="39">
        <f>EU386+EU387+EU388+EU389+EU390+EU391+EU392+EU393+EU394+EU397+EU398+EU400+EU401</f>
        <v>0</v>
      </c>
      <c r="EV402" s="39">
        <f t="shared" ref="EV402:EX402" si="326">EV386+EV387+EV388+EV389+EV390+EV391+EV392+EV393+EV394+EV397+EV398+EV400+EV401</f>
        <v>0</v>
      </c>
      <c r="EW402" s="39">
        <f t="shared" si="326"/>
        <v>0</v>
      </c>
      <c r="EX402" s="39">
        <f t="shared" si="326"/>
        <v>0</v>
      </c>
      <c r="EY402" s="39">
        <f>EY386+EY387+EY388+EY389+EY390+EY391+EY392+EY393+EY394+EY397+EY398+EY400+EY401</f>
        <v>0</v>
      </c>
      <c r="EZ402" s="39">
        <f>EZ386+EZ387+EZ388+EZ389+EZ390+EZ391+EZ392+EZ393+EZ394+EZ397+EZ398+EZ400+EZ401</f>
        <v>0</v>
      </c>
      <c r="FA402" s="39">
        <f>FA386+FA387+FA388+FA389+FA390+FA391+FA392+FA393+FA394+FA397+FA398+FA400+FA401</f>
        <v>0</v>
      </c>
      <c r="FB402" s="39">
        <f>FB386+FB387+FB388+FB389+FB390+FB391+FB392+FB393+FB394+FB397+FB398+FB400+FB401</f>
        <v>0</v>
      </c>
      <c r="FC402" s="39">
        <f>FC386+FC387+FC388+FC389+FC390+FC391+FC392+FC393+FC394+FC397+FC398+FC400+FC401</f>
        <v>0</v>
      </c>
      <c r="FD402" s="39">
        <f>FD386+FD387+FD388+FD389+FD390+FD391+FD392+FD393+FD394+FD397+FD398+FD400+FD401</f>
        <v>0</v>
      </c>
      <c r="FE402" s="39">
        <f>FE386+FE387+FE388+FE389+FE390+FE391+FE392+FE393+FE394+FE397+FE398+FE400+FE401</f>
        <v>0</v>
      </c>
      <c r="FF402" s="39">
        <f>FF386+FF387+FF388+FF389+FF390+FF391+FF392+FF393+FF394+FF397+FF398+FF400+FF401</f>
        <v>0</v>
      </c>
      <c r="FG402" s="39">
        <f>FG386+FG387+FG388+FG389+FG390+FG391+FG392+FG393+FG394+FG397+FG398+FG400+FG401</f>
        <v>0</v>
      </c>
      <c r="FH402" s="39">
        <f>FH386+FH387+FH388+FH389+FH390+FH391+FH392+FH393+FH394+FH397+FH398+FH400+FH401</f>
        <v>0</v>
      </c>
      <c r="FI402" s="39">
        <f>FI386+FI387+FI388+FI389+FI390+FI391+FI392+FI393+FI394+FI397+FI398+FI400+FI401</f>
        <v>0</v>
      </c>
      <c r="FJ402" s="39">
        <f>FJ386+FJ387+FJ388+FJ389+FJ390+FJ391+FJ392+FJ393+FJ394+FJ397+FJ398+FJ400+FJ401</f>
        <v>0</v>
      </c>
      <c r="FK402" s="39">
        <f t="shared" ref="FK402:FM402" si="327">FK386+FK387+FK388+FK389+FK390+FK391+FK392+FK393+FK394+FK397+FK398+FK400+FK401</f>
        <v>0</v>
      </c>
      <c r="FL402" s="39">
        <f t="shared" si="327"/>
        <v>0</v>
      </c>
      <c r="FM402" s="39">
        <f t="shared" si="327"/>
        <v>0</v>
      </c>
      <c r="FN402" s="39">
        <f>FN386+FN387+FN388+FN389+FN390+FN391+FN392+FN393+FN394+FN397+FN398+FN400+FN401</f>
        <v>0</v>
      </c>
      <c r="FS402" s="564" t="s">
        <v>94</v>
      </c>
      <c r="FT402" s="564"/>
      <c r="FU402" s="39">
        <f>FU386+FU387+FU388+FU389+FU390+FU391+FU392+FU393+FU394+FU397+FU398+FU400+FU401</f>
        <v>0</v>
      </c>
      <c r="FV402" s="39">
        <f>FV386+FV387+FV388+FV389+FV390+FV391+FV392+FV393+FV394+FV397+FV398+FV400+FV401</f>
        <v>0</v>
      </c>
      <c r="FW402" s="39">
        <f>FW386+FW387+FW388+FW389+FW390+FW391+FW392+FW393+FW394+FW397+FW398+FW400+FW401</f>
        <v>0</v>
      </c>
      <c r="FX402" s="39">
        <f>FX386+FX387+FX388+FX389+FX390+FX391+FX392+FX393+FX394+FX397+FX398+FX400+FX401</f>
        <v>0</v>
      </c>
      <c r="FY402" s="39">
        <f>FY386+FY387+FY388+FY389+FY390+FY391+FY392+FY393+FY394+FY397+FY398+FY400+FY401</f>
        <v>0</v>
      </c>
      <c r="FZ402" s="39">
        <f>FZ386+FZ387+FZ388+FZ389+FZ390+FZ391+FZ392+FZ393+FZ394+FZ397+FZ398+FZ400+FZ401</f>
        <v>0</v>
      </c>
      <c r="GA402" s="39">
        <f>GA386+GA387+GA388+GA389+GA390+GA391+GA392+GA393+GA394+GA397+GA398+GA400+GA401</f>
        <v>0</v>
      </c>
      <c r="GB402" s="39">
        <f>GB386+GB387+GB388+GB389+GB390+GB391+GB392+GB393+GB394+GB397+GB398+GB400+GB401</f>
        <v>0</v>
      </c>
      <c r="GC402" s="39">
        <f>GC386+GC387+GC388+GC389+GC390+GC391+GC392+GC393+GC394+GC397+GC398+GC400+GC401</f>
        <v>0</v>
      </c>
      <c r="GD402" s="39">
        <f>GD386+GD387+GD388+GD389+GD390+GD391+GD392+GD393+GD394+GD397+GD398+GD400+GD401</f>
        <v>0</v>
      </c>
      <c r="GE402" s="39">
        <f>GE386+GE387+GE388+GE389+GE390+GE391+GE392+GE393+GE394+GE397+GE398+GE400+GE401</f>
        <v>0</v>
      </c>
      <c r="GF402" s="39">
        <f>GF386+GF387+GF388+GF389+GF390+GF391+GF392+GF393+GF394+GF397+GF398+GF400+GF401</f>
        <v>0</v>
      </c>
      <c r="GG402" s="39">
        <f>GG386+GG387+GG388+GG389+GG390+GG391+GG392+GG393+GG394+GG397+GG398+GG400+GG401</f>
        <v>0</v>
      </c>
      <c r="GH402" s="39">
        <f>GH386+GH387+GH388+GH389+GH390+GH391+GH392+GH393+GH394+GH397+GH398+GH400+GH401</f>
        <v>0</v>
      </c>
      <c r="GI402" s="39">
        <f>GI386+GI387+GI388+GI389+GI390+GI391+GI392+GI393+GI394+GI397+GI398+GI400+GI401</f>
        <v>0</v>
      </c>
      <c r="GJ402" s="39">
        <f>GJ386+GJ387+GJ388+GJ389+GJ390+GJ391+GJ392+GJ393+GJ394+GJ397+GJ398+GJ400+GJ401</f>
        <v>0</v>
      </c>
      <c r="GK402" s="39">
        <f>GK386+GK387+GK388+GK389+GK390+GK391+GK392+GK393+GK394+GK397+GK398+GK400+GK401</f>
        <v>0</v>
      </c>
      <c r="GL402" s="39">
        <f>GL386+GL387+GL388+GL389+GL390+GL391+GL392+GL393+GL394+GL397+GL398+GL400+GL401</f>
        <v>0</v>
      </c>
      <c r="GM402" s="39">
        <f>GM386+GM387+GM388+GM389+GM390+GM391+GM392+GM393+GM394+GM397+GM398+GM400+GM401</f>
        <v>0</v>
      </c>
      <c r="GN402" s="39">
        <f>GN386+GN387+GN388+GN389+GN390+GN391+GN392+GN393+GN394+GN397+GN398+GN400+GN401</f>
        <v>0</v>
      </c>
      <c r="GO402" s="39">
        <f>GO386+GO387+GO388+GO389+GO390+GO391+GO392+GO393+GO394+GO397+GO398+GO400+GO401</f>
        <v>0</v>
      </c>
      <c r="GP402" s="39">
        <f>GP386+GP387+GP388+GP389+GP390+GP391+GP392+GP393+GP394+GP397+GP398+GP400+GP401</f>
        <v>0</v>
      </c>
      <c r="GQ402" s="39">
        <f>GQ386+GQ387+GQ388+GQ389+GQ390+GQ391+GQ392+GQ393+GQ394+GQ397+GQ398+GQ400+GQ401</f>
        <v>0</v>
      </c>
      <c r="GR402" s="39">
        <f>GR386+GR387+GR388+GR389+GR390+GR391+GR392+GR393+GR394+GR397+GR398+GR400+GR401</f>
        <v>0</v>
      </c>
      <c r="GS402" s="39">
        <f>GS386+GS387+GS388+GS389+GS390+GS391+GS392+GS393+GS394+GS397+GS398+GS400+GS401</f>
        <v>0</v>
      </c>
      <c r="GT402" s="39">
        <f>GT386+GT387+GT388+GT389+GT390+GT391+GT392+GT393+GT394+GT397+GT398+GT400+GT401</f>
        <v>0</v>
      </c>
      <c r="GU402" s="39">
        <f>GU386+GU387+GU388+GU389+GU390+GU391+GU392+GU393+GU394+GU397+GU398+GU400+GU401</f>
        <v>0</v>
      </c>
      <c r="GV402" s="39">
        <f>GV386+GV387+GV388+GV389+GV390+GV391+GV392+GV393+GV394+GV397+GV398+GV400+GV401</f>
        <v>0</v>
      </c>
      <c r="GW402" s="39">
        <f>GW386+GW387+GW388+GW389+GW390+GW391+GW392+GW393+GW394+GW397+GW398+GW400+GW401</f>
        <v>0</v>
      </c>
      <c r="GX402" s="39">
        <f>GX386+GX387+GX388+GX389+GX390+GX391+GX392+GX393+GX394+GX397+GX398+GX400+GX401</f>
        <v>0</v>
      </c>
      <c r="GY402" s="39">
        <f>GY386+GY387+GY388+GY389+GY390+GY391+GY392+GY393+GY394+GY397+GY398+GY400+GY401</f>
        <v>0</v>
      </c>
      <c r="GZ402" s="39">
        <f>GZ386+GZ387+GZ388+GZ389+GZ390+GZ391+GZ392+GZ393+GZ394+GZ397+GZ398+GZ400+GZ401</f>
        <v>0</v>
      </c>
    </row>
    <row r="403" spans="1:209" ht="24" customHeight="1">
      <c r="A403" s="13"/>
      <c r="B403" s="112"/>
      <c r="C403" s="555" t="s">
        <v>65</v>
      </c>
      <c r="D403" s="555"/>
      <c r="E403" s="555"/>
      <c r="F403" s="556">
        <f>SUM(T386:T401)</f>
        <v>0</v>
      </c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"/>
      <c r="BX403" s="556">
        <f>SUM(CL386:CL401)</f>
        <v>0</v>
      </c>
      <c r="BY403" s="556"/>
      <c r="BZ403" s="556"/>
      <c r="CA403" s="556"/>
      <c r="CB403" s="556"/>
      <c r="CC403" s="556"/>
      <c r="CD403" s="556"/>
      <c r="CE403" s="556"/>
      <c r="CF403" s="556"/>
      <c r="CG403" s="556"/>
      <c r="CH403" s="556"/>
      <c r="CI403" s="556"/>
      <c r="CJ403" s="556"/>
      <c r="CK403" s="556"/>
      <c r="CL403" s="556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EJ403" s="2" t="s">
        <v>95</v>
      </c>
      <c r="EK403" s="39">
        <f>EK395+EK396+EK399</f>
        <v>0</v>
      </c>
      <c r="EL403" s="39">
        <f>EL395+EL396+EL399</f>
        <v>0</v>
      </c>
      <c r="EM403" s="39">
        <f>EM395+EM396+EM399</f>
        <v>0</v>
      </c>
      <c r="EN403" s="39">
        <f>EN395+EN396+EN399</f>
        <v>0</v>
      </c>
      <c r="EO403" s="39">
        <f>EO395+EO396+EO399</f>
        <v>0</v>
      </c>
      <c r="EP403" s="39">
        <f>EP395+EP396+EP399</f>
        <v>0</v>
      </c>
      <c r="EQ403" s="39">
        <f>EQ395+EQ396+EQ399</f>
        <v>0</v>
      </c>
      <c r="ER403" s="39">
        <f>ER395+ER396+ER399</f>
        <v>0</v>
      </c>
      <c r="ES403" s="39">
        <f>ES395+ES396+ES399</f>
        <v>0</v>
      </c>
      <c r="ET403" s="39">
        <f>ET395+ET396+ET399</f>
        <v>0</v>
      </c>
      <c r="EU403" s="39">
        <f>EU395+EU396+EU399</f>
        <v>0</v>
      </c>
      <c r="EV403" s="39">
        <f t="shared" ref="EV403:EX403" si="328">EV395+EV396+EV399</f>
        <v>0</v>
      </c>
      <c r="EW403" s="39">
        <f t="shared" si="328"/>
        <v>0</v>
      </c>
      <c r="EX403" s="39">
        <f t="shared" si="328"/>
        <v>0</v>
      </c>
      <c r="EY403" s="39">
        <f>EY395+EY396+EY399</f>
        <v>0</v>
      </c>
      <c r="EZ403" s="39">
        <f>EZ395+EZ396+EZ399</f>
        <v>0</v>
      </c>
      <c r="FA403" s="39">
        <f>FA395+FA396+FA399</f>
        <v>0</v>
      </c>
      <c r="FB403" s="39">
        <f>FB395+FB396+FB399</f>
        <v>0</v>
      </c>
      <c r="FC403" s="39">
        <f>FC395+FC396+FC399</f>
        <v>0</v>
      </c>
      <c r="FD403" s="39">
        <f>FD395+FD396+FD399</f>
        <v>0</v>
      </c>
      <c r="FE403" s="39">
        <f>FE395+FE396+FE399</f>
        <v>0</v>
      </c>
      <c r="FF403" s="39">
        <f>FF395+FF396+FF399</f>
        <v>0</v>
      </c>
      <c r="FG403" s="39">
        <f>FG395+FG396+FG399</f>
        <v>0</v>
      </c>
      <c r="FH403" s="39">
        <f>FH395+FH396+FH399</f>
        <v>0</v>
      </c>
      <c r="FI403" s="39">
        <f>FI395+FI396+FI399</f>
        <v>0</v>
      </c>
      <c r="FJ403" s="39">
        <f>FJ395+FJ396+FJ399</f>
        <v>0</v>
      </c>
      <c r="FK403" s="39">
        <f t="shared" ref="FK403:FM403" si="329">FK395+FK396+FK399</f>
        <v>0</v>
      </c>
      <c r="FL403" s="39">
        <f t="shared" si="329"/>
        <v>0</v>
      </c>
      <c r="FM403" s="39">
        <f t="shared" si="329"/>
        <v>0</v>
      </c>
      <c r="FN403" s="39">
        <f>FN395+FN396+FN399</f>
        <v>0</v>
      </c>
      <c r="FS403" s="564" t="s">
        <v>95</v>
      </c>
      <c r="FT403" s="564"/>
      <c r="FU403" s="39">
        <f>FU395+FU396+FU399</f>
        <v>0</v>
      </c>
      <c r="FV403" s="39">
        <f>FV395+FV396+FV399</f>
        <v>0</v>
      </c>
      <c r="FW403" s="39">
        <f>FW395+FW396+FW399</f>
        <v>0</v>
      </c>
      <c r="FX403" s="39">
        <f>FX395+FX396+FX399</f>
        <v>0</v>
      </c>
      <c r="FY403" s="39">
        <f>FY395+FY396+FY399</f>
        <v>0</v>
      </c>
      <c r="FZ403" s="39">
        <f>FZ395+FZ396+FZ399</f>
        <v>0</v>
      </c>
      <c r="GA403" s="39">
        <f>GA395+GA396+GA399</f>
        <v>0</v>
      </c>
      <c r="GB403" s="39">
        <f>GB395+GB396+GB399</f>
        <v>0</v>
      </c>
      <c r="GC403" s="39">
        <f>GC395+GC396+GC399</f>
        <v>0</v>
      </c>
      <c r="GD403" s="39">
        <f>GD395+GD396+GD399</f>
        <v>0</v>
      </c>
      <c r="GE403" s="39">
        <f>GE395+GE396+GE399</f>
        <v>0</v>
      </c>
      <c r="GF403" s="39">
        <f>GF395+GF396+GF399</f>
        <v>0</v>
      </c>
      <c r="GG403" s="39">
        <f>GG395+GG396+GG399</f>
        <v>0</v>
      </c>
      <c r="GH403" s="39">
        <f>GH395+GH396+GH399</f>
        <v>0</v>
      </c>
      <c r="GI403" s="39">
        <f>GI395+GI396+GI399</f>
        <v>0</v>
      </c>
      <c r="GJ403" s="39">
        <f>GJ395+GJ396+GJ399</f>
        <v>0</v>
      </c>
      <c r="GK403" s="39">
        <f>GK395+GK396+GK399</f>
        <v>0</v>
      </c>
      <c r="GL403" s="39">
        <f>GL395+GL396+GL399</f>
        <v>0</v>
      </c>
      <c r="GM403" s="39">
        <f>GM395+GM396+GM399</f>
        <v>0</v>
      </c>
      <c r="GN403" s="39">
        <f>GN395+GN396+GN399</f>
        <v>0</v>
      </c>
      <c r="GO403" s="39">
        <f>GO395+GO396+GO399</f>
        <v>0</v>
      </c>
      <c r="GP403" s="39">
        <f>GP395+GP396+GP399</f>
        <v>0</v>
      </c>
      <c r="GQ403" s="39">
        <f>GQ395+GQ396+GQ399</f>
        <v>0</v>
      </c>
      <c r="GR403" s="39">
        <f>GR395+GR396+GR399</f>
        <v>0</v>
      </c>
      <c r="GS403" s="39">
        <f>GS395+GS396+GS399</f>
        <v>0</v>
      </c>
      <c r="GT403" s="39">
        <f>GT395+GT396+GT399</f>
        <v>0</v>
      </c>
      <c r="GU403" s="39">
        <f>GU395+GU396+GU399</f>
        <v>0</v>
      </c>
      <c r="GV403" s="39">
        <f>GV395+GV396+GV399</f>
        <v>0</v>
      </c>
      <c r="GW403" s="39">
        <f>GW395+GW396+GW399</f>
        <v>0</v>
      </c>
      <c r="GX403" s="39">
        <f>GX395+GX396+GX399</f>
        <v>0</v>
      </c>
      <c r="GY403" s="39">
        <f>GY395+GY396+GY399</f>
        <v>0</v>
      </c>
      <c r="GZ403" s="39">
        <f>GZ395+GZ396+GZ399</f>
        <v>0</v>
      </c>
    </row>
    <row r="404" spans="1:209">
      <c r="A404" s="1"/>
      <c r="B404" s="11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</row>
    <row r="405" spans="1:209">
      <c r="A405" s="1"/>
      <c r="B405" s="11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</row>
    <row r="406" spans="1:209">
      <c r="A406" s="13"/>
      <c r="B406" s="113"/>
      <c r="C406" s="14"/>
      <c r="D406" s="17"/>
      <c r="E406" s="17"/>
      <c r="F406" s="562" t="s">
        <v>7</v>
      </c>
      <c r="G406" s="562"/>
      <c r="H406" s="562"/>
      <c r="I406" s="562"/>
      <c r="J406" s="562"/>
      <c r="K406" s="562"/>
      <c r="L406" s="562"/>
      <c r="M406" s="562"/>
      <c r="N406" s="562"/>
      <c r="O406" s="562"/>
      <c r="P406" s="562"/>
      <c r="Q406" s="562"/>
      <c r="R406" s="562"/>
      <c r="S406" s="562"/>
      <c r="T406" s="562"/>
      <c r="U406" s="563" t="s">
        <v>8</v>
      </c>
      <c r="V406" s="563"/>
      <c r="W406" s="563"/>
      <c r="X406" s="563"/>
      <c r="Y406" s="563"/>
      <c r="Z406" s="563"/>
      <c r="AA406" s="563"/>
      <c r="AB406" s="563"/>
      <c r="AC406" s="563"/>
      <c r="AD406" s="563"/>
      <c r="AE406" s="563"/>
      <c r="AF406" s="563"/>
      <c r="AG406" s="563"/>
      <c r="AH406" s="563"/>
      <c r="AI406" s="563"/>
      <c r="AJ406" s="563"/>
      <c r="AK406" s="56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562" t="s">
        <v>7</v>
      </c>
      <c r="BY406" s="562"/>
      <c r="BZ406" s="562"/>
      <c r="CA406" s="562"/>
      <c r="CB406" s="562"/>
      <c r="CC406" s="562"/>
      <c r="CD406" s="562"/>
      <c r="CE406" s="562"/>
      <c r="CF406" s="562"/>
      <c r="CG406" s="562"/>
      <c r="CH406" s="562"/>
      <c r="CI406" s="562"/>
      <c r="CJ406" s="562"/>
      <c r="CK406" s="562"/>
      <c r="CL406" s="562"/>
      <c r="CM406" s="563" t="s">
        <v>8</v>
      </c>
      <c r="CN406" s="563"/>
      <c r="CO406" s="563"/>
      <c r="CP406" s="563"/>
      <c r="CQ406" s="563"/>
      <c r="CR406" s="563"/>
      <c r="CS406" s="563"/>
      <c r="CT406" s="563"/>
      <c r="CU406" s="563"/>
      <c r="CV406" s="563"/>
      <c r="CW406" s="563"/>
      <c r="CX406" s="563"/>
      <c r="CY406" s="563"/>
      <c r="CZ406" s="563"/>
      <c r="DA406" s="563"/>
      <c r="DB406" s="13"/>
      <c r="DC406" s="13"/>
      <c r="DD406" s="13"/>
      <c r="EK406" s="564" t="s">
        <v>70</v>
      </c>
      <c r="EL406" s="564"/>
      <c r="EM406" s="564"/>
      <c r="EN406" s="564"/>
      <c r="EO406" s="564"/>
      <c r="EP406" s="564"/>
      <c r="EQ406" s="564"/>
      <c r="ER406" s="564"/>
      <c r="ES406" s="564"/>
      <c r="ET406" s="564"/>
      <c r="EU406" s="564"/>
      <c r="EV406" s="89"/>
      <c r="EW406" s="89"/>
      <c r="EX406" s="89"/>
    </row>
    <row r="407" spans="1:209" ht="270">
      <c r="A407" s="19" t="s">
        <v>59</v>
      </c>
      <c r="B407" s="90" t="s">
        <v>72</v>
      </c>
      <c r="C407" s="21" t="s">
        <v>11</v>
      </c>
      <c r="D407" s="22" t="s">
        <v>12</v>
      </c>
      <c r="E407" s="22" t="s">
        <v>13</v>
      </c>
      <c r="F407" s="23" t="s">
        <v>14</v>
      </c>
      <c r="G407" s="23" t="s">
        <v>15</v>
      </c>
      <c r="H407" s="23" t="s">
        <v>16</v>
      </c>
      <c r="I407" s="24" t="s">
        <v>17</v>
      </c>
      <c r="J407" s="24" t="s">
        <v>18</v>
      </c>
      <c r="K407" s="24" t="s">
        <v>19</v>
      </c>
      <c r="L407" s="24" t="s">
        <v>20</v>
      </c>
      <c r="M407" s="24" t="s">
        <v>21</v>
      </c>
      <c r="N407" s="24" t="s">
        <v>22</v>
      </c>
      <c r="O407" s="24" t="s">
        <v>23</v>
      </c>
      <c r="P407" s="24" t="s">
        <v>24</v>
      </c>
      <c r="Q407" s="24" t="s">
        <v>25</v>
      </c>
      <c r="R407" s="24" t="s">
        <v>26</v>
      </c>
      <c r="S407" s="24" t="s">
        <v>27</v>
      </c>
      <c r="T407" s="25" t="s">
        <v>28</v>
      </c>
      <c r="U407" s="26" t="s">
        <v>29</v>
      </c>
      <c r="V407" s="26" t="s">
        <v>30</v>
      </c>
      <c r="W407" s="26" t="s">
        <v>31</v>
      </c>
      <c r="X407" s="26" t="s">
        <v>32</v>
      </c>
      <c r="Y407" s="26" t="s">
        <v>33</v>
      </c>
      <c r="Z407" s="26" t="s">
        <v>34</v>
      </c>
      <c r="AA407" s="26" t="s">
        <v>35</v>
      </c>
      <c r="AB407" s="26" t="s">
        <v>36</v>
      </c>
      <c r="AC407" s="26" t="s">
        <v>37</v>
      </c>
      <c r="AD407" s="26" t="s">
        <v>38</v>
      </c>
      <c r="AE407" s="26" t="s">
        <v>39</v>
      </c>
      <c r="AF407" s="26" t="s">
        <v>40</v>
      </c>
      <c r="AG407" s="26" t="s">
        <v>41</v>
      </c>
      <c r="AH407" s="26" t="s">
        <v>42</v>
      </c>
      <c r="AI407" s="26" t="s">
        <v>43</v>
      </c>
      <c r="AJ407" s="26" t="s">
        <v>44</v>
      </c>
      <c r="AK407" s="26" t="s">
        <v>45</v>
      </c>
      <c r="AL407" s="55"/>
      <c r="AM407" s="22" t="s">
        <v>11</v>
      </c>
      <c r="AN407" s="22" t="s">
        <v>12</v>
      </c>
      <c r="AO407" s="22" t="s">
        <v>13</v>
      </c>
      <c r="AP407" s="23" t="s">
        <v>14</v>
      </c>
      <c r="AQ407" s="23" t="s">
        <v>15</v>
      </c>
      <c r="AR407" s="23" t="s">
        <v>16</v>
      </c>
      <c r="AS407" s="24" t="s">
        <v>17</v>
      </c>
      <c r="AT407" s="24" t="s">
        <v>18</v>
      </c>
      <c r="AU407" s="24" t="s">
        <v>19</v>
      </c>
      <c r="AV407" s="24" t="s">
        <v>20</v>
      </c>
      <c r="AW407" s="24" t="s">
        <v>21</v>
      </c>
      <c r="AX407" s="24" t="s">
        <v>22</v>
      </c>
      <c r="AY407" s="24" t="s">
        <v>23</v>
      </c>
      <c r="AZ407" s="24" t="s">
        <v>24</v>
      </c>
      <c r="BA407" s="24" t="s">
        <v>25</v>
      </c>
      <c r="BB407" s="24" t="s">
        <v>26</v>
      </c>
      <c r="BC407" s="24" t="s">
        <v>27</v>
      </c>
      <c r="BD407" s="25" t="s">
        <v>28</v>
      </c>
      <c r="BE407" s="26" t="s">
        <v>29</v>
      </c>
      <c r="BF407" s="26" t="s">
        <v>30</v>
      </c>
      <c r="BG407" s="26" t="s">
        <v>31</v>
      </c>
      <c r="BH407" s="26" t="s">
        <v>32</v>
      </c>
      <c r="BI407" s="26" t="s">
        <v>33</v>
      </c>
      <c r="BJ407" s="26" t="s">
        <v>34</v>
      </c>
      <c r="BK407" s="26" t="s">
        <v>35</v>
      </c>
      <c r="BL407" s="26" t="s">
        <v>36</v>
      </c>
      <c r="BM407" s="26" t="s">
        <v>37</v>
      </c>
      <c r="BN407" s="26" t="s">
        <v>38</v>
      </c>
      <c r="BO407" s="26" t="s">
        <v>39</v>
      </c>
      <c r="BP407" s="26" t="s">
        <v>40</v>
      </c>
      <c r="BQ407" s="26" t="s">
        <v>41</v>
      </c>
      <c r="BR407" s="26" t="s">
        <v>42</v>
      </c>
      <c r="BS407" s="26" t="s">
        <v>43</v>
      </c>
      <c r="BT407" s="26" t="s">
        <v>44</v>
      </c>
      <c r="BU407" s="26" t="s">
        <v>45</v>
      </c>
      <c r="BV407" s="19" t="s">
        <v>59</v>
      </c>
      <c r="BW407" s="91" t="s">
        <v>68</v>
      </c>
      <c r="BX407" s="23" t="s">
        <v>14</v>
      </c>
      <c r="BY407" s="23" t="s">
        <v>15</v>
      </c>
      <c r="BZ407" s="23" t="s">
        <v>16</v>
      </c>
      <c r="CA407" s="24" t="s">
        <v>17</v>
      </c>
      <c r="CB407" s="24" t="s">
        <v>18</v>
      </c>
      <c r="CC407" s="24" t="s">
        <v>19</v>
      </c>
      <c r="CD407" s="24" t="s">
        <v>20</v>
      </c>
      <c r="CE407" s="24" t="s">
        <v>21</v>
      </c>
      <c r="CF407" s="24" t="s">
        <v>22</v>
      </c>
      <c r="CG407" s="24" t="s">
        <v>23</v>
      </c>
      <c r="CH407" s="24" t="s">
        <v>24</v>
      </c>
      <c r="CI407" s="24" t="s">
        <v>25</v>
      </c>
      <c r="CJ407" s="24" t="s">
        <v>26</v>
      </c>
      <c r="CK407" s="24" t="s">
        <v>27</v>
      </c>
      <c r="CL407" s="25" t="s">
        <v>28</v>
      </c>
      <c r="CM407" s="26" t="s">
        <v>29</v>
      </c>
      <c r="CN407" s="26" t="s">
        <v>30</v>
      </c>
      <c r="CO407" s="26" t="s">
        <v>31</v>
      </c>
      <c r="CP407" s="26" t="s">
        <v>32</v>
      </c>
      <c r="CQ407" s="26" t="s">
        <v>33</v>
      </c>
      <c r="CR407" s="26" t="s">
        <v>34</v>
      </c>
      <c r="CS407" s="26" t="s">
        <v>35</v>
      </c>
      <c r="CT407" s="26" t="s">
        <v>36</v>
      </c>
      <c r="CU407" s="26" t="s">
        <v>37</v>
      </c>
      <c r="CV407" s="26" t="s">
        <v>38</v>
      </c>
      <c r="CW407" s="26" t="s">
        <v>39</v>
      </c>
      <c r="CX407" s="26" t="s">
        <v>40</v>
      </c>
      <c r="CY407" s="26" t="s">
        <v>41</v>
      </c>
      <c r="CZ407" s="26" t="s">
        <v>42</v>
      </c>
      <c r="DA407" s="26" t="s">
        <v>43</v>
      </c>
      <c r="DB407" s="91" t="s">
        <v>44</v>
      </c>
      <c r="DC407" s="13"/>
      <c r="DD407" s="13"/>
      <c r="DE407" s="23" t="s">
        <v>14</v>
      </c>
      <c r="DF407" s="23" t="s">
        <v>15</v>
      </c>
      <c r="DG407" s="23" t="s">
        <v>16</v>
      </c>
      <c r="DH407" s="24" t="s">
        <v>17</v>
      </c>
      <c r="DI407" s="24" t="s">
        <v>18</v>
      </c>
      <c r="DJ407" s="24" t="s">
        <v>19</v>
      </c>
      <c r="DK407" s="24" t="s">
        <v>20</v>
      </c>
      <c r="DL407" s="24" t="s">
        <v>21</v>
      </c>
      <c r="DM407" s="24" t="s">
        <v>22</v>
      </c>
      <c r="DN407" s="24" t="s">
        <v>23</v>
      </c>
      <c r="DO407" s="24" t="s">
        <v>24</v>
      </c>
      <c r="DP407" s="24" t="s">
        <v>25</v>
      </c>
      <c r="DQ407" s="24" t="s">
        <v>26</v>
      </c>
      <c r="DR407" s="24" t="s">
        <v>27</v>
      </c>
      <c r="DS407" s="25" t="s">
        <v>28</v>
      </c>
      <c r="DT407" s="26" t="s">
        <v>29</v>
      </c>
      <c r="DU407" s="26" t="s">
        <v>30</v>
      </c>
      <c r="DV407" s="26" t="s">
        <v>31</v>
      </c>
      <c r="DW407" s="26" t="s">
        <v>32</v>
      </c>
      <c r="DX407" s="26" t="s">
        <v>33</v>
      </c>
      <c r="DY407" s="26" t="s">
        <v>34</v>
      </c>
      <c r="DZ407" s="26" t="s">
        <v>35</v>
      </c>
      <c r="EA407" s="26" t="s">
        <v>36</v>
      </c>
      <c r="EB407" s="26" t="s">
        <v>37</v>
      </c>
      <c r="EC407" s="26" t="s">
        <v>38</v>
      </c>
      <c r="ED407" s="26" t="s">
        <v>39</v>
      </c>
      <c r="EE407" s="26" t="s">
        <v>40</v>
      </c>
      <c r="EF407" s="26" t="s">
        <v>41</v>
      </c>
      <c r="EG407" s="26" t="s">
        <v>42</v>
      </c>
      <c r="EH407" s="26" t="s">
        <v>43</v>
      </c>
      <c r="EK407" s="27" t="s">
        <v>14</v>
      </c>
      <c r="EL407" s="27" t="s">
        <v>15</v>
      </c>
      <c r="EM407" s="27" t="s">
        <v>16</v>
      </c>
      <c r="EN407" s="28" t="s">
        <v>17</v>
      </c>
      <c r="EO407" s="28" t="s">
        <v>18</v>
      </c>
      <c r="EP407" s="28" t="s">
        <v>19</v>
      </c>
      <c r="EQ407" s="28" t="s">
        <v>20</v>
      </c>
      <c r="ER407" s="28" t="s">
        <v>21</v>
      </c>
      <c r="ES407" s="28" t="s">
        <v>22</v>
      </c>
      <c r="ET407" s="28" t="s">
        <v>23</v>
      </c>
      <c r="EU407" s="28" t="s">
        <v>24</v>
      </c>
      <c r="EV407" s="29" t="s">
        <v>25</v>
      </c>
      <c r="EW407" s="29" t="s">
        <v>26</v>
      </c>
      <c r="EX407" s="29" t="s">
        <v>27</v>
      </c>
      <c r="EZ407" s="27" t="s">
        <v>14</v>
      </c>
      <c r="FA407" s="27" t="s">
        <v>15</v>
      </c>
      <c r="FB407" s="27" t="s">
        <v>16</v>
      </c>
      <c r="FC407" s="28" t="s">
        <v>17</v>
      </c>
      <c r="FD407" s="28" t="s">
        <v>18</v>
      </c>
      <c r="FE407" s="28" t="s">
        <v>19</v>
      </c>
      <c r="FF407" s="28" t="s">
        <v>20</v>
      </c>
      <c r="FG407" s="28" t="s">
        <v>21</v>
      </c>
      <c r="FH407" s="28" t="s">
        <v>22</v>
      </c>
      <c r="FI407" s="28" t="s">
        <v>23</v>
      </c>
      <c r="FJ407" s="28" t="s">
        <v>24</v>
      </c>
      <c r="FK407" s="29" t="s">
        <v>25</v>
      </c>
      <c r="FL407" s="29" t="s">
        <v>26</v>
      </c>
      <c r="FM407" s="29" t="s">
        <v>27</v>
      </c>
      <c r="FS407" s="92"/>
      <c r="FU407" s="27" t="s">
        <v>29</v>
      </c>
      <c r="FV407" s="27" t="s">
        <v>30</v>
      </c>
      <c r="FW407" s="28" t="s">
        <v>31</v>
      </c>
      <c r="FX407" s="28" t="s">
        <v>32</v>
      </c>
      <c r="FY407" s="28" t="s">
        <v>33</v>
      </c>
      <c r="FZ407" s="28" t="s">
        <v>34</v>
      </c>
      <c r="GA407" s="28" t="s">
        <v>35</v>
      </c>
      <c r="GB407" s="28" t="s">
        <v>36</v>
      </c>
      <c r="GC407" s="28" t="s">
        <v>37</v>
      </c>
      <c r="GD407" s="28" t="s">
        <v>38</v>
      </c>
      <c r="GE407" s="28" t="s">
        <v>39</v>
      </c>
      <c r="GF407" s="28" t="s">
        <v>40</v>
      </c>
      <c r="GG407" s="28" t="s">
        <v>41</v>
      </c>
      <c r="GH407" s="28" t="s">
        <v>42</v>
      </c>
      <c r="GI407" s="28" t="s">
        <v>73</v>
      </c>
      <c r="GK407" s="27" t="s">
        <v>29</v>
      </c>
      <c r="GL407" s="27" t="s">
        <v>30</v>
      </c>
      <c r="GM407" s="28" t="s">
        <v>31</v>
      </c>
      <c r="GN407" s="28" t="s">
        <v>32</v>
      </c>
      <c r="GO407" s="28" t="s">
        <v>33</v>
      </c>
      <c r="GP407" s="28" t="s">
        <v>34</v>
      </c>
      <c r="GQ407" s="28" t="s">
        <v>35</v>
      </c>
      <c r="GR407" s="28" t="s">
        <v>36</v>
      </c>
      <c r="GS407" s="28" t="s">
        <v>37</v>
      </c>
      <c r="GT407" s="28" t="s">
        <v>38</v>
      </c>
      <c r="GU407" s="28" t="s">
        <v>39</v>
      </c>
      <c r="GV407" s="28" t="s">
        <v>40</v>
      </c>
      <c r="GW407" s="28" t="s">
        <v>41</v>
      </c>
      <c r="GX407" s="28" t="s">
        <v>42</v>
      </c>
      <c r="GY407" s="28" t="s">
        <v>73</v>
      </c>
    </row>
    <row r="408" spans="1:209" ht="18">
      <c r="A408" s="30"/>
      <c r="B408" s="178"/>
      <c r="C408" s="72"/>
      <c r="D408" s="179"/>
      <c r="E408" s="34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35"/>
      <c r="R408" s="35"/>
      <c r="S408" s="35"/>
      <c r="T408" s="54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81"/>
      <c r="AK408" s="182"/>
      <c r="AL408" s="13"/>
      <c r="AM408" s="13">
        <f>SUM(C408,C409,C410,C411,C412,C413,C414,C415,C416,C419,C420,C422,C423)</f>
        <v>0</v>
      </c>
      <c r="AN408" s="13">
        <f>SUM(D408,D409,D410,D411,D412,D413,D414,D415,D416,D419,D420,D422,D423)</f>
        <v>0</v>
      </c>
      <c r="AO408" s="95" t="str">
        <f>IF(AN408=0,"",AN408/AM408)</f>
        <v/>
      </c>
      <c r="AP408" s="96">
        <f>SUM(F408,F409,F410,F411,F412,F413,F414,F415,F416,F419,F420,F422,F423)</f>
        <v>0</v>
      </c>
      <c r="AQ408" s="96">
        <f>SUM(G408,G409,G410,G411,G412,G413,G414,G415,G416,G419,G420,G422,G423)</f>
        <v>0</v>
      </c>
      <c r="AR408" s="96">
        <f>SUM(H408,H409,H410,H411,H412,H413,H414,H415,H416,H419,H420,H422,H423)</f>
        <v>0</v>
      </c>
      <c r="AS408" s="96">
        <f>SUM(I408,I409,I410,I411,I412,I413,I414,I415,I416,I419,I420,I422,I423)</f>
        <v>0</v>
      </c>
      <c r="AT408" s="96">
        <f>SUM(J408,J409,J410,J411,J412,J413,J414,J415,J416,J419,J420,J422,J423)</f>
        <v>0</v>
      </c>
      <c r="AU408" s="96">
        <f>SUM(K408,K409,K410,K411,K412,K413,K414,K415,K416,K419,K420,K422,K423)</f>
        <v>0</v>
      </c>
      <c r="AV408" s="96">
        <f>SUM(L408,L409,L410,L411,L412,L413,L414,L415,L416,L419,L420,L422,L423)</f>
        <v>0</v>
      </c>
      <c r="AW408" s="96">
        <f>SUM(M408,M409,M410,M411,M412,M413,M414,M415,M416,M419,M420,M422,M423)</f>
        <v>0</v>
      </c>
      <c r="AX408" s="96">
        <f>SUM(N408,N409,N410,N411,N412,N413,N414,N415,N416,N419,N420,N422,N423)</f>
        <v>0</v>
      </c>
      <c r="AY408" s="96">
        <f>SUM(O408,O409,O410,O411,O412,O413,O414,O415,O416,O419,O420,O422,O423)</f>
        <v>0</v>
      </c>
      <c r="AZ408" s="96">
        <f>SUM(P408,P409,P410,P411,P412,P413,P414,P415,P416,P419,P420,P422,P423)</f>
        <v>0</v>
      </c>
      <c r="BA408" s="96">
        <f t="shared" ref="BA408:BC408" si="330">SUM(Q408,Q409,Q410,Q411,Q412,Q413,Q414,Q415,Q416,Q419,Q420,Q422,Q423)</f>
        <v>0</v>
      </c>
      <c r="BB408" s="96">
        <f t="shared" si="330"/>
        <v>0</v>
      </c>
      <c r="BC408" s="96">
        <f t="shared" si="330"/>
        <v>0</v>
      </c>
      <c r="BD408" s="66">
        <f>SUM(T408,T409,T410,T411,T412,T413,T414,T415,T416,T419,T420,T422,T423)</f>
        <v>0</v>
      </c>
      <c r="BE408" s="13">
        <f>SUM(U408,U409,U410,U411,U412,U413,U414,U415,U416,U419,U420,U422,U423)</f>
        <v>0</v>
      </c>
      <c r="BF408" s="13">
        <f>SUM(V408,V409,V410,V411,V412,V413,V414,V415,V416,V419,V420,V422,V423)</f>
        <v>0</v>
      </c>
      <c r="BG408" s="13">
        <f>SUM(W408,W409,W410,W411,W412,W413,W414,W415,W416,W419,W420,W422,W423)</f>
        <v>0</v>
      </c>
      <c r="BH408" s="13">
        <f>SUM(X408,X409,X410,X411,X412,X413,X414,X415,X416,X419,X420,X422,X423)</f>
        <v>0</v>
      </c>
      <c r="BI408" s="13">
        <f>SUM(Y408,Y409,Y410,Y411,Y412,Y413,Y414,Y415,Y416,Y419,Y420,Y422,Y423)</f>
        <v>0</v>
      </c>
      <c r="BJ408" s="13">
        <f>SUM(Z408,Z409,Z410,Z411,Z412,Z413,Z414,Z415,Z416,Z419,Z420,Z422,Z423)</f>
        <v>0</v>
      </c>
      <c r="BK408" s="13">
        <f>SUM(AA408,AA409,AA410,AA411,AA412,AA413,AA414,AA415,AA416,AA419,AA420,AA422,AA423)</f>
        <v>0</v>
      </c>
      <c r="BL408" s="13">
        <f>SUM(AB408,AB409,AB410,AB411,AB412,AB413,AB414,AB415,AB416,AB419,AB420,AB422,AB423)</f>
        <v>0</v>
      </c>
      <c r="BM408" s="13">
        <f>SUM(AC408,AC409,AC410,AC411,AC412,AC413,AC414,AC415,AC416,AC419,AC420,AC422,AC423)</f>
        <v>0</v>
      </c>
      <c r="BN408" s="13">
        <f>SUM(AD408,AD409,AD410,AD411,AD412,AD413,AD414,AD415,AD416,AD419,AD420,AD422,AD423)</f>
        <v>0</v>
      </c>
      <c r="BO408" s="13">
        <f>SUM(AE408,AE409,AE410,AE411,AE412,AE413,AE414,AE415,AE416,AE419,AE420,AE422,AE423)</f>
        <v>0</v>
      </c>
      <c r="BP408" s="13">
        <f>SUM(AF408,AF409,AF410,AF411,AF412,AF413,AF414,AF415,AF416,AF419,AF420,AF422,AF423)</f>
        <v>0</v>
      </c>
      <c r="BQ408" s="13">
        <f>SUM(AG408,AG409,AG410,AG411,AG412,AG413,AG414,AG415,AG416,AG419,AG420,AG422,AG423)</f>
        <v>0</v>
      </c>
      <c r="BR408" s="13">
        <f>SUM(AH408,AH409,AH410,AH411,AH412,AH413,AH414,AH415,AH416,AH419,AH420,AH422,AH423)</f>
        <v>0</v>
      </c>
      <c r="BS408" s="13">
        <f>SUM(AI408,AI409,AI410,AI411,AI412,AI413,AI414,AI415,AI416,AI419,AI420,AI422,AI423)</f>
        <v>0</v>
      </c>
      <c r="BT408" s="13">
        <f>SUM(AJ408,AJ409,AJ410,AJ411,AJ412,AJ413,AJ414,AJ415,AJ416,AJ419,AJ420,AJ422,AJ423)</f>
        <v>0</v>
      </c>
      <c r="BU408" s="13">
        <f>SUM(AK408,AK409,AK410,AK411,AK412,AK413,AK414,AK415,AK416,AK419,AK420,AK422,AK423)</f>
        <v>0</v>
      </c>
      <c r="BV408" s="30"/>
      <c r="BW408" s="30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54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94"/>
      <c r="DC408" s="13"/>
      <c r="DD408" s="13" t="e">
        <f>(DD402/BZ414)</f>
        <v>#DIV/0!</v>
      </c>
      <c r="DE408" s="96">
        <f>SUM(BX408,BX409,BX410,BX411,BX412,BX413,BX414,BX415,BX416,BX419,BX420,BX422,BX423)</f>
        <v>0</v>
      </c>
      <c r="DF408" s="96">
        <f>SUM(BY408,BY409,BY410,BY411,BY412,BY413,BY414,BY415,BY416,BY419,BY420,BY422,BY423)</f>
        <v>0</v>
      </c>
      <c r="DG408" s="96">
        <f>SUM(BZ408,BZ409,BZ410,BZ411,BZ412,BZ413,BZ414,BZ415,BZ416,BZ419,BZ420,BZ422,BZ423)</f>
        <v>0</v>
      </c>
      <c r="DH408" s="96">
        <f>SUM(CA408,CA409,CA410,CA411,CA412,CA413,CA414,CA415,CA416,CA419,CA420,CA422,CA423)</f>
        <v>0</v>
      </c>
      <c r="DI408" s="96">
        <f>SUM(CB408,CB409,CB410,CB411,CB412,CB413,CB414,CB415,CB416,CB419,CB420,CB422,CB423)</f>
        <v>0</v>
      </c>
      <c r="DJ408" s="96">
        <f>SUM(CC408,CC409,CC410,CC411,CC412,CC413,CC414,CC415,CC416,CC419,CC420,CC422,CC423)</f>
        <v>0</v>
      </c>
      <c r="DK408" s="96">
        <f>SUM(CD408,CD409,CD410,CD411,CD412,CD413,CD414,CD415,CD416,CD419,CD420,CD422,CD423)</f>
        <v>0</v>
      </c>
      <c r="DL408" s="96">
        <f>SUM(CE408,CE409,CE410,CE411,CE412,CE413,CE414,CE415,CE416,CE419,CE420,CE422,CE423)</f>
        <v>0</v>
      </c>
      <c r="DM408" s="96">
        <f>SUM(CF408,CF409,CF410,CF411,CF412,CF413,CF414,CF415,CF416,CF419,CF420,CF422,CF423)</f>
        <v>0</v>
      </c>
      <c r="DN408" s="96">
        <f>SUM(CG408,CG409,CG410,CG411,CG412,CG413,CG414,CG415,CG416,CG419,CG420,CG422,CG423)</f>
        <v>0</v>
      </c>
      <c r="DO408" s="96">
        <f>SUM(CH408,CH409,CH410,CH411,CH412,CH413,CH414,CH415,CH416,CH419,CH420,CH422,CH423)</f>
        <v>0</v>
      </c>
      <c r="DP408" s="96">
        <f t="shared" ref="DP408:DR408" si="331">SUM(CI408,CI409,CI410,CI411,CI412,CI413,CI414,CI415,CI416,CI419,CI420,CI422,CI423)</f>
        <v>0</v>
      </c>
      <c r="DQ408" s="96">
        <f t="shared" si="331"/>
        <v>0</v>
      </c>
      <c r="DR408" s="96">
        <f t="shared" si="331"/>
        <v>0</v>
      </c>
      <c r="DS408" s="66">
        <f>SUM(CL408,CL409,CL410,CL411,CL412,CL413,CL414,CL415,CL416,CL419,CL420,CL422,CL423)</f>
        <v>0</v>
      </c>
      <c r="DT408" s="96">
        <f>SUM(CM408,CM409,CM410,CM411,CM412,CM413,CM414,CM415,CM416,CM419,CM420,CM422,CM423)</f>
        <v>0</v>
      </c>
      <c r="DU408" s="96">
        <f>SUM(CN408,CN409,CN410,CN411,CN412,CN413,CN414,CN415,CN416,CN419,CN420,CN422,CN423)</f>
        <v>0</v>
      </c>
      <c r="DV408" s="96">
        <f>SUM(CO408,CO409,CO410,CO411,CO412,CO413,CO414,CO415,CO416,CO419,CO420,CO422,CO423)</f>
        <v>0</v>
      </c>
      <c r="DW408" s="96">
        <f>SUM(CP408,CP409,CP410,CP411,CP412,CP413,CP414,CP415,CP416,CP419,CP420,CP422,CP423)</f>
        <v>0</v>
      </c>
      <c r="DX408" s="96">
        <f>SUM(CQ408,CQ409,CQ410,CQ411,CQ412,CQ413,CQ414,CQ415,CQ416,CQ419,CQ420,CQ422,CQ423)</f>
        <v>0</v>
      </c>
      <c r="DY408" s="96">
        <f>SUM(CR408,CR409,CR410,CR411,CR412,CR413,CR414,CR415,CR416,CR419,CR420,CR422,CR423)</f>
        <v>0</v>
      </c>
      <c r="DZ408" s="96">
        <f>SUM(CS408,CS409,CS410,CS411,CS412,CS413,CS414,CS415,CS416,CS419,CS420,CS422,CS423)</f>
        <v>0</v>
      </c>
      <c r="EA408" s="96">
        <f>SUM(CT408,CT409,CT410,CT411,CT412,CT413,CT414,CT415,CT416,CT419,CT420,CT422,CT423)</f>
        <v>0</v>
      </c>
      <c r="EB408" s="96">
        <f>SUM(CU408,CU409,CU410,CU411,CU412,CU413,CU414,CU415,CU416,CU419,CU420,CU422,CU423)</f>
        <v>0</v>
      </c>
      <c r="EC408" s="96">
        <f>SUM(CV408,CV409,CV410,CV411,CV412,CV413,CV414,CV415,CV416,CV419,CV420,CV422,CV423)</f>
        <v>0</v>
      </c>
      <c r="ED408" s="96">
        <f>SUM(CW408,CW409,CW410,CW411,CW412,CW413,CW414,CW415,CW416,CW419,CW420,CW422,CW423)</f>
        <v>0</v>
      </c>
      <c r="EE408" s="96">
        <f>SUM(CX408,CX409,CX410,CX411,CX412,CX413,CX414,CX415,CX416,CX419,CX420,CX422,CX423)</f>
        <v>0</v>
      </c>
      <c r="EF408" s="96">
        <f>SUM(CY408,CY409,CY410,CY411,CY412,CY413,CY414,CY415,CY416,CY419,CY420,CY422,CY423)</f>
        <v>0</v>
      </c>
      <c r="EG408" s="96">
        <f>SUM(CZ408,CZ409,CZ410,CZ411,CZ412,CZ413,CZ414,CZ415,CZ416,CZ419,CZ420,CZ422,CZ423)</f>
        <v>0</v>
      </c>
      <c r="EH408" s="96">
        <f>SUM(DA408,DA409,DA410,DA411,DA412,DA413,DA414,DA415,DA416,DA419,DA420,DA422,DA423)</f>
        <v>0</v>
      </c>
      <c r="EI408" s="97" t="s">
        <v>74</v>
      </c>
      <c r="EJ408" s="98">
        <v>521</v>
      </c>
      <c r="EK408" s="39">
        <f>EJ408*F408</f>
        <v>0</v>
      </c>
      <c r="EL408" s="39">
        <f>EJ408*G408</f>
        <v>0</v>
      </c>
      <c r="EM408" s="39">
        <f>EJ408*H408</f>
        <v>0</v>
      </c>
      <c r="EN408" s="39">
        <f>EJ408*I408</f>
        <v>0</v>
      </c>
      <c r="EO408" s="39">
        <f>EJ408*J408</f>
        <v>0</v>
      </c>
      <c r="EP408" s="39">
        <f>EJ408*K408</f>
        <v>0</v>
      </c>
      <c r="EQ408" s="39">
        <f>EJ408*L408</f>
        <v>0</v>
      </c>
      <c r="ER408" s="39">
        <f>EJ408*M408</f>
        <v>0</v>
      </c>
      <c r="ES408" s="39">
        <f>EJ408*N408</f>
        <v>0</v>
      </c>
      <c r="ET408" s="39">
        <f>EJ408*O408</f>
        <v>0</v>
      </c>
      <c r="EU408" s="39">
        <f>$EJ408*P408</f>
        <v>0</v>
      </c>
      <c r="EV408" s="39">
        <f t="shared" ref="EV408:EX423" si="332">$EJ408*Q408</f>
        <v>0</v>
      </c>
      <c r="EW408" s="39">
        <f t="shared" si="332"/>
        <v>0</v>
      </c>
      <c r="EX408" s="39">
        <f t="shared" si="332"/>
        <v>0</v>
      </c>
      <c r="EY408" s="39">
        <f>SUM(EK408:EX408)</f>
        <v>0</v>
      </c>
      <c r="EZ408" s="39">
        <f>BX408*EJ408</f>
        <v>0</v>
      </c>
      <c r="FA408" s="39">
        <f>BY408*EJ408</f>
        <v>0</v>
      </c>
      <c r="FB408" s="39">
        <f>BZ408*EJ408</f>
        <v>0</v>
      </c>
      <c r="FC408" s="39">
        <f>CA408*EJ408</f>
        <v>0</v>
      </c>
      <c r="FD408" s="39">
        <f>CB408*EJ408</f>
        <v>0</v>
      </c>
      <c r="FE408" s="39">
        <f>CC408*EJ408</f>
        <v>0</v>
      </c>
      <c r="FF408" s="39">
        <f>CD408*EJ408</f>
        <v>0</v>
      </c>
      <c r="FG408" s="39">
        <f>CE408*EJ408</f>
        <v>0</v>
      </c>
      <c r="FH408" s="39">
        <f>CF408*EJ408</f>
        <v>0</v>
      </c>
      <c r="FI408" s="39">
        <f>CG408*EJ408</f>
        <v>0</v>
      </c>
      <c r="FJ408" s="39">
        <f>CH408*$EJ408</f>
        <v>0</v>
      </c>
      <c r="FK408" s="39">
        <f t="shared" ref="FK408:FM423" si="333">CI408*$EJ408</f>
        <v>0</v>
      </c>
      <c r="FL408" s="39">
        <f t="shared" si="333"/>
        <v>0</v>
      </c>
      <c r="FM408" s="39">
        <f t="shared" si="333"/>
        <v>0</v>
      </c>
      <c r="FN408" s="39">
        <f>SUM(EZ408:FM408)</f>
        <v>0</v>
      </c>
      <c r="FO408" s="39">
        <f>SUM(EZ408:FJ408)</f>
        <v>0</v>
      </c>
      <c r="FS408" s="567" t="s">
        <v>74</v>
      </c>
      <c r="FT408" s="567"/>
      <c r="FU408" s="39">
        <f>U408</f>
        <v>0</v>
      </c>
      <c r="FV408" s="39">
        <f>V408</f>
        <v>0</v>
      </c>
      <c r="FW408" s="39">
        <f>W408</f>
        <v>0</v>
      </c>
      <c r="FX408" s="39">
        <f>X408</f>
        <v>0</v>
      </c>
      <c r="FY408" s="39">
        <f>Y408</f>
        <v>0</v>
      </c>
      <c r="FZ408" s="39">
        <f>Z408</f>
        <v>0</v>
      </c>
      <c r="GA408" s="39">
        <f>AA408</f>
        <v>0</v>
      </c>
      <c r="GB408" s="39">
        <f>AB408</f>
        <v>0</v>
      </c>
      <c r="GC408" s="39">
        <f>AC408</f>
        <v>0</v>
      </c>
      <c r="GD408" s="39">
        <f>AD408</f>
        <v>0</v>
      </c>
      <c r="GE408" s="39">
        <f>AE408</f>
        <v>0</v>
      </c>
      <c r="GF408" s="39">
        <f>AF408</f>
        <v>0</v>
      </c>
      <c r="GG408" s="39">
        <f>AG408</f>
        <v>0</v>
      </c>
      <c r="GH408" s="39">
        <f>AH408</f>
        <v>0</v>
      </c>
      <c r="GI408" s="99">
        <v>0</v>
      </c>
      <c r="GJ408" s="39">
        <f>SUM(FU408:GI408)</f>
        <v>0</v>
      </c>
      <c r="GK408" s="39">
        <f>CM408</f>
        <v>0</v>
      </c>
      <c r="GL408" s="39">
        <f>CN408</f>
        <v>0</v>
      </c>
      <c r="GM408" s="39">
        <f>CO408</f>
        <v>0</v>
      </c>
      <c r="GN408" s="39">
        <f>CP408</f>
        <v>0</v>
      </c>
      <c r="GO408" s="39">
        <f>CQ408</f>
        <v>0</v>
      </c>
      <c r="GP408" s="39">
        <f>CR408</f>
        <v>0</v>
      </c>
      <c r="GQ408" s="39">
        <f>CS408</f>
        <v>0</v>
      </c>
      <c r="GR408" s="39">
        <f>CT408</f>
        <v>0</v>
      </c>
      <c r="GS408" s="39">
        <f>CU408</f>
        <v>0</v>
      </c>
      <c r="GT408" s="39">
        <f>CV408</f>
        <v>0</v>
      </c>
      <c r="GU408" s="39">
        <f>CW408</f>
        <v>0</v>
      </c>
      <c r="GV408" s="39">
        <f>CX408</f>
        <v>0</v>
      </c>
      <c r="GW408" s="39">
        <f>CY408</f>
        <v>0</v>
      </c>
      <c r="GX408" s="39">
        <f>CZ408</f>
        <v>0</v>
      </c>
      <c r="GY408" s="99">
        <v>0</v>
      </c>
      <c r="GZ408" s="39">
        <f>SUM(GK408:GY408)</f>
        <v>0</v>
      </c>
      <c r="HA408" s="39">
        <f>SUM(GK408:GY408)</f>
        <v>0</v>
      </c>
    </row>
    <row r="409" spans="1:209" ht="18">
      <c r="A409" s="40"/>
      <c r="B409" s="183"/>
      <c r="C409" s="75"/>
      <c r="D409" s="184"/>
      <c r="E409" s="34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6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7"/>
      <c r="AK409" s="188"/>
      <c r="AL409" s="13"/>
      <c r="AM409" s="13"/>
      <c r="AN409" s="13"/>
      <c r="AO409" s="95" t="str">
        <f>IF(AN409=0,"",AN409/AM409)</f>
        <v/>
      </c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40"/>
      <c r="BW409" s="40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  <c r="CK409" s="45"/>
      <c r="CL409" s="101"/>
      <c r="CM409" s="47"/>
      <c r="CN409" s="47"/>
      <c r="CO409" s="47"/>
      <c r="CP409" s="47"/>
      <c r="CQ409" s="47"/>
      <c r="CR409" s="47"/>
      <c r="CS409" s="47"/>
      <c r="CT409" s="47"/>
      <c r="CU409" s="47"/>
      <c r="CV409" s="47"/>
      <c r="CW409" s="47"/>
      <c r="CX409" s="47"/>
      <c r="CY409" s="47"/>
      <c r="CZ409" s="47"/>
      <c r="DA409" s="47"/>
      <c r="DB409" s="102"/>
      <c r="DC409" s="13"/>
      <c r="DD409" s="13"/>
      <c r="DE409" s="13"/>
      <c r="DF409" s="13"/>
      <c r="DG409" s="13"/>
      <c r="DH409" s="10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04" t="s">
        <v>75</v>
      </c>
      <c r="EJ409" s="98">
        <v>540</v>
      </c>
      <c r="EK409" s="39">
        <f>EJ409*F409</f>
        <v>0</v>
      </c>
      <c r="EL409" s="39">
        <f>EJ409*G409</f>
        <v>0</v>
      </c>
      <c r="EM409" s="39">
        <f>EJ409*H409</f>
        <v>0</v>
      </c>
      <c r="EN409" s="39">
        <f>EJ409*I409</f>
        <v>0</v>
      </c>
      <c r="EO409" s="39">
        <f>EJ409*J409</f>
        <v>0</v>
      </c>
      <c r="EP409" s="39">
        <f>EJ409*K409</f>
        <v>0</v>
      </c>
      <c r="EQ409" s="39">
        <f>EJ409*L409</f>
        <v>0</v>
      </c>
      <c r="ER409" s="39">
        <f>EJ409*M409</f>
        <v>0</v>
      </c>
      <c r="ES409" s="39">
        <f>EJ409*N409</f>
        <v>0</v>
      </c>
      <c r="ET409" s="39">
        <f>EJ409*O409</f>
        <v>0</v>
      </c>
      <c r="EU409" s="39">
        <f t="shared" ref="EU409:EU423" si="334">$EJ409*P409</f>
        <v>0</v>
      </c>
      <c r="EV409" s="39">
        <f t="shared" si="332"/>
        <v>0</v>
      </c>
      <c r="EW409" s="39">
        <f t="shared" si="332"/>
        <v>0</v>
      </c>
      <c r="EX409" s="39">
        <f t="shared" si="332"/>
        <v>0</v>
      </c>
      <c r="EY409" s="39">
        <f t="shared" ref="EY409:EY423" si="335">SUM(EK409:EX409)</f>
        <v>0</v>
      </c>
      <c r="EZ409" s="39">
        <f>BX409*EJ409</f>
        <v>0</v>
      </c>
      <c r="FA409" s="39">
        <f>BY409*EJ409</f>
        <v>0</v>
      </c>
      <c r="FB409" s="39">
        <f>BZ409*EJ409</f>
        <v>0</v>
      </c>
      <c r="FC409" s="39">
        <f>CA409*EJ409</f>
        <v>0</v>
      </c>
      <c r="FD409" s="39">
        <f>CB409*EJ409</f>
        <v>0</v>
      </c>
      <c r="FE409" s="39">
        <f>CC409*EJ409</f>
        <v>0</v>
      </c>
      <c r="FF409" s="39">
        <f>CD409*EJ409</f>
        <v>0</v>
      </c>
      <c r="FG409" s="39">
        <f>CE409*EJ409</f>
        <v>0</v>
      </c>
      <c r="FH409" s="39">
        <f>CF409*EJ409</f>
        <v>0</v>
      </c>
      <c r="FI409" s="39">
        <f>CG409*EJ409</f>
        <v>0</v>
      </c>
      <c r="FJ409" s="39">
        <f t="shared" ref="FJ409:FJ423" si="336">CH409*$EJ409</f>
        <v>0</v>
      </c>
      <c r="FK409" s="39">
        <f t="shared" si="333"/>
        <v>0</v>
      </c>
      <c r="FL409" s="39">
        <f t="shared" si="333"/>
        <v>0</v>
      </c>
      <c r="FM409" s="39">
        <f t="shared" si="333"/>
        <v>0</v>
      </c>
      <c r="FN409" s="39">
        <f t="shared" ref="FN409:FN423" si="337">SUM(EZ409:FM409)</f>
        <v>0</v>
      </c>
      <c r="FO409" s="39">
        <f>SUM(EZ409:FJ409)</f>
        <v>0</v>
      </c>
      <c r="FS409" s="567" t="s">
        <v>75</v>
      </c>
      <c r="FT409" s="567"/>
      <c r="FU409" s="39">
        <f>U409</f>
        <v>0</v>
      </c>
      <c r="FV409" s="39">
        <f>V409</f>
        <v>0</v>
      </c>
      <c r="FW409" s="39">
        <f>W409</f>
        <v>0</v>
      </c>
      <c r="FX409" s="39">
        <f>X409</f>
        <v>0</v>
      </c>
      <c r="FY409" s="39">
        <f>Y409</f>
        <v>0</v>
      </c>
      <c r="FZ409" s="39">
        <f>Z409</f>
        <v>0</v>
      </c>
      <c r="GA409" s="39">
        <f>AA409</f>
        <v>0</v>
      </c>
      <c r="GB409" s="39">
        <f>AB409</f>
        <v>0</v>
      </c>
      <c r="GC409" s="39">
        <f>AC409</f>
        <v>0</v>
      </c>
      <c r="GD409" s="39">
        <f>AD409</f>
        <v>0</v>
      </c>
      <c r="GE409" s="39">
        <f>AE409</f>
        <v>0</v>
      </c>
      <c r="GF409" s="39">
        <f>AF409</f>
        <v>0</v>
      </c>
      <c r="GG409" s="39">
        <f>AG409</f>
        <v>0</v>
      </c>
      <c r="GH409" s="39">
        <f>AH409</f>
        <v>0</v>
      </c>
      <c r="GI409" s="99">
        <v>0</v>
      </c>
      <c r="GJ409" s="39">
        <f>SUM(FU409:GI409)</f>
        <v>0</v>
      </c>
      <c r="GK409" s="39">
        <f>CM409</f>
        <v>0</v>
      </c>
      <c r="GL409" s="39">
        <f>CN409</f>
        <v>0</v>
      </c>
      <c r="GM409" s="39">
        <f>CO409</f>
        <v>0</v>
      </c>
      <c r="GN409" s="39">
        <f>CP409</f>
        <v>0</v>
      </c>
      <c r="GO409" s="39">
        <f>CQ409</f>
        <v>0</v>
      </c>
      <c r="GP409" s="39">
        <f>CR409</f>
        <v>0</v>
      </c>
      <c r="GQ409" s="39">
        <f>CS409</f>
        <v>0</v>
      </c>
      <c r="GR409" s="39">
        <f>CT409</f>
        <v>0</v>
      </c>
      <c r="GS409" s="39">
        <f>CU409</f>
        <v>0</v>
      </c>
      <c r="GT409" s="39">
        <f>CV409</f>
        <v>0</v>
      </c>
      <c r="GU409" s="39">
        <f>CW409</f>
        <v>0</v>
      </c>
      <c r="GV409" s="39">
        <f>CX409</f>
        <v>0</v>
      </c>
      <c r="GW409" s="39">
        <f>CY409</f>
        <v>0</v>
      </c>
      <c r="GX409" s="39">
        <f>CZ409</f>
        <v>0</v>
      </c>
      <c r="GY409" s="99">
        <v>0</v>
      </c>
      <c r="GZ409" s="39">
        <f>SUM(GK409:GY409)</f>
        <v>0</v>
      </c>
      <c r="HA409" s="39">
        <f>SUM(GK409:GY409)</f>
        <v>0</v>
      </c>
    </row>
    <row r="410" spans="1:209" ht="18" customHeight="1">
      <c r="A410" s="30"/>
      <c r="B410" s="178"/>
      <c r="C410" s="72"/>
      <c r="D410" s="179"/>
      <c r="E410" s="34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81"/>
      <c r="AK410" s="182"/>
      <c r="AL410" s="568" t="s">
        <v>76</v>
      </c>
      <c r="AM410" s="13">
        <f>SUM(C417,C418,C421)</f>
        <v>0</v>
      </c>
      <c r="AN410" s="13">
        <f>SUM(D417,D418,D421)</f>
        <v>0</v>
      </c>
      <c r="AO410" s="95" t="str">
        <f>IF(AN410=0,"",AN410/AM410)</f>
        <v/>
      </c>
      <c r="AP410" s="13">
        <f>SUM(F417,F418,F421)</f>
        <v>0</v>
      </c>
      <c r="AQ410" s="13">
        <f>SUM(G417,G418,G421)</f>
        <v>0</v>
      </c>
      <c r="AR410" s="13">
        <f>SUM(H417,H418,H421)</f>
        <v>0</v>
      </c>
      <c r="AS410" s="13">
        <f>SUM(I417,I418,I421)</f>
        <v>0</v>
      </c>
      <c r="AT410" s="13">
        <f>SUM(J417,J418,J421)</f>
        <v>0</v>
      </c>
      <c r="AU410" s="13">
        <f>SUM(K417,K418,K421)</f>
        <v>0</v>
      </c>
      <c r="AV410" s="13">
        <f>SUM(L417,L418,L421)</f>
        <v>0</v>
      </c>
      <c r="AW410" s="13">
        <f>SUM(M417,M418,M421)</f>
        <v>0</v>
      </c>
      <c r="AX410" s="13">
        <f>SUM(N417,N418,N421)</f>
        <v>0</v>
      </c>
      <c r="AY410" s="13">
        <f>SUM(O417,O418,O421)</f>
        <v>0</v>
      </c>
      <c r="AZ410" s="13">
        <f>SUM(P417,P418,P421)</f>
        <v>0</v>
      </c>
      <c r="BA410" s="13">
        <f t="shared" ref="BA410:BC410" si="338">SUM(Q417,Q418,Q421)</f>
        <v>0</v>
      </c>
      <c r="BB410" s="13">
        <f t="shared" si="338"/>
        <v>0</v>
      </c>
      <c r="BC410" s="13">
        <f t="shared" si="338"/>
        <v>0</v>
      </c>
      <c r="BD410" s="66">
        <f>SUM(T417,T418,T421)</f>
        <v>0</v>
      </c>
      <c r="BE410" s="13">
        <f>SUM(U417,U418,U421)</f>
        <v>0</v>
      </c>
      <c r="BF410" s="13">
        <f>SUM(V417,V418,V421)</f>
        <v>0</v>
      </c>
      <c r="BG410" s="105">
        <f>SUM(W417,W418,W421)</f>
        <v>0</v>
      </c>
      <c r="BH410" s="13">
        <f>SUM(X417,X418,X421)</f>
        <v>0</v>
      </c>
      <c r="BI410" s="13">
        <f>SUM(Y417,Y418,Y421)</f>
        <v>0</v>
      </c>
      <c r="BJ410" s="13">
        <f>SUM(Z417,Z418,Z421)</f>
        <v>0</v>
      </c>
      <c r="BK410" s="13">
        <f>SUM(AA417,AA418,AA421)</f>
        <v>0</v>
      </c>
      <c r="BL410" s="13">
        <f>SUM(AB417,AB418,AB421)</f>
        <v>0</v>
      </c>
      <c r="BM410" s="13">
        <f>SUM(AC417,AC418,AC421)</f>
        <v>0</v>
      </c>
      <c r="BN410" s="13">
        <f>SUM(AD417,AD418,AD421)</f>
        <v>0</v>
      </c>
      <c r="BO410" s="13">
        <f>SUM(AE417,AE418,AE421)</f>
        <v>0</v>
      </c>
      <c r="BP410" s="13">
        <f>SUM(AF417,AF418,AF421)</f>
        <v>0</v>
      </c>
      <c r="BQ410" s="106">
        <f>SUM(AG417,AG418,AG421)</f>
        <v>0</v>
      </c>
      <c r="BR410" s="106">
        <f>SUM(AH417,AH418,AH421)</f>
        <v>0</v>
      </c>
      <c r="BS410" s="13">
        <f>SUM(AI417,AI418,AI421)</f>
        <v>0</v>
      </c>
      <c r="BT410" s="65" t="e">
        <f>AVERAGE(AJ417,AJ418,AJ421)</f>
        <v>#DIV/0!</v>
      </c>
      <c r="BU410" s="65"/>
      <c r="BV410" s="30"/>
      <c r="BW410" s="30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54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94"/>
      <c r="DC410" s="568" t="s">
        <v>77</v>
      </c>
      <c r="DD410" s="13"/>
      <c r="DE410" s="13">
        <f>SUM(BX417,BX418,BX421)</f>
        <v>0</v>
      </c>
      <c r="DF410" s="13">
        <f>SUM(BY417,BY418,BY421)</f>
        <v>0</v>
      </c>
      <c r="DG410" s="13">
        <f>SUM(BZ417,BZ418,BZ421)</f>
        <v>0</v>
      </c>
      <c r="DH410" s="13">
        <f>SUM(CA417,CA418,CA421)</f>
        <v>0</v>
      </c>
      <c r="DI410" s="13">
        <f>SUM(CB417,CB418,CB421)</f>
        <v>0</v>
      </c>
      <c r="DJ410" s="13">
        <f>SUM(CC417,CC418,CC421)</f>
        <v>0</v>
      </c>
      <c r="DK410" s="13">
        <f>SUM(CD417,CD418,CD421)</f>
        <v>0</v>
      </c>
      <c r="DL410" s="13">
        <f>SUM(CE417,CE418,CE421)</f>
        <v>0</v>
      </c>
      <c r="DM410" s="13">
        <f>SUM(CF417,CF418,CF421)</f>
        <v>0</v>
      </c>
      <c r="DN410" s="13">
        <f>SUM(CG417,CG418,CG421)</f>
        <v>0</v>
      </c>
      <c r="DO410" s="13">
        <f>SUM(CH417,CH418,CH421)</f>
        <v>0</v>
      </c>
      <c r="DP410" s="13">
        <f t="shared" ref="DP410:DR410" si="339">SUM(CI417,CI418,CI421)</f>
        <v>0</v>
      </c>
      <c r="DQ410" s="13">
        <f t="shared" si="339"/>
        <v>0</v>
      </c>
      <c r="DR410" s="13">
        <f t="shared" si="339"/>
        <v>0</v>
      </c>
      <c r="DS410" s="66">
        <f>SUM(CL417,CL418,CL421)</f>
        <v>0</v>
      </c>
      <c r="DT410" s="13">
        <f>SUM(CM417,CM418,CM421)</f>
        <v>0</v>
      </c>
      <c r="DU410" s="13">
        <f>SUM(CN417,CN418,CN421)</f>
        <v>0</v>
      </c>
      <c r="DV410" s="13">
        <f>SUM(CO417,CO418,CO421)</f>
        <v>0</v>
      </c>
      <c r="DW410" s="13">
        <f>SUM(CP417,CP418,CP421)</f>
        <v>0</v>
      </c>
      <c r="DX410" s="13">
        <f>SUM(CQ417,CQ418,CQ421)</f>
        <v>0</v>
      </c>
      <c r="DY410" s="13">
        <f>SUM(CR417,CR418,CR421)</f>
        <v>0</v>
      </c>
      <c r="DZ410" s="13">
        <f>SUM(CS417,CS418,CS421)</f>
        <v>0</v>
      </c>
      <c r="EA410" s="13">
        <f>SUM(CT417,CT418,CT421)</f>
        <v>0</v>
      </c>
      <c r="EB410" s="13">
        <f>SUM(CU417,CU418,CU421)</f>
        <v>0</v>
      </c>
      <c r="EC410" s="13">
        <f>SUM(CV417,CV418,CV421)</f>
        <v>0</v>
      </c>
      <c r="ED410" s="13">
        <f>SUM(CW417,CW418,CW421)</f>
        <v>0</v>
      </c>
      <c r="EE410" s="13">
        <f>SUM(CX417,CX418,CX421)</f>
        <v>0</v>
      </c>
      <c r="EF410" s="13">
        <f>SUM(CY417,CY418,CY421)</f>
        <v>0</v>
      </c>
      <c r="EG410" s="13">
        <f>SUM(CZ417,CZ418,CZ421)</f>
        <v>0</v>
      </c>
      <c r="EH410" s="13">
        <f>SUM(DA417,DA418,DA421)</f>
        <v>0</v>
      </c>
      <c r="EI410" s="97" t="s">
        <v>78</v>
      </c>
      <c r="EJ410" s="98">
        <v>441.24</v>
      </c>
      <c r="EK410" s="39">
        <f>EJ410*F410</f>
        <v>0</v>
      </c>
      <c r="EL410" s="39">
        <f>EJ410*G410</f>
        <v>0</v>
      </c>
      <c r="EM410" s="39">
        <f>EJ410*H410</f>
        <v>0</v>
      </c>
      <c r="EN410" s="39">
        <f>EJ410*I410</f>
        <v>0</v>
      </c>
      <c r="EO410" s="39">
        <f>EJ410*J410</f>
        <v>0</v>
      </c>
      <c r="EP410" s="39">
        <f>EJ410*K410</f>
        <v>0</v>
      </c>
      <c r="EQ410" s="39">
        <f>EJ410*L410</f>
        <v>0</v>
      </c>
      <c r="ER410" s="39">
        <f>EJ410*M410</f>
        <v>0</v>
      </c>
      <c r="ES410" s="39">
        <f>EJ410*N410</f>
        <v>0</v>
      </c>
      <c r="ET410" s="39">
        <f>EJ410*O410</f>
        <v>0</v>
      </c>
      <c r="EU410" s="39">
        <f t="shared" si="334"/>
        <v>0</v>
      </c>
      <c r="EV410" s="39">
        <f t="shared" si="332"/>
        <v>0</v>
      </c>
      <c r="EW410" s="39">
        <f t="shared" si="332"/>
        <v>0</v>
      </c>
      <c r="EX410" s="39">
        <f t="shared" si="332"/>
        <v>0</v>
      </c>
      <c r="EY410" s="39">
        <f t="shared" si="335"/>
        <v>0</v>
      </c>
      <c r="EZ410" s="39">
        <f>BX410*EJ410</f>
        <v>0</v>
      </c>
      <c r="FA410" s="39">
        <f>BY410*EJ410</f>
        <v>0</v>
      </c>
      <c r="FB410" s="39">
        <f>BZ410*EJ410</f>
        <v>0</v>
      </c>
      <c r="FC410" s="39">
        <f>CA410*EJ410</f>
        <v>0</v>
      </c>
      <c r="FD410" s="39">
        <f>CB410*EJ410</f>
        <v>0</v>
      </c>
      <c r="FE410" s="39">
        <f>CC410*EJ410</f>
        <v>0</v>
      </c>
      <c r="FF410" s="39">
        <f>CD410*EJ410</f>
        <v>0</v>
      </c>
      <c r="FG410" s="39">
        <f>CE410*EJ410</f>
        <v>0</v>
      </c>
      <c r="FH410" s="39">
        <f>CF410*EJ410</f>
        <v>0</v>
      </c>
      <c r="FI410" s="39">
        <f>CG410*EJ410</f>
        <v>0</v>
      </c>
      <c r="FJ410" s="39">
        <f t="shared" si="336"/>
        <v>0</v>
      </c>
      <c r="FK410" s="39">
        <f t="shared" si="333"/>
        <v>0</v>
      </c>
      <c r="FL410" s="39">
        <f t="shared" si="333"/>
        <v>0</v>
      </c>
      <c r="FM410" s="39">
        <f t="shared" si="333"/>
        <v>0</v>
      </c>
      <c r="FN410" s="39">
        <f t="shared" si="337"/>
        <v>0</v>
      </c>
      <c r="FO410" s="39">
        <f>SUM(EZ410:FJ410)</f>
        <v>0</v>
      </c>
      <c r="FS410" s="567" t="s">
        <v>78</v>
      </c>
      <c r="FT410" s="567"/>
      <c r="FU410" s="39">
        <f>U410</f>
        <v>0</v>
      </c>
      <c r="FV410" s="39">
        <f>V410</f>
        <v>0</v>
      </c>
      <c r="FW410" s="39">
        <f>W410</f>
        <v>0</v>
      </c>
      <c r="FX410" s="39">
        <f>X410</f>
        <v>0</v>
      </c>
      <c r="FY410" s="39">
        <f>Y410</f>
        <v>0</v>
      </c>
      <c r="FZ410" s="39">
        <f>Z410</f>
        <v>0</v>
      </c>
      <c r="GA410" s="39">
        <f>AA410</f>
        <v>0</v>
      </c>
      <c r="GB410" s="39">
        <f>AB410</f>
        <v>0</v>
      </c>
      <c r="GC410" s="39">
        <f>AC410</f>
        <v>0</v>
      </c>
      <c r="GD410" s="39">
        <f>AD410</f>
        <v>0</v>
      </c>
      <c r="GE410" s="39">
        <f>AE410</f>
        <v>0</v>
      </c>
      <c r="GF410" s="39">
        <f>AF410</f>
        <v>0</v>
      </c>
      <c r="GG410" s="39">
        <f>AG410</f>
        <v>0</v>
      </c>
      <c r="GH410" s="39">
        <f>AH410</f>
        <v>0</v>
      </c>
      <c r="GI410" s="99">
        <v>0</v>
      </c>
      <c r="GJ410" s="39">
        <f>SUM(FU410:GI410)</f>
        <v>0</v>
      </c>
      <c r="GK410" s="39">
        <f>CM410</f>
        <v>0</v>
      </c>
      <c r="GL410" s="39">
        <f>CN410</f>
        <v>0</v>
      </c>
      <c r="GM410" s="39">
        <f>CO410</f>
        <v>0</v>
      </c>
      <c r="GN410" s="39">
        <f>CP410</f>
        <v>0</v>
      </c>
      <c r="GO410" s="39">
        <f>CQ410</f>
        <v>0</v>
      </c>
      <c r="GP410" s="39">
        <f>CR410</f>
        <v>0</v>
      </c>
      <c r="GQ410" s="39">
        <f>CS410</f>
        <v>0</v>
      </c>
      <c r="GR410" s="39">
        <f>CT410</f>
        <v>0</v>
      </c>
      <c r="GS410" s="39">
        <f>CU410</f>
        <v>0</v>
      </c>
      <c r="GT410" s="39">
        <f>CV410</f>
        <v>0</v>
      </c>
      <c r="GU410" s="39">
        <f>CW410</f>
        <v>0</v>
      </c>
      <c r="GV410" s="39">
        <f>CX410</f>
        <v>0</v>
      </c>
      <c r="GW410" s="39">
        <f>CY410</f>
        <v>0</v>
      </c>
      <c r="GX410" s="39">
        <f>CZ410</f>
        <v>0</v>
      </c>
      <c r="GY410" s="99">
        <v>0</v>
      </c>
      <c r="GZ410" s="39">
        <f>SUM(GK410:GY410)</f>
        <v>0</v>
      </c>
      <c r="HA410" s="39">
        <f>SUM(GK410:GY410)</f>
        <v>0</v>
      </c>
    </row>
    <row r="411" spans="1:209" ht="18">
      <c r="A411" s="40"/>
      <c r="B411" s="183"/>
      <c r="C411" s="75"/>
      <c r="D411" s="184"/>
      <c r="E411" s="34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6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7"/>
      <c r="AK411" s="188"/>
      <c r="AL411" s="568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40"/>
      <c r="BW411" s="40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101"/>
      <c r="CM411" s="47"/>
      <c r="CN411" s="47"/>
      <c r="CO411" s="47"/>
      <c r="CP411" s="47"/>
      <c r="CQ411" s="47"/>
      <c r="CR411" s="47"/>
      <c r="CS411" s="47"/>
      <c r="CT411" s="47"/>
      <c r="CU411" s="47"/>
      <c r="CV411" s="47"/>
      <c r="CW411" s="47"/>
      <c r="CX411" s="47"/>
      <c r="CY411" s="47"/>
      <c r="CZ411" s="47"/>
      <c r="DA411" s="47"/>
      <c r="DB411" s="102"/>
      <c r="DC411" s="568"/>
      <c r="DD411" s="13"/>
      <c r="EI411" s="104" t="s">
        <v>79</v>
      </c>
      <c r="EJ411" s="98">
        <v>294.47000000000003</v>
      </c>
      <c r="EK411" s="39">
        <f>EJ411*F411</f>
        <v>0</v>
      </c>
      <c r="EL411" s="39">
        <f>EJ411*G411</f>
        <v>0</v>
      </c>
      <c r="EM411" s="39">
        <f>EJ411*H411</f>
        <v>0</v>
      </c>
      <c r="EN411" s="39">
        <f>EJ411*I411</f>
        <v>0</v>
      </c>
      <c r="EO411" s="39">
        <f>EJ411*J411</f>
        <v>0</v>
      </c>
      <c r="EP411" s="39">
        <f>EJ411*K411</f>
        <v>0</v>
      </c>
      <c r="EQ411" s="39">
        <f>EJ411*L411</f>
        <v>0</v>
      </c>
      <c r="ER411" s="39">
        <f>EJ411*M411</f>
        <v>0</v>
      </c>
      <c r="ES411" s="39">
        <f>EJ411*N411</f>
        <v>0</v>
      </c>
      <c r="ET411" s="39">
        <f>EJ411*O411</f>
        <v>0</v>
      </c>
      <c r="EU411" s="39">
        <f t="shared" si="334"/>
        <v>0</v>
      </c>
      <c r="EV411" s="39">
        <f t="shared" si="332"/>
        <v>0</v>
      </c>
      <c r="EW411" s="39">
        <f t="shared" si="332"/>
        <v>0</v>
      </c>
      <c r="EX411" s="39">
        <f t="shared" si="332"/>
        <v>0</v>
      </c>
      <c r="EY411" s="39">
        <f t="shared" si="335"/>
        <v>0</v>
      </c>
      <c r="EZ411" s="39">
        <f>BX411*EJ411</f>
        <v>0</v>
      </c>
      <c r="FA411" s="39">
        <f>BY411*EJ411</f>
        <v>0</v>
      </c>
      <c r="FB411" s="39">
        <f>BZ411*EJ411</f>
        <v>0</v>
      </c>
      <c r="FC411" s="39">
        <f>CA411*EJ411</f>
        <v>0</v>
      </c>
      <c r="FD411" s="39">
        <f>CB411*EJ411</f>
        <v>0</v>
      </c>
      <c r="FE411" s="39">
        <f>CC411*EJ411</f>
        <v>0</v>
      </c>
      <c r="FF411" s="39">
        <f>CD411*EJ411</f>
        <v>0</v>
      </c>
      <c r="FG411" s="39">
        <f>CE411*EJ411</f>
        <v>0</v>
      </c>
      <c r="FH411" s="39">
        <f>CF411*EJ411</f>
        <v>0</v>
      </c>
      <c r="FI411" s="39">
        <f>CG411*EJ411</f>
        <v>0</v>
      </c>
      <c r="FJ411" s="39">
        <f t="shared" si="336"/>
        <v>0</v>
      </c>
      <c r="FK411" s="39">
        <f t="shared" si="333"/>
        <v>0</v>
      </c>
      <c r="FL411" s="39">
        <f t="shared" si="333"/>
        <v>0</v>
      </c>
      <c r="FM411" s="39">
        <f t="shared" si="333"/>
        <v>0</v>
      </c>
      <c r="FN411" s="39">
        <f t="shared" si="337"/>
        <v>0</v>
      </c>
      <c r="FO411" s="39">
        <f>SUM(EZ411:FJ411)</f>
        <v>0</v>
      </c>
      <c r="FS411" s="567" t="s">
        <v>79</v>
      </c>
      <c r="FT411" s="567"/>
      <c r="FU411" s="39">
        <f>U411</f>
        <v>0</v>
      </c>
      <c r="FV411" s="39">
        <f>V411</f>
        <v>0</v>
      </c>
      <c r="FW411" s="39">
        <f>W411</f>
        <v>0</v>
      </c>
      <c r="FX411" s="39">
        <f>X411</f>
        <v>0</v>
      </c>
      <c r="FY411" s="39">
        <f>Y411</f>
        <v>0</v>
      </c>
      <c r="FZ411" s="39">
        <f>Z411</f>
        <v>0</v>
      </c>
      <c r="GA411" s="39">
        <f>AA411</f>
        <v>0</v>
      </c>
      <c r="GB411" s="39">
        <f>AB411</f>
        <v>0</v>
      </c>
      <c r="GC411" s="39">
        <f>AC411</f>
        <v>0</v>
      </c>
      <c r="GD411" s="39">
        <f>AD411</f>
        <v>0</v>
      </c>
      <c r="GE411" s="39">
        <f>AE411</f>
        <v>0</v>
      </c>
      <c r="GF411" s="39">
        <f>AF411</f>
        <v>0</v>
      </c>
      <c r="GG411" s="39">
        <f>AG411</f>
        <v>0</v>
      </c>
      <c r="GH411" s="39">
        <f>AH411</f>
        <v>0</v>
      </c>
      <c r="GI411" s="99">
        <v>0</v>
      </c>
      <c r="GJ411" s="39">
        <f>SUM(FU411:GI411)</f>
        <v>0</v>
      </c>
      <c r="GK411" s="39">
        <f>CM411</f>
        <v>0</v>
      </c>
      <c r="GL411" s="39">
        <f>CN411</f>
        <v>0</v>
      </c>
      <c r="GM411" s="39">
        <f>CO411</f>
        <v>0</v>
      </c>
      <c r="GN411" s="39">
        <f>CP411</f>
        <v>0</v>
      </c>
      <c r="GO411" s="39">
        <f>CQ411</f>
        <v>0</v>
      </c>
      <c r="GP411" s="39">
        <f>CR411</f>
        <v>0</v>
      </c>
      <c r="GQ411" s="39">
        <f>CS411</f>
        <v>0</v>
      </c>
      <c r="GR411" s="39">
        <f>CT411</f>
        <v>0</v>
      </c>
      <c r="GS411" s="39">
        <f>CU411</f>
        <v>0</v>
      </c>
      <c r="GT411" s="39">
        <f>CV411</f>
        <v>0</v>
      </c>
      <c r="GU411" s="39">
        <f>CW411</f>
        <v>0</v>
      </c>
      <c r="GV411" s="39">
        <f>CX411</f>
        <v>0</v>
      </c>
      <c r="GW411" s="39">
        <f>CY411</f>
        <v>0</v>
      </c>
      <c r="GX411" s="39">
        <f>CZ411</f>
        <v>0</v>
      </c>
      <c r="GY411" s="99">
        <v>0</v>
      </c>
      <c r="GZ411" s="39">
        <f>SUM(GK411:GY411)</f>
        <v>0</v>
      </c>
      <c r="HA411" s="39">
        <f>SUM(GK411:GY411)</f>
        <v>0</v>
      </c>
    </row>
    <row r="412" spans="1:209" ht="18">
      <c r="A412" s="30"/>
      <c r="B412" s="178"/>
      <c r="C412" s="72"/>
      <c r="D412" s="179"/>
      <c r="E412" s="34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81"/>
      <c r="AK412" s="182"/>
      <c r="AL412" s="565" t="e">
        <f>T424/D424</f>
        <v>#DIV/0!</v>
      </c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30"/>
      <c r="BW412" s="30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54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94"/>
      <c r="DC412" s="566" t="e">
        <f>CL424/T424</f>
        <v>#DIV/0!</v>
      </c>
      <c r="DD412" s="13"/>
      <c r="EI412" s="97" t="s">
        <v>80</v>
      </c>
      <c r="EJ412" s="98">
        <v>422</v>
      </c>
      <c r="EK412" s="39">
        <f>EJ412*F412</f>
        <v>0</v>
      </c>
      <c r="EL412" s="39">
        <f>EJ412*G412</f>
        <v>0</v>
      </c>
      <c r="EM412" s="39">
        <f>EJ412*H412</f>
        <v>0</v>
      </c>
      <c r="EN412" s="39">
        <f>EJ412*I412</f>
        <v>0</v>
      </c>
      <c r="EO412" s="39">
        <f>EJ412*J412</f>
        <v>0</v>
      </c>
      <c r="EP412" s="39">
        <f>EJ412*K412</f>
        <v>0</v>
      </c>
      <c r="EQ412" s="39">
        <f>EJ412*L412</f>
        <v>0</v>
      </c>
      <c r="ER412" s="39">
        <f>EJ412*M412</f>
        <v>0</v>
      </c>
      <c r="ES412" s="39">
        <f>EJ412*N412</f>
        <v>0</v>
      </c>
      <c r="ET412" s="39">
        <f>EJ412*O412</f>
        <v>0</v>
      </c>
      <c r="EU412" s="39">
        <f t="shared" si="334"/>
        <v>0</v>
      </c>
      <c r="EV412" s="39">
        <f t="shared" si="332"/>
        <v>0</v>
      </c>
      <c r="EW412" s="39">
        <f t="shared" si="332"/>
        <v>0</v>
      </c>
      <c r="EX412" s="39">
        <f t="shared" si="332"/>
        <v>0</v>
      </c>
      <c r="EY412" s="39">
        <f t="shared" si="335"/>
        <v>0</v>
      </c>
      <c r="EZ412" s="39">
        <f>BX412*EJ412</f>
        <v>0</v>
      </c>
      <c r="FA412" s="39">
        <f>BY412*EJ412</f>
        <v>0</v>
      </c>
      <c r="FB412" s="39">
        <f>BZ412*EJ412</f>
        <v>0</v>
      </c>
      <c r="FC412" s="39">
        <f>CA412*EJ412</f>
        <v>0</v>
      </c>
      <c r="FD412" s="39">
        <f>CB412*EJ412</f>
        <v>0</v>
      </c>
      <c r="FE412" s="39">
        <f>CC412*EJ412</f>
        <v>0</v>
      </c>
      <c r="FF412" s="39">
        <f>CD412*EJ412</f>
        <v>0</v>
      </c>
      <c r="FG412" s="39">
        <f>CE412*EJ412</f>
        <v>0</v>
      </c>
      <c r="FH412" s="39">
        <f>CF412*EJ412</f>
        <v>0</v>
      </c>
      <c r="FI412" s="39">
        <f>CG412*EJ412</f>
        <v>0</v>
      </c>
      <c r="FJ412" s="39">
        <f t="shared" si="336"/>
        <v>0</v>
      </c>
      <c r="FK412" s="39">
        <f t="shared" si="333"/>
        <v>0</v>
      </c>
      <c r="FL412" s="39">
        <f t="shared" si="333"/>
        <v>0</v>
      </c>
      <c r="FM412" s="39">
        <f t="shared" si="333"/>
        <v>0</v>
      </c>
      <c r="FN412" s="39">
        <f t="shared" si="337"/>
        <v>0</v>
      </c>
      <c r="FO412" s="39">
        <f>SUM(EZ412:FJ412)</f>
        <v>0</v>
      </c>
      <c r="FS412" s="567" t="s">
        <v>80</v>
      </c>
      <c r="FT412" s="567"/>
      <c r="FU412" s="39">
        <f>U412</f>
        <v>0</v>
      </c>
      <c r="FV412" s="39">
        <f>V412</f>
        <v>0</v>
      </c>
      <c r="FW412" s="39">
        <f>W412</f>
        <v>0</v>
      </c>
      <c r="FX412" s="39">
        <f>X412</f>
        <v>0</v>
      </c>
      <c r="FY412" s="39">
        <f>Y412</f>
        <v>0</v>
      </c>
      <c r="FZ412" s="39">
        <f>Z412</f>
        <v>0</v>
      </c>
      <c r="GA412" s="39">
        <f>AA412</f>
        <v>0</v>
      </c>
      <c r="GB412" s="39">
        <f>AB412</f>
        <v>0</v>
      </c>
      <c r="GC412" s="39">
        <f>AC412</f>
        <v>0</v>
      </c>
      <c r="GD412" s="39">
        <f>AD412</f>
        <v>0</v>
      </c>
      <c r="GE412" s="39">
        <f>AE412</f>
        <v>0</v>
      </c>
      <c r="GF412" s="39">
        <f>AF412</f>
        <v>0</v>
      </c>
      <c r="GG412" s="39">
        <f>AG412</f>
        <v>0</v>
      </c>
      <c r="GH412" s="39">
        <f>AH412</f>
        <v>0</v>
      </c>
      <c r="GI412" s="99">
        <v>0</v>
      </c>
      <c r="GJ412" s="39">
        <f>SUM(FU412:GI412)</f>
        <v>0</v>
      </c>
      <c r="GK412" s="39">
        <f>CM412</f>
        <v>0</v>
      </c>
      <c r="GL412" s="39">
        <f>CN412</f>
        <v>0</v>
      </c>
      <c r="GM412" s="39">
        <f>CO412</f>
        <v>0</v>
      </c>
      <c r="GN412" s="39">
        <f>CP412</f>
        <v>0</v>
      </c>
      <c r="GO412" s="39">
        <f>CQ412</f>
        <v>0</v>
      </c>
      <c r="GP412" s="39">
        <f>CR412</f>
        <v>0</v>
      </c>
      <c r="GQ412" s="39">
        <f>CS412</f>
        <v>0</v>
      </c>
      <c r="GR412" s="39">
        <f>CT412</f>
        <v>0</v>
      </c>
      <c r="GS412" s="39">
        <f>CU412</f>
        <v>0</v>
      </c>
      <c r="GT412" s="39">
        <f>CV412</f>
        <v>0</v>
      </c>
      <c r="GU412" s="39">
        <f>CW412</f>
        <v>0</v>
      </c>
      <c r="GV412" s="39">
        <f>CX412</f>
        <v>0</v>
      </c>
      <c r="GW412" s="39">
        <f>CY412</f>
        <v>0</v>
      </c>
      <c r="GX412" s="39">
        <f>CZ412</f>
        <v>0</v>
      </c>
      <c r="GY412" s="99">
        <v>0</v>
      </c>
      <c r="GZ412" s="39">
        <f>SUM(GK412:GY412)</f>
        <v>0</v>
      </c>
      <c r="HA412" s="39">
        <f>SUM(GK412:GY412)</f>
        <v>0</v>
      </c>
    </row>
    <row r="413" spans="1:209" ht="18">
      <c r="A413" s="40"/>
      <c r="B413" s="183"/>
      <c r="C413" s="75"/>
      <c r="D413" s="184"/>
      <c r="E413" s="34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6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7"/>
      <c r="AK413" s="188"/>
      <c r="AL413" s="565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40"/>
      <c r="BW413" s="40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101"/>
      <c r="CM413" s="47"/>
      <c r="CN413" s="47"/>
      <c r="CO413" s="47"/>
      <c r="CP413" s="47"/>
      <c r="CQ413" s="47"/>
      <c r="CR413" s="47"/>
      <c r="CS413" s="47"/>
      <c r="CT413" s="47"/>
      <c r="CU413" s="47"/>
      <c r="CV413" s="47"/>
      <c r="CW413" s="47"/>
      <c r="CX413" s="47"/>
      <c r="CY413" s="47"/>
      <c r="CZ413" s="47"/>
      <c r="DA413" s="47"/>
      <c r="DB413" s="102"/>
      <c r="DC413" s="566"/>
      <c r="DD413" s="13"/>
      <c r="EI413" s="104" t="s">
        <v>81</v>
      </c>
      <c r="EJ413" s="98">
        <v>416.19</v>
      </c>
      <c r="EK413" s="39">
        <f>EJ413*F413</f>
        <v>0</v>
      </c>
      <c r="EL413" s="39">
        <f>EJ413*G413</f>
        <v>0</v>
      </c>
      <c r="EM413" s="39">
        <f>EJ413*H413</f>
        <v>0</v>
      </c>
      <c r="EN413" s="39">
        <f>EJ413*I413</f>
        <v>0</v>
      </c>
      <c r="EO413" s="39">
        <f>EJ413*J413</f>
        <v>0</v>
      </c>
      <c r="EP413" s="39">
        <f>EJ413*K413</f>
        <v>0</v>
      </c>
      <c r="EQ413" s="39">
        <f>EJ413*L413</f>
        <v>0</v>
      </c>
      <c r="ER413" s="39">
        <f>EJ413*M413</f>
        <v>0</v>
      </c>
      <c r="ES413" s="39">
        <f>EJ413*N413</f>
        <v>0</v>
      </c>
      <c r="ET413" s="39">
        <f>EJ413*O413</f>
        <v>0</v>
      </c>
      <c r="EU413" s="39">
        <f t="shared" si="334"/>
        <v>0</v>
      </c>
      <c r="EV413" s="39">
        <f t="shared" si="332"/>
        <v>0</v>
      </c>
      <c r="EW413" s="39">
        <f t="shared" si="332"/>
        <v>0</v>
      </c>
      <c r="EX413" s="39">
        <f t="shared" si="332"/>
        <v>0</v>
      </c>
      <c r="EY413" s="39">
        <f t="shared" si="335"/>
        <v>0</v>
      </c>
      <c r="EZ413" s="39">
        <f>BX413*EJ413</f>
        <v>0</v>
      </c>
      <c r="FA413" s="39">
        <f>BY413*EJ413</f>
        <v>0</v>
      </c>
      <c r="FB413" s="39">
        <f>BZ413*EJ413</f>
        <v>0</v>
      </c>
      <c r="FC413" s="39">
        <f>CA413*EJ413</f>
        <v>0</v>
      </c>
      <c r="FD413" s="39">
        <f>CB413*EJ413</f>
        <v>0</v>
      </c>
      <c r="FE413" s="39">
        <f>CC413*EJ413</f>
        <v>0</v>
      </c>
      <c r="FF413" s="39">
        <f>CD413*EJ413</f>
        <v>0</v>
      </c>
      <c r="FG413" s="39">
        <f>CE413*EJ413</f>
        <v>0</v>
      </c>
      <c r="FH413" s="39">
        <f>CF413*EJ413</f>
        <v>0</v>
      </c>
      <c r="FI413" s="39">
        <f>CG413*EJ413</f>
        <v>0</v>
      </c>
      <c r="FJ413" s="39">
        <f t="shared" si="336"/>
        <v>0</v>
      </c>
      <c r="FK413" s="39">
        <f t="shared" si="333"/>
        <v>0</v>
      </c>
      <c r="FL413" s="39">
        <f t="shared" si="333"/>
        <v>0</v>
      </c>
      <c r="FM413" s="39">
        <f t="shared" si="333"/>
        <v>0</v>
      </c>
      <c r="FN413" s="39">
        <f t="shared" si="337"/>
        <v>0</v>
      </c>
      <c r="FO413" s="39">
        <f>SUM(EZ413:FJ413)</f>
        <v>0</v>
      </c>
      <c r="FS413" s="567" t="s">
        <v>81</v>
      </c>
      <c r="FT413" s="567"/>
      <c r="FU413" s="39">
        <f>U413</f>
        <v>0</v>
      </c>
      <c r="FV413" s="39">
        <f>V413</f>
        <v>0</v>
      </c>
      <c r="FW413" s="39">
        <f>W413</f>
        <v>0</v>
      </c>
      <c r="FX413" s="39">
        <f>X413</f>
        <v>0</v>
      </c>
      <c r="FY413" s="39">
        <f>Y413</f>
        <v>0</v>
      </c>
      <c r="FZ413" s="39">
        <f>Z413</f>
        <v>0</v>
      </c>
      <c r="GA413" s="39">
        <f>AA413</f>
        <v>0</v>
      </c>
      <c r="GB413" s="39">
        <f>AB413</f>
        <v>0</v>
      </c>
      <c r="GC413" s="39">
        <f>AC413</f>
        <v>0</v>
      </c>
      <c r="GD413" s="39">
        <f>AD413</f>
        <v>0</v>
      </c>
      <c r="GE413" s="39">
        <f>AE413</f>
        <v>0</v>
      </c>
      <c r="GF413" s="39">
        <f>AF413</f>
        <v>0</v>
      </c>
      <c r="GG413" s="39">
        <f>AG413</f>
        <v>0</v>
      </c>
      <c r="GH413" s="39">
        <f>AH413</f>
        <v>0</v>
      </c>
      <c r="GI413" s="99">
        <v>0</v>
      </c>
      <c r="GJ413" s="39">
        <f>SUM(FU413:GI413)</f>
        <v>0</v>
      </c>
      <c r="GK413" s="39">
        <f>CM413</f>
        <v>0</v>
      </c>
      <c r="GL413" s="39">
        <f>CN413</f>
        <v>0</v>
      </c>
      <c r="GM413" s="39">
        <f>CO413</f>
        <v>0</v>
      </c>
      <c r="GN413" s="39">
        <f>CP413</f>
        <v>0</v>
      </c>
      <c r="GO413" s="39">
        <f>CQ413</f>
        <v>0</v>
      </c>
      <c r="GP413" s="39">
        <f>CR413</f>
        <v>0</v>
      </c>
      <c r="GQ413" s="39">
        <f>CS413</f>
        <v>0</v>
      </c>
      <c r="GR413" s="39">
        <f>CT413</f>
        <v>0</v>
      </c>
      <c r="GS413" s="39">
        <f>CU413</f>
        <v>0</v>
      </c>
      <c r="GT413" s="39">
        <f>CV413</f>
        <v>0</v>
      </c>
      <c r="GU413" s="39">
        <f>CW413</f>
        <v>0</v>
      </c>
      <c r="GV413" s="39">
        <f>CX413</f>
        <v>0</v>
      </c>
      <c r="GW413" s="39">
        <f>CY413</f>
        <v>0</v>
      </c>
      <c r="GX413" s="39">
        <f>CZ413</f>
        <v>0</v>
      </c>
      <c r="GY413" s="99">
        <v>0</v>
      </c>
      <c r="GZ413" s="39">
        <f>SUM(GK413:GY413)</f>
        <v>0</v>
      </c>
      <c r="HA413" s="39">
        <f>SUM(GK413:GY413)</f>
        <v>0</v>
      </c>
    </row>
    <row r="414" spans="1:209" ht="27.75" customHeight="1">
      <c r="A414" s="30"/>
      <c r="B414" s="178"/>
      <c r="C414" s="72"/>
      <c r="D414" s="179"/>
      <c r="E414" s="34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81"/>
      <c r="AK414" s="182"/>
      <c r="AL414" s="568" t="s">
        <v>82</v>
      </c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30"/>
      <c r="BW414" s="30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54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94"/>
      <c r="DC414" s="1"/>
      <c r="DD414" s="13"/>
      <c r="EI414" s="97" t="s">
        <v>83</v>
      </c>
      <c r="EJ414" s="98">
        <v>375</v>
      </c>
      <c r="EK414" s="39">
        <f>EJ414*F414</f>
        <v>0</v>
      </c>
      <c r="EL414" s="39">
        <f>EJ414*G414</f>
        <v>0</v>
      </c>
      <c r="EM414" s="39">
        <f>EJ414*H414</f>
        <v>0</v>
      </c>
      <c r="EN414" s="39">
        <f>EJ414*I414</f>
        <v>0</v>
      </c>
      <c r="EO414" s="39">
        <f>EJ414*J414</f>
        <v>0</v>
      </c>
      <c r="EP414" s="39">
        <f>EJ414*K414</f>
        <v>0</v>
      </c>
      <c r="EQ414" s="39">
        <f>EJ414*L414</f>
        <v>0</v>
      </c>
      <c r="ER414" s="39">
        <f>EJ414*M414</f>
        <v>0</v>
      </c>
      <c r="ES414" s="39">
        <f>EJ414*N414</f>
        <v>0</v>
      </c>
      <c r="ET414" s="39">
        <f>EJ414*O414</f>
        <v>0</v>
      </c>
      <c r="EU414" s="39">
        <f t="shared" si="334"/>
        <v>0</v>
      </c>
      <c r="EV414" s="39">
        <f t="shared" si="332"/>
        <v>0</v>
      </c>
      <c r="EW414" s="39">
        <f t="shared" si="332"/>
        <v>0</v>
      </c>
      <c r="EX414" s="39">
        <f t="shared" si="332"/>
        <v>0</v>
      </c>
      <c r="EY414" s="39">
        <f t="shared" si="335"/>
        <v>0</v>
      </c>
      <c r="EZ414" s="39">
        <f>BX414*EJ414</f>
        <v>0</v>
      </c>
      <c r="FA414" s="39">
        <f>BY414*EJ414</f>
        <v>0</v>
      </c>
      <c r="FB414" s="39">
        <f>BZ414*EJ414</f>
        <v>0</v>
      </c>
      <c r="FC414" s="39">
        <f>CA414*EJ414</f>
        <v>0</v>
      </c>
      <c r="FD414" s="39">
        <f>CB414*EJ414</f>
        <v>0</v>
      </c>
      <c r="FE414" s="39">
        <f>CC414*EJ414</f>
        <v>0</v>
      </c>
      <c r="FF414" s="39">
        <f>CD414*EJ414</f>
        <v>0</v>
      </c>
      <c r="FG414" s="39">
        <f>CE414*EJ414</f>
        <v>0</v>
      </c>
      <c r="FH414" s="39">
        <f>CF414*EJ414</f>
        <v>0</v>
      </c>
      <c r="FI414" s="39">
        <f>CG414*EJ414</f>
        <v>0</v>
      </c>
      <c r="FJ414" s="39">
        <f t="shared" si="336"/>
        <v>0</v>
      </c>
      <c r="FK414" s="39">
        <f t="shared" si="333"/>
        <v>0</v>
      </c>
      <c r="FL414" s="39">
        <f t="shared" si="333"/>
        <v>0</v>
      </c>
      <c r="FM414" s="39">
        <f t="shared" si="333"/>
        <v>0</v>
      </c>
      <c r="FN414" s="39">
        <f t="shared" si="337"/>
        <v>0</v>
      </c>
      <c r="FO414" s="39">
        <f>SUM(EZ414:FJ414)</f>
        <v>0</v>
      </c>
      <c r="FS414" s="567" t="s">
        <v>83</v>
      </c>
      <c r="FT414" s="567"/>
      <c r="FU414" s="39">
        <f>U414</f>
        <v>0</v>
      </c>
      <c r="FV414" s="39">
        <f>V414</f>
        <v>0</v>
      </c>
      <c r="FW414" s="39">
        <f>W414</f>
        <v>0</v>
      </c>
      <c r="FX414" s="39">
        <f>X414</f>
        <v>0</v>
      </c>
      <c r="FY414" s="39">
        <f>Y414</f>
        <v>0</v>
      </c>
      <c r="FZ414" s="39">
        <f>Z414</f>
        <v>0</v>
      </c>
      <c r="GA414" s="39">
        <f>AA414</f>
        <v>0</v>
      </c>
      <c r="GB414" s="39">
        <f>AB414</f>
        <v>0</v>
      </c>
      <c r="GC414" s="39">
        <f>AC414</f>
        <v>0</v>
      </c>
      <c r="GD414" s="39">
        <f>AD414</f>
        <v>0</v>
      </c>
      <c r="GE414" s="39">
        <f>AE414</f>
        <v>0</v>
      </c>
      <c r="GF414" s="39">
        <f>AF414</f>
        <v>0</v>
      </c>
      <c r="GG414" s="39">
        <f>AG414</f>
        <v>0</v>
      </c>
      <c r="GH414" s="39">
        <f>AH414</f>
        <v>0</v>
      </c>
      <c r="GI414" s="99">
        <v>0</v>
      </c>
      <c r="GJ414" s="39">
        <f>SUM(FU414:GI414)</f>
        <v>0</v>
      </c>
      <c r="GK414" s="39">
        <f>CM414</f>
        <v>0</v>
      </c>
      <c r="GL414" s="39">
        <f>CN414</f>
        <v>0</v>
      </c>
      <c r="GM414" s="39">
        <f>CO414</f>
        <v>0</v>
      </c>
      <c r="GN414" s="39">
        <f>CP414</f>
        <v>0</v>
      </c>
      <c r="GO414" s="39">
        <f>CQ414</f>
        <v>0</v>
      </c>
      <c r="GP414" s="39">
        <f>CR414</f>
        <v>0</v>
      </c>
      <c r="GQ414" s="39">
        <f>CS414</f>
        <v>0</v>
      </c>
      <c r="GR414" s="39">
        <f>CT414</f>
        <v>0</v>
      </c>
      <c r="GS414" s="39">
        <f>CU414</f>
        <v>0</v>
      </c>
      <c r="GT414" s="39">
        <f>CV414</f>
        <v>0</v>
      </c>
      <c r="GU414" s="39">
        <f>CW414</f>
        <v>0</v>
      </c>
      <c r="GV414" s="39">
        <f>CX414</f>
        <v>0</v>
      </c>
      <c r="GW414" s="39">
        <f>CY414</f>
        <v>0</v>
      </c>
      <c r="GX414" s="39">
        <f>CZ414</f>
        <v>0</v>
      </c>
      <c r="GY414" s="99">
        <v>0</v>
      </c>
      <c r="GZ414" s="39">
        <f>SUM(GK414:GY414)</f>
        <v>0</v>
      </c>
      <c r="HA414" s="39">
        <f>SUM(GK414:GY414)</f>
        <v>0</v>
      </c>
    </row>
    <row r="415" spans="1:209" ht="18">
      <c r="A415" s="40"/>
      <c r="B415" s="183"/>
      <c r="C415" s="75"/>
      <c r="D415" s="184"/>
      <c r="E415" s="34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6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7"/>
      <c r="AK415" s="188"/>
      <c r="AL415" s="568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40"/>
      <c r="BW415" s="40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  <c r="CK415" s="45"/>
      <c r="CL415" s="101"/>
      <c r="CM415" s="47"/>
      <c r="CN415" s="47"/>
      <c r="CO415" s="47"/>
      <c r="CP415" s="47"/>
      <c r="CQ415" s="47"/>
      <c r="CR415" s="47"/>
      <c r="CS415" s="47"/>
      <c r="CT415" s="47"/>
      <c r="CU415" s="47"/>
      <c r="CV415" s="47"/>
      <c r="CW415" s="47"/>
      <c r="CX415" s="47"/>
      <c r="CY415" s="47"/>
      <c r="CZ415" s="47"/>
      <c r="DA415" s="47"/>
      <c r="DB415" s="102"/>
      <c r="DC415" s="1"/>
      <c r="DD415" s="13"/>
      <c r="EI415" s="104" t="s">
        <v>84</v>
      </c>
      <c r="EJ415" s="98">
        <v>730</v>
      </c>
      <c r="EK415" s="39">
        <f>EJ415*F415</f>
        <v>0</v>
      </c>
      <c r="EL415" s="39">
        <f>EJ415*G415</f>
        <v>0</v>
      </c>
      <c r="EM415" s="39">
        <f>EJ415*H415</f>
        <v>0</v>
      </c>
      <c r="EN415" s="39">
        <f>EJ415*I415</f>
        <v>0</v>
      </c>
      <c r="EO415" s="39">
        <f>EJ415*J415</f>
        <v>0</v>
      </c>
      <c r="EP415" s="39">
        <f>EJ415*K415</f>
        <v>0</v>
      </c>
      <c r="EQ415" s="39">
        <f>EJ415*L415</f>
        <v>0</v>
      </c>
      <c r="ER415" s="39">
        <f>EJ415*M415</f>
        <v>0</v>
      </c>
      <c r="ES415" s="39">
        <f>EJ415*N415</f>
        <v>0</v>
      </c>
      <c r="ET415" s="39">
        <f>EJ415*O415</f>
        <v>0</v>
      </c>
      <c r="EU415" s="39">
        <f t="shared" si="334"/>
        <v>0</v>
      </c>
      <c r="EV415" s="39">
        <f t="shared" si="332"/>
        <v>0</v>
      </c>
      <c r="EW415" s="39">
        <f t="shared" si="332"/>
        <v>0</v>
      </c>
      <c r="EX415" s="39">
        <f t="shared" si="332"/>
        <v>0</v>
      </c>
      <c r="EY415" s="39">
        <f t="shared" si="335"/>
        <v>0</v>
      </c>
      <c r="EZ415" s="39">
        <f>BX415*EJ415</f>
        <v>0</v>
      </c>
      <c r="FA415" s="39">
        <f>BY415*EJ415</f>
        <v>0</v>
      </c>
      <c r="FB415" s="39">
        <f>BZ415*EJ415</f>
        <v>0</v>
      </c>
      <c r="FC415" s="39">
        <f>CA415*EJ415</f>
        <v>0</v>
      </c>
      <c r="FD415" s="39">
        <f>CB415*EJ415</f>
        <v>0</v>
      </c>
      <c r="FE415" s="39">
        <f>CC415*EJ415</f>
        <v>0</v>
      </c>
      <c r="FF415" s="39">
        <f>CD415*EJ415</f>
        <v>0</v>
      </c>
      <c r="FG415" s="39">
        <f>CE415*EJ415</f>
        <v>0</v>
      </c>
      <c r="FH415" s="39">
        <f>CF415*EJ415</f>
        <v>0</v>
      </c>
      <c r="FI415" s="39">
        <f>CG415*EJ415</f>
        <v>0</v>
      </c>
      <c r="FJ415" s="39">
        <f t="shared" si="336"/>
        <v>0</v>
      </c>
      <c r="FK415" s="39">
        <f t="shared" si="333"/>
        <v>0</v>
      </c>
      <c r="FL415" s="39">
        <f t="shared" si="333"/>
        <v>0</v>
      </c>
      <c r="FM415" s="39">
        <f t="shared" si="333"/>
        <v>0</v>
      </c>
      <c r="FN415" s="39">
        <f t="shared" si="337"/>
        <v>0</v>
      </c>
      <c r="FO415" s="39">
        <f>SUM(EZ415:FJ415)</f>
        <v>0</v>
      </c>
      <c r="FS415" s="567" t="s">
        <v>84</v>
      </c>
      <c r="FT415" s="567"/>
      <c r="FU415" s="39">
        <f>U415</f>
        <v>0</v>
      </c>
      <c r="FV415" s="39">
        <f>V415</f>
        <v>0</v>
      </c>
      <c r="FW415" s="39">
        <f>W415</f>
        <v>0</v>
      </c>
      <c r="FX415" s="39">
        <f>X415</f>
        <v>0</v>
      </c>
      <c r="FY415" s="39">
        <f>Y415</f>
        <v>0</v>
      </c>
      <c r="FZ415" s="39">
        <f>Z415</f>
        <v>0</v>
      </c>
      <c r="GA415" s="39">
        <f>AA415</f>
        <v>0</v>
      </c>
      <c r="GB415" s="39">
        <f>AB415</f>
        <v>0</v>
      </c>
      <c r="GC415" s="39">
        <f>AC415</f>
        <v>0</v>
      </c>
      <c r="GD415" s="39">
        <f>AD415</f>
        <v>0</v>
      </c>
      <c r="GE415" s="39">
        <f>AE415</f>
        <v>0</v>
      </c>
      <c r="GF415" s="39">
        <f>AF415</f>
        <v>0</v>
      </c>
      <c r="GG415" s="39">
        <f>AG415</f>
        <v>0</v>
      </c>
      <c r="GH415" s="39">
        <f>AH415</f>
        <v>0</v>
      </c>
      <c r="GI415" s="99">
        <v>0</v>
      </c>
      <c r="GJ415" s="39">
        <f>SUM(FU415:GI415)</f>
        <v>0</v>
      </c>
      <c r="GK415" s="39">
        <f>CM415</f>
        <v>0</v>
      </c>
      <c r="GL415" s="39">
        <f>CN415</f>
        <v>0</v>
      </c>
      <c r="GM415" s="39">
        <f>CO415</f>
        <v>0</v>
      </c>
      <c r="GN415" s="39">
        <f>CP415</f>
        <v>0</v>
      </c>
      <c r="GO415" s="39">
        <f>CQ415</f>
        <v>0</v>
      </c>
      <c r="GP415" s="39">
        <f>CR415</f>
        <v>0</v>
      </c>
      <c r="GQ415" s="39">
        <f>CS415</f>
        <v>0</v>
      </c>
      <c r="GR415" s="39">
        <f>CT415</f>
        <v>0</v>
      </c>
      <c r="GS415" s="39">
        <f>CU415</f>
        <v>0</v>
      </c>
      <c r="GT415" s="39">
        <f>CV415</f>
        <v>0</v>
      </c>
      <c r="GU415" s="39">
        <f>CW415</f>
        <v>0</v>
      </c>
      <c r="GV415" s="39">
        <f>CX415</f>
        <v>0</v>
      </c>
      <c r="GW415" s="39">
        <f>CY415</f>
        <v>0</v>
      </c>
      <c r="GX415" s="39">
        <f>CZ415</f>
        <v>0</v>
      </c>
      <c r="GY415" s="99">
        <v>0</v>
      </c>
      <c r="GZ415" s="39">
        <f>SUM(GK415:GY415)</f>
        <v>0</v>
      </c>
      <c r="HA415" s="39">
        <f>SUM(GK415:GY415)</f>
        <v>0</v>
      </c>
    </row>
    <row r="416" spans="1:209" ht="18">
      <c r="A416" s="30"/>
      <c r="B416" s="178"/>
      <c r="C416" s="72"/>
      <c r="D416" s="179"/>
      <c r="E416" s="34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81"/>
      <c r="AK416" s="182"/>
      <c r="AL416" s="571" t="e">
        <f ca="1">f4260bn426</f>
        <v>#NAME?</v>
      </c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30"/>
      <c r="BW416" s="30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54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94"/>
      <c r="DC416" s="1"/>
      <c r="DD416" s="13"/>
      <c r="EI416" s="97" t="s">
        <v>85</v>
      </c>
      <c r="EJ416" s="98">
        <v>178</v>
      </c>
      <c r="EK416" s="39">
        <f>EJ416*F416</f>
        <v>0</v>
      </c>
      <c r="EL416" s="39">
        <f>EJ416*G416</f>
        <v>0</v>
      </c>
      <c r="EM416" s="39">
        <f>EJ416*H416</f>
        <v>0</v>
      </c>
      <c r="EN416" s="39">
        <f>EJ416*I416</f>
        <v>0</v>
      </c>
      <c r="EO416" s="39">
        <f>EJ416*J416</f>
        <v>0</v>
      </c>
      <c r="EP416" s="39">
        <f>EJ416*K416</f>
        <v>0</v>
      </c>
      <c r="EQ416" s="39">
        <f>EJ416*L416</f>
        <v>0</v>
      </c>
      <c r="ER416" s="39">
        <f>EJ416*M416</f>
        <v>0</v>
      </c>
      <c r="ES416" s="39">
        <f>EJ416*N416</f>
        <v>0</v>
      </c>
      <c r="ET416" s="39">
        <f>EJ416*O416</f>
        <v>0</v>
      </c>
      <c r="EU416" s="39">
        <f t="shared" si="334"/>
        <v>0</v>
      </c>
      <c r="EV416" s="39">
        <f t="shared" si="332"/>
        <v>0</v>
      </c>
      <c r="EW416" s="39">
        <f t="shared" si="332"/>
        <v>0</v>
      </c>
      <c r="EX416" s="39">
        <f t="shared" si="332"/>
        <v>0</v>
      </c>
      <c r="EY416" s="39">
        <f t="shared" si="335"/>
        <v>0</v>
      </c>
      <c r="EZ416" s="39">
        <f>BX416*EJ416</f>
        <v>0</v>
      </c>
      <c r="FA416" s="39">
        <f>BY416*EJ416</f>
        <v>0</v>
      </c>
      <c r="FB416" s="39">
        <f>BZ416*EJ416</f>
        <v>0</v>
      </c>
      <c r="FC416" s="39">
        <f>CA416*EJ416</f>
        <v>0</v>
      </c>
      <c r="FD416" s="39">
        <f>CB416*EJ416</f>
        <v>0</v>
      </c>
      <c r="FE416" s="39">
        <f>CC416*EJ416</f>
        <v>0</v>
      </c>
      <c r="FF416" s="39">
        <f>CD416*EJ416</f>
        <v>0</v>
      </c>
      <c r="FG416" s="39">
        <f>CE416*EJ416</f>
        <v>0</v>
      </c>
      <c r="FH416" s="39">
        <f>CF416*EJ416</f>
        <v>0</v>
      </c>
      <c r="FI416" s="39">
        <f>CG416*EJ416</f>
        <v>0</v>
      </c>
      <c r="FJ416" s="39">
        <f t="shared" si="336"/>
        <v>0</v>
      </c>
      <c r="FK416" s="39">
        <f t="shared" si="333"/>
        <v>0</v>
      </c>
      <c r="FL416" s="39">
        <f t="shared" si="333"/>
        <v>0</v>
      </c>
      <c r="FM416" s="39">
        <f t="shared" si="333"/>
        <v>0</v>
      </c>
      <c r="FN416" s="39">
        <f t="shared" si="337"/>
        <v>0</v>
      </c>
      <c r="FO416" s="39">
        <f>SUM(EZ416:FJ416)</f>
        <v>0</v>
      </c>
      <c r="FS416" s="567" t="s">
        <v>85</v>
      </c>
      <c r="FT416" s="567"/>
      <c r="FU416" s="39">
        <f>U416</f>
        <v>0</v>
      </c>
      <c r="FV416" s="39">
        <f>V416</f>
        <v>0</v>
      </c>
      <c r="FW416" s="39">
        <f>W416</f>
        <v>0</v>
      </c>
      <c r="FX416" s="39">
        <f>X416</f>
        <v>0</v>
      </c>
      <c r="FY416" s="39">
        <f>Y416</f>
        <v>0</v>
      </c>
      <c r="FZ416" s="39">
        <f>Z416</f>
        <v>0</v>
      </c>
      <c r="GA416" s="39">
        <f>AA416</f>
        <v>0</v>
      </c>
      <c r="GB416" s="39">
        <f>AB416</f>
        <v>0</v>
      </c>
      <c r="GC416" s="39">
        <f>AC416</f>
        <v>0</v>
      </c>
      <c r="GD416" s="39">
        <f>AD416</f>
        <v>0</v>
      </c>
      <c r="GE416" s="39">
        <f>AE416</f>
        <v>0</v>
      </c>
      <c r="GF416" s="39">
        <f>AF416</f>
        <v>0</v>
      </c>
      <c r="GG416" s="39">
        <f>AG416</f>
        <v>0</v>
      </c>
      <c r="GH416" s="39">
        <f>AH416</f>
        <v>0</v>
      </c>
      <c r="GI416" s="99">
        <v>0</v>
      </c>
      <c r="GJ416" s="39">
        <f>SUM(FU416:GI416)</f>
        <v>0</v>
      </c>
      <c r="GK416" s="39">
        <f>CM416</f>
        <v>0</v>
      </c>
      <c r="GL416" s="39">
        <f>CN416</f>
        <v>0</v>
      </c>
      <c r="GM416" s="39">
        <f>CO416</f>
        <v>0</v>
      </c>
      <c r="GN416" s="39">
        <f>CP416</f>
        <v>0</v>
      </c>
      <c r="GO416" s="39">
        <f>CQ416</f>
        <v>0</v>
      </c>
      <c r="GP416" s="39">
        <f>CR416</f>
        <v>0</v>
      </c>
      <c r="GQ416" s="39">
        <f>CS416</f>
        <v>0</v>
      </c>
      <c r="GR416" s="39">
        <f>CT416</f>
        <v>0</v>
      </c>
      <c r="GS416" s="39">
        <f>CU416</f>
        <v>0</v>
      </c>
      <c r="GT416" s="39">
        <f>CV416</f>
        <v>0</v>
      </c>
      <c r="GU416" s="39">
        <f>CW416</f>
        <v>0</v>
      </c>
      <c r="GV416" s="39">
        <f>CX416</f>
        <v>0</v>
      </c>
      <c r="GW416" s="39">
        <f>CY416</f>
        <v>0</v>
      </c>
      <c r="GX416" s="39">
        <f>CZ416</f>
        <v>0</v>
      </c>
      <c r="GY416" s="99">
        <v>0</v>
      </c>
      <c r="GZ416" s="39">
        <f>SUM(GK416:GY416)</f>
        <v>0</v>
      </c>
      <c r="HA416" s="39">
        <f>SUM(GK416:GY416)</f>
        <v>0</v>
      </c>
    </row>
    <row r="417" spans="1:209" ht="18">
      <c r="A417" s="40"/>
      <c r="B417" s="183"/>
      <c r="C417" s="75"/>
      <c r="D417" s="184"/>
      <c r="E417" s="34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6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7"/>
      <c r="AK417" s="188"/>
      <c r="AL417" s="571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40"/>
      <c r="BW417" s="40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  <c r="CK417" s="45"/>
      <c r="CL417" s="101"/>
      <c r="CM417" s="47"/>
      <c r="CN417" s="47"/>
      <c r="CO417" s="47"/>
      <c r="CP417" s="47"/>
      <c r="CQ417" s="47"/>
      <c r="CR417" s="47"/>
      <c r="CS417" s="47"/>
      <c r="CT417" s="47"/>
      <c r="CU417" s="47"/>
      <c r="CV417" s="47"/>
      <c r="CW417" s="47"/>
      <c r="CX417" s="47"/>
      <c r="CY417" s="47"/>
      <c r="CZ417" s="47"/>
      <c r="DA417" s="47"/>
      <c r="DB417" s="102"/>
      <c r="DC417" s="1"/>
      <c r="DD417" s="13"/>
      <c r="EI417" s="104" t="s">
        <v>86</v>
      </c>
      <c r="EJ417" s="98">
        <v>263</v>
      </c>
      <c r="EK417" s="39">
        <v>0</v>
      </c>
      <c r="EL417" s="39">
        <f>EJ417*G417</f>
        <v>0</v>
      </c>
      <c r="EM417" s="39">
        <v>0</v>
      </c>
      <c r="EN417" s="39">
        <f>EJ417*I417</f>
        <v>0</v>
      </c>
      <c r="EO417" s="39">
        <f>EJ417*J417</f>
        <v>0</v>
      </c>
      <c r="EP417" s="39">
        <f>EJ417*K417</f>
        <v>0</v>
      </c>
      <c r="EQ417" s="39">
        <f>EJ417*L417</f>
        <v>0</v>
      </c>
      <c r="ER417" s="39">
        <f>EJ417*M417</f>
        <v>0</v>
      </c>
      <c r="ES417" s="39">
        <f>EJ417*N417</f>
        <v>0</v>
      </c>
      <c r="ET417" s="39">
        <f>EJ417*O417</f>
        <v>0</v>
      </c>
      <c r="EU417" s="39">
        <f t="shared" si="334"/>
        <v>0</v>
      </c>
      <c r="EV417" s="39">
        <f t="shared" si="332"/>
        <v>0</v>
      </c>
      <c r="EW417" s="39">
        <f t="shared" si="332"/>
        <v>0</v>
      </c>
      <c r="EX417" s="39">
        <f t="shared" si="332"/>
        <v>0</v>
      </c>
      <c r="EY417" s="39">
        <f t="shared" si="335"/>
        <v>0</v>
      </c>
      <c r="EZ417" s="39">
        <v>0</v>
      </c>
      <c r="FA417" s="39">
        <f>BY417*EJ417</f>
        <v>0</v>
      </c>
      <c r="FB417" s="39">
        <v>0</v>
      </c>
      <c r="FC417" s="39">
        <f>CA417*EJ417</f>
        <v>0</v>
      </c>
      <c r="FD417" s="39">
        <f>CB417*EJ417</f>
        <v>0</v>
      </c>
      <c r="FE417" s="39">
        <f>CC417*EJ417</f>
        <v>0</v>
      </c>
      <c r="FF417" s="39">
        <f>CD417*EJ417</f>
        <v>0</v>
      </c>
      <c r="FG417" s="39">
        <f>CE417*EJ417</f>
        <v>0</v>
      </c>
      <c r="FH417" s="39">
        <f>CF417*EJ417</f>
        <v>0</v>
      </c>
      <c r="FI417" s="39">
        <f>CG417*EJ417</f>
        <v>0</v>
      </c>
      <c r="FJ417" s="39">
        <f t="shared" si="336"/>
        <v>0</v>
      </c>
      <c r="FK417" s="39">
        <f t="shared" si="333"/>
        <v>0</v>
      </c>
      <c r="FL417" s="39">
        <f t="shared" si="333"/>
        <v>0</v>
      </c>
      <c r="FM417" s="39">
        <f t="shared" si="333"/>
        <v>0</v>
      </c>
      <c r="FN417" s="39">
        <f t="shared" si="337"/>
        <v>0</v>
      </c>
      <c r="FO417" s="39">
        <f>SUM(EZ417:FJ417)</f>
        <v>0</v>
      </c>
      <c r="FS417" s="567" t="s">
        <v>86</v>
      </c>
      <c r="FT417" s="567"/>
      <c r="FU417" s="99">
        <v>0</v>
      </c>
      <c r="FV417" s="99">
        <v>0</v>
      </c>
      <c r="FW417" s="39">
        <f>W417</f>
        <v>0</v>
      </c>
      <c r="FX417" s="39">
        <f>X417</f>
        <v>0</v>
      </c>
      <c r="FY417" s="39">
        <f>Y417</f>
        <v>0</v>
      </c>
      <c r="FZ417" s="99">
        <v>0</v>
      </c>
      <c r="GA417" s="99">
        <v>0</v>
      </c>
      <c r="GB417" s="99">
        <v>0</v>
      </c>
      <c r="GC417" s="39">
        <f>AC417</f>
        <v>0</v>
      </c>
      <c r="GD417" s="39">
        <f>AD417</f>
        <v>0</v>
      </c>
      <c r="GE417" s="39">
        <f>AE417</f>
        <v>0</v>
      </c>
      <c r="GF417" s="39">
        <f>AF417</f>
        <v>0</v>
      </c>
      <c r="GG417" s="39">
        <f>AG417</f>
        <v>0</v>
      </c>
      <c r="GH417" s="99">
        <v>0</v>
      </c>
      <c r="GI417" s="39">
        <f>AI417</f>
        <v>0</v>
      </c>
      <c r="GJ417" s="39">
        <f>SUM(FU417:GI417)</f>
        <v>0</v>
      </c>
      <c r="GK417" s="99">
        <v>0</v>
      </c>
      <c r="GL417" s="99">
        <v>0</v>
      </c>
      <c r="GM417" s="39">
        <f>CO417</f>
        <v>0</v>
      </c>
      <c r="GN417" s="39">
        <f>CP417</f>
        <v>0</v>
      </c>
      <c r="GO417" s="39">
        <f>CQ417</f>
        <v>0</v>
      </c>
      <c r="GP417" s="99">
        <v>0</v>
      </c>
      <c r="GQ417" s="99">
        <v>0</v>
      </c>
      <c r="GR417" s="99">
        <v>0</v>
      </c>
      <c r="GS417" s="39">
        <f>CU417</f>
        <v>0</v>
      </c>
      <c r="GT417" s="39">
        <f>CV417</f>
        <v>0</v>
      </c>
      <c r="GU417" s="39">
        <f>CW417</f>
        <v>0</v>
      </c>
      <c r="GV417" s="39">
        <f>CX417</f>
        <v>0</v>
      </c>
      <c r="GW417" s="39">
        <f>CY417</f>
        <v>0</v>
      </c>
      <c r="GX417" s="99">
        <v>0</v>
      </c>
      <c r="GY417" s="39">
        <f>DA417</f>
        <v>0</v>
      </c>
      <c r="GZ417" s="39">
        <f>SUM(GK417:GY417)</f>
        <v>0</v>
      </c>
      <c r="HA417" s="39">
        <f>SUM(GK417:GY417)</f>
        <v>0</v>
      </c>
    </row>
    <row r="418" spans="1:209" ht="27.75" customHeight="1">
      <c r="A418" s="30"/>
      <c r="B418" s="178"/>
      <c r="C418" s="72"/>
      <c r="D418" s="179"/>
      <c r="E418" s="34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81"/>
      <c r="AK418" s="182"/>
      <c r="AL418" s="568" t="s">
        <v>87</v>
      </c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30"/>
      <c r="BW418" s="30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54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94"/>
      <c r="DC418" s="1"/>
      <c r="DD418" s="13"/>
      <c r="EI418" s="97" t="s">
        <v>88</v>
      </c>
      <c r="EJ418" s="98">
        <v>405</v>
      </c>
      <c r="EK418" s="39">
        <v>0</v>
      </c>
      <c r="EL418" s="39">
        <f>EJ418*G418</f>
        <v>0</v>
      </c>
      <c r="EM418" s="39">
        <f>EJ418*H418</f>
        <v>0</v>
      </c>
      <c r="EN418" s="39">
        <f>EJ418*I418</f>
        <v>0</v>
      </c>
      <c r="EO418" s="39">
        <f>EJ418*J418</f>
        <v>0</v>
      </c>
      <c r="EP418" s="39">
        <f>EJ418*K418</f>
        <v>0</v>
      </c>
      <c r="EQ418" s="39">
        <f>EJ418*L418</f>
        <v>0</v>
      </c>
      <c r="ER418" s="39">
        <f>EJ418*M418</f>
        <v>0</v>
      </c>
      <c r="ES418" s="39">
        <f>EJ418*N418</f>
        <v>0</v>
      </c>
      <c r="ET418" s="39">
        <f>EJ418*O418</f>
        <v>0</v>
      </c>
      <c r="EU418" s="39">
        <f t="shared" si="334"/>
        <v>0</v>
      </c>
      <c r="EV418" s="39">
        <f>$EJ418*Q418</f>
        <v>0</v>
      </c>
      <c r="EW418" s="39">
        <f t="shared" si="332"/>
        <v>0</v>
      </c>
      <c r="EX418" s="39">
        <f t="shared" si="332"/>
        <v>0</v>
      </c>
      <c r="EY418" s="39">
        <f t="shared" si="335"/>
        <v>0</v>
      </c>
      <c r="EZ418" s="39">
        <v>0</v>
      </c>
      <c r="FA418" s="39">
        <f>BY418*EJ418</f>
        <v>0</v>
      </c>
      <c r="FB418" s="39">
        <f>BZ418*EJ418</f>
        <v>0</v>
      </c>
      <c r="FC418" s="39">
        <f>CA418*EJ418</f>
        <v>0</v>
      </c>
      <c r="FD418" s="39">
        <f>CB418*EJ418</f>
        <v>0</v>
      </c>
      <c r="FE418" s="39">
        <f>CC418*EJ418</f>
        <v>0</v>
      </c>
      <c r="FF418" s="39">
        <f>CD418*EJ418</f>
        <v>0</v>
      </c>
      <c r="FG418" s="39">
        <f>CE418*EJ418</f>
        <v>0</v>
      </c>
      <c r="FH418" s="39">
        <f>CF418*EJ418</f>
        <v>0</v>
      </c>
      <c r="FI418" s="39">
        <f>CG418*EJ418</f>
        <v>0</v>
      </c>
      <c r="FJ418" s="39">
        <f t="shared" si="336"/>
        <v>0</v>
      </c>
      <c r="FK418" s="39">
        <f t="shared" si="333"/>
        <v>0</v>
      </c>
      <c r="FL418" s="39">
        <f t="shared" si="333"/>
        <v>0</v>
      </c>
      <c r="FM418" s="39">
        <f t="shared" si="333"/>
        <v>0</v>
      </c>
      <c r="FN418" s="39">
        <f t="shared" si="337"/>
        <v>0</v>
      </c>
      <c r="FO418" s="39">
        <f>SUM(EZ418:FJ418)</f>
        <v>0</v>
      </c>
      <c r="FS418" s="567" t="s">
        <v>88</v>
      </c>
      <c r="FT418" s="567"/>
      <c r="FU418" s="99">
        <v>0</v>
      </c>
      <c r="FV418" s="99">
        <v>0</v>
      </c>
      <c r="FW418" s="39">
        <f>W418</f>
        <v>0</v>
      </c>
      <c r="FX418" s="39">
        <f>X418</f>
        <v>0</v>
      </c>
      <c r="FY418" s="39">
        <f>Y418</f>
        <v>0</v>
      </c>
      <c r="FZ418" s="99">
        <v>0</v>
      </c>
      <c r="GA418" s="99">
        <v>0</v>
      </c>
      <c r="GB418" s="99">
        <v>0</v>
      </c>
      <c r="GC418" s="39">
        <f>AC418</f>
        <v>0</v>
      </c>
      <c r="GD418" s="39">
        <f>AD418</f>
        <v>0</v>
      </c>
      <c r="GE418" s="39">
        <f>AE418</f>
        <v>0</v>
      </c>
      <c r="GF418" s="39">
        <f>AF418</f>
        <v>0</v>
      </c>
      <c r="GG418" s="39">
        <f>AG418</f>
        <v>0</v>
      </c>
      <c r="GH418" s="99">
        <v>0</v>
      </c>
      <c r="GI418" s="39">
        <f>AI418</f>
        <v>0</v>
      </c>
      <c r="GJ418" s="39">
        <f>SUM(FU418:GI418)</f>
        <v>0</v>
      </c>
      <c r="GK418" s="99">
        <v>0</v>
      </c>
      <c r="GL418" s="99">
        <v>0</v>
      </c>
      <c r="GM418" s="39">
        <f>CO418</f>
        <v>0</v>
      </c>
      <c r="GN418" s="39">
        <f>CP418</f>
        <v>0</v>
      </c>
      <c r="GO418" s="39">
        <f>CQ418</f>
        <v>0</v>
      </c>
      <c r="GP418" s="99">
        <v>0</v>
      </c>
      <c r="GQ418" s="99">
        <v>0</v>
      </c>
      <c r="GR418" s="99">
        <v>0</v>
      </c>
      <c r="GS418" s="39">
        <f>CU418</f>
        <v>0</v>
      </c>
      <c r="GT418" s="39">
        <f>CV418</f>
        <v>0</v>
      </c>
      <c r="GU418" s="39">
        <f>CW418</f>
        <v>0</v>
      </c>
      <c r="GV418" s="39">
        <f>CX418</f>
        <v>0</v>
      </c>
      <c r="GW418" s="39">
        <f>CY418</f>
        <v>0</v>
      </c>
      <c r="GX418" s="39">
        <f>CZ418</f>
        <v>0</v>
      </c>
      <c r="GY418" s="39">
        <f>DA418</f>
        <v>0</v>
      </c>
      <c r="GZ418" s="39">
        <f>SUM(GK418:GY418)</f>
        <v>0</v>
      </c>
      <c r="HA418" s="39">
        <f>SUM(GK418:GY418)</f>
        <v>0</v>
      </c>
    </row>
    <row r="419" spans="1:209" ht="18">
      <c r="A419" s="40"/>
      <c r="B419" s="183"/>
      <c r="C419" s="75"/>
      <c r="D419" s="184"/>
      <c r="E419" s="34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6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7"/>
      <c r="AK419" s="188"/>
      <c r="AL419" s="568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40"/>
      <c r="BW419" s="40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101"/>
      <c r="CM419" s="47"/>
      <c r="CN419" s="47"/>
      <c r="CO419" s="47"/>
      <c r="CP419" s="47"/>
      <c r="CQ419" s="47"/>
      <c r="CR419" s="47"/>
      <c r="CS419" s="47"/>
      <c r="CT419" s="47"/>
      <c r="CU419" s="47"/>
      <c r="CV419" s="47"/>
      <c r="CW419" s="47"/>
      <c r="CX419" s="47"/>
      <c r="CY419" s="47"/>
      <c r="CZ419" s="47"/>
      <c r="DA419" s="47"/>
      <c r="DB419" s="102"/>
      <c r="DC419" s="1"/>
      <c r="DD419" s="13"/>
      <c r="EI419" s="104" t="s">
        <v>89</v>
      </c>
      <c r="EJ419" s="98">
        <v>1287</v>
      </c>
      <c r="EK419" s="39">
        <f>EJ419*F419</f>
        <v>0</v>
      </c>
      <c r="EL419" s="39">
        <f>EJ419*G419</f>
        <v>0</v>
      </c>
      <c r="EM419" s="39">
        <f>EJ419*H419</f>
        <v>0</v>
      </c>
      <c r="EN419" s="39">
        <f>EJ419*I419</f>
        <v>0</v>
      </c>
      <c r="EO419" s="39">
        <f>EJ419*J419</f>
        <v>0</v>
      </c>
      <c r="EP419" s="39">
        <f>EJ419*K419</f>
        <v>0</v>
      </c>
      <c r="EQ419" s="39">
        <f>EJ419*L419</f>
        <v>0</v>
      </c>
      <c r="ER419" s="39">
        <f>EJ419*M419</f>
        <v>0</v>
      </c>
      <c r="ES419" s="39">
        <f>EJ419*N419</f>
        <v>0</v>
      </c>
      <c r="ET419" s="39">
        <f>EJ419*O419</f>
        <v>0</v>
      </c>
      <c r="EU419" s="39">
        <f t="shared" si="334"/>
        <v>0</v>
      </c>
      <c r="EV419" s="39">
        <f t="shared" si="332"/>
        <v>0</v>
      </c>
      <c r="EW419" s="39">
        <f t="shared" si="332"/>
        <v>0</v>
      </c>
      <c r="EX419" s="39">
        <f t="shared" si="332"/>
        <v>0</v>
      </c>
      <c r="EY419" s="39">
        <f t="shared" si="335"/>
        <v>0</v>
      </c>
      <c r="EZ419" s="39">
        <f>BX419*EJ419</f>
        <v>0</v>
      </c>
      <c r="FA419" s="39">
        <f>BY419*EJ419</f>
        <v>0</v>
      </c>
      <c r="FB419" s="39">
        <f>BZ419*EJ419</f>
        <v>0</v>
      </c>
      <c r="FC419" s="39">
        <f>CA419*EJ419</f>
        <v>0</v>
      </c>
      <c r="FD419" s="39">
        <f>CB419*EJ419</f>
        <v>0</v>
      </c>
      <c r="FE419" s="39">
        <f>CC419*EJ419</f>
        <v>0</v>
      </c>
      <c r="FF419" s="39">
        <f>CD419*EJ419</f>
        <v>0</v>
      </c>
      <c r="FG419" s="39">
        <f>CE419*EJ419</f>
        <v>0</v>
      </c>
      <c r="FH419" s="39">
        <f>CF419*EJ419</f>
        <v>0</v>
      </c>
      <c r="FI419" s="39">
        <f>CG419*EJ419</f>
        <v>0</v>
      </c>
      <c r="FJ419" s="39">
        <f t="shared" si="336"/>
        <v>0</v>
      </c>
      <c r="FK419" s="39">
        <f t="shared" si="333"/>
        <v>0</v>
      </c>
      <c r="FL419" s="39">
        <f t="shared" si="333"/>
        <v>0</v>
      </c>
      <c r="FM419" s="39">
        <f t="shared" si="333"/>
        <v>0</v>
      </c>
      <c r="FN419" s="39">
        <f t="shared" si="337"/>
        <v>0</v>
      </c>
      <c r="FO419" s="39">
        <f>SUM(EZ419:FJ419)</f>
        <v>0</v>
      </c>
      <c r="FS419" s="567" t="s">
        <v>89</v>
      </c>
      <c r="FT419" s="567"/>
      <c r="FU419" s="99">
        <v>0</v>
      </c>
      <c r="FV419" s="99">
        <v>0</v>
      </c>
      <c r="FW419" s="39">
        <f>W419</f>
        <v>0</v>
      </c>
      <c r="FX419" s="39">
        <f>X419</f>
        <v>0</v>
      </c>
      <c r="FY419" s="39">
        <f>Y419</f>
        <v>0</v>
      </c>
      <c r="FZ419" s="39">
        <f>Z419</f>
        <v>0</v>
      </c>
      <c r="GA419" s="39">
        <f>AA419</f>
        <v>0</v>
      </c>
      <c r="GB419" s="39">
        <f>AB419</f>
        <v>0</v>
      </c>
      <c r="GC419" s="39">
        <f>AC419</f>
        <v>0</v>
      </c>
      <c r="GD419" s="39">
        <f>AD419</f>
        <v>0</v>
      </c>
      <c r="GE419" s="39">
        <f>AE419</f>
        <v>0</v>
      </c>
      <c r="GF419" s="39">
        <f>AF419</f>
        <v>0</v>
      </c>
      <c r="GG419" s="39">
        <f>AG419</f>
        <v>0</v>
      </c>
      <c r="GH419" s="39">
        <f>AH419</f>
        <v>0</v>
      </c>
      <c r="GI419" s="99">
        <v>0</v>
      </c>
      <c r="GJ419" s="39">
        <f>SUM(FU419:GI419)</f>
        <v>0</v>
      </c>
      <c r="GK419" s="99">
        <v>0</v>
      </c>
      <c r="GL419" s="99">
        <v>0</v>
      </c>
      <c r="GM419" s="39">
        <f>CO419</f>
        <v>0</v>
      </c>
      <c r="GN419" s="39">
        <f>CP419</f>
        <v>0</v>
      </c>
      <c r="GO419" s="39">
        <f>CQ419</f>
        <v>0</v>
      </c>
      <c r="GP419" s="39">
        <f>CR419</f>
        <v>0</v>
      </c>
      <c r="GQ419" s="39">
        <f>CS419</f>
        <v>0</v>
      </c>
      <c r="GR419" s="39">
        <f>CT419</f>
        <v>0</v>
      </c>
      <c r="GS419" s="39">
        <f>CU419</f>
        <v>0</v>
      </c>
      <c r="GT419" s="39">
        <f>CV419</f>
        <v>0</v>
      </c>
      <c r="GU419" s="39">
        <f>CW419</f>
        <v>0</v>
      </c>
      <c r="GV419" s="39">
        <f>CX419</f>
        <v>0</v>
      </c>
      <c r="GW419" s="39">
        <f>CY419</f>
        <v>0</v>
      </c>
      <c r="GX419" s="39">
        <f>CZ419</f>
        <v>0</v>
      </c>
      <c r="GY419" s="99">
        <v>0</v>
      </c>
      <c r="GZ419" s="39">
        <f>SUM(GK419:GY419)</f>
        <v>0</v>
      </c>
      <c r="HA419" s="39">
        <f>SUM(GK419:GY419)</f>
        <v>0</v>
      </c>
    </row>
    <row r="420" spans="1:209" ht="18">
      <c r="A420" s="30"/>
      <c r="B420" s="178"/>
      <c r="C420" s="72"/>
      <c r="D420" s="179"/>
      <c r="E420" s="34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81"/>
      <c r="AK420" s="182"/>
      <c r="AL420" s="569" t="e">
        <f ca="1">(AL416/F425)</f>
        <v>#NAME?</v>
      </c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30"/>
      <c r="BW420" s="30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54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94"/>
      <c r="DC420" s="1"/>
      <c r="DD420" s="13"/>
      <c r="EI420" s="97" t="s">
        <v>90</v>
      </c>
      <c r="EJ420" s="98">
        <v>326.07</v>
      </c>
      <c r="EK420" s="39">
        <f>EJ420*F420</f>
        <v>0</v>
      </c>
      <c r="EL420" s="39">
        <f>EJ420*G420</f>
        <v>0</v>
      </c>
      <c r="EM420" s="39">
        <f>EJ420*H420</f>
        <v>0</v>
      </c>
      <c r="EN420" s="39">
        <f>EJ420*I420</f>
        <v>0</v>
      </c>
      <c r="EO420" s="39">
        <f>EJ420*J420</f>
        <v>0</v>
      </c>
      <c r="EP420" s="39">
        <f>EJ420*K420</f>
        <v>0</v>
      </c>
      <c r="EQ420" s="39">
        <f>EJ420*L420</f>
        <v>0</v>
      </c>
      <c r="ER420" s="39">
        <f>EJ420*M420</f>
        <v>0</v>
      </c>
      <c r="ES420" s="39">
        <f>EJ420*N420</f>
        <v>0</v>
      </c>
      <c r="ET420" s="39">
        <f>EJ420*O420</f>
        <v>0</v>
      </c>
      <c r="EU420" s="39">
        <f t="shared" si="334"/>
        <v>0</v>
      </c>
      <c r="EV420" s="39">
        <f t="shared" si="332"/>
        <v>0</v>
      </c>
      <c r="EW420" s="39">
        <f t="shared" si="332"/>
        <v>0</v>
      </c>
      <c r="EX420" s="39">
        <f t="shared" si="332"/>
        <v>0</v>
      </c>
      <c r="EY420" s="39">
        <f t="shared" si="335"/>
        <v>0</v>
      </c>
      <c r="EZ420" s="39">
        <f>BX420*EJ420</f>
        <v>0</v>
      </c>
      <c r="FA420" s="39">
        <f>BY420*EJ420</f>
        <v>0</v>
      </c>
      <c r="FB420" s="39">
        <f>BZ420*EJ420</f>
        <v>0</v>
      </c>
      <c r="FC420" s="39">
        <f>CA420*EJ420</f>
        <v>0</v>
      </c>
      <c r="FD420" s="39">
        <f>CB420*EJ420</f>
        <v>0</v>
      </c>
      <c r="FE420" s="39">
        <f>CC420*EJ420</f>
        <v>0</v>
      </c>
      <c r="FF420" s="39">
        <f>CD420*EJ420</f>
        <v>0</v>
      </c>
      <c r="FG420" s="39">
        <f>CE420*EJ420</f>
        <v>0</v>
      </c>
      <c r="FH420" s="39">
        <f>CF420*EJ420</f>
        <v>0</v>
      </c>
      <c r="FI420" s="39">
        <f>CG420*EJ420</f>
        <v>0</v>
      </c>
      <c r="FJ420" s="39">
        <f t="shared" si="336"/>
        <v>0</v>
      </c>
      <c r="FK420" s="39">
        <f t="shared" si="333"/>
        <v>0</v>
      </c>
      <c r="FL420" s="39">
        <f t="shared" si="333"/>
        <v>0</v>
      </c>
      <c r="FM420" s="39">
        <f t="shared" si="333"/>
        <v>0</v>
      </c>
      <c r="FN420" s="39">
        <f t="shared" si="337"/>
        <v>0</v>
      </c>
      <c r="FO420" s="39">
        <f>SUM(EZ420:FJ420)</f>
        <v>0</v>
      </c>
      <c r="FS420" s="567" t="s">
        <v>90</v>
      </c>
      <c r="FT420" s="567"/>
      <c r="FU420" s="99">
        <v>0</v>
      </c>
      <c r="FV420" s="99">
        <v>0</v>
      </c>
      <c r="FW420" s="39">
        <f>W420</f>
        <v>0</v>
      </c>
      <c r="FX420" s="39">
        <f>X420</f>
        <v>0</v>
      </c>
      <c r="FY420" s="39">
        <f>Y420</f>
        <v>0</v>
      </c>
      <c r="FZ420" s="39">
        <f>Z420</f>
        <v>0</v>
      </c>
      <c r="GA420" s="39">
        <f>AA420</f>
        <v>0</v>
      </c>
      <c r="GB420" s="39">
        <f>AB420</f>
        <v>0</v>
      </c>
      <c r="GC420" s="39">
        <f>AC420</f>
        <v>0</v>
      </c>
      <c r="GD420" s="39">
        <f>AD420</f>
        <v>0</v>
      </c>
      <c r="GE420" s="39">
        <f>AE420</f>
        <v>0</v>
      </c>
      <c r="GF420" s="39">
        <f>AF420</f>
        <v>0</v>
      </c>
      <c r="GG420" s="39">
        <f>AG420</f>
        <v>0</v>
      </c>
      <c r="GH420" s="39">
        <f>AH420</f>
        <v>0</v>
      </c>
      <c r="GI420" s="99">
        <v>0</v>
      </c>
      <c r="GJ420" s="39">
        <f>SUM(FU420:GI420)</f>
        <v>0</v>
      </c>
      <c r="GK420" s="99">
        <v>0</v>
      </c>
      <c r="GL420" s="99">
        <v>0</v>
      </c>
      <c r="GM420" s="39">
        <f>CO420</f>
        <v>0</v>
      </c>
      <c r="GN420" s="39">
        <f>CP420</f>
        <v>0</v>
      </c>
      <c r="GO420" s="39">
        <f>CQ420</f>
        <v>0</v>
      </c>
      <c r="GP420" s="39">
        <f>CR420</f>
        <v>0</v>
      </c>
      <c r="GQ420" s="39">
        <f>CS420</f>
        <v>0</v>
      </c>
      <c r="GR420" s="39">
        <f>CT420</f>
        <v>0</v>
      </c>
      <c r="GS420" s="39">
        <f>CU420</f>
        <v>0</v>
      </c>
      <c r="GT420" s="39">
        <f>CV420</f>
        <v>0</v>
      </c>
      <c r="GU420" s="39">
        <f>CW420</f>
        <v>0</v>
      </c>
      <c r="GV420" s="39">
        <f>CX420</f>
        <v>0</v>
      </c>
      <c r="GW420" s="39">
        <f>CY420</f>
        <v>0</v>
      </c>
      <c r="GX420" s="39">
        <f>CZ420</f>
        <v>0</v>
      </c>
      <c r="GY420" s="99">
        <v>0</v>
      </c>
      <c r="GZ420" s="39">
        <f>SUM(GK420:GY420)</f>
        <v>0</v>
      </c>
      <c r="HA420" s="39">
        <f>SUM(GK420:GY420)</f>
        <v>0</v>
      </c>
    </row>
    <row r="421" spans="1:209" ht="18">
      <c r="A421" s="40"/>
      <c r="B421" s="183"/>
      <c r="C421" s="75"/>
      <c r="D421" s="184"/>
      <c r="E421" s="34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6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7"/>
      <c r="AK421" s="188"/>
      <c r="AL421" s="569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40"/>
      <c r="BW421" s="40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47"/>
      <c r="CK421" s="47"/>
      <c r="CL421" s="101"/>
      <c r="CM421" s="47"/>
      <c r="CN421" s="47"/>
      <c r="CO421" s="47"/>
      <c r="CP421" s="47"/>
      <c r="CQ421" s="47"/>
      <c r="CR421" s="47"/>
      <c r="CS421" s="47"/>
      <c r="CT421" s="47"/>
      <c r="CU421" s="47"/>
      <c r="CV421" s="47"/>
      <c r="CW421" s="47"/>
      <c r="CX421" s="47"/>
      <c r="CY421" s="47"/>
      <c r="CZ421" s="47"/>
      <c r="DA421" s="47"/>
      <c r="DB421" s="102"/>
      <c r="DC421" s="1"/>
      <c r="DD421" s="13"/>
      <c r="EI421" s="104" t="s">
        <v>91</v>
      </c>
      <c r="EJ421" s="98">
        <v>357</v>
      </c>
      <c r="EK421" s="39">
        <v>0</v>
      </c>
      <c r="EL421" s="39">
        <f>EJ421*G421</f>
        <v>0</v>
      </c>
      <c r="EM421" s="39">
        <v>0</v>
      </c>
      <c r="EN421" s="39">
        <f>EJ421*I421</f>
        <v>0</v>
      </c>
      <c r="EO421" s="39">
        <f>EJ421*J421</f>
        <v>0</v>
      </c>
      <c r="EP421" s="39">
        <f>EJ421*K421</f>
        <v>0</v>
      </c>
      <c r="EQ421" s="39">
        <f>EJ421*L421</f>
        <v>0</v>
      </c>
      <c r="ER421" s="39">
        <f>EJ421*M421</f>
        <v>0</v>
      </c>
      <c r="ES421" s="39">
        <f>EJ421*N421</f>
        <v>0</v>
      </c>
      <c r="ET421" s="39">
        <f>EJ421*O421</f>
        <v>0</v>
      </c>
      <c r="EU421" s="39">
        <f t="shared" si="334"/>
        <v>0</v>
      </c>
      <c r="EV421" s="39">
        <f t="shared" si="332"/>
        <v>0</v>
      </c>
      <c r="EW421" s="39">
        <f t="shared" si="332"/>
        <v>0</v>
      </c>
      <c r="EX421" s="39">
        <f t="shared" si="332"/>
        <v>0</v>
      </c>
      <c r="EY421" s="39">
        <f t="shared" si="335"/>
        <v>0</v>
      </c>
      <c r="EZ421" s="39">
        <v>0</v>
      </c>
      <c r="FA421" s="39">
        <f>BY421*EJ421</f>
        <v>0</v>
      </c>
      <c r="FB421" s="39">
        <v>0</v>
      </c>
      <c r="FC421" s="39">
        <f>CA421*EJ421</f>
        <v>0</v>
      </c>
      <c r="FD421" s="39">
        <f>CB421*EJ421</f>
        <v>0</v>
      </c>
      <c r="FE421" s="39">
        <f>CC421*EJ421</f>
        <v>0</v>
      </c>
      <c r="FF421" s="39">
        <f>CD421*EJ421</f>
        <v>0</v>
      </c>
      <c r="FG421" s="39">
        <f>CE421*EJ421</f>
        <v>0</v>
      </c>
      <c r="FH421" s="39">
        <f>CF421*EJ421</f>
        <v>0</v>
      </c>
      <c r="FI421" s="39">
        <f>CG421*EJ421</f>
        <v>0</v>
      </c>
      <c r="FJ421" s="39">
        <f t="shared" si="336"/>
        <v>0</v>
      </c>
      <c r="FK421" s="39">
        <f t="shared" si="333"/>
        <v>0</v>
      </c>
      <c r="FL421" s="39">
        <f t="shared" si="333"/>
        <v>0</v>
      </c>
      <c r="FM421" s="39">
        <f t="shared" si="333"/>
        <v>0</v>
      </c>
      <c r="FN421" s="39">
        <f t="shared" si="337"/>
        <v>0</v>
      </c>
      <c r="FO421" s="39">
        <f>SUM(EZ421:FJ421)</f>
        <v>0</v>
      </c>
      <c r="FS421" s="567" t="s">
        <v>91</v>
      </c>
      <c r="FT421" s="567"/>
      <c r="FU421" s="99">
        <v>0</v>
      </c>
      <c r="FV421" s="99">
        <v>0</v>
      </c>
      <c r="FW421" s="39">
        <f>W421</f>
        <v>0</v>
      </c>
      <c r="FX421" s="39">
        <f>X421</f>
        <v>0</v>
      </c>
      <c r="FY421" s="39">
        <f>Y421</f>
        <v>0</v>
      </c>
      <c r="FZ421" s="99">
        <v>0</v>
      </c>
      <c r="GA421" s="99">
        <v>0</v>
      </c>
      <c r="GB421" s="99">
        <v>0</v>
      </c>
      <c r="GC421" s="39">
        <f>AC421</f>
        <v>0</v>
      </c>
      <c r="GD421" s="39">
        <f>AD421</f>
        <v>0</v>
      </c>
      <c r="GE421" s="39">
        <f>AE421</f>
        <v>0</v>
      </c>
      <c r="GF421" s="39">
        <f>AF421</f>
        <v>0</v>
      </c>
      <c r="GG421" s="39">
        <f>AG421</f>
        <v>0</v>
      </c>
      <c r="GH421" s="99">
        <v>0</v>
      </c>
      <c r="GI421" s="39">
        <f>AI421</f>
        <v>0</v>
      </c>
      <c r="GJ421" s="39">
        <f>SUM(FU421:GI421)</f>
        <v>0</v>
      </c>
      <c r="GK421" s="99">
        <v>0</v>
      </c>
      <c r="GL421" s="99">
        <v>0</v>
      </c>
      <c r="GM421" s="39">
        <f>CO421</f>
        <v>0</v>
      </c>
      <c r="GN421" s="39">
        <f>CP421</f>
        <v>0</v>
      </c>
      <c r="GO421" s="39">
        <f>CQ421</f>
        <v>0</v>
      </c>
      <c r="GP421" s="99">
        <v>0</v>
      </c>
      <c r="GQ421" s="99">
        <v>0</v>
      </c>
      <c r="GR421" s="99">
        <v>0</v>
      </c>
      <c r="GS421" s="39">
        <f>CU421</f>
        <v>0</v>
      </c>
      <c r="GT421" s="39">
        <f>CV421</f>
        <v>0</v>
      </c>
      <c r="GU421" s="39">
        <f>CW421</f>
        <v>0</v>
      </c>
      <c r="GV421" s="39">
        <f>CX421</f>
        <v>0</v>
      </c>
      <c r="GW421" s="39">
        <f>CY421</f>
        <v>0</v>
      </c>
      <c r="GX421" s="99">
        <v>0</v>
      </c>
      <c r="GY421" s="39">
        <f>DA421</f>
        <v>0</v>
      </c>
      <c r="GZ421" s="39">
        <f>SUM(GK421:GY421)</f>
        <v>0</v>
      </c>
      <c r="HA421" s="39">
        <f>SUM(GK421:GY421)</f>
        <v>0</v>
      </c>
    </row>
    <row r="422" spans="1:209" ht="18">
      <c r="A422" s="30"/>
      <c r="B422" s="178"/>
      <c r="C422" s="72"/>
      <c r="D422" s="179"/>
      <c r="E422" s="34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81"/>
      <c r="AK422" s="182"/>
      <c r="AL422" s="569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30"/>
      <c r="BW422" s="30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54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94"/>
      <c r="DC422" s="1"/>
      <c r="DD422" s="13"/>
      <c r="EI422" s="97" t="s">
        <v>92</v>
      </c>
      <c r="EJ422" s="98">
        <v>482</v>
      </c>
      <c r="EK422" s="39">
        <f>EJ422*F422</f>
        <v>0</v>
      </c>
      <c r="EL422" s="39">
        <f>EJ422*G422</f>
        <v>0</v>
      </c>
      <c r="EM422" s="39">
        <f>EJ422*H422</f>
        <v>0</v>
      </c>
      <c r="EN422" s="39">
        <f>EJ422*I422</f>
        <v>0</v>
      </c>
      <c r="EO422" s="39">
        <f>EJ422*J422</f>
        <v>0</v>
      </c>
      <c r="EP422" s="39">
        <f>EJ422*K422</f>
        <v>0</v>
      </c>
      <c r="EQ422" s="39">
        <f>EJ422*L422</f>
        <v>0</v>
      </c>
      <c r="ER422" s="39">
        <f>EJ422*M422</f>
        <v>0</v>
      </c>
      <c r="ES422" s="39">
        <f>EJ422*N422</f>
        <v>0</v>
      </c>
      <c r="ET422" s="39">
        <f>EJ422*O422</f>
        <v>0</v>
      </c>
      <c r="EU422" s="39">
        <f t="shared" si="334"/>
        <v>0</v>
      </c>
      <c r="EV422" s="39">
        <f t="shared" si="332"/>
        <v>0</v>
      </c>
      <c r="EW422" s="39">
        <f t="shared" si="332"/>
        <v>0</v>
      </c>
      <c r="EX422" s="39">
        <f t="shared" si="332"/>
        <v>0</v>
      </c>
      <c r="EY422" s="39">
        <f t="shared" si="335"/>
        <v>0</v>
      </c>
      <c r="EZ422" s="39">
        <f>BX422*EJ422</f>
        <v>0</v>
      </c>
      <c r="FA422" s="39">
        <f>BY422*EJ422</f>
        <v>0</v>
      </c>
      <c r="FB422" s="39">
        <f>BZ422*EJ422</f>
        <v>0</v>
      </c>
      <c r="FC422" s="39">
        <f>CA422*EJ422</f>
        <v>0</v>
      </c>
      <c r="FD422" s="39">
        <f>CB422*EJ422</f>
        <v>0</v>
      </c>
      <c r="FE422" s="39">
        <f>CC422*EJ422</f>
        <v>0</v>
      </c>
      <c r="FF422" s="39">
        <f>CD422*EJ422</f>
        <v>0</v>
      </c>
      <c r="FG422" s="39">
        <f>CE422*EJ422</f>
        <v>0</v>
      </c>
      <c r="FH422" s="39">
        <f>CF422*EJ422</f>
        <v>0</v>
      </c>
      <c r="FI422" s="39">
        <f>CG422*EJ422</f>
        <v>0</v>
      </c>
      <c r="FJ422" s="39">
        <f t="shared" si="336"/>
        <v>0</v>
      </c>
      <c r="FK422" s="39">
        <f t="shared" si="333"/>
        <v>0</v>
      </c>
      <c r="FL422" s="39">
        <f t="shared" si="333"/>
        <v>0</v>
      </c>
      <c r="FM422" s="39">
        <f t="shared" si="333"/>
        <v>0</v>
      </c>
      <c r="FN422" s="39">
        <f t="shared" si="337"/>
        <v>0</v>
      </c>
      <c r="FO422" s="39">
        <f>SUM(EZ422:FJ422)</f>
        <v>0</v>
      </c>
      <c r="FS422" s="567" t="s">
        <v>92</v>
      </c>
      <c r="FT422" s="567"/>
      <c r="FU422" s="39">
        <f>U422</f>
        <v>0</v>
      </c>
      <c r="FV422" s="39">
        <f>V422</f>
        <v>0</v>
      </c>
      <c r="FW422" s="39">
        <f>W422</f>
        <v>0</v>
      </c>
      <c r="FX422" s="39">
        <f>X422</f>
        <v>0</v>
      </c>
      <c r="FY422" s="39">
        <f>Y422</f>
        <v>0</v>
      </c>
      <c r="FZ422" s="39">
        <f>Z422</f>
        <v>0</v>
      </c>
      <c r="GA422" s="39">
        <f>AA422</f>
        <v>0</v>
      </c>
      <c r="GB422" s="39">
        <f>AB422</f>
        <v>0</v>
      </c>
      <c r="GC422" s="39">
        <f>AC422</f>
        <v>0</v>
      </c>
      <c r="GD422" s="39">
        <f>AD422</f>
        <v>0</v>
      </c>
      <c r="GE422" s="39">
        <f>AE422</f>
        <v>0</v>
      </c>
      <c r="GF422" s="39">
        <f>AF422</f>
        <v>0</v>
      </c>
      <c r="GG422" s="39">
        <f>AG422</f>
        <v>0</v>
      </c>
      <c r="GH422" s="39">
        <f>AH422</f>
        <v>0</v>
      </c>
      <c r="GI422" s="39">
        <f>AI422</f>
        <v>0</v>
      </c>
      <c r="GJ422" s="39">
        <f>SUM(FU422:GI422)</f>
        <v>0</v>
      </c>
      <c r="GK422" s="39">
        <f>CM422</f>
        <v>0</v>
      </c>
      <c r="GL422" s="39">
        <f>CN422</f>
        <v>0</v>
      </c>
      <c r="GM422" s="39">
        <f>CO422</f>
        <v>0</v>
      </c>
      <c r="GN422" s="39">
        <f>CP422</f>
        <v>0</v>
      </c>
      <c r="GO422" s="39">
        <f>CQ422</f>
        <v>0</v>
      </c>
      <c r="GP422" s="39">
        <f>CR422</f>
        <v>0</v>
      </c>
      <c r="GQ422" s="39">
        <f>CS422</f>
        <v>0</v>
      </c>
      <c r="GR422" s="39">
        <f>CT422</f>
        <v>0</v>
      </c>
      <c r="GS422" s="39">
        <f>CU422</f>
        <v>0</v>
      </c>
      <c r="GT422" s="39">
        <f>CV422</f>
        <v>0</v>
      </c>
      <c r="GU422" s="39">
        <f>CW422</f>
        <v>0</v>
      </c>
      <c r="GV422" s="39">
        <f>CX422</f>
        <v>0</v>
      </c>
      <c r="GW422" s="39">
        <f>CY422</f>
        <v>0</v>
      </c>
      <c r="GX422" s="39">
        <f>CZ422</f>
        <v>0</v>
      </c>
      <c r="GY422" s="99">
        <v>0</v>
      </c>
      <c r="GZ422" s="39">
        <f>SUM(GK422:GY422)</f>
        <v>0</v>
      </c>
      <c r="HA422" s="39">
        <f>SUM(GK422:GY422)</f>
        <v>0</v>
      </c>
    </row>
    <row r="423" spans="1:209" ht="18.75">
      <c r="A423" s="40"/>
      <c r="B423" s="183"/>
      <c r="C423" s="75"/>
      <c r="D423" s="184"/>
      <c r="E423" s="34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6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7"/>
      <c r="AK423" s="188"/>
      <c r="AL423" s="110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40"/>
      <c r="BW423" s="40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  <c r="CK423" s="45"/>
      <c r="CL423" s="101"/>
      <c r="CM423" s="47"/>
      <c r="CN423" s="47"/>
      <c r="CO423" s="47"/>
      <c r="CP423" s="47"/>
      <c r="CQ423" s="47"/>
      <c r="CR423" s="47"/>
      <c r="CS423" s="47"/>
      <c r="CT423" s="47"/>
      <c r="CU423" s="47"/>
      <c r="CV423" s="47"/>
      <c r="CW423" s="47"/>
      <c r="CX423" s="47"/>
      <c r="CY423" s="47"/>
      <c r="CZ423" s="47"/>
      <c r="DA423" s="47"/>
      <c r="DB423" s="102"/>
      <c r="DC423" s="1"/>
      <c r="DD423" s="13"/>
      <c r="EI423" s="104" t="s">
        <v>93</v>
      </c>
      <c r="EJ423" s="98">
        <v>275.36</v>
      </c>
      <c r="EK423" s="39">
        <f>EJ423*F423</f>
        <v>0</v>
      </c>
      <c r="EL423" s="39">
        <f>EJ423*G423</f>
        <v>0</v>
      </c>
      <c r="EM423" s="39">
        <f>EJ423*H423</f>
        <v>0</v>
      </c>
      <c r="EN423" s="39">
        <f>EJ423*I423</f>
        <v>0</v>
      </c>
      <c r="EO423" s="39">
        <f>EJ423*J423</f>
        <v>0</v>
      </c>
      <c r="EP423" s="39">
        <f>EJ423*K423</f>
        <v>0</v>
      </c>
      <c r="EQ423" s="39">
        <f>EJ423*L423</f>
        <v>0</v>
      </c>
      <c r="ER423" s="39">
        <f>EJ423*M423</f>
        <v>0</v>
      </c>
      <c r="ES423" s="39">
        <f>EJ423*N423</f>
        <v>0</v>
      </c>
      <c r="ET423" s="39">
        <f>EJ423*O423</f>
        <v>0</v>
      </c>
      <c r="EU423" s="39">
        <f t="shared" si="334"/>
        <v>0</v>
      </c>
      <c r="EV423" s="39">
        <f t="shared" si="332"/>
        <v>0</v>
      </c>
      <c r="EW423" s="39">
        <f t="shared" si="332"/>
        <v>0</v>
      </c>
      <c r="EX423" s="39">
        <f t="shared" si="332"/>
        <v>0</v>
      </c>
      <c r="EY423" s="39">
        <f t="shared" si="335"/>
        <v>0</v>
      </c>
      <c r="EZ423" s="39">
        <f>BX423*EJ423</f>
        <v>0</v>
      </c>
      <c r="FA423" s="39">
        <f>BY423*EJ423</f>
        <v>0</v>
      </c>
      <c r="FB423" s="39">
        <f>BZ423*EJ423</f>
        <v>0</v>
      </c>
      <c r="FC423" s="39">
        <f>CA423*EJ423</f>
        <v>0</v>
      </c>
      <c r="FD423" s="39">
        <f>CB423*EJ423</f>
        <v>0</v>
      </c>
      <c r="FE423" s="39">
        <f>CC423*EJ423</f>
        <v>0</v>
      </c>
      <c r="FF423" s="39">
        <f>CD423*EJ423</f>
        <v>0</v>
      </c>
      <c r="FG423" s="39">
        <f>CE423*EJ423</f>
        <v>0</v>
      </c>
      <c r="FH423" s="39">
        <f>CF423*EJ423</f>
        <v>0</v>
      </c>
      <c r="FI423" s="39">
        <f>CG423*EJ423</f>
        <v>0</v>
      </c>
      <c r="FJ423" s="39">
        <f t="shared" si="336"/>
        <v>0</v>
      </c>
      <c r="FK423" s="39">
        <f t="shared" si="333"/>
        <v>0</v>
      </c>
      <c r="FL423" s="39">
        <f t="shared" si="333"/>
        <v>0</v>
      </c>
      <c r="FM423" s="39">
        <f t="shared" si="333"/>
        <v>0</v>
      </c>
      <c r="FN423" s="39">
        <f t="shared" si="337"/>
        <v>0</v>
      </c>
      <c r="FO423" s="39">
        <f>SUM(EZ423:FJ423)</f>
        <v>0</v>
      </c>
      <c r="FS423" s="567" t="s">
        <v>93</v>
      </c>
      <c r="FT423" s="567"/>
      <c r="FU423" s="39">
        <f>U423</f>
        <v>0</v>
      </c>
      <c r="FV423" s="39">
        <f>V423</f>
        <v>0</v>
      </c>
      <c r="FW423" s="39">
        <f>W423</f>
        <v>0</v>
      </c>
      <c r="FX423" s="39">
        <f>X423</f>
        <v>0</v>
      </c>
      <c r="FY423" s="39">
        <f>Y423</f>
        <v>0</v>
      </c>
      <c r="FZ423" s="39">
        <f>Z423</f>
        <v>0</v>
      </c>
      <c r="GA423" s="39">
        <f>AA423</f>
        <v>0</v>
      </c>
      <c r="GB423" s="39">
        <f>AB423</f>
        <v>0</v>
      </c>
      <c r="GC423" s="39">
        <f>AC423</f>
        <v>0</v>
      </c>
      <c r="GD423" s="39">
        <f>AD423</f>
        <v>0</v>
      </c>
      <c r="GE423" s="39">
        <f>AE423</f>
        <v>0</v>
      </c>
      <c r="GF423" s="39">
        <f>AF423</f>
        <v>0</v>
      </c>
      <c r="GG423" s="39">
        <f>AG423</f>
        <v>0</v>
      </c>
      <c r="GH423" s="39">
        <f>AH423</f>
        <v>0</v>
      </c>
      <c r="GI423" s="99">
        <v>0</v>
      </c>
      <c r="GJ423" s="39">
        <f>SUM(FU423:GI423)</f>
        <v>0</v>
      </c>
      <c r="GK423" s="39">
        <f>CM423</f>
        <v>0</v>
      </c>
      <c r="GL423" s="39">
        <f>CN423</f>
        <v>0</v>
      </c>
      <c r="GM423" s="39">
        <f>CO423</f>
        <v>0</v>
      </c>
      <c r="GN423" s="39">
        <f>CP423</f>
        <v>0</v>
      </c>
      <c r="GO423" s="39">
        <f>CQ423</f>
        <v>0</v>
      </c>
      <c r="GP423" s="39">
        <f>CR423</f>
        <v>0</v>
      </c>
      <c r="GQ423" s="39">
        <f>CS423</f>
        <v>0</v>
      </c>
      <c r="GR423" s="39">
        <f>CT423</f>
        <v>0</v>
      </c>
      <c r="GS423" s="39">
        <f>CU423</f>
        <v>0</v>
      </c>
      <c r="GT423" s="39">
        <f>CV423</f>
        <v>0</v>
      </c>
      <c r="GU423" s="39">
        <f>CW423</f>
        <v>0</v>
      </c>
      <c r="GV423" s="39">
        <f>CX423</f>
        <v>0</v>
      </c>
      <c r="GW423" s="39">
        <f>CY423</f>
        <v>0</v>
      </c>
      <c r="GX423" s="39">
        <f>CZ423</f>
        <v>0</v>
      </c>
      <c r="GY423" s="99">
        <v>0</v>
      </c>
      <c r="GZ423" s="39">
        <f>SUM(GK423:GY423)</f>
        <v>0</v>
      </c>
      <c r="HA423" s="39">
        <f>SUM(GK423:GY423)</f>
        <v>0</v>
      </c>
    </row>
    <row r="424" spans="1:209" ht="18">
      <c r="A424" s="55"/>
      <c r="B424" s="56" t="s">
        <v>64</v>
      </c>
      <c r="C424" s="115">
        <f>SUM(C408:C423)</f>
        <v>0</v>
      </c>
      <c r="D424" s="58">
        <f>SUM(D408:D423)</f>
        <v>0</v>
      </c>
      <c r="E424" s="59" t="e">
        <f>AVERAGE(D424/C424)</f>
        <v>#DIV/0!</v>
      </c>
      <c r="F424" s="60">
        <f>SUM(F408:F423)</f>
        <v>0</v>
      </c>
      <c r="G424" s="60"/>
      <c r="H424" s="60">
        <f>SUM(H408:H423)</f>
        <v>0</v>
      </c>
      <c r="I424" s="60">
        <f>SUM(I408:I423)</f>
        <v>0</v>
      </c>
      <c r="J424" s="60">
        <f>SUM(J408:J423)</f>
        <v>0</v>
      </c>
      <c r="K424" s="60">
        <f>SUM(K408:K423)</f>
        <v>0</v>
      </c>
      <c r="L424" s="60">
        <f>SUM(L408:L423)</f>
        <v>0</v>
      </c>
      <c r="M424" s="60"/>
      <c r="N424" s="60">
        <f>SUM(N408:N423)</f>
        <v>0</v>
      </c>
      <c r="O424" s="60">
        <f>SUM(O408:O423)</f>
        <v>0</v>
      </c>
      <c r="P424" s="60">
        <f>SUM(P408:P423)</f>
        <v>0</v>
      </c>
      <c r="Q424" s="60"/>
      <c r="R424" s="60"/>
      <c r="S424" s="60"/>
      <c r="T424" s="61">
        <f>SUM(F424:P424)</f>
        <v>0</v>
      </c>
      <c r="U424" s="62">
        <f>SUM(U408:U423)</f>
        <v>0</v>
      </c>
      <c r="V424" s="62">
        <f>SUM(V408:V423)</f>
        <v>0</v>
      </c>
      <c r="W424" s="62">
        <f>SUM(W408:W423)</f>
        <v>0</v>
      </c>
      <c r="X424" s="62">
        <f>SUM(X408:X423)</f>
        <v>0</v>
      </c>
      <c r="Y424" s="62">
        <f>SUM(Y408:Y423)</f>
        <v>0</v>
      </c>
      <c r="Z424" s="62">
        <f>SUM(Z408:Z423)</f>
        <v>0</v>
      </c>
      <c r="AA424" s="62">
        <f>SUM(AA408:AA423)</f>
        <v>0</v>
      </c>
      <c r="AB424" s="62">
        <f>SUM(AB408:AB423)</f>
        <v>0</v>
      </c>
      <c r="AC424" s="62">
        <f>SUM(AC408:AC423)</f>
        <v>0</v>
      </c>
      <c r="AD424" s="62">
        <f>SUM(AD408:AD423)</f>
        <v>0</v>
      </c>
      <c r="AE424" s="62">
        <f>SUM(AE408:AE423)</f>
        <v>0</v>
      </c>
      <c r="AF424" s="62">
        <f>SUM(AF408:AF423)</f>
        <v>0</v>
      </c>
      <c r="AG424" s="62">
        <f>SUM(AG408:AG423)</f>
        <v>0</v>
      </c>
      <c r="AH424" s="62">
        <f>SUM(AH408:AH423)</f>
        <v>0</v>
      </c>
      <c r="AI424" s="62">
        <f>SUM(AI408:AI423)</f>
        <v>0</v>
      </c>
      <c r="AJ424" s="1"/>
      <c r="AK424" s="1"/>
      <c r="AL424" s="1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  <c r="BQ424" s="55"/>
      <c r="BR424" s="55"/>
      <c r="BS424" s="55"/>
      <c r="BT424" s="55"/>
      <c r="BU424" s="55"/>
      <c r="BV424" s="55"/>
      <c r="BW424" s="56" t="s">
        <v>64</v>
      </c>
      <c r="BX424" s="60">
        <f>SUM(BX408:BX423)</f>
        <v>0</v>
      </c>
      <c r="BY424" s="60"/>
      <c r="BZ424" s="60">
        <f>SUM(BZ408:BZ423)</f>
        <v>0</v>
      </c>
      <c r="CA424" s="60">
        <f>SUM(CA408:CA423)</f>
        <v>0</v>
      </c>
      <c r="CB424" s="60">
        <f>SUM(CB408:CB423)</f>
        <v>0</v>
      </c>
      <c r="CC424" s="60">
        <f>SUM(CC408:CC423)</f>
        <v>0</v>
      </c>
      <c r="CD424" s="60">
        <f>SUM(CD408:CD423)</f>
        <v>0</v>
      </c>
      <c r="CE424" s="60"/>
      <c r="CF424" s="60">
        <f>SUM(CF408:CF423)</f>
        <v>0</v>
      </c>
      <c r="CG424" s="60">
        <f>SUM(CG408:CG423)</f>
        <v>0</v>
      </c>
      <c r="CH424" s="60">
        <f>SUM(CH408:CH423)</f>
        <v>0</v>
      </c>
      <c r="CI424" s="60"/>
      <c r="CJ424" s="60"/>
      <c r="CK424" s="60"/>
      <c r="CL424" s="61">
        <f>SUM(BX424:CH424)</f>
        <v>0</v>
      </c>
      <c r="CM424" s="62">
        <f>SUM(CM408:CM423)</f>
        <v>0</v>
      </c>
      <c r="CN424" s="62">
        <f>SUM(CN408:CN423)</f>
        <v>0</v>
      </c>
      <c r="CO424" s="62">
        <f>SUM(CO408:CO423)</f>
        <v>0</v>
      </c>
      <c r="CP424" s="62">
        <f>SUM(CP408:CP423)</f>
        <v>0</v>
      </c>
      <c r="CQ424" s="62">
        <f>SUM(CQ408:CQ423)</f>
        <v>0</v>
      </c>
      <c r="CR424" s="62">
        <f>SUM(CR408:CR423)</f>
        <v>0</v>
      </c>
      <c r="CS424" s="62">
        <f>SUM(CS408:CS423)</f>
        <v>0</v>
      </c>
      <c r="CT424" s="62">
        <f>SUM(CT408:CT423)</f>
        <v>0</v>
      </c>
      <c r="CU424" s="62">
        <f>SUM(CU408:CU423)</f>
        <v>0</v>
      </c>
      <c r="CV424" s="62">
        <f>SUM(CV408:CV423)</f>
        <v>0</v>
      </c>
      <c r="CW424" s="62">
        <f>SUM(CW408:CW423)</f>
        <v>0</v>
      </c>
      <c r="CX424" s="62">
        <f>SUM(CX408:CX423)</f>
        <v>0</v>
      </c>
      <c r="CY424" s="62">
        <f>SUM(CY408:CY423)</f>
        <v>0</v>
      </c>
      <c r="CZ424" s="62">
        <f>SUM(CZ408:CZ423)</f>
        <v>0</v>
      </c>
      <c r="DA424" s="62">
        <f>SUM(DA408:DA423)</f>
        <v>0</v>
      </c>
      <c r="DB424" s="1"/>
      <c r="DC424" s="1"/>
      <c r="DD424" s="1"/>
      <c r="EJ424" s="2" t="s">
        <v>94</v>
      </c>
      <c r="EK424" s="39">
        <f>EK408+EK409+EK410+EK411+EK412+EK413+EK414+EK415+EK416+EK419+EK420+EK422+EK423</f>
        <v>0</v>
      </c>
      <c r="EL424" s="39">
        <f>EL408+EL409+EL410+EL411+EL412+EL413+EL414+EL415+EL416+EL419+EL420+EL422+EL423</f>
        <v>0</v>
      </c>
      <c r="EM424" s="39">
        <f>EM408+EM409+EM410+EM411+EM412+EM413+EM414+EM415+EM416+EM419+EM420+EM422+EM423</f>
        <v>0</v>
      </c>
      <c r="EN424" s="39">
        <f>EN408+EN409+EN410+EN411+EN412+EN413+EN414+EN415+EN416+EN419+EN420+EN422+EN423</f>
        <v>0</v>
      </c>
      <c r="EO424" s="39">
        <f>EO408+EO409+EO410+EO411+EO412+EO413+EO414+EO415+EO416+EO419+EO420+EO422+EO423</f>
        <v>0</v>
      </c>
      <c r="EP424" s="39">
        <f>EP408+EP409+EP410+EP411+EP412+EP413+EP414+EP415+EP416+EP419+EP420+EP422+EP423</f>
        <v>0</v>
      </c>
      <c r="EQ424" s="39">
        <f>EQ408+EQ409+EQ410+EQ411+EQ412+EQ413+EQ414+EQ415+EQ416+EQ419+EQ420+EQ422+EQ423</f>
        <v>0</v>
      </c>
      <c r="ER424" s="39">
        <f>ER408+ER409+ER410+ER411+ER412+ER413+ER414+ER415+ER416+ER419+ER420+ER422+ER423</f>
        <v>0</v>
      </c>
      <c r="ES424" s="39">
        <f>ES408+ES409+ES410+ES411+ES412+ES413+ES414+ES415+ES416+ES419+ES420+ES422+ES423</f>
        <v>0</v>
      </c>
      <c r="ET424" s="39">
        <f>ET408+ET409+ET410+ET411+ET412+ET413+ET414+ET415+ET416+ET419+ET420+ET422+ET423</f>
        <v>0</v>
      </c>
      <c r="EU424" s="39">
        <f>EU408+EU409+EU410+EU411+EU412+EU413+EU414+EU415+EU416+EU419+EU420+EU422+EU423</f>
        <v>0</v>
      </c>
      <c r="EV424" s="39">
        <f t="shared" ref="EV424:EX424" si="340">EV408+EV409+EV410+EV411+EV412+EV413+EV414+EV415+EV416+EV419+EV420+EV422+EV423</f>
        <v>0</v>
      </c>
      <c r="EW424" s="39">
        <f t="shared" si="340"/>
        <v>0</v>
      </c>
      <c r="EX424" s="39">
        <f t="shared" si="340"/>
        <v>0</v>
      </c>
      <c r="EY424" s="39">
        <f>EY408+EY409+EY410+EY411+EY412+EY413+EY414+EY415+EY416+EY419+EY420+EY422+EY423</f>
        <v>0</v>
      </c>
      <c r="EZ424" s="39">
        <f>EZ408+EZ409+EZ410+EZ411+EZ412+EZ413+EZ414+EZ415+EZ416+EZ419+EZ420+EZ422+EZ423</f>
        <v>0</v>
      </c>
      <c r="FA424" s="39">
        <f>FA408+FA409+FA410+FA411+FA412+FA413+FA414+FA415+FA416+FA419+FA420+FA422+FA423</f>
        <v>0</v>
      </c>
      <c r="FB424" s="39">
        <f>FB408+FB409+FB410+FB411+FB412+FB413+FB414+FB415+FB416+FB419+FB420+FB422+FB423</f>
        <v>0</v>
      </c>
      <c r="FC424" s="39">
        <f>FC408+FC409+FC410+FC411+FC412+FC413+FC414+FC415+FC416+FC419+FC420+FC422+FC423</f>
        <v>0</v>
      </c>
      <c r="FD424" s="39">
        <f>FD408+FD409+FD410+FD411+FD412+FD413+FD414+FD415+FD416+FD419+FD420+FD422+FD423</f>
        <v>0</v>
      </c>
      <c r="FE424" s="39">
        <f>FE408+FE409+FE410+FE411+FE412+FE413+FE414+FE415+FE416+FE419+FE420+FE422+FE423</f>
        <v>0</v>
      </c>
      <c r="FF424" s="39">
        <f>FF408+FF409+FF410+FF411+FF412+FF413+FF414+FF415+FF416+FF419+FF420+FF422+FF423</f>
        <v>0</v>
      </c>
      <c r="FG424" s="39">
        <f>FG408+FG409+FG410+FG411+FG412+FG413+FG414+FG415+FG416+FG419+FG420+FG422+FG423</f>
        <v>0</v>
      </c>
      <c r="FH424" s="39">
        <f>FH408+FH409+FH410+FH411+FH412+FH413+FH414+FH415+FH416+FH419+FH420+FH422+FH423</f>
        <v>0</v>
      </c>
      <c r="FI424" s="39">
        <f>FI408+FI409+FI410+FI411+FI412+FI413+FI414+FI415+FI416+FI419+FI420+FI422+FI423</f>
        <v>0</v>
      </c>
      <c r="FJ424" s="39">
        <f>FJ408+FJ409+FJ410+FJ411+FJ412+FJ413+FJ414+FJ415+FJ416+FJ419+FJ420+FJ422+FJ423</f>
        <v>0</v>
      </c>
      <c r="FK424" s="39">
        <f t="shared" ref="FK424:FM424" si="341">FK408+FK409+FK410+FK411+FK412+FK413+FK414+FK415+FK416+FK419+FK420+FK422+FK423</f>
        <v>0</v>
      </c>
      <c r="FL424" s="39">
        <f t="shared" si="341"/>
        <v>0</v>
      </c>
      <c r="FM424" s="39">
        <f t="shared" si="341"/>
        <v>0</v>
      </c>
      <c r="FN424" s="39">
        <f>FN408+FN409+FN410+FN411+FN412+FN413+FN414+FN415+FN416+FN419+FN420+FN422+FN423</f>
        <v>0</v>
      </c>
      <c r="FS424" s="564" t="s">
        <v>94</v>
      </c>
      <c r="FT424" s="564"/>
      <c r="FU424" s="39">
        <f>FU408+FU409+FU410+FU411+FU412+FU413+FU414+FU415+FU416+FU419+FU420+FU422+FU423</f>
        <v>0</v>
      </c>
      <c r="FV424" s="39">
        <f>FV408+FV409+FV410+FV411+FV412+FV413+FV414+FV415+FV416+FV419+FV420+FV422+FV423</f>
        <v>0</v>
      </c>
      <c r="FW424" s="39">
        <f>FW408+FW409+FW410+FW411+FW412+FW413+FW414+FW415+FW416+FW419+FW420+FW422+FW423</f>
        <v>0</v>
      </c>
      <c r="FX424" s="39">
        <f>FX408+FX409+FX410+FX411+FX412+FX413+FX414+FX415+FX416+FX419+FX420+FX422+FX423</f>
        <v>0</v>
      </c>
      <c r="FY424" s="39">
        <f>FY408+FY409+FY410+FY411+FY412+FY413+FY414+FY415+FY416+FY419+FY420+FY422+FY423</f>
        <v>0</v>
      </c>
      <c r="FZ424" s="39">
        <f>FZ408+FZ409+FZ410+FZ411+FZ412+FZ413+FZ414+FZ415+FZ416+FZ419+FZ420+FZ422+FZ423</f>
        <v>0</v>
      </c>
      <c r="GA424" s="39">
        <f>GA408+GA409+GA410+GA411+GA412+GA413+GA414+GA415+GA416+GA419+GA420+GA422+GA423</f>
        <v>0</v>
      </c>
      <c r="GB424" s="39">
        <f>GB408+GB409+GB410+GB411+GB412+GB413+GB414+GB415+GB416+GB419+GB420+GB422+GB423</f>
        <v>0</v>
      </c>
      <c r="GC424" s="39">
        <f>GC408+GC409+GC410+GC411+GC412+GC413+GC414+GC415+GC416+GC419+GC420+GC422+GC423</f>
        <v>0</v>
      </c>
      <c r="GD424" s="39">
        <f>GD408+GD409+GD410+GD411+GD412+GD413+GD414+GD415+GD416+GD419+GD420+GD422+GD423</f>
        <v>0</v>
      </c>
      <c r="GE424" s="39">
        <f>GE408+GE409+GE410+GE411+GE412+GE413+GE414+GE415+GE416+GE419+GE420+GE422+GE423</f>
        <v>0</v>
      </c>
      <c r="GF424" s="39">
        <f>GF408+GF409+GF410+GF411+GF412+GF413+GF414+GF415+GF416+GF419+GF420+GF422+GF423</f>
        <v>0</v>
      </c>
      <c r="GG424" s="39">
        <f>GG408+GG409+GG410+GG411+GG412+GG413+GG414+GG415+GG416+GG419+GG420+GG422+GG423</f>
        <v>0</v>
      </c>
      <c r="GH424" s="39">
        <f>GH408+GH409+GH410+GH411+GH412+GH413+GH414+GH415+GH416+GH419+GH420+GH422+GH423</f>
        <v>0</v>
      </c>
      <c r="GI424" s="39">
        <f>GI408+GI409+GI410+GI411+GI412+GI413+GI414+GI415+GI416+GI419+GI420+GI422+GI423</f>
        <v>0</v>
      </c>
      <c r="GJ424" s="39">
        <f>GJ408+GJ409+GJ410+GJ411+GJ412+GJ413+GJ414+GJ415+GJ416+GJ419+GJ420+GJ422+GJ423</f>
        <v>0</v>
      </c>
      <c r="GK424" s="39">
        <f>GK408+GK409+GK410+GK411+GK412+GK413+GK414+GK415+GK416+GK419+GK420+GK422+GK423</f>
        <v>0</v>
      </c>
      <c r="GL424" s="39">
        <f>GL408+GL409+GL410+GL411+GL412+GL413+GL414+GL415+GL416+GL419+GL420+GL422+GL423</f>
        <v>0</v>
      </c>
      <c r="GM424" s="39">
        <f>GM408+GM409+GM410+GM411+GM412+GM413+GM414+GM415+GM416+GM419+GM420+GM422+GM423</f>
        <v>0</v>
      </c>
      <c r="GN424" s="39">
        <f>GN408+GN409+GN410+GN411+GN412+GN413+GN414+GN415+GN416+GN419+GN420+GN422+GN423</f>
        <v>0</v>
      </c>
      <c r="GO424" s="39">
        <f>GO408+GO409+GO410+GO411+GO412+GO413+GO414+GO415+GO416+GO419+GO420+GO422+GO423</f>
        <v>0</v>
      </c>
      <c r="GP424" s="39">
        <f>GP408+GP409+GP410+GP411+GP412+GP413+GP414+GP415+GP416+GP419+GP420+GP422+GP423</f>
        <v>0</v>
      </c>
      <c r="GQ424" s="39">
        <f>GQ408+GQ409+GQ410+GQ411+GQ412+GQ413+GQ414+GQ415+GQ416+GQ419+GQ420+GQ422+GQ423</f>
        <v>0</v>
      </c>
      <c r="GR424" s="39">
        <f>GR408+GR409+GR410+GR411+GR412+GR413+GR414+GR415+GR416+GR419+GR420+GR422+GR423</f>
        <v>0</v>
      </c>
      <c r="GS424" s="39">
        <f>GS408+GS409+GS410+GS411+GS412+GS413+GS414+GS415+GS416+GS419+GS420+GS422+GS423</f>
        <v>0</v>
      </c>
      <c r="GT424" s="39">
        <f>GT408+GT409+GT410+GT411+GT412+GT413+GT414+GT415+GT416+GT419+GT420+GT422+GT423</f>
        <v>0</v>
      </c>
      <c r="GU424" s="39">
        <f>GU408+GU409+GU410+GU411+GU412+GU413+GU414+GU415+GU416+GU419+GU420+GU422+GU423</f>
        <v>0</v>
      </c>
      <c r="GV424" s="39">
        <f>GV408+GV409+GV410+GV411+GV412+GV413+GV414+GV415+GV416+GV419+GV420+GV422+GV423</f>
        <v>0</v>
      </c>
      <c r="GW424" s="39">
        <f>GW408+GW409+GW410+GW411+GW412+GW413+GW414+GW415+GW416+GW419+GW420+GW422+GW423</f>
        <v>0</v>
      </c>
      <c r="GX424" s="39">
        <f>GX408+GX409+GX410+GX411+GX412+GX413+GX414+GX415+GX416+GX419+GX420+GX422+GX423</f>
        <v>0</v>
      </c>
      <c r="GY424" s="39">
        <f>GY408+GY409+GY410+GY411+GY412+GY413+GY414+GY415+GY416+GY419+GY420+GY422+GY423</f>
        <v>0</v>
      </c>
      <c r="GZ424" s="39">
        <f>GZ408+GZ409+GZ410+GZ411+GZ412+GZ413+GZ414+GZ415+GZ416+GZ419+GZ420+GZ422+GZ423</f>
        <v>0</v>
      </c>
    </row>
    <row r="425" spans="1:209" ht="24" customHeight="1">
      <c r="C425" s="555" t="s">
        <v>65</v>
      </c>
      <c r="D425" s="555"/>
      <c r="E425" s="555"/>
      <c r="F425" s="556">
        <f>SUM(T408:T423)</f>
        <v>0</v>
      </c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BX425" s="556">
        <f>SUM(CL408:CL423)</f>
        <v>0</v>
      </c>
      <c r="BY425" s="556"/>
      <c r="BZ425" s="556"/>
      <c r="CA425" s="556"/>
      <c r="CB425" s="556"/>
      <c r="CC425" s="556"/>
      <c r="CD425" s="556"/>
      <c r="CE425" s="556"/>
      <c r="CF425" s="556"/>
      <c r="CG425" s="556"/>
      <c r="CH425" s="556"/>
      <c r="CI425" s="556"/>
      <c r="CJ425" s="556"/>
      <c r="CK425" s="556"/>
      <c r="CL425" s="556"/>
      <c r="EJ425" s="2" t="s">
        <v>95</v>
      </c>
      <c r="EK425" s="39">
        <f>EK417+EK418+EK421</f>
        <v>0</v>
      </c>
      <c r="EL425" s="39">
        <f>EL417+EL418+EL421</f>
        <v>0</v>
      </c>
      <c r="EM425" s="39">
        <f>EM417+EM418+EM421</f>
        <v>0</v>
      </c>
      <c r="EN425" s="39">
        <f>EN417+EN418+EN421</f>
        <v>0</v>
      </c>
      <c r="EO425" s="39">
        <f>EO417+EO418+EO421</f>
        <v>0</v>
      </c>
      <c r="EP425" s="39">
        <f>EP417+EP418+EP421</f>
        <v>0</v>
      </c>
      <c r="EQ425" s="39">
        <f>EQ417+EQ418+EQ421</f>
        <v>0</v>
      </c>
      <c r="ER425" s="39">
        <f>ER417+ER418+ER421</f>
        <v>0</v>
      </c>
      <c r="ES425" s="39">
        <f>ES417+ES418+ES421</f>
        <v>0</v>
      </c>
      <c r="ET425" s="39">
        <f>ET417+ET418+ET421</f>
        <v>0</v>
      </c>
      <c r="EU425" s="39">
        <f>EU417+EU418+EU421</f>
        <v>0</v>
      </c>
      <c r="EV425" s="39">
        <f t="shared" ref="EV425:EX425" si="342">EV417+EV418+EV421</f>
        <v>0</v>
      </c>
      <c r="EW425" s="39">
        <f t="shared" si="342"/>
        <v>0</v>
      </c>
      <c r="EX425" s="39">
        <f t="shared" si="342"/>
        <v>0</v>
      </c>
      <c r="EY425" s="39">
        <f>EY417+EY418+EY421</f>
        <v>0</v>
      </c>
      <c r="EZ425" s="39">
        <f>EZ417+EZ418+EZ421</f>
        <v>0</v>
      </c>
      <c r="FA425" s="39">
        <f>FA417+FA418+FA421</f>
        <v>0</v>
      </c>
      <c r="FB425" s="39">
        <f>FB417+FB418+FB421</f>
        <v>0</v>
      </c>
      <c r="FC425" s="39">
        <f>FC417+FC418+FC421</f>
        <v>0</v>
      </c>
      <c r="FD425" s="39">
        <f>FD417+FD418+FD421</f>
        <v>0</v>
      </c>
      <c r="FE425" s="39">
        <f>FE417+FE418+FE421</f>
        <v>0</v>
      </c>
      <c r="FF425" s="39">
        <f>FF417+FF418+FF421</f>
        <v>0</v>
      </c>
      <c r="FG425" s="39">
        <f>FG417+FG418+FG421</f>
        <v>0</v>
      </c>
      <c r="FH425" s="39">
        <f>FH417+FH418+FH421</f>
        <v>0</v>
      </c>
      <c r="FI425" s="39">
        <f>FI417+FI418+FI421</f>
        <v>0</v>
      </c>
      <c r="FJ425" s="39">
        <f>FJ417+FJ418+FJ421</f>
        <v>0</v>
      </c>
      <c r="FK425" s="39">
        <f t="shared" ref="FK425:FM425" si="343">FK417+FK418+FK421</f>
        <v>0</v>
      </c>
      <c r="FL425" s="39">
        <f t="shared" si="343"/>
        <v>0</v>
      </c>
      <c r="FM425" s="39">
        <f t="shared" si="343"/>
        <v>0</v>
      </c>
      <c r="FN425" s="39">
        <f>FN417+FN418+FN421</f>
        <v>0</v>
      </c>
      <c r="FS425" s="564" t="s">
        <v>95</v>
      </c>
      <c r="FT425" s="564"/>
      <c r="FU425" s="39">
        <f>FU417+FU418+FU421</f>
        <v>0</v>
      </c>
      <c r="FV425" s="39">
        <f>FV417+FV418+FV421</f>
        <v>0</v>
      </c>
      <c r="FW425" s="39">
        <f>FW417+FW418+FW421</f>
        <v>0</v>
      </c>
      <c r="FX425" s="39">
        <f>FX417+FX418+FX421</f>
        <v>0</v>
      </c>
      <c r="FY425" s="39">
        <f>FY417+FY418+FY421</f>
        <v>0</v>
      </c>
      <c r="FZ425" s="39">
        <f>FZ417+FZ418+FZ421</f>
        <v>0</v>
      </c>
      <c r="GA425" s="39">
        <f>GA417+GA418+GA421</f>
        <v>0</v>
      </c>
      <c r="GB425" s="39">
        <f>GB417+GB418+GB421</f>
        <v>0</v>
      </c>
      <c r="GC425" s="39">
        <f>GC417+GC418+GC421</f>
        <v>0</v>
      </c>
      <c r="GD425" s="39">
        <f>GD417+GD418+GD421</f>
        <v>0</v>
      </c>
      <c r="GE425" s="39">
        <f>GE417+GE418+GE421</f>
        <v>0</v>
      </c>
      <c r="GF425" s="39">
        <f>GF417+GF418+GF421</f>
        <v>0</v>
      </c>
      <c r="GG425" s="39">
        <f>GG417+GG418+GG421</f>
        <v>0</v>
      </c>
      <c r="GH425" s="39">
        <f>GH417+GH418+GH421</f>
        <v>0</v>
      </c>
      <c r="GI425" s="39">
        <f>GI417+GI418+GI421</f>
        <v>0</v>
      </c>
      <c r="GJ425" s="39">
        <f>GJ417+GJ418+GJ421</f>
        <v>0</v>
      </c>
      <c r="GK425" s="39">
        <f>GK417+GK418+GK421</f>
        <v>0</v>
      </c>
      <c r="GL425" s="39">
        <f>GL417+GL418+GL421</f>
        <v>0</v>
      </c>
      <c r="GM425" s="39">
        <f>GM417+GM418+GM421</f>
        <v>0</v>
      </c>
      <c r="GN425" s="39">
        <f>GN417+GN418+GN421</f>
        <v>0</v>
      </c>
      <c r="GO425" s="39">
        <f>GO417+GO418+GO421</f>
        <v>0</v>
      </c>
      <c r="GP425" s="39">
        <f>GP417+GP418+GP421</f>
        <v>0</v>
      </c>
      <c r="GQ425" s="39">
        <f>GQ417+GQ418+GQ421</f>
        <v>0</v>
      </c>
      <c r="GR425" s="39">
        <f>GR417+GR418+GR421</f>
        <v>0</v>
      </c>
      <c r="GS425" s="39">
        <f>GS417+GS418+GS421</f>
        <v>0</v>
      </c>
      <c r="GT425" s="39">
        <f>GT417+GT418+GT421</f>
        <v>0</v>
      </c>
      <c r="GU425" s="39">
        <f>GU417+GU418+GU421</f>
        <v>0</v>
      </c>
      <c r="GV425" s="39">
        <f>GV417+GV418+GV421</f>
        <v>0</v>
      </c>
      <c r="GW425" s="39">
        <f>GW417+GW418+GW421</f>
        <v>0</v>
      </c>
      <c r="GX425" s="39">
        <f>GX417+GX418+GX421</f>
        <v>0</v>
      </c>
      <c r="GY425" s="39">
        <f>GY417+GY418+GY421</f>
        <v>0</v>
      </c>
      <c r="GZ425" s="39">
        <f>GZ417+GZ418+GZ421</f>
        <v>0</v>
      </c>
    </row>
    <row r="428" spans="1:209">
      <c r="F428" s="191"/>
      <c r="G428" s="191"/>
    </row>
    <row r="1048524" spans="6:9">
      <c r="F1048524" s="2">
        <f>SUM(F425:F1048523)</f>
        <v>0</v>
      </c>
      <c r="H1048524" s="2">
        <f>SUM(H425:H1048523)</f>
        <v>0</v>
      </c>
      <c r="I1048524" s="2">
        <f>SUM(I425:I1048523)</f>
        <v>0</v>
      </c>
    </row>
  </sheetData>
  <sheetProtection algorithmName="SHA-512" hashValue="Mw/fWE102WkD1sZp2bNoa8aN8ZJ6v+XXCIKWQNTFcn235PxDsUC39ecOqPB47z6CFYM0Jeln0gA51wFJozZouw==" saltValue="ZJj1GSDtVI2Szd566v9M6g==" spinCount="100000" sheet="1" objects="1" scenarios="1"/>
  <mergeCells count="600">
    <mergeCell ref="FS423:FT423"/>
    <mergeCell ref="FS424:FT424"/>
    <mergeCell ref="C425:E425"/>
    <mergeCell ref="F425:T425"/>
    <mergeCell ref="BX425:CL425"/>
    <mergeCell ref="FS425:FT425"/>
    <mergeCell ref="AL418:AL419"/>
    <mergeCell ref="FS418:FT418"/>
    <mergeCell ref="FS419:FT419"/>
    <mergeCell ref="AL420:AL422"/>
    <mergeCell ref="FS420:FT420"/>
    <mergeCell ref="FS421:FT421"/>
    <mergeCell ref="FS422:FT422"/>
    <mergeCell ref="AL414:AL415"/>
    <mergeCell ref="FS414:FT414"/>
    <mergeCell ref="FS415:FT415"/>
    <mergeCell ref="AL416:AL417"/>
    <mergeCell ref="FS416:FT416"/>
    <mergeCell ref="FS417:FT417"/>
    <mergeCell ref="FS409:FT409"/>
    <mergeCell ref="AL410:AL411"/>
    <mergeCell ref="DC410:DC411"/>
    <mergeCell ref="FS410:FT410"/>
    <mergeCell ref="FS411:FT411"/>
    <mergeCell ref="AL412:AL413"/>
    <mergeCell ref="DC412:DC413"/>
    <mergeCell ref="FS412:FT412"/>
    <mergeCell ref="FS413:FT413"/>
    <mergeCell ref="F406:T406"/>
    <mergeCell ref="U406:AK406"/>
    <mergeCell ref="BX406:CL406"/>
    <mergeCell ref="CM406:DA406"/>
    <mergeCell ref="EK406:EU406"/>
    <mergeCell ref="FS408:FT408"/>
    <mergeCell ref="FS401:FT401"/>
    <mergeCell ref="FS402:FT402"/>
    <mergeCell ref="C403:E403"/>
    <mergeCell ref="F403:T403"/>
    <mergeCell ref="BX403:CL403"/>
    <mergeCell ref="FS403:FT403"/>
    <mergeCell ref="AL396:AL397"/>
    <mergeCell ref="FS396:FT396"/>
    <mergeCell ref="FS397:FT397"/>
    <mergeCell ref="AL398:AL400"/>
    <mergeCell ref="FS398:FT398"/>
    <mergeCell ref="FS399:FT399"/>
    <mergeCell ref="FS400:FT400"/>
    <mergeCell ref="AL392:AL393"/>
    <mergeCell ref="FS392:FT392"/>
    <mergeCell ref="FS393:FT393"/>
    <mergeCell ref="AL394:AL395"/>
    <mergeCell ref="FS394:FT394"/>
    <mergeCell ref="FS395:FT395"/>
    <mergeCell ref="FS387:FT387"/>
    <mergeCell ref="AL388:AL389"/>
    <mergeCell ref="DC388:DC389"/>
    <mergeCell ref="FS388:FT388"/>
    <mergeCell ref="FS389:FT389"/>
    <mergeCell ref="AL390:AL391"/>
    <mergeCell ref="DC390:DC391"/>
    <mergeCell ref="FS390:FT390"/>
    <mergeCell ref="FS391:FT391"/>
    <mergeCell ref="F384:T384"/>
    <mergeCell ref="U384:AK384"/>
    <mergeCell ref="BX384:CL384"/>
    <mergeCell ref="CM384:DA384"/>
    <mergeCell ref="EK384:EU384"/>
    <mergeCell ref="FS386:FT386"/>
    <mergeCell ref="FS379:FT379"/>
    <mergeCell ref="FS380:FT380"/>
    <mergeCell ref="C381:E381"/>
    <mergeCell ref="F381:T381"/>
    <mergeCell ref="BX381:CL381"/>
    <mergeCell ref="FS381:FT381"/>
    <mergeCell ref="AL374:AL375"/>
    <mergeCell ref="FS374:FT374"/>
    <mergeCell ref="FS375:FT375"/>
    <mergeCell ref="AL376:AL378"/>
    <mergeCell ref="FS376:FT376"/>
    <mergeCell ref="FS377:FT377"/>
    <mergeCell ref="FS378:FT378"/>
    <mergeCell ref="AL370:AL371"/>
    <mergeCell ref="FS370:FT370"/>
    <mergeCell ref="FS371:FT371"/>
    <mergeCell ref="AL372:AL373"/>
    <mergeCell ref="FS372:FT372"/>
    <mergeCell ref="FS373:FT373"/>
    <mergeCell ref="FS365:FT365"/>
    <mergeCell ref="AL366:AL367"/>
    <mergeCell ref="DC366:DC367"/>
    <mergeCell ref="FS366:FT366"/>
    <mergeCell ref="FS367:FT367"/>
    <mergeCell ref="AL368:AL369"/>
    <mergeCell ref="DC368:DC369"/>
    <mergeCell ref="FS368:FT368"/>
    <mergeCell ref="FS369:FT369"/>
    <mergeCell ref="F362:T362"/>
    <mergeCell ref="U362:AK362"/>
    <mergeCell ref="BX362:CL362"/>
    <mergeCell ref="CM362:DA362"/>
    <mergeCell ref="EK362:EU362"/>
    <mergeCell ref="FS364:FT364"/>
    <mergeCell ref="FS357:FT357"/>
    <mergeCell ref="FS358:FT358"/>
    <mergeCell ref="C359:E359"/>
    <mergeCell ref="F359:T359"/>
    <mergeCell ref="BX359:CL359"/>
    <mergeCell ref="FS359:FT359"/>
    <mergeCell ref="AL352:AL353"/>
    <mergeCell ref="FS352:FT352"/>
    <mergeCell ref="FS353:FT353"/>
    <mergeCell ref="AL354:AL356"/>
    <mergeCell ref="FS354:FT354"/>
    <mergeCell ref="FS355:FT355"/>
    <mergeCell ref="FS356:FT356"/>
    <mergeCell ref="AL348:AL349"/>
    <mergeCell ref="FS348:FT348"/>
    <mergeCell ref="FS349:FT349"/>
    <mergeCell ref="AL350:AL351"/>
    <mergeCell ref="FS350:FT350"/>
    <mergeCell ref="FS351:FT351"/>
    <mergeCell ref="FS343:FT343"/>
    <mergeCell ref="AL344:AL345"/>
    <mergeCell ref="DC344:DC345"/>
    <mergeCell ref="FS344:FT344"/>
    <mergeCell ref="FS345:FT345"/>
    <mergeCell ref="AL346:AL347"/>
    <mergeCell ref="DC346:DC347"/>
    <mergeCell ref="FS346:FT346"/>
    <mergeCell ref="FS347:FT347"/>
    <mergeCell ref="F340:T340"/>
    <mergeCell ref="U340:AK340"/>
    <mergeCell ref="BX340:CL340"/>
    <mergeCell ref="CM340:DA340"/>
    <mergeCell ref="EK340:EU340"/>
    <mergeCell ref="FS342:FT342"/>
    <mergeCell ref="FS335:FT335"/>
    <mergeCell ref="FS336:FT336"/>
    <mergeCell ref="C337:E337"/>
    <mergeCell ref="F337:T337"/>
    <mergeCell ref="BX337:CL337"/>
    <mergeCell ref="FS337:FT337"/>
    <mergeCell ref="AL330:AL331"/>
    <mergeCell ref="FS330:FT330"/>
    <mergeCell ref="FS331:FT331"/>
    <mergeCell ref="AL332:AL334"/>
    <mergeCell ref="FS332:FT332"/>
    <mergeCell ref="FS333:FT333"/>
    <mergeCell ref="FS334:FT334"/>
    <mergeCell ref="AL326:AL327"/>
    <mergeCell ref="FS326:FT326"/>
    <mergeCell ref="FS327:FT327"/>
    <mergeCell ref="AL328:AL329"/>
    <mergeCell ref="FS328:FT328"/>
    <mergeCell ref="FS329:FT329"/>
    <mergeCell ref="FS321:FT321"/>
    <mergeCell ref="AL322:AL323"/>
    <mergeCell ref="DC322:DC323"/>
    <mergeCell ref="FS322:FT322"/>
    <mergeCell ref="FS323:FT323"/>
    <mergeCell ref="AL324:AL325"/>
    <mergeCell ref="DC324:DC325"/>
    <mergeCell ref="FS324:FT324"/>
    <mergeCell ref="FS325:FT325"/>
    <mergeCell ref="F318:T318"/>
    <mergeCell ref="U318:AK318"/>
    <mergeCell ref="BX318:CL318"/>
    <mergeCell ref="CM318:DA318"/>
    <mergeCell ref="EK318:EU318"/>
    <mergeCell ref="FS320:FT320"/>
    <mergeCell ref="FS313:FT313"/>
    <mergeCell ref="FS314:FT314"/>
    <mergeCell ref="C315:E315"/>
    <mergeCell ref="F315:T315"/>
    <mergeCell ref="BX315:CL315"/>
    <mergeCell ref="FS315:FT315"/>
    <mergeCell ref="AL308:AL309"/>
    <mergeCell ref="FS308:FT308"/>
    <mergeCell ref="FS309:FT309"/>
    <mergeCell ref="AL310:AL312"/>
    <mergeCell ref="FS310:FT310"/>
    <mergeCell ref="FS311:FT311"/>
    <mergeCell ref="FS312:FT312"/>
    <mergeCell ref="AL304:AL305"/>
    <mergeCell ref="FS304:FT304"/>
    <mergeCell ref="FS305:FT305"/>
    <mergeCell ref="AL306:AL307"/>
    <mergeCell ref="FS306:FT306"/>
    <mergeCell ref="FS307:FT307"/>
    <mergeCell ref="FS299:FT299"/>
    <mergeCell ref="AL300:AL301"/>
    <mergeCell ref="DC300:DC301"/>
    <mergeCell ref="FS300:FT300"/>
    <mergeCell ref="FS301:FT301"/>
    <mergeCell ref="AL302:AL303"/>
    <mergeCell ref="DC302:DC303"/>
    <mergeCell ref="FS302:FT302"/>
    <mergeCell ref="FS303:FT303"/>
    <mergeCell ref="F296:T296"/>
    <mergeCell ref="U296:AK296"/>
    <mergeCell ref="BX296:CL296"/>
    <mergeCell ref="CM296:DA296"/>
    <mergeCell ref="EK296:EU296"/>
    <mergeCell ref="FS298:FT298"/>
    <mergeCell ref="FS291:FT291"/>
    <mergeCell ref="FS292:FT292"/>
    <mergeCell ref="C293:E293"/>
    <mergeCell ref="F293:T293"/>
    <mergeCell ref="BX293:CL293"/>
    <mergeCell ref="FS293:FT293"/>
    <mergeCell ref="AL286:AL287"/>
    <mergeCell ref="FS286:FT286"/>
    <mergeCell ref="FS287:FT287"/>
    <mergeCell ref="AL288:AL290"/>
    <mergeCell ref="FS288:FT288"/>
    <mergeCell ref="FS289:FT289"/>
    <mergeCell ref="FS290:FT290"/>
    <mergeCell ref="AL282:AL283"/>
    <mergeCell ref="FS282:FT282"/>
    <mergeCell ref="FS283:FT283"/>
    <mergeCell ref="AL284:AL285"/>
    <mergeCell ref="FS284:FT284"/>
    <mergeCell ref="FS285:FT285"/>
    <mergeCell ref="FS277:FT277"/>
    <mergeCell ref="AL278:AL279"/>
    <mergeCell ref="DC278:DC279"/>
    <mergeCell ref="FS278:FT278"/>
    <mergeCell ref="FS279:FT279"/>
    <mergeCell ref="AL280:AL281"/>
    <mergeCell ref="DC280:DC281"/>
    <mergeCell ref="FS280:FT280"/>
    <mergeCell ref="FS281:FT281"/>
    <mergeCell ref="F274:T274"/>
    <mergeCell ref="U274:AK274"/>
    <mergeCell ref="BX274:CL274"/>
    <mergeCell ref="CM274:DA274"/>
    <mergeCell ref="EK274:EU274"/>
    <mergeCell ref="FS276:FT276"/>
    <mergeCell ref="FS269:FT269"/>
    <mergeCell ref="FS270:FT270"/>
    <mergeCell ref="C271:E271"/>
    <mergeCell ref="F271:T271"/>
    <mergeCell ref="BX271:CL271"/>
    <mergeCell ref="FS271:FT271"/>
    <mergeCell ref="AL264:AL265"/>
    <mergeCell ref="FS264:FT264"/>
    <mergeCell ref="FS265:FT265"/>
    <mergeCell ref="AL266:AL268"/>
    <mergeCell ref="FS266:FT266"/>
    <mergeCell ref="FS267:FT267"/>
    <mergeCell ref="FS268:FT268"/>
    <mergeCell ref="AL260:AL261"/>
    <mergeCell ref="FS260:FT260"/>
    <mergeCell ref="FS261:FT261"/>
    <mergeCell ref="AL262:AL263"/>
    <mergeCell ref="FS262:FT262"/>
    <mergeCell ref="FS263:FT263"/>
    <mergeCell ref="FS255:FT255"/>
    <mergeCell ref="AL256:AL257"/>
    <mergeCell ref="DC256:DC257"/>
    <mergeCell ref="FS256:FT256"/>
    <mergeCell ref="FS257:FT257"/>
    <mergeCell ref="AL258:AL259"/>
    <mergeCell ref="DC258:DC259"/>
    <mergeCell ref="FS258:FT258"/>
    <mergeCell ref="FS259:FT259"/>
    <mergeCell ref="F252:T252"/>
    <mergeCell ref="U252:AK252"/>
    <mergeCell ref="BX252:CL252"/>
    <mergeCell ref="CM252:DA252"/>
    <mergeCell ref="EK252:EU252"/>
    <mergeCell ref="FS254:FT254"/>
    <mergeCell ref="FS247:FT247"/>
    <mergeCell ref="FS248:FT248"/>
    <mergeCell ref="C249:E249"/>
    <mergeCell ref="F249:T249"/>
    <mergeCell ref="BX249:CL249"/>
    <mergeCell ref="FS249:FT249"/>
    <mergeCell ref="AL242:AL243"/>
    <mergeCell ref="FS242:FT242"/>
    <mergeCell ref="FS243:FT243"/>
    <mergeCell ref="AL244:AL246"/>
    <mergeCell ref="FS244:FT244"/>
    <mergeCell ref="FS245:FT245"/>
    <mergeCell ref="FS246:FT246"/>
    <mergeCell ref="AL238:AL239"/>
    <mergeCell ref="FS238:FT238"/>
    <mergeCell ref="FS239:FT239"/>
    <mergeCell ref="AL240:AL241"/>
    <mergeCell ref="FS240:FT240"/>
    <mergeCell ref="FS241:FT241"/>
    <mergeCell ref="FS233:FT233"/>
    <mergeCell ref="AL234:AL235"/>
    <mergeCell ref="DC234:DC235"/>
    <mergeCell ref="FS234:FT234"/>
    <mergeCell ref="FS235:FT235"/>
    <mergeCell ref="AL236:AL237"/>
    <mergeCell ref="DC236:DC237"/>
    <mergeCell ref="FS236:FT236"/>
    <mergeCell ref="FS237:FT237"/>
    <mergeCell ref="F230:T230"/>
    <mergeCell ref="U230:AK230"/>
    <mergeCell ref="BX230:CL230"/>
    <mergeCell ref="CM230:DA230"/>
    <mergeCell ref="EK230:EU230"/>
    <mergeCell ref="FS232:FT232"/>
    <mergeCell ref="FS225:FT225"/>
    <mergeCell ref="FS226:FT226"/>
    <mergeCell ref="C227:E227"/>
    <mergeCell ref="F227:T227"/>
    <mergeCell ref="BX227:CL227"/>
    <mergeCell ref="FS227:FT227"/>
    <mergeCell ref="AL220:AL221"/>
    <mergeCell ref="FS220:FT220"/>
    <mergeCell ref="FS221:FT221"/>
    <mergeCell ref="AL222:AL224"/>
    <mergeCell ref="FS222:FT222"/>
    <mergeCell ref="FS223:FT223"/>
    <mergeCell ref="FS224:FT224"/>
    <mergeCell ref="AL216:AL217"/>
    <mergeCell ref="FS216:FT216"/>
    <mergeCell ref="FS217:FT217"/>
    <mergeCell ref="AL218:AL219"/>
    <mergeCell ref="FS218:FT218"/>
    <mergeCell ref="FS219:FT219"/>
    <mergeCell ref="FS211:FT211"/>
    <mergeCell ref="AL212:AL213"/>
    <mergeCell ref="DC212:DC213"/>
    <mergeCell ref="FS212:FT212"/>
    <mergeCell ref="FS213:FT213"/>
    <mergeCell ref="AL214:AL215"/>
    <mergeCell ref="DC214:DC215"/>
    <mergeCell ref="FS214:FT214"/>
    <mergeCell ref="FS215:FT215"/>
    <mergeCell ref="F208:T208"/>
    <mergeCell ref="U208:AK208"/>
    <mergeCell ref="BX208:CL208"/>
    <mergeCell ref="CM208:DA208"/>
    <mergeCell ref="EK208:EU208"/>
    <mergeCell ref="FS210:FT210"/>
    <mergeCell ref="FS203:FT203"/>
    <mergeCell ref="FS204:FT204"/>
    <mergeCell ref="C205:E205"/>
    <mergeCell ref="F205:T205"/>
    <mergeCell ref="BX205:CL205"/>
    <mergeCell ref="FS205:FT205"/>
    <mergeCell ref="AL198:AL199"/>
    <mergeCell ref="FS198:FT198"/>
    <mergeCell ref="FS199:FT199"/>
    <mergeCell ref="AL200:AL202"/>
    <mergeCell ref="FS200:FT200"/>
    <mergeCell ref="FS201:FT201"/>
    <mergeCell ref="FS202:FT202"/>
    <mergeCell ref="AL194:AL195"/>
    <mergeCell ref="FS194:FT194"/>
    <mergeCell ref="FS195:FT195"/>
    <mergeCell ref="AL196:AL197"/>
    <mergeCell ref="FS196:FT196"/>
    <mergeCell ref="FS197:FT197"/>
    <mergeCell ref="FS189:FT189"/>
    <mergeCell ref="AL190:AL191"/>
    <mergeCell ref="DC190:DC191"/>
    <mergeCell ref="FS190:FT190"/>
    <mergeCell ref="FS191:FT191"/>
    <mergeCell ref="AL192:AL193"/>
    <mergeCell ref="DC192:DC193"/>
    <mergeCell ref="FS192:FT192"/>
    <mergeCell ref="FS193:FT193"/>
    <mergeCell ref="F186:T186"/>
    <mergeCell ref="U186:AK186"/>
    <mergeCell ref="BX186:CL186"/>
    <mergeCell ref="CM186:DA186"/>
    <mergeCell ref="EK186:EU186"/>
    <mergeCell ref="FS188:FT188"/>
    <mergeCell ref="FS181:FT181"/>
    <mergeCell ref="FS182:FT182"/>
    <mergeCell ref="C183:E183"/>
    <mergeCell ref="F183:T183"/>
    <mergeCell ref="BX183:CL183"/>
    <mergeCell ref="FS183:FT183"/>
    <mergeCell ref="AL176:AL177"/>
    <mergeCell ref="FS176:FT176"/>
    <mergeCell ref="FS177:FT177"/>
    <mergeCell ref="AL178:AL180"/>
    <mergeCell ref="FS178:FT178"/>
    <mergeCell ref="FS179:FT179"/>
    <mergeCell ref="FS180:FT180"/>
    <mergeCell ref="AL172:AL173"/>
    <mergeCell ref="FS172:FT172"/>
    <mergeCell ref="FS173:FT173"/>
    <mergeCell ref="AL174:AL175"/>
    <mergeCell ref="FS174:FT174"/>
    <mergeCell ref="FS175:FT175"/>
    <mergeCell ref="FS166:FT166"/>
    <mergeCell ref="FS167:FT167"/>
    <mergeCell ref="AL168:AL169"/>
    <mergeCell ref="FS168:FT168"/>
    <mergeCell ref="DC169:DC170"/>
    <mergeCell ref="FS169:FT169"/>
    <mergeCell ref="AL170:AL171"/>
    <mergeCell ref="FS170:FT170"/>
    <mergeCell ref="DC171:DC172"/>
    <mergeCell ref="FS171:FT171"/>
    <mergeCell ref="C161:E161"/>
    <mergeCell ref="F161:T161"/>
    <mergeCell ref="BX161:CL161"/>
    <mergeCell ref="FS161:FT161"/>
    <mergeCell ref="F164:T164"/>
    <mergeCell ref="U164:AK164"/>
    <mergeCell ref="BX164:CL164"/>
    <mergeCell ref="CM164:DA164"/>
    <mergeCell ref="EK164:EU164"/>
    <mergeCell ref="AL156:AL158"/>
    <mergeCell ref="FS156:FT156"/>
    <mergeCell ref="FS157:FT157"/>
    <mergeCell ref="FS158:FT158"/>
    <mergeCell ref="FS159:FT159"/>
    <mergeCell ref="FS160:FT160"/>
    <mergeCell ref="AL152:AL153"/>
    <mergeCell ref="FS152:FT152"/>
    <mergeCell ref="FS153:FT153"/>
    <mergeCell ref="AL154:AL155"/>
    <mergeCell ref="FS154:FT154"/>
    <mergeCell ref="FS155:FT155"/>
    <mergeCell ref="AL148:AL149"/>
    <mergeCell ref="DC148:DC149"/>
    <mergeCell ref="FS148:FT148"/>
    <mergeCell ref="FS149:FT149"/>
    <mergeCell ref="AL150:AL151"/>
    <mergeCell ref="FS150:FT150"/>
    <mergeCell ref="FS151:FT151"/>
    <mergeCell ref="FS144:FT144"/>
    <mergeCell ref="FS145:FT145"/>
    <mergeCell ref="AL146:AL147"/>
    <mergeCell ref="DC146:DC147"/>
    <mergeCell ref="FS146:FT146"/>
    <mergeCell ref="FS147:FT147"/>
    <mergeCell ref="C139:E139"/>
    <mergeCell ref="F139:T139"/>
    <mergeCell ref="BX139:CL139"/>
    <mergeCell ref="FS139:FT139"/>
    <mergeCell ref="F142:T142"/>
    <mergeCell ref="U142:AK142"/>
    <mergeCell ref="BX142:CL142"/>
    <mergeCell ref="CM142:DA142"/>
    <mergeCell ref="EK142:EU142"/>
    <mergeCell ref="AL134:AL136"/>
    <mergeCell ref="FS134:FT134"/>
    <mergeCell ref="FS135:FT135"/>
    <mergeCell ref="FS136:FT136"/>
    <mergeCell ref="FS137:FT137"/>
    <mergeCell ref="FS138:FT138"/>
    <mergeCell ref="AL130:AL131"/>
    <mergeCell ref="FS130:FT130"/>
    <mergeCell ref="FS131:FT131"/>
    <mergeCell ref="AL132:AL133"/>
    <mergeCell ref="FS132:FT132"/>
    <mergeCell ref="FS133:FT133"/>
    <mergeCell ref="AL126:AL127"/>
    <mergeCell ref="DC126:DC127"/>
    <mergeCell ref="FS126:FT126"/>
    <mergeCell ref="FS127:FT127"/>
    <mergeCell ref="AL128:AL129"/>
    <mergeCell ref="FS128:FT128"/>
    <mergeCell ref="FS129:FT129"/>
    <mergeCell ref="FS122:FT122"/>
    <mergeCell ref="FS123:FT123"/>
    <mergeCell ref="AL124:AL125"/>
    <mergeCell ref="DC124:DC125"/>
    <mergeCell ref="FS124:FT124"/>
    <mergeCell ref="FS125:FT125"/>
    <mergeCell ref="C117:E117"/>
    <mergeCell ref="F117:T117"/>
    <mergeCell ref="BX117:CL117"/>
    <mergeCell ref="FS117:FT117"/>
    <mergeCell ref="F120:T120"/>
    <mergeCell ref="U120:AK120"/>
    <mergeCell ref="BX120:CL120"/>
    <mergeCell ref="CM120:DA120"/>
    <mergeCell ref="EK120:EU120"/>
    <mergeCell ref="AL112:AL114"/>
    <mergeCell ref="FS112:FT112"/>
    <mergeCell ref="FS113:FT113"/>
    <mergeCell ref="FS114:FT114"/>
    <mergeCell ref="FS115:FT115"/>
    <mergeCell ref="FS116:FT116"/>
    <mergeCell ref="AL108:AL109"/>
    <mergeCell ref="FS108:FT108"/>
    <mergeCell ref="FS109:FT109"/>
    <mergeCell ref="AL110:AL111"/>
    <mergeCell ref="FS110:FT110"/>
    <mergeCell ref="FS111:FT111"/>
    <mergeCell ref="AL104:AL105"/>
    <mergeCell ref="DC104:DC105"/>
    <mergeCell ref="FS104:FT104"/>
    <mergeCell ref="FS105:FT105"/>
    <mergeCell ref="AL106:AL107"/>
    <mergeCell ref="FS106:FT106"/>
    <mergeCell ref="FS107:FT107"/>
    <mergeCell ref="FS100:FT100"/>
    <mergeCell ref="FS101:FT101"/>
    <mergeCell ref="AL102:AL103"/>
    <mergeCell ref="DC102:DC103"/>
    <mergeCell ref="FS102:FT102"/>
    <mergeCell ref="FS103:FT103"/>
    <mergeCell ref="C95:E95"/>
    <mergeCell ref="F95:T95"/>
    <mergeCell ref="BX95:CL95"/>
    <mergeCell ref="FS95:FT95"/>
    <mergeCell ref="F98:T98"/>
    <mergeCell ref="U98:AK98"/>
    <mergeCell ref="BX98:CL98"/>
    <mergeCell ref="CM98:DA98"/>
    <mergeCell ref="EK98:EU98"/>
    <mergeCell ref="AL90:AL92"/>
    <mergeCell ref="FS90:FT90"/>
    <mergeCell ref="FS91:FT91"/>
    <mergeCell ref="FS92:FT92"/>
    <mergeCell ref="FS93:FT93"/>
    <mergeCell ref="FS94:FT94"/>
    <mergeCell ref="AL86:AL87"/>
    <mergeCell ref="FS86:FT86"/>
    <mergeCell ref="FS87:FT87"/>
    <mergeCell ref="AL88:AL89"/>
    <mergeCell ref="FS88:FT88"/>
    <mergeCell ref="FS89:FT89"/>
    <mergeCell ref="AL82:AL83"/>
    <mergeCell ref="DC82:DC83"/>
    <mergeCell ref="FS82:FT82"/>
    <mergeCell ref="FS83:FT83"/>
    <mergeCell ref="AL84:AL85"/>
    <mergeCell ref="FS84:FT84"/>
    <mergeCell ref="FS85:FT85"/>
    <mergeCell ref="FS78:FT78"/>
    <mergeCell ref="FS79:FT79"/>
    <mergeCell ref="AL80:AL81"/>
    <mergeCell ref="DC80:DC81"/>
    <mergeCell ref="FS80:FT80"/>
    <mergeCell ref="FS81:FT81"/>
    <mergeCell ref="C73:E73"/>
    <mergeCell ref="F73:T73"/>
    <mergeCell ref="BX73:CL73"/>
    <mergeCell ref="FS73:FT73"/>
    <mergeCell ref="F76:T76"/>
    <mergeCell ref="U76:AK76"/>
    <mergeCell ref="BX76:CL76"/>
    <mergeCell ref="CM76:DA76"/>
    <mergeCell ref="EK76:EU76"/>
    <mergeCell ref="AL68:AL70"/>
    <mergeCell ref="FS68:FT68"/>
    <mergeCell ref="FS69:FT69"/>
    <mergeCell ref="FS70:FT70"/>
    <mergeCell ref="FS71:FT71"/>
    <mergeCell ref="FS72:FT72"/>
    <mergeCell ref="AL64:AL65"/>
    <mergeCell ref="FS64:FT64"/>
    <mergeCell ref="FS65:FT65"/>
    <mergeCell ref="AL66:AL67"/>
    <mergeCell ref="FS66:FT66"/>
    <mergeCell ref="FS67:FT67"/>
    <mergeCell ref="AL60:AL61"/>
    <mergeCell ref="DC60:DC61"/>
    <mergeCell ref="FS60:FT60"/>
    <mergeCell ref="FS61:FT61"/>
    <mergeCell ref="AL62:AL63"/>
    <mergeCell ref="FS62:FT62"/>
    <mergeCell ref="FS63:FT63"/>
    <mergeCell ref="FU54:GI54"/>
    <mergeCell ref="FS56:FT56"/>
    <mergeCell ref="FS57:FT57"/>
    <mergeCell ref="AL58:AL59"/>
    <mergeCell ref="DC58:DC59"/>
    <mergeCell ref="FS58:FT58"/>
    <mergeCell ref="FS59:FT59"/>
    <mergeCell ref="CQ52:DA52"/>
    <mergeCell ref="F54:T54"/>
    <mergeCell ref="U54:AI54"/>
    <mergeCell ref="BX54:CL54"/>
    <mergeCell ref="CM54:DA54"/>
    <mergeCell ref="EK54:EU54"/>
    <mergeCell ref="F30:T30"/>
    <mergeCell ref="U30:AI30"/>
    <mergeCell ref="BX30:CL30"/>
    <mergeCell ref="CM30:DA30"/>
    <mergeCell ref="BX50:CL50"/>
    <mergeCell ref="A51:E51"/>
    <mergeCell ref="C25:E25"/>
    <mergeCell ref="F25:T25"/>
    <mergeCell ref="BX25:CL25"/>
    <mergeCell ref="A27:AI27"/>
    <mergeCell ref="BV27:DA27"/>
    <mergeCell ref="CQ28:DA28"/>
    <mergeCell ref="A2:AI2"/>
    <mergeCell ref="BV2:DA2"/>
    <mergeCell ref="J3:N3"/>
    <mergeCell ref="CQ3:CZ3"/>
    <mergeCell ref="F5:T5"/>
    <mergeCell ref="U5:AK5"/>
    <mergeCell ref="BX5:CL5"/>
    <mergeCell ref="CM5:DA5"/>
  </mergeCells>
  <conditionalFormatting sqref="HA411">
    <cfRule type="cellIs" dxfId="332" priority="1" operator="greaterThan">
      <formula>GJ411</formula>
    </cfRule>
  </conditionalFormatting>
  <conditionalFormatting sqref="HA408:HA410 HA412:HA423">
    <cfRule type="cellIs" dxfId="331" priority="2" operator="greaterThan">
      <formula>GJ408</formula>
    </cfRule>
  </conditionalFormatting>
  <conditionalFormatting sqref="GZ408:GZ423">
    <cfRule type="cellIs" dxfId="330" priority="3" operator="equal">
      <formula>DN408</formula>
    </cfRule>
  </conditionalFormatting>
  <conditionalFormatting sqref="GJ408:GJ423">
    <cfRule type="cellIs" dxfId="329" priority="4" operator="equal">
      <formula>AU408</formula>
    </cfRule>
  </conditionalFormatting>
  <conditionalFormatting sqref="HA389">
    <cfRule type="cellIs" dxfId="328" priority="5" operator="greaterThan">
      <formula>GJ389</formula>
    </cfRule>
  </conditionalFormatting>
  <conditionalFormatting sqref="HA386:HA388 HA390:HA401">
    <cfRule type="cellIs" dxfId="327" priority="6" operator="greaterThan">
      <formula>GJ386</formula>
    </cfRule>
  </conditionalFormatting>
  <conditionalFormatting sqref="GZ386:GZ401">
    <cfRule type="cellIs" dxfId="326" priority="7" operator="equal">
      <formula>DN386</formula>
    </cfRule>
  </conditionalFormatting>
  <conditionalFormatting sqref="GJ386:GJ401">
    <cfRule type="cellIs" dxfId="325" priority="8" operator="equal">
      <formula>AU386</formula>
    </cfRule>
  </conditionalFormatting>
  <conditionalFormatting sqref="HA367">
    <cfRule type="cellIs" dxfId="324" priority="9" operator="greaterThan">
      <formula>GJ367</formula>
    </cfRule>
  </conditionalFormatting>
  <conditionalFormatting sqref="HA364:HA366 HA368:HA379">
    <cfRule type="cellIs" dxfId="323" priority="10" operator="greaterThan">
      <formula>GJ364</formula>
    </cfRule>
  </conditionalFormatting>
  <conditionalFormatting sqref="GZ364:GZ379">
    <cfRule type="cellIs" dxfId="322" priority="11" operator="equal">
      <formula>DN364</formula>
    </cfRule>
  </conditionalFormatting>
  <conditionalFormatting sqref="GJ364:GJ379">
    <cfRule type="cellIs" dxfId="321" priority="12" operator="equal">
      <formula>AU364</formula>
    </cfRule>
  </conditionalFormatting>
  <conditionalFormatting sqref="HA345">
    <cfRule type="cellIs" dxfId="320" priority="13" operator="greaterThan">
      <formula>GJ345</formula>
    </cfRule>
  </conditionalFormatting>
  <conditionalFormatting sqref="HA342:HA344 HA346:HA357">
    <cfRule type="cellIs" dxfId="319" priority="14" operator="greaterThan">
      <formula>GJ342</formula>
    </cfRule>
  </conditionalFormatting>
  <conditionalFormatting sqref="GZ342:GZ357">
    <cfRule type="cellIs" dxfId="318" priority="15" operator="equal">
      <formula>DN342</formula>
    </cfRule>
  </conditionalFormatting>
  <conditionalFormatting sqref="GJ342:GJ357">
    <cfRule type="cellIs" dxfId="317" priority="16" operator="equal">
      <formula>AU342</formula>
    </cfRule>
  </conditionalFormatting>
  <conditionalFormatting sqref="HA323">
    <cfRule type="cellIs" dxfId="316" priority="17" operator="greaterThan">
      <formula>GJ323</formula>
    </cfRule>
  </conditionalFormatting>
  <conditionalFormatting sqref="HA320:HA322 HA324:HA335">
    <cfRule type="cellIs" dxfId="315" priority="18" operator="greaterThan">
      <formula>GJ320</formula>
    </cfRule>
  </conditionalFormatting>
  <conditionalFormatting sqref="GZ320:GZ335">
    <cfRule type="cellIs" dxfId="314" priority="19" operator="equal">
      <formula>DN320</formula>
    </cfRule>
  </conditionalFormatting>
  <conditionalFormatting sqref="GJ320:GJ335">
    <cfRule type="cellIs" dxfId="313" priority="20" operator="equal">
      <formula>AU320</formula>
    </cfRule>
  </conditionalFormatting>
  <conditionalFormatting sqref="HA301">
    <cfRule type="cellIs" dxfId="312" priority="21" operator="greaterThan">
      <formula>GJ301</formula>
    </cfRule>
  </conditionalFormatting>
  <conditionalFormatting sqref="HA298:HA300 HA302:HA313">
    <cfRule type="cellIs" dxfId="311" priority="22" operator="greaterThan">
      <formula>GJ298</formula>
    </cfRule>
  </conditionalFormatting>
  <conditionalFormatting sqref="GZ298:GZ313">
    <cfRule type="cellIs" dxfId="310" priority="23" operator="equal">
      <formula>DN298</formula>
    </cfRule>
  </conditionalFormatting>
  <conditionalFormatting sqref="GJ298:GJ313">
    <cfRule type="cellIs" dxfId="309" priority="24" operator="equal">
      <formula>AU298</formula>
    </cfRule>
  </conditionalFormatting>
  <conditionalFormatting sqref="HA279">
    <cfRule type="cellIs" dxfId="308" priority="25" operator="greaterThan">
      <formula>GJ279</formula>
    </cfRule>
  </conditionalFormatting>
  <conditionalFormatting sqref="HA276:HA278 HA280:HA291">
    <cfRule type="cellIs" dxfId="307" priority="26" operator="greaterThan">
      <formula>GJ276</formula>
    </cfRule>
  </conditionalFormatting>
  <conditionalFormatting sqref="GZ276:GZ291">
    <cfRule type="cellIs" dxfId="306" priority="27" operator="equal">
      <formula>DN276</formula>
    </cfRule>
  </conditionalFormatting>
  <conditionalFormatting sqref="GJ276:GJ291">
    <cfRule type="cellIs" dxfId="305" priority="28" operator="equal">
      <formula>AU276</formula>
    </cfRule>
  </conditionalFormatting>
  <conditionalFormatting sqref="HA257">
    <cfRule type="cellIs" dxfId="304" priority="29" operator="greaterThan">
      <formula>GJ257</formula>
    </cfRule>
  </conditionalFormatting>
  <conditionalFormatting sqref="HA254:HA256 HA258:HA269">
    <cfRule type="cellIs" dxfId="303" priority="30" operator="greaterThan">
      <formula>GJ254</formula>
    </cfRule>
  </conditionalFormatting>
  <conditionalFormatting sqref="GZ254:GZ269">
    <cfRule type="cellIs" dxfId="302" priority="31" operator="equal">
      <formula>DN254</formula>
    </cfRule>
  </conditionalFormatting>
  <conditionalFormatting sqref="GJ254:GJ269">
    <cfRule type="cellIs" dxfId="301" priority="32" operator="equal">
      <formula>AU254</formula>
    </cfRule>
  </conditionalFormatting>
  <conditionalFormatting sqref="HA235">
    <cfRule type="cellIs" dxfId="300" priority="33" operator="greaterThan">
      <formula>GJ235</formula>
    </cfRule>
  </conditionalFormatting>
  <conditionalFormatting sqref="HA232:HA234 HA236:HA247">
    <cfRule type="cellIs" dxfId="299" priority="34" operator="greaterThan">
      <formula>GJ232</formula>
    </cfRule>
  </conditionalFormatting>
  <conditionalFormatting sqref="GZ232:GZ247">
    <cfRule type="cellIs" dxfId="298" priority="35" operator="equal">
      <formula>DN232</formula>
    </cfRule>
  </conditionalFormatting>
  <conditionalFormatting sqref="GJ232:GJ247">
    <cfRule type="cellIs" dxfId="297" priority="36" operator="equal">
      <formula>AU232</formula>
    </cfRule>
  </conditionalFormatting>
  <conditionalFormatting sqref="HA213">
    <cfRule type="cellIs" dxfId="296" priority="37" operator="greaterThan">
      <formula>GJ213</formula>
    </cfRule>
  </conditionalFormatting>
  <conditionalFormatting sqref="HA210:HA212 HA214:HA225">
    <cfRule type="cellIs" dxfId="295" priority="38" operator="greaterThan">
      <formula>GJ210</formula>
    </cfRule>
  </conditionalFormatting>
  <conditionalFormatting sqref="GZ210:GZ225">
    <cfRule type="cellIs" dxfId="294" priority="39" operator="equal">
      <formula>DN210</formula>
    </cfRule>
  </conditionalFormatting>
  <conditionalFormatting sqref="GJ210:GJ225">
    <cfRule type="cellIs" dxfId="293" priority="40" operator="equal">
      <formula>AU210</formula>
    </cfRule>
  </conditionalFormatting>
  <conditionalFormatting sqref="HA191">
    <cfRule type="cellIs" dxfId="292" priority="41" operator="greaterThan">
      <formula>GJ191</formula>
    </cfRule>
  </conditionalFormatting>
  <conditionalFormatting sqref="HA188:HA190 HA192:HA203">
    <cfRule type="cellIs" dxfId="291" priority="42" operator="greaterThan">
      <formula>GJ188</formula>
    </cfRule>
  </conditionalFormatting>
  <conditionalFormatting sqref="GZ188:GZ203">
    <cfRule type="cellIs" dxfId="290" priority="43" operator="equal">
      <formula>DN188</formula>
    </cfRule>
  </conditionalFormatting>
  <conditionalFormatting sqref="GJ188:GJ203">
    <cfRule type="cellIs" dxfId="289" priority="44" operator="equal">
      <formula>AU188</formula>
    </cfRule>
  </conditionalFormatting>
  <conditionalFormatting sqref="HA169">
    <cfRule type="cellIs" dxfId="288" priority="45" operator="greaterThan">
      <formula>GJ169</formula>
    </cfRule>
  </conditionalFormatting>
  <conditionalFormatting sqref="HA166:HA168 HA170:HA181">
    <cfRule type="cellIs" dxfId="287" priority="46" operator="greaterThan">
      <formula>GJ166</formula>
    </cfRule>
  </conditionalFormatting>
  <conditionalFormatting sqref="GZ166:GZ181">
    <cfRule type="cellIs" dxfId="286" priority="47" operator="equal">
      <formula>DN166</formula>
    </cfRule>
  </conditionalFormatting>
  <conditionalFormatting sqref="GJ166:GJ181">
    <cfRule type="cellIs" dxfId="285" priority="48" operator="equal">
      <formula>AU166</formula>
    </cfRule>
  </conditionalFormatting>
  <conditionalFormatting sqref="HA147">
    <cfRule type="cellIs" dxfId="284" priority="49" operator="greaterThan">
      <formula>GJ147</formula>
    </cfRule>
  </conditionalFormatting>
  <conditionalFormatting sqref="HA144:HA146 HA148:HA159">
    <cfRule type="cellIs" dxfId="283" priority="50" operator="greaterThan">
      <formula>GJ144</formula>
    </cfRule>
  </conditionalFormatting>
  <conditionalFormatting sqref="GZ144:GZ159">
    <cfRule type="cellIs" dxfId="282" priority="51" operator="equal">
      <formula>DN144</formula>
    </cfRule>
  </conditionalFormatting>
  <conditionalFormatting sqref="GJ144:GJ159">
    <cfRule type="cellIs" dxfId="281" priority="52" operator="equal">
      <formula>AU144</formula>
    </cfRule>
  </conditionalFormatting>
  <conditionalFormatting sqref="HA125">
    <cfRule type="cellIs" dxfId="280" priority="53" operator="greaterThan">
      <formula>GJ125</formula>
    </cfRule>
  </conditionalFormatting>
  <conditionalFormatting sqref="HA122:HA124 HA126:HA137">
    <cfRule type="cellIs" dxfId="279" priority="54" operator="greaterThan">
      <formula>GJ122</formula>
    </cfRule>
  </conditionalFormatting>
  <conditionalFormatting sqref="GZ122:GZ137">
    <cfRule type="cellIs" dxfId="278" priority="55" operator="equal">
      <formula>DN122</formula>
    </cfRule>
  </conditionalFormatting>
  <conditionalFormatting sqref="GJ122:GJ137">
    <cfRule type="cellIs" dxfId="277" priority="56" operator="equal">
      <formula>AU122</formula>
    </cfRule>
  </conditionalFormatting>
  <conditionalFormatting sqref="HA103">
    <cfRule type="cellIs" dxfId="276" priority="57" operator="greaterThan">
      <formula>GJ103</formula>
    </cfRule>
  </conditionalFormatting>
  <conditionalFormatting sqref="HA100:HA102 HA104:HA115">
    <cfRule type="cellIs" dxfId="275" priority="58" operator="greaterThan">
      <formula>GJ100</formula>
    </cfRule>
  </conditionalFormatting>
  <conditionalFormatting sqref="GZ100:GZ115">
    <cfRule type="cellIs" dxfId="274" priority="59" operator="equal">
      <formula>DN100</formula>
    </cfRule>
  </conditionalFormatting>
  <conditionalFormatting sqref="GJ100:GJ115">
    <cfRule type="cellIs" dxfId="273" priority="60" operator="equal">
      <formula>AU100</formula>
    </cfRule>
  </conditionalFormatting>
  <conditionalFormatting sqref="HA81">
    <cfRule type="cellIs" dxfId="272" priority="61" operator="greaterThan">
      <formula>GJ81</formula>
    </cfRule>
  </conditionalFormatting>
  <conditionalFormatting sqref="HA78:HA80 HA82:HA93">
    <cfRule type="cellIs" dxfId="271" priority="62" operator="greaterThan">
      <formula>GJ78</formula>
    </cfRule>
  </conditionalFormatting>
  <conditionalFormatting sqref="GZ78:GZ93">
    <cfRule type="cellIs" dxfId="270" priority="63" operator="equal">
      <formula>DN78</formula>
    </cfRule>
  </conditionalFormatting>
  <conditionalFormatting sqref="GJ78:GJ93">
    <cfRule type="cellIs" dxfId="269" priority="64" operator="equal">
      <formula>AU78</formula>
    </cfRule>
  </conditionalFormatting>
  <conditionalFormatting sqref="HA59">
    <cfRule type="cellIs" dxfId="268" priority="65" operator="greaterThan">
      <formula>GJ59</formula>
    </cfRule>
  </conditionalFormatting>
  <conditionalFormatting sqref="HA56:HA58 HA60:HA71">
    <cfRule type="cellIs" dxfId="267" priority="66" operator="greaterThan">
      <formula>GJ56</formula>
    </cfRule>
  </conditionalFormatting>
  <conditionalFormatting sqref="GZ56:GZ71">
    <cfRule type="cellIs" dxfId="266" priority="67" operator="equal">
      <formula>DN56</formula>
    </cfRule>
  </conditionalFormatting>
  <conditionalFormatting sqref="GJ56:GJ71">
    <cfRule type="cellIs" dxfId="265" priority="68" operator="equal">
      <formula>AU56</formula>
    </cfRule>
  </conditionalFormatting>
  <conditionalFormatting sqref="E56:E71">
    <cfRule type="cellIs" dxfId="264" priority="69" operator="equal">
      <formula>"-"</formula>
    </cfRule>
    <cfRule type="cellIs" dxfId="263" priority="70" operator="lessThan">
      <formula>1</formula>
    </cfRule>
    <cfRule type="cellIs" dxfId="262" priority="71" operator="greaterThan">
      <formula>1</formula>
    </cfRule>
    <cfRule type="cellIs" dxfId="261" priority="72" operator="equal">
      <formula>1</formula>
    </cfRule>
  </conditionalFormatting>
  <conditionalFormatting sqref="E78:E93">
    <cfRule type="cellIs" dxfId="260" priority="73" operator="equal">
      <formula>"-"</formula>
    </cfRule>
    <cfRule type="cellIs" dxfId="259" priority="74" operator="lessThan">
      <formula>1</formula>
    </cfRule>
    <cfRule type="cellIs" dxfId="258" priority="75" operator="greaterThan">
      <formula>1</formula>
    </cfRule>
    <cfRule type="cellIs" dxfId="257" priority="76" operator="equal">
      <formula>1</formula>
    </cfRule>
  </conditionalFormatting>
  <conditionalFormatting sqref="E100:E115">
    <cfRule type="cellIs" dxfId="256" priority="77" operator="equal">
      <formula>"-"</formula>
    </cfRule>
    <cfRule type="cellIs" dxfId="255" priority="78" operator="lessThan">
      <formula>1</formula>
    </cfRule>
    <cfRule type="cellIs" dxfId="254" priority="79" operator="greaterThan">
      <formula>1</formula>
    </cfRule>
    <cfRule type="cellIs" dxfId="253" priority="80" operator="equal">
      <formula>1</formula>
    </cfRule>
  </conditionalFormatting>
  <conditionalFormatting sqref="E122:E137">
    <cfRule type="cellIs" dxfId="252" priority="81" operator="equal">
      <formula>"-"</formula>
    </cfRule>
    <cfRule type="cellIs" dxfId="251" priority="82" operator="lessThan">
      <formula>1</formula>
    </cfRule>
    <cfRule type="cellIs" dxfId="250" priority="83" operator="greaterThan">
      <formula>1</formula>
    </cfRule>
    <cfRule type="cellIs" dxfId="249" priority="84" operator="equal">
      <formula>1</formula>
    </cfRule>
  </conditionalFormatting>
  <conditionalFormatting sqref="E144:E159">
    <cfRule type="cellIs" dxfId="248" priority="85" operator="equal">
      <formula>"-"</formula>
    </cfRule>
    <cfRule type="cellIs" dxfId="247" priority="86" operator="lessThan">
      <formula>1</formula>
    </cfRule>
    <cfRule type="cellIs" dxfId="246" priority="87" operator="greaterThan">
      <formula>1</formula>
    </cfRule>
    <cfRule type="cellIs" dxfId="245" priority="88" operator="equal">
      <formula>1</formula>
    </cfRule>
  </conditionalFormatting>
  <conditionalFormatting sqref="E166:E181">
    <cfRule type="cellIs" dxfId="244" priority="89" operator="equal">
      <formula>"-"</formula>
    </cfRule>
    <cfRule type="cellIs" dxfId="243" priority="90" operator="lessThan">
      <formula>1</formula>
    </cfRule>
    <cfRule type="cellIs" dxfId="242" priority="91" operator="greaterThan">
      <formula>1</formula>
    </cfRule>
    <cfRule type="cellIs" dxfId="241" priority="92" operator="equal">
      <formula>1</formula>
    </cfRule>
  </conditionalFormatting>
  <conditionalFormatting sqref="E188:E203">
    <cfRule type="cellIs" dxfId="240" priority="93" operator="equal">
      <formula>"-"</formula>
    </cfRule>
    <cfRule type="cellIs" dxfId="239" priority="94" operator="lessThan">
      <formula>1</formula>
    </cfRule>
    <cfRule type="cellIs" dxfId="238" priority="95" operator="greaterThan">
      <formula>1</formula>
    </cfRule>
    <cfRule type="cellIs" dxfId="237" priority="96" operator="equal">
      <formula>1</formula>
    </cfRule>
  </conditionalFormatting>
  <conditionalFormatting sqref="E210:E225">
    <cfRule type="cellIs" dxfId="236" priority="97" operator="equal">
      <formula>"-"</formula>
    </cfRule>
    <cfRule type="cellIs" dxfId="235" priority="98" operator="lessThan">
      <formula>1</formula>
    </cfRule>
    <cfRule type="cellIs" dxfId="234" priority="99" operator="greaterThan">
      <formula>1</formula>
    </cfRule>
    <cfRule type="cellIs" dxfId="233" priority="100" operator="equal">
      <formula>1</formula>
    </cfRule>
  </conditionalFormatting>
  <conditionalFormatting sqref="E232:E247">
    <cfRule type="cellIs" dxfId="232" priority="101" operator="equal">
      <formula>"-"</formula>
    </cfRule>
    <cfRule type="cellIs" dxfId="231" priority="102" operator="lessThan">
      <formula>1</formula>
    </cfRule>
    <cfRule type="cellIs" dxfId="230" priority="103" operator="greaterThan">
      <formula>1</formula>
    </cfRule>
    <cfRule type="cellIs" dxfId="229" priority="104" operator="equal">
      <formula>1</formula>
    </cfRule>
  </conditionalFormatting>
  <conditionalFormatting sqref="E254:E269">
    <cfRule type="cellIs" dxfId="228" priority="105" operator="equal">
      <formula>"-"</formula>
    </cfRule>
    <cfRule type="cellIs" dxfId="227" priority="106" operator="lessThan">
      <formula>1</formula>
    </cfRule>
    <cfRule type="cellIs" dxfId="226" priority="107" operator="greaterThan">
      <formula>1</formula>
    </cfRule>
    <cfRule type="cellIs" dxfId="225" priority="108" operator="equal">
      <formula>1</formula>
    </cfRule>
  </conditionalFormatting>
  <conditionalFormatting sqref="E276:E291">
    <cfRule type="cellIs" dxfId="224" priority="109" operator="equal">
      <formula>"-"</formula>
    </cfRule>
    <cfRule type="cellIs" dxfId="223" priority="110" operator="lessThan">
      <formula>1</formula>
    </cfRule>
    <cfRule type="cellIs" dxfId="222" priority="111" operator="greaterThan">
      <formula>1</formula>
    </cfRule>
    <cfRule type="cellIs" dxfId="221" priority="112" operator="equal">
      <formula>1</formula>
    </cfRule>
  </conditionalFormatting>
  <conditionalFormatting sqref="E298:E313">
    <cfRule type="cellIs" dxfId="220" priority="113" operator="equal">
      <formula>"-"</formula>
    </cfRule>
    <cfRule type="cellIs" dxfId="219" priority="114" operator="lessThan">
      <formula>1</formula>
    </cfRule>
    <cfRule type="cellIs" dxfId="218" priority="115" operator="greaterThan">
      <formula>1</formula>
    </cfRule>
    <cfRule type="cellIs" dxfId="217" priority="116" operator="equal">
      <formula>1</formula>
    </cfRule>
  </conditionalFormatting>
  <conditionalFormatting sqref="E320:E335">
    <cfRule type="cellIs" dxfId="216" priority="117" operator="equal">
      <formula>"-"</formula>
    </cfRule>
    <cfRule type="cellIs" dxfId="215" priority="118" operator="lessThan">
      <formula>1</formula>
    </cfRule>
    <cfRule type="cellIs" dxfId="214" priority="119" operator="greaterThan">
      <formula>1</formula>
    </cfRule>
    <cfRule type="cellIs" dxfId="213" priority="120" operator="equal">
      <formula>1</formula>
    </cfRule>
  </conditionalFormatting>
  <conditionalFormatting sqref="E342:E357">
    <cfRule type="cellIs" dxfId="212" priority="121" operator="equal">
      <formula>"-"</formula>
    </cfRule>
    <cfRule type="cellIs" dxfId="211" priority="122" operator="lessThan">
      <formula>1</formula>
    </cfRule>
    <cfRule type="cellIs" dxfId="210" priority="123" operator="greaterThan">
      <formula>1</formula>
    </cfRule>
    <cfRule type="cellIs" dxfId="209" priority="124" operator="equal">
      <formula>1</formula>
    </cfRule>
  </conditionalFormatting>
  <conditionalFormatting sqref="E364:E379">
    <cfRule type="cellIs" dxfId="208" priority="125" operator="equal">
      <formula>"-"</formula>
    </cfRule>
    <cfRule type="cellIs" dxfId="207" priority="126" operator="lessThan">
      <formula>1</formula>
    </cfRule>
    <cfRule type="cellIs" dxfId="206" priority="127" operator="greaterThan">
      <formula>1</formula>
    </cfRule>
    <cfRule type="cellIs" dxfId="205" priority="128" operator="equal">
      <formula>1</formula>
    </cfRule>
  </conditionalFormatting>
  <conditionalFormatting sqref="E386:E401">
    <cfRule type="cellIs" dxfId="204" priority="129" operator="equal">
      <formula>"-"</formula>
    </cfRule>
    <cfRule type="cellIs" dxfId="203" priority="130" operator="lessThan">
      <formula>1</formula>
    </cfRule>
    <cfRule type="cellIs" dxfId="202" priority="131" operator="greaterThan">
      <formula>1</formula>
    </cfRule>
    <cfRule type="cellIs" dxfId="201" priority="132" operator="equal">
      <formula>1</formula>
    </cfRule>
  </conditionalFormatting>
  <conditionalFormatting sqref="E408:E423">
    <cfRule type="cellIs" dxfId="200" priority="133" operator="equal">
      <formula>"-"</formula>
    </cfRule>
    <cfRule type="cellIs" dxfId="199" priority="134" operator="lessThan">
      <formula>1</formula>
    </cfRule>
    <cfRule type="cellIs" dxfId="198" priority="135" operator="greaterThan">
      <formula>1</formula>
    </cfRule>
    <cfRule type="cellIs" dxfId="197" priority="136" operator="equal">
      <formula>1</formula>
    </cfRule>
  </conditionalFormatting>
  <conditionalFormatting sqref="FO59:FO71">
    <cfRule type="cellIs" dxfId="196" priority="137" operator="greaterThan">
      <formula>EY59</formula>
    </cfRule>
  </conditionalFormatting>
  <conditionalFormatting sqref="FO408:FO423">
    <cfRule type="cellIs" dxfId="195" priority="138" operator="greaterThan">
      <formula>EY408</formula>
    </cfRule>
  </conditionalFormatting>
  <conditionalFormatting sqref="FO386:FO401">
    <cfRule type="cellIs" dxfId="194" priority="139" operator="greaterThan">
      <formula>EY386</formula>
    </cfRule>
  </conditionalFormatting>
  <conditionalFormatting sqref="FO364:FO379">
    <cfRule type="cellIs" dxfId="193" priority="140" operator="greaterThan">
      <formula>EY364</formula>
    </cfRule>
  </conditionalFormatting>
  <conditionalFormatting sqref="FO342:FO357">
    <cfRule type="cellIs" dxfId="192" priority="141" operator="greaterThan">
      <formula>EY342</formula>
    </cfRule>
  </conditionalFormatting>
  <conditionalFormatting sqref="FO320:FO335">
    <cfRule type="cellIs" dxfId="191" priority="142" operator="greaterThan">
      <formula>EY320</formula>
    </cfRule>
  </conditionalFormatting>
  <conditionalFormatting sqref="FO298:FO313">
    <cfRule type="cellIs" dxfId="190" priority="143" operator="greaterThan">
      <formula>EY298</formula>
    </cfRule>
  </conditionalFormatting>
  <conditionalFormatting sqref="FO276:FO291">
    <cfRule type="cellIs" dxfId="189" priority="144" operator="greaterThan">
      <formula>EY276</formula>
    </cfRule>
  </conditionalFormatting>
  <conditionalFormatting sqref="FO254:FO269">
    <cfRule type="cellIs" dxfId="188" priority="145" operator="greaterThan">
      <formula>EY254</formula>
    </cfRule>
  </conditionalFormatting>
  <conditionalFormatting sqref="FO232:FO247">
    <cfRule type="cellIs" dxfId="187" priority="146" operator="greaterThan">
      <formula>EY232</formula>
    </cfRule>
  </conditionalFormatting>
  <conditionalFormatting sqref="FO210:FO225">
    <cfRule type="cellIs" dxfId="186" priority="147" operator="greaterThan">
      <formula>EY210</formula>
    </cfRule>
  </conditionalFormatting>
  <conditionalFormatting sqref="FO188:FO203">
    <cfRule type="cellIs" dxfId="185" priority="148" operator="greaterThan">
      <formula>EY188</formula>
    </cfRule>
  </conditionalFormatting>
  <conditionalFormatting sqref="FO166:FO181">
    <cfRule type="cellIs" dxfId="184" priority="149" operator="greaterThan">
      <formula>EY166</formula>
    </cfRule>
  </conditionalFormatting>
  <conditionalFormatting sqref="FO144:FO159">
    <cfRule type="cellIs" dxfId="183" priority="150" operator="greaterThan">
      <formula>EY144</formula>
    </cfRule>
  </conditionalFormatting>
  <conditionalFormatting sqref="FO122:FO137">
    <cfRule type="cellIs" dxfId="182" priority="151" operator="greaterThan">
      <formula>EY122</formula>
    </cfRule>
  </conditionalFormatting>
  <conditionalFormatting sqref="FO100:FO115">
    <cfRule type="cellIs" dxfId="181" priority="152" operator="greaterThan">
      <formula>EY100</formula>
    </cfRule>
  </conditionalFormatting>
  <conditionalFormatting sqref="FO78:FO93">
    <cfRule type="cellIs" dxfId="180" priority="153" operator="greaterThan">
      <formula>EY78</formula>
    </cfRule>
  </conditionalFormatting>
  <conditionalFormatting sqref="FO56:FO58">
    <cfRule type="cellIs" dxfId="179" priority="154" operator="greaterThan">
      <formula>EY56</formula>
    </cfRule>
  </conditionalFormatting>
  <conditionalFormatting sqref="FN408:FN423">
    <cfRule type="cellIs" dxfId="178" priority="155" operator="equal">
      <formula>CL408</formula>
    </cfRule>
  </conditionalFormatting>
  <conditionalFormatting sqref="EY408:EY423">
    <cfRule type="cellIs" dxfId="177" priority="156" operator="equal">
      <formula>T408</formula>
    </cfRule>
  </conditionalFormatting>
  <conditionalFormatting sqref="FN386:FN401">
    <cfRule type="cellIs" dxfId="176" priority="157" operator="equal">
      <formula>CL386</formula>
    </cfRule>
  </conditionalFormatting>
  <conditionalFormatting sqref="EY386:EY401">
    <cfRule type="cellIs" dxfId="175" priority="158" operator="equal">
      <formula>T386</formula>
    </cfRule>
  </conditionalFormatting>
  <conditionalFormatting sqref="FN364:FN379">
    <cfRule type="cellIs" dxfId="174" priority="159" operator="equal">
      <formula>CL364</formula>
    </cfRule>
  </conditionalFormatting>
  <conditionalFormatting sqref="EY364:EY379">
    <cfRule type="cellIs" dxfId="173" priority="160" operator="equal">
      <formula>T364</formula>
    </cfRule>
  </conditionalFormatting>
  <conditionalFormatting sqref="FN342:FN357">
    <cfRule type="cellIs" dxfId="172" priority="161" operator="equal">
      <formula>CL342</formula>
    </cfRule>
  </conditionalFormatting>
  <conditionalFormatting sqref="EY342:EY357">
    <cfRule type="cellIs" dxfId="171" priority="162" operator="equal">
      <formula>T342</formula>
    </cfRule>
  </conditionalFormatting>
  <conditionalFormatting sqref="FN320:FN335">
    <cfRule type="cellIs" dxfId="170" priority="163" operator="equal">
      <formula>CL320</formula>
    </cfRule>
  </conditionalFormatting>
  <conditionalFormatting sqref="EY320:EY335">
    <cfRule type="cellIs" dxfId="169" priority="164" operator="equal">
      <formula>T320</formula>
    </cfRule>
  </conditionalFormatting>
  <conditionalFormatting sqref="FN298:FN313">
    <cfRule type="cellIs" dxfId="168" priority="165" operator="equal">
      <formula>CL298</formula>
    </cfRule>
  </conditionalFormatting>
  <conditionalFormatting sqref="EY298:EY313">
    <cfRule type="cellIs" dxfId="167" priority="166" operator="equal">
      <formula>T298</formula>
    </cfRule>
  </conditionalFormatting>
  <conditionalFormatting sqref="FN276:FN291">
    <cfRule type="cellIs" dxfId="166" priority="167" operator="equal">
      <formula>CL276</formula>
    </cfRule>
  </conditionalFormatting>
  <conditionalFormatting sqref="EY276:EY291">
    <cfRule type="cellIs" dxfId="165" priority="168" operator="equal">
      <formula>T276</formula>
    </cfRule>
  </conditionalFormatting>
  <conditionalFormatting sqref="FN254:FN269">
    <cfRule type="cellIs" dxfId="164" priority="169" operator="equal">
      <formula>CL254</formula>
    </cfRule>
  </conditionalFormatting>
  <conditionalFormatting sqref="EY254:EY269">
    <cfRule type="cellIs" dxfId="163" priority="170" operator="equal">
      <formula>T254</formula>
    </cfRule>
  </conditionalFormatting>
  <conditionalFormatting sqref="FN232:FN247">
    <cfRule type="cellIs" dxfId="162" priority="171" operator="equal">
      <formula>CL232</formula>
    </cfRule>
  </conditionalFormatting>
  <conditionalFormatting sqref="EY232:EY247">
    <cfRule type="cellIs" dxfId="161" priority="172" operator="equal">
      <formula>T232</formula>
    </cfRule>
  </conditionalFormatting>
  <conditionalFormatting sqref="FN210:FN225">
    <cfRule type="cellIs" dxfId="160" priority="173" operator="equal">
      <formula>CL210</formula>
    </cfRule>
  </conditionalFormatting>
  <conditionalFormatting sqref="EY210:EY225">
    <cfRule type="cellIs" dxfId="159" priority="174" operator="equal">
      <formula>T210</formula>
    </cfRule>
  </conditionalFormatting>
  <conditionalFormatting sqref="FN188:FN203">
    <cfRule type="cellIs" dxfId="158" priority="175" operator="equal">
      <formula>CL188</formula>
    </cfRule>
  </conditionalFormatting>
  <conditionalFormatting sqref="EY188:EY203">
    <cfRule type="cellIs" dxfId="157" priority="176" operator="equal">
      <formula>T188</formula>
    </cfRule>
  </conditionalFormatting>
  <conditionalFormatting sqref="FN166:FN181">
    <cfRule type="cellIs" dxfId="156" priority="177" operator="equal">
      <formula>CL166</formula>
    </cfRule>
  </conditionalFormatting>
  <conditionalFormatting sqref="EY166:EY181">
    <cfRule type="cellIs" dxfId="155" priority="178" operator="equal">
      <formula>T166</formula>
    </cfRule>
  </conditionalFormatting>
  <conditionalFormatting sqref="FN144:FN159">
    <cfRule type="cellIs" dxfId="154" priority="179" operator="equal">
      <formula>CL144</formula>
    </cfRule>
  </conditionalFormatting>
  <conditionalFormatting sqref="EY144:EY159">
    <cfRule type="cellIs" dxfId="153" priority="180" operator="equal">
      <formula>T144</formula>
    </cfRule>
  </conditionalFormatting>
  <conditionalFormatting sqref="FN122:FN137">
    <cfRule type="cellIs" dxfId="152" priority="181" operator="equal">
      <formula>CL122</formula>
    </cfRule>
  </conditionalFormatting>
  <conditionalFormatting sqref="EY122:EY137">
    <cfRule type="cellIs" dxfId="151" priority="182" operator="equal">
      <formula>T122</formula>
    </cfRule>
  </conditionalFormatting>
  <conditionalFormatting sqref="FN100:FN115">
    <cfRule type="cellIs" dxfId="150" priority="183" operator="equal">
      <formula>CL100</formula>
    </cfRule>
  </conditionalFormatting>
  <conditionalFormatting sqref="EY100:EY115">
    <cfRule type="cellIs" dxfId="149" priority="184" operator="equal">
      <formula>T100</formula>
    </cfRule>
  </conditionalFormatting>
  <conditionalFormatting sqref="FN78:FN93">
    <cfRule type="cellIs" dxfId="148" priority="185" operator="equal">
      <formula>CL78</formula>
    </cfRule>
  </conditionalFormatting>
  <conditionalFormatting sqref="EY78:EY93">
    <cfRule type="cellIs" dxfId="147" priority="186" operator="equal">
      <formula>T78</formula>
    </cfRule>
  </conditionalFormatting>
  <conditionalFormatting sqref="FN56:FN71">
    <cfRule type="cellIs" dxfId="146" priority="187" operator="equal">
      <formula>CL56</formula>
    </cfRule>
  </conditionalFormatting>
  <conditionalFormatting sqref="EY56:EY71">
    <cfRule type="cellIs" dxfId="145" priority="188" operator="equal">
      <formula>T56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2C1F-09A8-4A44-A69A-CC66858C9A1B}">
  <dimension ref="A1:LT197"/>
  <sheetViews>
    <sheetView tabSelected="1" topLeftCell="AO1" zoomScale="50" zoomScaleNormal="50" workbookViewId="0">
      <selection activeCell="BI183" sqref="BI183"/>
    </sheetView>
  </sheetViews>
  <sheetFormatPr defaultColWidth="10.28515625" defaultRowHeight="15"/>
  <cols>
    <col min="1" max="1" width="13.140625" style="192" customWidth="1"/>
    <col min="2" max="63" width="9.140625" style="192"/>
    <col min="64" max="69" width="12.5703125" style="192" customWidth="1"/>
    <col min="70" max="70" width="23.28515625" style="192" customWidth="1"/>
    <col min="71" max="71" width="9.140625" style="192"/>
    <col min="72" max="72" width="11.42578125" style="192" customWidth="1"/>
    <col min="73" max="73" width="9.140625" style="192"/>
    <col min="74" max="74" width="12" style="192" customWidth="1"/>
    <col min="75" max="98" width="9.140625" style="192"/>
    <col min="99" max="99" width="19.85546875" style="192" customWidth="1"/>
    <col min="100" max="148" width="9.140625" style="192"/>
    <col min="149" max="149" width="23.5703125" style="192" customWidth="1"/>
    <col min="150" max="293" width="10.28515625" style="192"/>
    <col min="294" max="16384" width="10.28515625" style="3"/>
  </cols>
  <sheetData>
    <row r="1" spans="1:332" ht="18">
      <c r="B1" s="193" t="s">
        <v>6</v>
      </c>
      <c r="C1" s="193"/>
      <c r="D1" s="193"/>
      <c r="P1" s="194"/>
      <c r="CW1" s="193"/>
      <c r="CX1" s="193"/>
      <c r="CY1" s="193"/>
      <c r="CZ1" s="193"/>
      <c r="KI1" s="192"/>
      <c r="KJ1" s="192"/>
      <c r="KK1" s="192"/>
      <c r="KL1" s="192"/>
      <c r="KM1" s="192"/>
      <c r="KN1" s="192"/>
      <c r="KO1" s="192"/>
      <c r="KP1" s="192"/>
      <c r="KQ1" s="192"/>
      <c r="KR1" s="192"/>
      <c r="KS1" s="192"/>
      <c r="KT1" s="192"/>
      <c r="KV1" s="192"/>
      <c r="KW1" s="192"/>
      <c r="KX1" s="192"/>
      <c r="KY1" s="192"/>
      <c r="KZ1" s="192"/>
      <c r="LA1" s="192"/>
      <c r="LB1" s="192"/>
      <c r="LC1" s="192"/>
      <c r="LD1" s="192"/>
      <c r="LE1" s="192"/>
      <c r="LF1" s="192"/>
      <c r="LG1" s="192"/>
      <c r="LI1" s="192"/>
      <c r="LJ1" s="192"/>
      <c r="LK1" s="192"/>
      <c r="LL1" s="192"/>
      <c r="LM1" s="192"/>
      <c r="LN1" s="192"/>
      <c r="LO1" s="192"/>
      <c r="LP1" s="192"/>
      <c r="LQ1" s="192"/>
      <c r="LR1" s="192"/>
      <c r="LS1" s="192"/>
      <c r="LT1" s="192"/>
    </row>
    <row r="2" spans="1:332" ht="28.5" customHeight="1">
      <c r="B2" s="415" t="s">
        <v>98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415"/>
      <c r="AI2" s="415"/>
      <c r="AJ2" s="415"/>
      <c r="AK2" s="415"/>
      <c r="AL2" s="415"/>
      <c r="AM2" s="415"/>
      <c r="AN2" s="415"/>
      <c r="AO2" s="415"/>
      <c r="AP2" s="415"/>
      <c r="AQ2" s="415"/>
      <c r="AR2" s="415"/>
      <c r="AS2" s="415"/>
      <c r="AT2" s="415"/>
      <c r="AU2" s="415"/>
      <c r="AV2" s="415"/>
      <c r="AW2" s="415"/>
      <c r="AX2" s="415"/>
      <c r="AY2" s="415"/>
      <c r="AZ2" s="415"/>
      <c r="BA2" s="415"/>
      <c r="BB2" s="415"/>
      <c r="BC2" s="415"/>
      <c r="BD2" s="415"/>
      <c r="BE2" s="415"/>
      <c r="BF2" s="415"/>
      <c r="BG2" s="415"/>
      <c r="BH2" s="415"/>
      <c r="BI2" s="415"/>
      <c r="BJ2" s="415"/>
      <c r="BK2" s="415"/>
      <c r="BL2" s="415"/>
      <c r="BM2" s="415"/>
      <c r="BN2" s="415"/>
      <c r="BO2" s="415"/>
      <c r="BP2" s="415"/>
      <c r="BQ2" s="415"/>
      <c r="BR2" s="415"/>
      <c r="BU2" s="415" t="s">
        <v>98</v>
      </c>
      <c r="BV2" s="415"/>
      <c r="BW2" s="415"/>
      <c r="BX2" s="415"/>
      <c r="BY2" s="415"/>
      <c r="BZ2" s="415"/>
      <c r="CA2" s="415"/>
      <c r="CB2" s="415"/>
      <c r="CC2" s="415"/>
      <c r="CD2" s="415"/>
      <c r="CE2" s="415"/>
      <c r="CF2" s="415"/>
      <c r="CG2" s="415"/>
      <c r="CH2" s="415"/>
      <c r="CI2" s="415"/>
      <c r="CJ2" s="415"/>
      <c r="CK2" s="415"/>
      <c r="CL2" s="415"/>
      <c r="CM2" s="415"/>
      <c r="CN2" s="415"/>
      <c r="CO2" s="415"/>
      <c r="CP2" s="415"/>
      <c r="CQ2" s="415"/>
      <c r="CR2" s="415"/>
      <c r="CS2" s="415"/>
      <c r="CT2" s="415"/>
      <c r="CU2" s="415"/>
      <c r="CW2" s="415" t="s">
        <v>99</v>
      </c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415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415"/>
      <c r="EV2" s="415" t="s">
        <v>100</v>
      </c>
      <c r="EW2" s="415"/>
      <c r="EX2" s="415"/>
      <c r="EY2" s="415"/>
      <c r="EZ2" s="415"/>
      <c r="FA2" s="415"/>
      <c r="FB2" s="415"/>
      <c r="FC2" s="415"/>
      <c r="FD2" s="415"/>
      <c r="FE2" s="415"/>
      <c r="FF2" s="415"/>
      <c r="FG2" s="415"/>
      <c r="FI2" s="415" t="s">
        <v>101</v>
      </c>
      <c r="FJ2" s="415"/>
      <c r="FK2" s="415"/>
      <c r="FL2" s="415"/>
      <c r="FM2" s="415"/>
      <c r="FN2" s="415"/>
      <c r="FO2" s="415"/>
      <c r="FP2" s="415"/>
      <c r="FQ2" s="415"/>
      <c r="FR2" s="415"/>
      <c r="FS2" s="415"/>
      <c r="FT2" s="415"/>
      <c r="FV2" s="415" t="s">
        <v>102</v>
      </c>
      <c r="FW2" s="415"/>
      <c r="FX2" s="415"/>
      <c r="FY2" s="415"/>
      <c r="FZ2" s="415"/>
      <c r="GA2" s="415"/>
      <c r="GB2" s="415"/>
      <c r="GC2" s="415"/>
      <c r="GD2" s="415"/>
      <c r="GE2" s="415"/>
      <c r="GF2" s="415"/>
      <c r="GG2" s="415"/>
      <c r="GI2" s="415" t="s">
        <v>103</v>
      </c>
      <c r="GJ2" s="415"/>
      <c r="GK2" s="415"/>
      <c r="GL2" s="415"/>
      <c r="GM2" s="415"/>
      <c r="GN2" s="415"/>
      <c r="GO2" s="415"/>
      <c r="GP2" s="415"/>
      <c r="GQ2" s="415"/>
      <c r="GR2" s="415"/>
      <c r="GS2" s="415"/>
      <c r="GT2" s="415"/>
      <c r="GV2" s="415" t="s">
        <v>104</v>
      </c>
      <c r="GW2" s="415"/>
      <c r="GX2" s="415"/>
      <c r="GY2" s="415"/>
      <c r="GZ2" s="415"/>
      <c r="HA2" s="415"/>
      <c r="HB2" s="415"/>
      <c r="HC2" s="415"/>
      <c r="HD2" s="415"/>
      <c r="HE2" s="415"/>
      <c r="HF2" s="415"/>
      <c r="HG2" s="415"/>
      <c r="HI2" s="415" t="s">
        <v>105</v>
      </c>
      <c r="HJ2" s="415"/>
      <c r="HK2" s="415"/>
      <c r="HL2" s="415"/>
      <c r="HM2" s="415"/>
      <c r="HN2" s="415"/>
      <c r="HO2" s="415"/>
      <c r="HP2" s="415"/>
      <c r="HQ2" s="415"/>
      <c r="HR2" s="415"/>
      <c r="HS2" s="415"/>
      <c r="HT2" s="415"/>
      <c r="HV2" s="415" t="s">
        <v>106</v>
      </c>
      <c r="HW2" s="415"/>
      <c r="HX2" s="415"/>
      <c r="HY2" s="415"/>
      <c r="HZ2" s="415"/>
      <c r="IA2" s="415"/>
      <c r="IB2" s="415"/>
      <c r="IC2" s="415"/>
      <c r="ID2" s="415"/>
      <c r="IE2" s="415"/>
      <c r="IF2" s="415"/>
      <c r="IG2" s="415"/>
      <c r="II2" s="415" t="s">
        <v>107</v>
      </c>
      <c r="IJ2" s="415"/>
      <c r="IK2" s="415"/>
      <c r="IL2" s="415"/>
      <c r="IM2" s="415"/>
      <c r="IN2" s="415"/>
      <c r="IO2" s="415"/>
      <c r="IP2" s="415"/>
      <c r="IQ2" s="415"/>
      <c r="IR2" s="415"/>
      <c r="IS2" s="415"/>
      <c r="IT2" s="415"/>
      <c r="IV2" s="415" t="s">
        <v>108</v>
      </c>
      <c r="IW2" s="415"/>
      <c r="IX2" s="415"/>
      <c r="IY2" s="415"/>
      <c r="IZ2" s="415"/>
      <c r="JA2" s="415"/>
      <c r="JB2" s="415"/>
      <c r="JC2" s="415"/>
      <c r="JD2" s="415"/>
      <c r="JE2" s="415"/>
      <c r="JF2" s="415"/>
      <c r="JG2" s="415"/>
      <c r="JI2" s="415" t="s">
        <v>109</v>
      </c>
      <c r="JJ2" s="415"/>
      <c r="JK2" s="415"/>
      <c r="JL2" s="415"/>
      <c r="JM2" s="415"/>
      <c r="JN2" s="415"/>
      <c r="JO2" s="415"/>
      <c r="JP2" s="415"/>
      <c r="JQ2" s="415"/>
      <c r="JR2" s="415"/>
      <c r="JS2" s="415"/>
      <c r="JT2" s="415"/>
      <c r="JV2" s="415" t="s">
        <v>110</v>
      </c>
      <c r="JW2" s="415"/>
      <c r="JX2" s="415"/>
      <c r="JY2" s="415"/>
      <c r="JZ2" s="415"/>
      <c r="KA2" s="415"/>
      <c r="KB2" s="415"/>
      <c r="KC2" s="415"/>
      <c r="KD2" s="415"/>
      <c r="KE2" s="415"/>
      <c r="KF2" s="415"/>
      <c r="KG2" s="415"/>
      <c r="KI2" s="415" t="s">
        <v>111</v>
      </c>
      <c r="KJ2" s="415"/>
      <c r="KK2" s="415"/>
      <c r="KL2" s="415"/>
      <c r="KM2" s="415"/>
      <c r="KN2" s="415"/>
      <c r="KO2" s="415"/>
      <c r="KP2" s="415"/>
      <c r="KQ2" s="415"/>
      <c r="KR2" s="415"/>
      <c r="KS2" s="415"/>
      <c r="KT2" s="415"/>
      <c r="KV2" s="415" t="s">
        <v>112</v>
      </c>
      <c r="KW2" s="415"/>
      <c r="KX2" s="415"/>
      <c r="KY2" s="415"/>
      <c r="KZ2" s="415"/>
      <c r="LA2" s="415"/>
      <c r="LB2" s="415"/>
      <c r="LC2" s="415"/>
      <c r="LD2" s="415"/>
      <c r="LE2" s="415"/>
      <c r="LF2" s="415"/>
      <c r="LG2" s="415"/>
      <c r="LI2" s="415" t="s">
        <v>113</v>
      </c>
      <c r="LJ2" s="415"/>
      <c r="LK2" s="415"/>
      <c r="LL2" s="415"/>
      <c r="LM2" s="415"/>
      <c r="LN2" s="415"/>
      <c r="LO2" s="415"/>
      <c r="LP2" s="415"/>
      <c r="LQ2" s="415"/>
      <c r="LR2" s="415"/>
      <c r="LS2" s="415"/>
      <c r="LT2" s="415"/>
    </row>
    <row r="3" spans="1:332" ht="24">
      <c r="B3" s="412"/>
      <c r="C3" s="412"/>
      <c r="D3" s="195"/>
      <c r="E3" s="412"/>
      <c r="F3" s="412"/>
      <c r="G3" s="195"/>
      <c r="H3" s="196"/>
      <c r="I3" s="196"/>
      <c r="J3" s="196"/>
      <c r="K3" s="196"/>
      <c r="L3" s="196"/>
      <c r="M3" s="196"/>
      <c r="N3" s="196"/>
      <c r="O3" s="196"/>
      <c r="P3" s="197"/>
      <c r="Q3" s="197"/>
      <c r="R3" s="197"/>
      <c r="S3" s="197"/>
      <c r="T3" s="197"/>
      <c r="U3" s="198"/>
      <c r="V3" s="413"/>
      <c r="W3" s="413"/>
      <c r="X3" s="416" t="str">
        <f>SEMANA!J3</f>
        <v>"Semana "</v>
      </c>
      <c r="Y3" s="416"/>
      <c r="Z3" s="416"/>
      <c r="AA3" s="417">
        <f>SEMANA!Y3</f>
        <v>0</v>
      </c>
      <c r="AB3" s="417"/>
      <c r="AC3" s="417"/>
      <c r="AD3" s="417"/>
      <c r="AE3" s="417"/>
      <c r="AF3" s="417"/>
      <c r="AG3" s="417"/>
      <c r="AH3" s="417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201"/>
      <c r="BU3" s="412"/>
      <c r="BV3" s="412"/>
      <c r="BW3" s="195"/>
      <c r="BX3" s="412"/>
      <c r="BY3" s="412"/>
      <c r="BZ3" s="195"/>
      <c r="CA3" s="196"/>
      <c r="CB3" s="196"/>
      <c r="CC3" s="196"/>
      <c r="CD3" s="196"/>
      <c r="CE3" s="413"/>
      <c r="CF3" s="413"/>
      <c r="CG3" s="413"/>
      <c r="CH3" s="413"/>
      <c r="CI3" s="413"/>
      <c r="CJ3" s="414" t="str">
        <f>X3</f>
        <v>"Semana "</v>
      </c>
      <c r="CK3" s="414"/>
      <c r="CL3" s="414"/>
      <c r="CM3" s="414"/>
      <c r="CN3" s="414"/>
      <c r="CO3" s="414"/>
      <c r="CP3" s="414"/>
      <c r="CQ3" s="414"/>
      <c r="CR3" s="414"/>
      <c r="CS3" s="414"/>
      <c r="CT3" s="414"/>
      <c r="CU3" s="414"/>
      <c r="CW3" s="412"/>
      <c r="CX3" s="412"/>
      <c r="CY3" s="195"/>
      <c r="CZ3" s="195"/>
      <c r="DA3" s="196"/>
      <c r="DB3" s="196"/>
      <c r="DC3" s="196"/>
      <c r="DD3" s="196"/>
      <c r="DE3" s="413" t="s">
        <v>3</v>
      </c>
      <c r="DF3" s="413"/>
      <c r="DG3" s="413"/>
      <c r="DH3" s="413"/>
      <c r="DI3" s="413"/>
      <c r="DJ3" s="198"/>
      <c r="DK3" s="198"/>
      <c r="DL3" s="198"/>
      <c r="DM3" s="417" t="str">
        <f>X3</f>
        <v>"Semana "</v>
      </c>
      <c r="DN3" s="417"/>
      <c r="DO3" s="417"/>
      <c r="DP3" s="417"/>
      <c r="DQ3" s="417"/>
      <c r="DR3" s="417"/>
      <c r="DS3" s="417"/>
      <c r="DT3" s="417"/>
      <c r="DU3" s="417"/>
      <c r="DV3" s="417"/>
      <c r="DW3" s="417"/>
      <c r="DX3" s="417"/>
      <c r="DY3" s="417"/>
      <c r="DZ3" s="202"/>
      <c r="EA3" s="200"/>
      <c r="EB3" s="200"/>
      <c r="EC3" s="200"/>
      <c r="ED3" s="200"/>
      <c r="EE3" s="200"/>
      <c r="EF3" s="200"/>
      <c r="EG3" s="200"/>
      <c r="EH3" s="200"/>
      <c r="EI3" s="200"/>
      <c r="EJ3" s="200"/>
      <c r="EK3" s="196"/>
      <c r="EL3" s="196"/>
      <c r="EM3" s="196"/>
      <c r="EN3" s="196"/>
      <c r="EO3" s="196"/>
      <c r="EP3" s="196"/>
      <c r="EQ3" s="196"/>
      <c r="ER3" s="196"/>
      <c r="ES3" s="201"/>
      <c r="EV3" s="412"/>
      <c r="EW3" s="412"/>
      <c r="EX3" s="195"/>
      <c r="EY3" s="412"/>
      <c r="EZ3" s="412"/>
      <c r="FA3" s="195"/>
      <c r="FB3" s="196"/>
      <c r="FC3" s="196"/>
      <c r="FD3" s="196"/>
      <c r="FE3" s="196"/>
      <c r="FF3" s="196"/>
      <c r="FG3" s="196"/>
      <c r="FI3" s="196"/>
      <c r="FJ3" s="196"/>
      <c r="FK3" s="196"/>
      <c r="FL3" s="196"/>
      <c r="FM3" s="196"/>
      <c r="FN3" s="196"/>
      <c r="FO3" s="196"/>
      <c r="FP3" s="196"/>
      <c r="FQ3" s="196"/>
      <c r="FR3" s="196"/>
      <c r="FS3" s="196"/>
      <c r="FT3" s="196"/>
      <c r="FV3" s="412"/>
      <c r="FW3" s="412"/>
      <c r="FX3" s="195"/>
      <c r="FY3" s="412"/>
      <c r="FZ3" s="412"/>
      <c r="GA3" s="195"/>
      <c r="GB3" s="196"/>
      <c r="GC3" s="196"/>
      <c r="GD3" s="196"/>
      <c r="GE3" s="196"/>
      <c r="GF3" s="196"/>
      <c r="GG3" s="196"/>
      <c r="GI3" s="412"/>
      <c r="GJ3" s="412"/>
      <c r="GK3" s="195"/>
      <c r="GL3" s="412"/>
      <c r="GM3" s="412"/>
      <c r="GN3" s="195"/>
      <c r="GO3" s="196"/>
      <c r="GP3" s="196"/>
      <c r="GQ3" s="196"/>
      <c r="GR3" s="196"/>
      <c r="GS3" s="196"/>
      <c r="GT3" s="196"/>
      <c r="GV3" s="412"/>
      <c r="GW3" s="412"/>
      <c r="GX3" s="195"/>
      <c r="GY3" s="412"/>
      <c r="GZ3" s="412"/>
      <c r="HA3" s="195"/>
      <c r="HB3" s="196"/>
      <c r="HC3" s="196"/>
      <c r="HD3" s="196"/>
      <c r="HE3" s="196"/>
      <c r="HF3" s="196"/>
      <c r="HG3" s="196"/>
      <c r="HI3" s="412"/>
      <c r="HJ3" s="412"/>
      <c r="HK3" s="195"/>
      <c r="HL3" s="412"/>
      <c r="HM3" s="412"/>
      <c r="HN3" s="195"/>
      <c r="HO3" s="196"/>
      <c r="HP3" s="196"/>
      <c r="HQ3" s="196"/>
      <c r="HR3" s="196"/>
      <c r="HS3" s="196"/>
      <c r="HT3" s="196"/>
      <c r="HV3" s="412"/>
      <c r="HW3" s="412"/>
      <c r="HX3" s="195"/>
      <c r="HY3" s="412"/>
      <c r="HZ3" s="412"/>
      <c r="IA3" s="195"/>
      <c r="IB3" s="196"/>
      <c r="IC3" s="196"/>
      <c r="ID3" s="196"/>
      <c r="IE3" s="196"/>
      <c r="IF3" s="196"/>
      <c r="IG3" s="196"/>
      <c r="II3" s="412"/>
      <c r="IJ3" s="412"/>
      <c r="IK3" s="195"/>
      <c r="IL3" s="412"/>
      <c r="IM3" s="412"/>
      <c r="IN3" s="195"/>
      <c r="IO3" s="196"/>
      <c r="IP3" s="196"/>
      <c r="IQ3" s="196"/>
      <c r="IR3" s="196"/>
      <c r="IS3" s="196"/>
      <c r="IT3" s="196"/>
      <c r="IV3" s="412"/>
      <c r="IW3" s="412"/>
      <c r="IX3" s="195"/>
      <c r="IY3" s="412"/>
      <c r="IZ3" s="412"/>
      <c r="JA3" s="195"/>
      <c r="JB3" s="196"/>
      <c r="JC3" s="196"/>
      <c r="JD3" s="196"/>
      <c r="JE3" s="196"/>
      <c r="JF3" s="196"/>
      <c r="JG3" s="196"/>
      <c r="JI3" s="412"/>
      <c r="JJ3" s="412"/>
      <c r="JK3" s="195"/>
      <c r="JL3" s="412"/>
      <c r="JM3" s="412"/>
      <c r="JN3" s="195"/>
      <c r="JO3" s="196"/>
      <c r="JP3" s="196"/>
      <c r="JQ3" s="196"/>
      <c r="JR3" s="196"/>
      <c r="JS3" s="196"/>
      <c r="JT3" s="196"/>
      <c r="JV3" s="412"/>
      <c r="JW3" s="412"/>
      <c r="JX3" s="195"/>
      <c r="JY3" s="412"/>
      <c r="JZ3" s="412"/>
      <c r="KA3" s="195"/>
      <c r="KB3" s="196"/>
      <c r="KC3" s="196"/>
      <c r="KD3" s="196"/>
      <c r="KE3" s="196"/>
      <c r="KF3" s="196"/>
      <c r="KG3" s="196"/>
      <c r="KI3" s="412"/>
      <c r="KJ3" s="412"/>
      <c r="KK3" s="195"/>
      <c r="KL3" s="412"/>
      <c r="KM3" s="412"/>
      <c r="KN3" s="195"/>
      <c r="KO3" s="196"/>
      <c r="KP3" s="196"/>
      <c r="KQ3" s="196"/>
      <c r="KR3" s="196"/>
      <c r="KS3" s="196"/>
      <c r="KT3" s="196"/>
      <c r="KV3" s="412"/>
      <c r="KW3" s="412"/>
      <c r="KX3" s="195"/>
      <c r="KY3" s="412"/>
      <c r="KZ3" s="412"/>
      <c r="LA3" s="195"/>
      <c r="LB3" s="196"/>
      <c r="LC3" s="196"/>
      <c r="LD3" s="196"/>
      <c r="LE3" s="196"/>
      <c r="LF3" s="196"/>
      <c r="LG3" s="196"/>
      <c r="LI3" s="412"/>
      <c r="LJ3" s="412"/>
      <c r="LK3" s="195"/>
      <c r="LL3" s="412"/>
      <c r="LM3" s="412"/>
      <c r="LN3" s="195"/>
      <c r="LO3" s="196"/>
      <c r="LP3" s="196"/>
      <c r="LQ3" s="196"/>
      <c r="LR3" s="196"/>
      <c r="LS3" s="196"/>
      <c r="LT3" s="196"/>
    </row>
    <row r="4" spans="1:332" ht="2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5"/>
      <c r="Q4" s="15"/>
      <c r="R4" s="15"/>
      <c r="S4" s="15"/>
      <c r="T4" s="13"/>
      <c r="U4" s="13"/>
      <c r="V4" s="13"/>
      <c r="W4" s="13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1"/>
      <c r="BO4" s="201"/>
      <c r="BP4" s="13"/>
      <c r="BQ4" s="13"/>
      <c r="BR4" s="201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5"/>
      <c r="CF4" s="15"/>
      <c r="CG4" s="15"/>
      <c r="CH4" s="15"/>
      <c r="CI4" s="13"/>
      <c r="CJ4" s="13"/>
      <c r="CK4" s="13"/>
      <c r="CL4" s="13"/>
      <c r="CM4" s="201"/>
      <c r="CN4" s="201"/>
      <c r="CO4" s="201"/>
      <c r="CP4" s="201"/>
      <c r="CQ4" s="201"/>
      <c r="CR4" s="201"/>
      <c r="CS4" s="201"/>
      <c r="CT4" s="201"/>
      <c r="CU4" s="201"/>
      <c r="CW4" s="13"/>
      <c r="CX4" s="13"/>
      <c r="CY4" s="13"/>
      <c r="CZ4" s="13"/>
      <c r="DA4" s="13"/>
      <c r="DB4" s="13"/>
      <c r="DC4" s="13"/>
      <c r="DD4" s="13"/>
      <c r="DE4" s="15"/>
      <c r="DF4" s="15"/>
      <c r="DG4" s="15"/>
      <c r="DH4" s="15"/>
      <c r="DI4" s="13"/>
      <c r="DJ4" s="13"/>
      <c r="DK4" s="13"/>
      <c r="DL4" s="13"/>
      <c r="DM4" s="201"/>
      <c r="DN4" s="201"/>
      <c r="DO4" s="201"/>
      <c r="DP4" s="201"/>
      <c r="DQ4" s="201"/>
      <c r="DR4" s="201"/>
      <c r="DS4" s="201"/>
      <c r="DT4" s="201"/>
      <c r="DU4" s="201"/>
      <c r="DV4" s="201"/>
      <c r="DW4" s="201"/>
      <c r="DX4" s="201"/>
      <c r="DY4" s="201"/>
      <c r="DZ4" s="201"/>
      <c r="EA4" s="201"/>
      <c r="EB4" s="201"/>
      <c r="EC4" s="201"/>
      <c r="ED4" s="201"/>
      <c r="EE4" s="201"/>
      <c r="EF4" s="201"/>
      <c r="EG4" s="201"/>
      <c r="EH4" s="201"/>
      <c r="EI4" s="201"/>
      <c r="EJ4" s="201"/>
      <c r="EK4" s="201"/>
      <c r="EL4" s="201"/>
      <c r="EM4" s="201"/>
      <c r="EN4" s="201"/>
      <c r="EO4" s="201"/>
      <c r="EP4" s="201"/>
      <c r="EQ4" s="201"/>
      <c r="ER4" s="201"/>
      <c r="ES4" s="201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</row>
    <row r="5" spans="1:332" ht="28.5">
      <c r="B5" s="418" t="s">
        <v>114</v>
      </c>
      <c r="C5" s="418"/>
      <c r="D5" s="418"/>
      <c r="E5" s="418"/>
      <c r="F5" s="418"/>
      <c r="G5" s="418"/>
      <c r="H5" s="419" t="s">
        <v>7</v>
      </c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19"/>
      <c r="AG5" s="419"/>
      <c r="AH5" s="419"/>
      <c r="AI5" s="419"/>
      <c r="AJ5" s="419"/>
      <c r="AK5" s="419"/>
      <c r="AL5" s="419"/>
      <c r="AM5" s="419"/>
      <c r="AN5" s="419"/>
      <c r="AO5" s="419"/>
      <c r="AP5" s="419"/>
      <c r="AQ5" s="419"/>
      <c r="AR5" s="419"/>
      <c r="AS5" s="419"/>
      <c r="AT5" s="419"/>
      <c r="AU5" s="419"/>
      <c r="AV5" s="419"/>
      <c r="AW5" s="419"/>
      <c r="AX5" s="419"/>
      <c r="AY5" s="419"/>
      <c r="AZ5" s="419"/>
      <c r="BA5" s="419"/>
      <c r="BB5" s="419"/>
      <c r="BC5" s="419"/>
      <c r="BD5" s="419"/>
      <c r="BE5" s="419"/>
      <c r="BF5" s="419"/>
      <c r="BG5" s="419"/>
      <c r="BH5" s="419"/>
      <c r="BI5" s="419"/>
      <c r="BJ5" s="419"/>
      <c r="BK5" s="419"/>
      <c r="BL5" s="419"/>
      <c r="BM5" s="419"/>
      <c r="BN5" s="419"/>
      <c r="BO5" s="419"/>
      <c r="BP5" s="419"/>
      <c r="BQ5" s="419"/>
      <c r="BR5" s="419"/>
      <c r="BU5" s="420" t="s">
        <v>114</v>
      </c>
      <c r="BV5" s="420"/>
      <c r="BW5" s="420"/>
      <c r="BX5" s="420"/>
      <c r="BY5" s="420"/>
      <c r="BZ5" s="420"/>
      <c r="CA5" s="419" t="s">
        <v>115</v>
      </c>
      <c r="CB5" s="419"/>
      <c r="CC5" s="419"/>
      <c r="CD5" s="419"/>
      <c r="CE5" s="419"/>
      <c r="CF5" s="419"/>
      <c r="CG5" s="419"/>
      <c r="CH5" s="419"/>
      <c r="CI5" s="419"/>
      <c r="CJ5" s="419"/>
      <c r="CK5" s="419"/>
      <c r="CL5" s="419"/>
      <c r="CM5" s="419"/>
      <c r="CN5" s="419"/>
      <c r="CO5" s="419"/>
      <c r="CP5" s="419"/>
      <c r="CQ5" s="419"/>
      <c r="CR5" s="419"/>
      <c r="CS5" s="419"/>
      <c r="CT5" s="419"/>
      <c r="CU5" s="419"/>
      <c r="CW5" s="418" t="s">
        <v>114</v>
      </c>
      <c r="CX5" s="418"/>
      <c r="CY5" s="418"/>
      <c r="CZ5" s="200"/>
      <c r="DA5" s="419" t="s">
        <v>116</v>
      </c>
      <c r="DB5" s="419"/>
      <c r="DC5" s="419"/>
      <c r="DD5" s="419"/>
      <c r="DE5" s="419"/>
      <c r="DF5" s="419"/>
      <c r="DG5" s="419"/>
      <c r="DH5" s="419"/>
      <c r="DI5" s="419"/>
      <c r="DJ5" s="419"/>
      <c r="DK5" s="419"/>
      <c r="DL5" s="419"/>
      <c r="DM5" s="419"/>
      <c r="DN5" s="419"/>
      <c r="DO5" s="419"/>
      <c r="DP5" s="419"/>
      <c r="DQ5" s="419"/>
      <c r="DR5" s="419"/>
      <c r="DS5" s="419"/>
      <c r="DT5" s="419"/>
      <c r="DU5" s="419"/>
      <c r="DV5" s="419"/>
      <c r="DW5" s="419"/>
      <c r="DX5" s="419"/>
      <c r="DY5" s="419"/>
      <c r="DZ5" s="419"/>
      <c r="EA5" s="419"/>
      <c r="EB5" s="419"/>
      <c r="EC5" s="419"/>
      <c r="ED5" s="419"/>
      <c r="EE5" s="419"/>
      <c r="EF5" s="419"/>
      <c r="EG5" s="419"/>
      <c r="EH5" s="419"/>
      <c r="EI5" s="419"/>
      <c r="EJ5" s="419"/>
      <c r="EK5" s="419"/>
      <c r="EL5" s="419"/>
      <c r="EM5" s="419"/>
      <c r="EN5" s="419"/>
      <c r="EO5" s="419"/>
      <c r="EP5" s="419"/>
      <c r="EQ5" s="419"/>
      <c r="ER5" s="419"/>
      <c r="ES5" s="419"/>
      <c r="EV5" s="418" t="s">
        <v>114</v>
      </c>
      <c r="EW5" s="418"/>
      <c r="EX5" s="418"/>
      <c r="EY5" s="418"/>
      <c r="EZ5" s="418"/>
      <c r="FA5" s="418"/>
      <c r="FB5" s="419" t="s">
        <v>7</v>
      </c>
      <c r="FC5" s="419"/>
      <c r="FD5" s="419"/>
      <c r="FE5" s="419"/>
      <c r="FF5" s="419"/>
      <c r="FG5" s="419"/>
      <c r="FI5" s="418" t="s">
        <v>114</v>
      </c>
      <c r="FJ5" s="418"/>
      <c r="FK5" s="418"/>
      <c r="FL5" s="418"/>
      <c r="FM5" s="418"/>
      <c r="FN5" s="418"/>
      <c r="FO5" s="419" t="s">
        <v>7</v>
      </c>
      <c r="FP5" s="419"/>
      <c r="FQ5" s="419"/>
      <c r="FR5" s="419"/>
      <c r="FS5" s="419"/>
      <c r="FT5" s="419"/>
      <c r="FV5" s="418" t="s">
        <v>114</v>
      </c>
      <c r="FW5" s="418"/>
      <c r="FX5" s="418"/>
      <c r="FY5" s="418"/>
      <c r="FZ5" s="418"/>
      <c r="GA5" s="418"/>
      <c r="GB5" s="419" t="s">
        <v>7</v>
      </c>
      <c r="GC5" s="419"/>
      <c r="GD5" s="419"/>
      <c r="GE5" s="419"/>
      <c r="GF5" s="419"/>
      <c r="GG5" s="419"/>
      <c r="GI5" s="418" t="s">
        <v>114</v>
      </c>
      <c r="GJ5" s="418"/>
      <c r="GK5" s="418"/>
      <c r="GL5" s="418"/>
      <c r="GM5" s="418"/>
      <c r="GN5" s="418"/>
      <c r="GO5" s="419" t="s">
        <v>7</v>
      </c>
      <c r="GP5" s="419"/>
      <c r="GQ5" s="419"/>
      <c r="GR5" s="419"/>
      <c r="GS5" s="419"/>
      <c r="GT5" s="419"/>
      <c r="GV5" s="418" t="s">
        <v>114</v>
      </c>
      <c r="GW5" s="418"/>
      <c r="GX5" s="418"/>
      <c r="GY5" s="418"/>
      <c r="GZ5" s="418"/>
      <c r="HA5" s="418"/>
      <c r="HB5" s="419" t="s">
        <v>7</v>
      </c>
      <c r="HC5" s="419"/>
      <c r="HD5" s="419"/>
      <c r="HE5" s="419"/>
      <c r="HF5" s="419"/>
      <c r="HG5" s="419"/>
      <c r="HI5" s="418" t="s">
        <v>114</v>
      </c>
      <c r="HJ5" s="418"/>
      <c r="HK5" s="418"/>
      <c r="HL5" s="418"/>
      <c r="HM5" s="418"/>
      <c r="HN5" s="418"/>
      <c r="HO5" s="419" t="s">
        <v>7</v>
      </c>
      <c r="HP5" s="419"/>
      <c r="HQ5" s="419"/>
      <c r="HR5" s="419"/>
      <c r="HS5" s="419"/>
      <c r="HT5" s="419"/>
      <c r="HV5" s="418" t="s">
        <v>114</v>
      </c>
      <c r="HW5" s="418"/>
      <c r="HX5" s="418"/>
      <c r="HY5" s="418"/>
      <c r="HZ5" s="418"/>
      <c r="IA5" s="418"/>
      <c r="IB5" s="419" t="s">
        <v>7</v>
      </c>
      <c r="IC5" s="419"/>
      <c r="ID5" s="419"/>
      <c r="IE5" s="419"/>
      <c r="IF5" s="419"/>
      <c r="IG5" s="419"/>
      <c r="II5" s="418" t="s">
        <v>114</v>
      </c>
      <c r="IJ5" s="418"/>
      <c r="IK5" s="418"/>
      <c r="IL5" s="418"/>
      <c r="IM5" s="418"/>
      <c r="IN5" s="418"/>
      <c r="IO5" s="419" t="s">
        <v>7</v>
      </c>
      <c r="IP5" s="419"/>
      <c r="IQ5" s="419"/>
      <c r="IR5" s="419"/>
      <c r="IS5" s="419"/>
      <c r="IT5" s="419"/>
      <c r="IV5" s="418" t="s">
        <v>114</v>
      </c>
      <c r="IW5" s="418"/>
      <c r="IX5" s="418"/>
      <c r="IY5" s="418"/>
      <c r="IZ5" s="418"/>
      <c r="JA5" s="418"/>
      <c r="JB5" s="419" t="s">
        <v>7</v>
      </c>
      <c r="JC5" s="419"/>
      <c r="JD5" s="419"/>
      <c r="JE5" s="419"/>
      <c r="JF5" s="419"/>
      <c r="JG5" s="419"/>
      <c r="JI5" s="418" t="s">
        <v>114</v>
      </c>
      <c r="JJ5" s="418"/>
      <c r="JK5" s="418"/>
      <c r="JL5" s="418"/>
      <c r="JM5" s="418"/>
      <c r="JN5" s="418"/>
      <c r="JO5" s="419" t="s">
        <v>7</v>
      </c>
      <c r="JP5" s="419"/>
      <c r="JQ5" s="419"/>
      <c r="JR5" s="419"/>
      <c r="JS5" s="419"/>
      <c r="JT5" s="419"/>
      <c r="JV5" s="418" t="s">
        <v>114</v>
      </c>
      <c r="JW5" s="418"/>
      <c r="JX5" s="418"/>
      <c r="JY5" s="418"/>
      <c r="JZ5" s="418"/>
      <c r="KA5" s="418"/>
      <c r="KB5" s="419" t="s">
        <v>7</v>
      </c>
      <c r="KC5" s="419"/>
      <c r="KD5" s="419"/>
      <c r="KE5" s="419"/>
      <c r="KF5" s="419"/>
      <c r="KG5" s="419"/>
      <c r="KI5" s="418" t="s">
        <v>114</v>
      </c>
      <c r="KJ5" s="418"/>
      <c r="KK5" s="418"/>
      <c r="KL5" s="418"/>
      <c r="KM5" s="418"/>
      <c r="KN5" s="418"/>
      <c r="KO5" s="419" t="s">
        <v>7</v>
      </c>
      <c r="KP5" s="419"/>
      <c r="KQ5" s="419"/>
      <c r="KR5" s="419"/>
      <c r="KS5" s="419"/>
      <c r="KT5" s="419"/>
      <c r="KV5" s="418" t="s">
        <v>114</v>
      </c>
      <c r="KW5" s="418"/>
      <c r="KX5" s="418"/>
      <c r="KY5" s="418"/>
      <c r="KZ5" s="418"/>
      <c r="LA5" s="418"/>
      <c r="LB5" s="419" t="s">
        <v>7</v>
      </c>
      <c r="LC5" s="419"/>
      <c r="LD5" s="419"/>
      <c r="LE5" s="419"/>
      <c r="LF5" s="419"/>
      <c r="LG5" s="419"/>
      <c r="LI5" s="418" t="s">
        <v>114</v>
      </c>
      <c r="LJ5" s="418"/>
      <c r="LK5" s="418"/>
      <c r="LL5" s="418"/>
      <c r="LM5" s="418"/>
      <c r="LN5" s="418"/>
      <c r="LO5" s="419" t="s">
        <v>7</v>
      </c>
      <c r="LP5" s="419"/>
      <c r="LQ5" s="419"/>
      <c r="LR5" s="419"/>
      <c r="LS5" s="419"/>
      <c r="LT5" s="419"/>
    </row>
    <row r="6" spans="1:332" ht="135" customHeight="1">
      <c r="B6" s="426" t="s">
        <v>9</v>
      </c>
      <c r="C6" s="426"/>
      <c r="D6" s="426"/>
      <c r="E6" s="427" t="s">
        <v>117</v>
      </c>
      <c r="F6" s="428" t="s">
        <v>118</v>
      </c>
      <c r="G6" s="428" t="s">
        <v>13</v>
      </c>
      <c r="H6" s="421" t="s">
        <v>14</v>
      </c>
      <c r="I6" s="421"/>
      <c r="J6" s="421"/>
      <c r="K6" s="421"/>
      <c r="L6" s="421" t="s">
        <v>119</v>
      </c>
      <c r="M6" s="421"/>
      <c r="N6" s="421"/>
      <c r="O6" s="421"/>
      <c r="P6" s="425" t="s">
        <v>120</v>
      </c>
      <c r="Q6" s="425"/>
      <c r="R6" s="425"/>
      <c r="S6" s="425"/>
      <c r="T6" s="424" t="s">
        <v>17</v>
      </c>
      <c r="U6" s="424"/>
      <c r="V6" s="424"/>
      <c r="W6" s="424"/>
      <c r="X6" s="425" t="s">
        <v>121</v>
      </c>
      <c r="Y6" s="425"/>
      <c r="Z6" s="425"/>
      <c r="AA6" s="425"/>
      <c r="AB6" s="424" t="s">
        <v>122</v>
      </c>
      <c r="AC6" s="424"/>
      <c r="AD6" s="424"/>
      <c r="AE6" s="424"/>
      <c r="AF6" s="424" t="s">
        <v>20</v>
      </c>
      <c r="AG6" s="424"/>
      <c r="AH6" s="424"/>
      <c r="AI6" s="424"/>
      <c r="AJ6" s="424" t="s">
        <v>21</v>
      </c>
      <c r="AK6" s="424"/>
      <c r="AL6" s="424"/>
      <c r="AM6" s="424"/>
      <c r="AN6" s="424" t="s">
        <v>22</v>
      </c>
      <c r="AO6" s="424"/>
      <c r="AP6" s="424"/>
      <c r="AQ6" s="424"/>
      <c r="AR6" s="421" t="s">
        <v>23</v>
      </c>
      <c r="AS6" s="421"/>
      <c r="AT6" s="421"/>
      <c r="AU6" s="421"/>
      <c r="AV6" s="422" t="s">
        <v>24</v>
      </c>
      <c r="AW6" s="422"/>
      <c r="AX6" s="422"/>
      <c r="AY6" s="422"/>
      <c r="AZ6" s="421" t="s">
        <v>25</v>
      </c>
      <c r="BA6" s="421"/>
      <c r="BB6" s="421"/>
      <c r="BC6" s="421"/>
      <c r="BD6" s="421" t="s">
        <v>123</v>
      </c>
      <c r="BE6" s="421"/>
      <c r="BF6" s="421"/>
      <c r="BG6" s="421"/>
      <c r="BH6" s="421" t="s">
        <v>124</v>
      </c>
      <c r="BI6" s="421"/>
      <c r="BJ6" s="421"/>
      <c r="BK6" s="421"/>
      <c r="BL6" s="423" t="s">
        <v>125</v>
      </c>
      <c r="BM6" s="429" t="s">
        <v>126</v>
      </c>
      <c r="BN6" s="430" t="s">
        <v>127</v>
      </c>
      <c r="BO6" s="432" t="s">
        <v>128</v>
      </c>
      <c r="BP6" s="433" t="s">
        <v>129</v>
      </c>
      <c r="BQ6" s="434" t="s">
        <v>130</v>
      </c>
      <c r="BR6" s="435" t="s">
        <v>9</v>
      </c>
      <c r="BU6" s="426" t="s">
        <v>9</v>
      </c>
      <c r="BV6" s="426"/>
      <c r="BW6" s="426"/>
      <c r="BX6" s="427" t="s">
        <v>131</v>
      </c>
      <c r="BY6" s="428" t="s">
        <v>132</v>
      </c>
      <c r="BZ6" s="428" t="s">
        <v>13</v>
      </c>
      <c r="CA6" s="421" t="s">
        <v>133</v>
      </c>
      <c r="CB6" s="421"/>
      <c r="CC6" s="421"/>
      <c r="CD6" s="421"/>
      <c r="CE6" s="425" t="s">
        <v>134</v>
      </c>
      <c r="CF6" s="425"/>
      <c r="CG6" s="425"/>
      <c r="CH6" s="425"/>
      <c r="CI6" s="424" t="s">
        <v>135</v>
      </c>
      <c r="CJ6" s="424"/>
      <c r="CK6" s="424"/>
      <c r="CL6" s="424"/>
      <c r="CM6" s="425" t="s">
        <v>136</v>
      </c>
      <c r="CN6" s="425"/>
      <c r="CO6" s="425"/>
      <c r="CP6" s="425"/>
      <c r="CQ6" s="423" t="s">
        <v>137</v>
      </c>
      <c r="CR6" s="429" t="s">
        <v>138</v>
      </c>
      <c r="CS6" s="430" t="s">
        <v>139</v>
      </c>
      <c r="CT6" s="431" t="s">
        <v>128</v>
      </c>
      <c r="CU6" s="435" t="s">
        <v>9</v>
      </c>
      <c r="CW6" s="426" t="s">
        <v>9</v>
      </c>
      <c r="CX6" s="426"/>
      <c r="CY6" s="426"/>
      <c r="CZ6" s="438" t="s">
        <v>140</v>
      </c>
      <c r="DA6" s="421" t="s">
        <v>33</v>
      </c>
      <c r="DB6" s="421"/>
      <c r="DC6" s="421"/>
      <c r="DD6" s="421"/>
      <c r="DE6" s="425" t="s">
        <v>34</v>
      </c>
      <c r="DF6" s="425"/>
      <c r="DG6" s="425"/>
      <c r="DH6" s="425"/>
      <c r="DI6" s="424" t="s">
        <v>35</v>
      </c>
      <c r="DJ6" s="424"/>
      <c r="DK6" s="424"/>
      <c r="DL6" s="424"/>
      <c r="DM6" s="425" t="s">
        <v>36</v>
      </c>
      <c r="DN6" s="425"/>
      <c r="DO6" s="425"/>
      <c r="DP6" s="425"/>
      <c r="DQ6" s="424" t="s">
        <v>37</v>
      </c>
      <c r="DR6" s="424"/>
      <c r="DS6" s="424"/>
      <c r="DT6" s="424"/>
      <c r="DU6" s="425" t="s">
        <v>38</v>
      </c>
      <c r="DV6" s="425"/>
      <c r="DW6" s="425"/>
      <c r="DX6" s="425"/>
      <c r="DY6" s="424" t="s">
        <v>39</v>
      </c>
      <c r="DZ6" s="424"/>
      <c r="EA6" s="424"/>
      <c r="EB6" s="424"/>
      <c r="EC6" s="421" t="s">
        <v>40</v>
      </c>
      <c r="ED6" s="421"/>
      <c r="EE6" s="421"/>
      <c r="EF6" s="421"/>
      <c r="EG6" s="424" t="s">
        <v>41</v>
      </c>
      <c r="EH6" s="424"/>
      <c r="EI6" s="424"/>
      <c r="EJ6" s="424"/>
      <c r="EK6" s="421" t="s">
        <v>42</v>
      </c>
      <c r="EL6" s="421"/>
      <c r="EM6" s="421"/>
      <c r="EN6" s="421"/>
      <c r="EO6" s="436" t="s">
        <v>141</v>
      </c>
      <c r="EP6" s="436" t="s">
        <v>142</v>
      </c>
      <c r="EQ6" s="437" t="s">
        <v>143</v>
      </c>
      <c r="ER6" s="437" t="s">
        <v>144</v>
      </c>
      <c r="ES6" s="426" t="s">
        <v>9</v>
      </c>
      <c r="EV6" s="426" t="s">
        <v>9</v>
      </c>
      <c r="EW6" s="426"/>
      <c r="EX6" s="426"/>
      <c r="EY6" s="427" t="s">
        <v>117</v>
      </c>
      <c r="EZ6" s="428" t="s">
        <v>118</v>
      </c>
      <c r="FA6" s="428" t="s">
        <v>13</v>
      </c>
      <c r="FB6" s="421" t="s">
        <v>14</v>
      </c>
      <c r="FC6" s="421"/>
      <c r="FD6" s="421"/>
      <c r="FE6" s="421"/>
      <c r="FF6" s="433" t="s">
        <v>129</v>
      </c>
      <c r="FG6" s="434" t="s">
        <v>130</v>
      </c>
      <c r="FI6" s="426" t="s">
        <v>9</v>
      </c>
      <c r="FJ6" s="426"/>
      <c r="FK6" s="426"/>
      <c r="FL6" s="427" t="s">
        <v>117</v>
      </c>
      <c r="FM6" s="428" t="s">
        <v>118</v>
      </c>
      <c r="FN6" s="428" t="s">
        <v>13</v>
      </c>
      <c r="FO6" s="421" t="s">
        <v>14</v>
      </c>
      <c r="FP6" s="421"/>
      <c r="FQ6" s="421"/>
      <c r="FR6" s="421"/>
      <c r="FS6" s="433" t="s">
        <v>129</v>
      </c>
      <c r="FT6" s="434" t="s">
        <v>130</v>
      </c>
      <c r="FV6" s="426" t="s">
        <v>9</v>
      </c>
      <c r="FW6" s="426"/>
      <c r="FX6" s="426"/>
      <c r="FY6" s="427" t="s">
        <v>117</v>
      </c>
      <c r="FZ6" s="428" t="s">
        <v>118</v>
      </c>
      <c r="GA6" s="428" t="s">
        <v>13</v>
      </c>
      <c r="GB6" s="425" t="s">
        <v>120</v>
      </c>
      <c r="GC6" s="425"/>
      <c r="GD6" s="425"/>
      <c r="GE6" s="425"/>
      <c r="GF6" s="433" t="s">
        <v>129</v>
      </c>
      <c r="GG6" s="434" t="s">
        <v>130</v>
      </c>
      <c r="GI6" s="426" t="s">
        <v>9</v>
      </c>
      <c r="GJ6" s="426"/>
      <c r="GK6" s="426"/>
      <c r="GL6" s="427" t="s">
        <v>117</v>
      </c>
      <c r="GM6" s="428" t="s">
        <v>118</v>
      </c>
      <c r="GN6" s="428" t="s">
        <v>13</v>
      </c>
      <c r="GO6" s="425" t="s">
        <v>17</v>
      </c>
      <c r="GP6" s="425"/>
      <c r="GQ6" s="425"/>
      <c r="GR6" s="425"/>
      <c r="GS6" s="433" t="s">
        <v>129</v>
      </c>
      <c r="GT6" s="434" t="s">
        <v>130</v>
      </c>
      <c r="GV6" s="426" t="s">
        <v>9</v>
      </c>
      <c r="GW6" s="426"/>
      <c r="GX6" s="426"/>
      <c r="GY6" s="427" t="s">
        <v>117</v>
      </c>
      <c r="GZ6" s="428" t="s">
        <v>118</v>
      </c>
      <c r="HA6" s="428" t="s">
        <v>13</v>
      </c>
      <c r="HB6" s="421" t="s">
        <v>145</v>
      </c>
      <c r="HC6" s="421"/>
      <c r="HD6" s="421"/>
      <c r="HE6" s="421"/>
      <c r="HF6" s="433" t="s">
        <v>129</v>
      </c>
      <c r="HG6" s="434" t="s">
        <v>130</v>
      </c>
      <c r="HI6" s="426" t="s">
        <v>9</v>
      </c>
      <c r="HJ6" s="426"/>
      <c r="HK6" s="426"/>
      <c r="HL6" s="427" t="s">
        <v>117</v>
      </c>
      <c r="HM6" s="428" t="s">
        <v>118</v>
      </c>
      <c r="HN6" s="428" t="s">
        <v>13</v>
      </c>
      <c r="HO6" s="421" t="s">
        <v>146</v>
      </c>
      <c r="HP6" s="421"/>
      <c r="HQ6" s="421"/>
      <c r="HR6" s="421"/>
      <c r="HS6" s="433" t="s">
        <v>129</v>
      </c>
      <c r="HT6" s="434" t="s">
        <v>130</v>
      </c>
      <c r="HV6" s="426" t="s">
        <v>9</v>
      </c>
      <c r="HW6" s="426"/>
      <c r="HX6" s="426"/>
      <c r="HY6" s="427" t="s">
        <v>117</v>
      </c>
      <c r="HZ6" s="428" t="s">
        <v>118</v>
      </c>
      <c r="IA6" s="428" t="s">
        <v>13</v>
      </c>
      <c r="IB6" s="421" t="s">
        <v>20</v>
      </c>
      <c r="IC6" s="421"/>
      <c r="ID6" s="421"/>
      <c r="IE6" s="421"/>
      <c r="IF6" s="433" t="s">
        <v>129</v>
      </c>
      <c r="IG6" s="434" t="s">
        <v>130</v>
      </c>
      <c r="II6" s="426" t="s">
        <v>9</v>
      </c>
      <c r="IJ6" s="426"/>
      <c r="IK6" s="426"/>
      <c r="IL6" s="427" t="s">
        <v>117</v>
      </c>
      <c r="IM6" s="428" t="s">
        <v>118</v>
      </c>
      <c r="IN6" s="428" t="s">
        <v>13</v>
      </c>
      <c r="IO6" s="421" t="s">
        <v>20</v>
      </c>
      <c r="IP6" s="421"/>
      <c r="IQ6" s="421"/>
      <c r="IR6" s="421"/>
      <c r="IS6" s="433" t="s">
        <v>129</v>
      </c>
      <c r="IT6" s="434" t="s">
        <v>130</v>
      </c>
      <c r="IV6" s="426" t="s">
        <v>9</v>
      </c>
      <c r="IW6" s="426"/>
      <c r="IX6" s="426"/>
      <c r="IY6" s="427" t="s">
        <v>117</v>
      </c>
      <c r="IZ6" s="428" t="s">
        <v>118</v>
      </c>
      <c r="JA6" s="428" t="s">
        <v>13</v>
      </c>
      <c r="JB6" s="421" t="s">
        <v>22</v>
      </c>
      <c r="JC6" s="421"/>
      <c r="JD6" s="421"/>
      <c r="JE6" s="421"/>
      <c r="JF6" s="433" t="s">
        <v>129</v>
      </c>
      <c r="JG6" s="434" t="s">
        <v>130</v>
      </c>
      <c r="JI6" s="426" t="s">
        <v>9</v>
      </c>
      <c r="JJ6" s="426"/>
      <c r="JK6" s="426"/>
      <c r="JL6" s="427" t="s">
        <v>117</v>
      </c>
      <c r="JM6" s="428" t="s">
        <v>118</v>
      </c>
      <c r="JN6" s="428" t="s">
        <v>13</v>
      </c>
      <c r="JO6" s="421" t="s">
        <v>23</v>
      </c>
      <c r="JP6" s="421"/>
      <c r="JQ6" s="421"/>
      <c r="JR6" s="421"/>
      <c r="JS6" s="433" t="s">
        <v>129</v>
      </c>
      <c r="JT6" s="434" t="s">
        <v>130</v>
      </c>
      <c r="JV6" s="426" t="s">
        <v>9</v>
      </c>
      <c r="JW6" s="426"/>
      <c r="JX6" s="426"/>
      <c r="JY6" s="427" t="s">
        <v>117</v>
      </c>
      <c r="JZ6" s="428" t="s">
        <v>118</v>
      </c>
      <c r="KA6" s="428" t="s">
        <v>13</v>
      </c>
      <c r="KB6" s="422" t="s">
        <v>147</v>
      </c>
      <c r="KC6" s="422"/>
      <c r="KD6" s="422"/>
      <c r="KE6" s="422"/>
      <c r="KF6" s="433" t="s">
        <v>129</v>
      </c>
      <c r="KG6" s="434" t="s">
        <v>130</v>
      </c>
      <c r="KI6" s="426" t="s">
        <v>9</v>
      </c>
      <c r="KJ6" s="426"/>
      <c r="KK6" s="426"/>
      <c r="KL6" s="427" t="s">
        <v>117</v>
      </c>
      <c r="KM6" s="428" t="s">
        <v>118</v>
      </c>
      <c r="KN6" s="428" t="s">
        <v>13</v>
      </c>
      <c r="KO6" s="422" t="s">
        <v>147</v>
      </c>
      <c r="KP6" s="422"/>
      <c r="KQ6" s="422"/>
      <c r="KR6" s="422"/>
      <c r="KS6" s="433" t="s">
        <v>129</v>
      </c>
      <c r="KT6" s="434" t="s">
        <v>130</v>
      </c>
      <c r="KV6" s="426" t="s">
        <v>9</v>
      </c>
      <c r="KW6" s="426"/>
      <c r="KX6" s="426"/>
      <c r="KY6" s="427" t="s">
        <v>117</v>
      </c>
      <c r="KZ6" s="428" t="s">
        <v>118</v>
      </c>
      <c r="LA6" s="428" t="s">
        <v>13</v>
      </c>
      <c r="LB6" s="422" t="s">
        <v>147</v>
      </c>
      <c r="LC6" s="422"/>
      <c r="LD6" s="422"/>
      <c r="LE6" s="422"/>
      <c r="LF6" s="433" t="s">
        <v>129</v>
      </c>
      <c r="LG6" s="434" t="s">
        <v>130</v>
      </c>
      <c r="LI6" s="426" t="s">
        <v>9</v>
      </c>
      <c r="LJ6" s="426"/>
      <c r="LK6" s="426"/>
      <c r="LL6" s="427" t="s">
        <v>117</v>
      </c>
      <c r="LM6" s="428" t="s">
        <v>118</v>
      </c>
      <c r="LN6" s="428" t="s">
        <v>13</v>
      </c>
      <c r="LO6" s="422" t="s">
        <v>147</v>
      </c>
      <c r="LP6" s="422"/>
      <c r="LQ6" s="422"/>
      <c r="LR6" s="422"/>
      <c r="LS6" s="433" t="s">
        <v>129</v>
      </c>
      <c r="LT6" s="434" t="s">
        <v>130</v>
      </c>
    </row>
    <row r="7" spans="1:332" ht="90" customHeight="1">
      <c r="B7" s="426"/>
      <c r="C7" s="426"/>
      <c r="D7" s="426"/>
      <c r="E7" s="427"/>
      <c r="F7" s="428"/>
      <c r="G7" s="428"/>
      <c r="H7" s="204" t="s">
        <v>148</v>
      </c>
      <c r="I7" s="205" t="s">
        <v>126</v>
      </c>
      <c r="J7" s="206" t="s">
        <v>149</v>
      </c>
      <c r="K7" s="207" t="s">
        <v>150</v>
      </c>
      <c r="L7" s="204" t="s">
        <v>148</v>
      </c>
      <c r="M7" s="205" t="s">
        <v>126</v>
      </c>
      <c r="N7" s="206" t="s">
        <v>149</v>
      </c>
      <c r="O7" s="207" t="s">
        <v>150</v>
      </c>
      <c r="P7" s="208" t="s">
        <v>148</v>
      </c>
      <c r="Q7" s="205" t="s">
        <v>126</v>
      </c>
      <c r="R7" s="206" t="s">
        <v>149</v>
      </c>
      <c r="S7" s="207" t="s">
        <v>150</v>
      </c>
      <c r="T7" s="209" t="s">
        <v>148</v>
      </c>
      <c r="U7" s="205" t="s">
        <v>126</v>
      </c>
      <c r="V7" s="206" t="s">
        <v>149</v>
      </c>
      <c r="W7" s="210" t="s">
        <v>150</v>
      </c>
      <c r="X7" s="208" t="s">
        <v>148</v>
      </c>
      <c r="Y7" s="205" t="s">
        <v>126</v>
      </c>
      <c r="Z7" s="206" t="s">
        <v>149</v>
      </c>
      <c r="AA7" s="207" t="s">
        <v>150</v>
      </c>
      <c r="AB7" s="209" t="s">
        <v>148</v>
      </c>
      <c r="AC7" s="205" t="s">
        <v>126</v>
      </c>
      <c r="AD7" s="206" t="s">
        <v>149</v>
      </c>
      <c r="AE7" s="210" t="s">
        <v>150</v>
      </c>
      <c r="AF7" s="208" t="s">
        <v>148</v>
      </c>
      <c r="AG7" s="205" t="s">
        <v>126</v>
      </c>
      <c r="AH7" s="206" t="s">
        <v>149</v>
      </c>
      <c r="AI7" s="207" t="s">
        <v>150</v>
      </c>
      <c r="AJ7" s="204" t="s">
        <v>148</v>
      </c>
      <c r="AK7" s="205" t="s">
        <v>126</v>
      </c>
      <c r="AL7" s="206" t="s">
        <v>149</v>
      </c>
      <c r="AM7" s="207" t="s">
        <v>150</v>
      </c>
      <c r="AN7" s="209" t="s">
        <v>148</v>
      </c>
      <c r="AO7" s="205" t="s">
        <v>126</v>
      </c>
      <c r="AP7" s="206" t="s">
        <v>149</v>
      </c>
      <c r="AQ7" s="210" t="s">
        <v>150</v>
      </c>
      <c r="AR7" s="208" t="s">
        <v>148</v>
      </c>
      <c r="AS7" s="205" t="s">
        <v>126</v>
      </c>
      <c r="AT7" s="206" t="s">
        <v>149</v>
      </c>
      <c r="AU7" s="210" t="s">
        <v>150</v>
      </c>
      <c r="AV7" s="208" t="s">
        <v>148</v>
      </c>
      <c r="AW7" s="205" t="s">
        <v>126</v>
      </c>
      <c r="AX7" s="206" t="s">
        <v>149</v>
      </c>
      <c r="AY7" s="210" t="s">
        <v>150</v>
      </c>
      <c r="AZ7" s="208" t="s">
        <v>148</v>
      </c>
      <c r="BA7" s="205" t="s">
        <v>126</v>
      </c>
      <c r="BB7" s="206" t="s">
        <v>149</v>
      </c>
      <c r="BC7" s="210" t="s">
        <v>150</v>
      </c>
      <c r="BD7" s="208" t="s">
        <v>148</v>
      </c>
      <c r="BE7" s="205" t="s">
        <v>126</v>
      </c>
      <c r="BF7" s="206" t="s">
        <v>149</v>
      </c>
      <c r="BG7" s="210" t="s">
        <v>150</v>
      </c>
      <c r="BH7" s="208" t="s">
        <v>148</v>
      </c>
      <c r="BI7" s="205" t="s">
        <v>126</v>
      </c>
      <c r="BJ7" s="206" t="s">
        <v>149</v>
      </c>
      <c r="BK7" s="210" t="s">
        <v>150</v>
      </c>
      <c r="BL7" s="423"/>
      <c r="BM7" s="429"/>
      <c r="BN7" s="430"/>
      <c r="BO7" s="432"/>
      <c r="BP7" s="433"/>
      <c r="BQ7" s="434"/>
      <c r="BR7" s="435"/>
      <c r="BU7" s="426"/>
      <c r="BV7" s="426"/>
      <c r="BW7" s="426"/>
      <c r="BX7" s="427"/>
      <c r="BY7" s="428"/>
      <c r="BZ7" s="428"/>
      <c r="CA7" s="208" t="s">
        <v>151</v>
      </c>
      <c r="CB7" s="211" t="s">
        <v>138</v>
      </c>
      <c r="CC7" s="212" t="s">
        <v>149</v>
      </c>
      <c r="CD7" s="213" t="s">
        <v>150</v>
      </c>
      <c r="CE7" s="208" t="s">
        <v>151</v>
      </c>
      <c r="CF7" s="211" t="s">
        <v>138</v>
      </c>
      <c r="CG7" s="212" t="s">
        <v>149</v>
      </c>
      <c r="CH7" s="213" t="s">
        <v>150</v>
      </c>
      <c r="CI7" s="208" t="s">
        <v>151</v>
      </c>
      <c r="CJ7" s="211" t="s">
        <v>138</v>
      </c>
      <c r="CK7" s="212" t="s">
        <v>149</v>
      </c>
      <c r="CL7" s="213" t="s">
        <v>150</v>
      </c>
      <c r="CM7" s="208" t="s">
        <v>151</v>
      </c>
      <c r="CN7" s="211" t="s">
        <v>138</v>
      </c>
      <c r="CO7" s="212" t="s">
        <v>149</v>
      </c>
      <c r="CP7" s="213" t="s">
        <v>150</v>
      </c>
      <c r="CQ7" s="423"/>
      <c r="CR7" s="429"/>
      <c r="CS7" s="430"/>
      <c r="CT7" s="431"/>
      <c r="CU7" s="435"/>
      <c r="CW7" s="426"/>
      <c r="CX7" s="426"/>
      <c r="CY7" s="426"/>
      <c r="CZ7" s="438"/>
      <c r="DA7" s="204" t="s">
        <v>116</v>
      </c>
      <c r="DB7" s="205" t="s">
        <v>152</v>
      </c>
      <c r="DC7" s="206" t="s">
        <v>149</v>
      </c>
      <c r="DD7" s="207" t="s">
        <v>150</v>
      </c>
      <c r="DE7" s="204" t="s">
        <v>116</v>
      </c>
      <c r="DF7" s="205" t="s">
        <v>152</v>
      </c>
      <c r="DG7" s="206" t="s">
        <v>149</v>
      </c>
      <c r="DH7" s="207" t="s">
        <v>150</v>
      </c>
      <c r="DI7" s="204" t="s">
        <v>116</v>
      </c>
      <c r="DJ7" s="205" t="s">
        <v>152</v>
      </c>
      <c r="DK7" s="206" t="s">
        <v>149</v>
      </c>
      <c r="DL7" s="207" t="s">
        <v>150</v>
      </c>
      <c r="DM7" s="204" t="s">
        <v>116</v>
      </c>
      <c r="DN7" s="205" t="s">
        <v>152</v>
      </c>
      <c r="DO7" s="206" t="s">
        <v>149</v>
      </c>
      <c r="DP7" s="207" t="s">
        <v>150</v>
      </c>
      <c r="DQ7" s="204" t="s">
        <v>116</v>
      </c>
      <c r="DR7" s="205" t="s">
        <v>152</v>
      </c>
      <c r="DS7" s="206" t="s">
        <v>149</v>
      </c>
      <c r="DT7" s="207" t="s">
        <v>150</v>
      </c>
      <c r="DU7" s="204" t="s">
        <v>116</v>
      </c>
      <c r="DV7" s="205" t="s">
        <v>152</v>
      </c>
      <c r="DW7" s="206" t="s">
        <v>149</v>
      </c>
      <c r="DX7" s="207" t="s">
        <v>150</v>
      </c>
      <c r="DY7" s="204" t="s">
        <v>116</v>
      </c>
      <c r="DZ7" s="205" t="s">
        <v>152</v>
      </c>
      <c r="EA7" s="206" t="s">
        <v>149</v>
      </c>
      <c r="EB7" s="207" t="s">
        <v>150</v>
      </c>
      <c r="EC7" s="204" t="s">
        <v>116</v>
      </c>
      <c r="ED7" s="205" t="s">
        <v>152</v>
      </c>
      <c r="EE7" s="206" t="s">
        <v>149</v>
      </c>
      <c r="EF7" s="207" t="s">
        <v>150</v>
      </c>
      <c r="EG7" s="204" t="s">
        <v>116</v>
      </c>
      <c r="EH7" s="205" t="s">
        <v>152</v>
      </c>
      <c r="EI7" s="206" t="s">
        <v>149</v>
      </c>
      <c r="EJ7" s="207" t="s">
        <v>150</v>
      </c>
      <c r="EK7" s="204" t="s">
        <v>116</v>
      </c>
      <c r="EL7" s="205" t="s">
        <v>152</v>
      </c>
      <c r="EM7" s="206" t="s">
        <v>149</v>
      </c>
      <c r="EN7" s="207" t="s">
        <v>150</v>
      </c>
      <c r="EO7" s="436"/>
      <c r="EP7" s="436"/>
      <c r="EQ7" s="437"/>
      <c r="ER7" s="437"/>
      <c r="ES7" s="426"/>
      <c r="EV7" s="426"/>
      <c r="EW7" s="426"/>
      <c r="EX7" s="426"/>
      <c r="EY7" s="427"/>
      <c r="EZ7" s="428"/>
      <c r="FA7" s="428"/>
      <c r="FB7" s="204" t="s">
        <v>148</v>
      </c>
      <c r="FC7" s="205" t="s">
        <v>126</v>
      </c>
      <c r="FD7" s="206" t="s">
        <v>149</v>
      </c>
      <c r="FE7" s="207" t="s">
        <v>150</v>
      </c>
      <c r="FF7" s="433"/>
      <c r="FG7" s="434"/>
      <c r="FI7" s="426"/>
      <c r="FJ7" s="426"/>
      <c r="FK7" s="426"/>
      <c r="FL7" s="427"/>
      <c r="FM7" s="428"/>
      <c r="FN7" s="428"/>
      <c r="FO7" s="204" t="s">
        <v>148</v>
      </c>
      <c r="FP7" s="205" t="s">
        <v>126</v>
      </c>
      <c r="FQ7" s="206" t="s">
        <v>149</v>
      </c>
      <c r="FR7" s="207" t="s">
        <v>150</v>
      </c>
      <c r="FS7" s="433"/>
      <c r="FT7" s="434"/>
      <c r="FV7" s="426"/>
      <c r="FW7" s="426"/>
      <c r="FX7" s="426"/>
      <c r="FY7" s="427"/>
      <c r="FZ7" s="428"/>
      <c r="GA7" s="428"/>
      <c r="GB7" s="204" t="s">
        <v>148</v>
      </c>
      <c r="GC7" s="205" t="s">
        <v>126</v>
      </c>
      <c r="GD7" s="206" t="s">
        <v>149</v>
      </c>
      <c r="GE7" s="207" t="s">
        <v>150</v>
      </c>
      <c r="GF7" s="433"/>
      <c r="GG7" s="434"/>
      <c r="GI7" s="426"/>
      <c r="GJ7" s="426"/>
      <c r="GK7" s="426"/>
      <c r="GL7" s="427"/>
      <c r="GM7" s="428"/>
      <c r="GN7" s="428"/>
      <c r="GO7" s="204" t="s">
        <v>148</v>
      </c>
      <c r="GP7" s="205" t="s">
        <v>126</v>
      </c>
      <c r="GQ7" s="206" t="s">
        <v>149</v>
      </c>
      <c r="GR7" s="207" t="s">
        <v>150</v>
      </c>
      <c r="GS7" s="433"/>
      <c r="GT7" s="434"/>
      <c r="GV7" s="426"/>
      <c r="GW7" s="426"/>
      <c r="GX7" s="426"/>
      <c r="GY7" s="427"/>
      <c r="GZ7" s="428"/>
      <c r="HA7" s="428"/>
      <c r="HB7" s="204" t="s">
        <v>148</v>
      </c>
      <c r="HC7" s="205" t="s">
        <v>126</v>
      </c>
      <c r="HD7" s="206" t="s">
        <v>149</v>
      </c>
      <c r="HE7" s="207" t="s">
        <v>150</v>
      </c>
      <c r="HF7" s="433"/>
      <c r="HG7" s="434"/>
      <c r="HI7" s="426"/>
      <c r="HJ7" s="426"/>
      <c r="HK7" s="426"/>
      <c r="HL7" s="427"/>
      <c r="HM7" s="428"/>
      <c r="HN7" s="428"/>
      <c r="HO7" s="204" t="s">
        <v>148</v>
      </c>
      <c r="HP7" s="205" t="s">
        <v>126</v>
      </c>
      <c r="HQ7" s="206" t="s">
        <v>149</v>
      </c>
      <c r="HR7" s="207" t="s">
        <v>150</v>
      </c>
      <c r="HS7" s="433"/>
      <c r="HT7" s="434"/>
      <c r="HV7" s="426"/>
      <c r="HW7" s="426"/>
      <c r="HX7" s="426"/>
      <c r="HY7" s="427"/>
      <c r="HZ7" s="428"/>
      <c r="IA7" s="428"/>
      <c r="IB7" s="204" t="s">
        <v>148</v>
      </c>
      <c r="IC7" s="205" t="s">
        <v>126</v>
      </c>
      <c r="ID7" s="206" t="s">
        <v>149</v>
      </c>
      <c r="IE7" s="207" t="s">
        <v>150</v>
      </c>
      <c r="IF7" s="433"/>
      <c r="IG7" s="434"/>
      <c r="II7" s="426"/>
      <c r="IJ7" s="426"/>
      <c r="IK7" s="426"/>
      <c r="IL7" s="427"/>
      <c r="IM7" s="428"/>
      <c r="IN7" s="428"/>
      <c r="IO7" s="204" t="s">
        <v>148</v>
      </c>
      <c r="IP7" s="205" t="s">
        <v>126</v>
      </c>
      <c r="IQ7" s="206" t="s">
        <v>149</v>
      </c>
      <c r="IR7" s="207" t="s">
        <v>150</v>
      </c>
      <c r="IS7" s="433"/>
      <c r="IT7" s="434"/>
      <c r="IV7" s="426"/>
      <c r="IW7" s="426"/>
      <c r="IX7" s="426"/>
      <c r="IY7" s="427"/>
      <c r="IZ7" s="428"/>
      <c r="JA7" s="428"/>
      <c r="JB7" s="204" t="s">
        <v>148</v>
      </c>
      <c r="JC7" s="205" t="s">
        <v>126</v>
      </c>
      <c r="JD7" s="206" t="s">
        <v>149</v>
      </c>
      <c r="JE7" s="207" t="s">
        <v>150</v>
      </c>
      <c r="JF7" s="433"/>
      <c r="JG7" s="434"/>
      <c r="JI7" s="426"/>
      <c r="JJ7" s="426"/>
      <c r="JK7" s="426"/>
      <c r="JL7" s="427"/>
      <c r="JM7" s="428"/>
      <c r="JN7" s="428"/>
      <c r="JO7" s="204" t="s">
        <v>148</v>
      </c>
      <c r="JP7" s="205" t="s">
        <v>126</v>
      </c>
      <c r="JQ7" s="206" t="s">
        <v>149</v>
      </c>
      <c r="JR7" s="207" t="s">
        <v>150</v>
      </c>
      <c r="JS7" s="433"/>
      <c r="JT7" s="434"/>
      <c r="JV7" s="426"/>
      <c r="JW7" s="426"/>
      <c r="JX7" s="426"/>
      <c r="JY7" s="427"/>
      <c r="JZ7" s="428"/>
      <c r="KA7" s="428"/>
      <c r="KB7" s="204" t="s">
        <v>148</v>
      </c>
      <c r="KC7" s="205" t="s">
        <v>126</v>
      </c>
      <c r="KD7" s="206" t="s">
        <v>149</v>
      </c>
      <c r="KE7" s="207" t="s">
        <v>150</v>
      </c>
      <c r="KF7" s="433"/>
      <c r="KG7" s="434"/>
      <c r="KI7" s="426"/>
      <c r="KJ7" s="426"/>
      <c r="KK7" s="426"/>
      <c r="KL7" s="427"/>
      <c r="KM7" s="428"/>
      <c r="KN7" s="428"/>
      <c r="KO7" s="204" t="s">
        <v>148</v>
      </c>
      <c r="KP7" s="205" t="s">
        <v>126</v>
      </c>
      <c r="KQ7" s="206" t="s">
        <v>149</v>
      </c>
      <c r="KR7" s="207" t="s">
        <v>150</v>
      </c>
      <c r="KS7" s="433"/>
      <c r="KT7" s="434"/>
      <c r="KV7" s="426"/>
      <c r="KW7" s="426"/>
      <c r="KX7" s="426"/>
      <c r="KY7" s="427"/>
      <c r="KZ7" s="428"/>
      <c r="LA7" s="428"/>
      <c r="LB7" s="204" t="s">
        <v>148</v>
      </c>
      <c r="LC7" s="205" t="s">
        <v>126</v>
      </c>
      <c r="LD7" s="206" t="s">
        <v>149</v>
      </c>
      <c r="LE7" s="207" t="s">
        <v>150</v>
      </c>
      <c r="LF7" s="433"/>
      <c r="LG7" s="434"/>
      <c r="LI7" s="426"/>
      <c r="LJ7" s="426"/>
      <c r="LK7" s="426"/>
      <c r="LL7" s="427"/>
      <c r="LM7" s="428"/>
      <c r="LN7" s="428"/>
      <c r="LO7" s="204" t="s">
        <v>148</v>
      </c>
      <c r="LP7" s="205" t="s">
        <v>126</v>
      </c>
      <c r="LQ7" s="206" t="s">
        <v>149</v>
      </c>
      <c r="LR7" s="207" t="s">
        <v>150</v>
      </c>
      <c r="LS7" s="433"/>
      <c r="LT7" s="434"/>
    </row>
    <row r="8" spans="1:332" ht="21.75" customHeight="1">
      <c r="A8" s="214">
        <f>ROUND(F8/7,0)</f>
        <v>0</v>
      </c>
      <c r="B8" s="439" t="s">
        <v>46</v>
      </c>
      <c r="C8" s="439"/>
      <c r="D8" s="439"/>
      <c r="E8" s="215">
        <f>SEMANA!C7</f>
        <v>0</v>
      </c>
      <c r="F8" s="216">
        <f>SEMANA!D7</f>
        <v>0</v>
      </c>
      <c r="G8" s="217" t="str">
        <f>IF(E8&lt;=0,"",F8/E8)</f>
        <v/>
      </c>
      <c r="H8" s="218">
        <f>SEMANA!F7</f>
        <v>0</v>
      </c>
      <c r="I8" s="219" t="str">
        <f>IF(H8&lt;=0,"",H8/F8)</f>
        <v/>
      </c>
      <c r="J8" s="220">
        <f>SEMANA!BX7</f>
        <v>0</v>
      </c>
      <c r="K8" s="221" t="str">
        <f>IF(H8&lt;=0,"",J8/H8)</f>
        <v/>
      </c>
      <c r="L8" s="218">
        <f>SEMANA!G7</f>
        <v>0</v>
      </c>
      <c r="M8" s="219" t="str">
        <f>IF(L8&lt;=0,"",L8/F8)</f>
        <v/>
      </c>
      <c r="N8" s="220">
        <f>SEMANA!BY7</f>
        <v>0</v>
      </c>
      <c r="O8" s="221" t="str">
        <f>IF(L8&lt;=0,"",N8/L8)</f>
        <v/>
      </c>
      <c r="P8" s="218">
        <f>SEMANA!H7</f>
        <v>0</v>
      </c>
      <c r="Q8" s="219" t="str">
        <f>IF(P8&lt;=0,"",P8/F8)</f>
        <v/>
      </c>
      <c r="R8" s="220">
        <f>SEMANA!BZ7</f>
        <v>0</v>
      </c>
      <c r="S8" s="221" t="str">
        <f>IF(P8&lt;=0,"",R8/P8)</f>
        <v/>
      </c>
      <c r="T8" s="222">
        <f>SEMANA!I7</f>
        <v>0</v>
      </c>
      <c r="U8" s="219" t="str">
        <f>IF(T8&lt;=0,"",T8/F8)</f>
        <v/>
      </c>
      <c r="V8" s="223">
        <f>SEMANA!CA7</f>
        <v>0</v>
      </c>
      <c r="W8" s="224" t="str">
        <f>IF(T8&lt;=0,"",V8/T8)</f>
        <v/>
      </c>
      <c r="X8" s="222">
        <f>SEMANA!J7</f>
        <v>0</v>
      </c>
      <c r="Y8" s="219" t="str">
        <f>IF(X8&lt;=0,"",X8/F8)</f>
        <v/>
      </c>
      <c r="Z8" s="220">
        <f>SEMANA!CB7</f>
        <v>0</v>
      </c>
      <c r="AA8" s="224" t="str">
        <f>IF(X8&lt;=0,"",Z8/X8)</f>
        <v/>
      </c>
      <c r="AB8" s="222">
        <f>SEMANA!K7</f>
        <v>0</v>
      </c>
      <c r="AC8" s="219" t="str">
        <f>IF(AB8&lt;=0,"",AB8/F8)</f>
        <v/>
      </c>
      <c r="AD8" s="220">
        <f>SEMANA!CC7</f>
        <v>0</v>
      </c>
      <c r="AE8" s="224" t="str">
        <f>IF(AB8&lt;=0,"",AD8/AB8)</f>
        <v/>
      </c>
      <c r="AF8" s="222">
        <f>SEMANA!L7</f>
        <v>0</v>
      </c>
      <c r="AG8" s="219" t="str">
        <f>IF(AF8&lt;=0,"",AF8/F8)</f>
        <v/>
      </c>
      <c r="AH8" s="223">
        <f>SEMANA!CD7</f>
        <v>0</v>
      </c>
      <c r="AI8" s="224" t="str">
        <f>IF(AF8&lt;=0,"",AH8/AF8)</f>
        <v/>
      </c>
      <c r="AJ8" s="222">
        <f>SEMANA!M7</f>
        <v>0</v>
      </c>
      <c r="AK8" s="219" t="str">
        <f>IF(AJ8&lt;=0,"",AJ8/F8)</f>
        <v/>
      </c>
      <c r="AL8" s="220">
        <f>SEMANA!CE7</f>
        <v>0</v>
      </c>
      <c r="AM8" s="224" t="str">
        <f>IF(AJ8&lt;=0,"",AL8/AJ8)</f>
        <v/>
      </c>
      <c r="AN8" s="222">
        <f>SEMANA!N7</f>
        <v>0</v>
      </c>
      <c r="AO8" s="219" t="str">
        <f>IF(AN8&lt;=0,"",AN8/F8)</f>
        <v/>
      </c>
      <c r="AP8" s="220">
        <f>SEMANA!CF7</f>
        <v>0</v>
      </c>
      <c r="AQ8" s="224" t="str">
        <f>IF(AN8&lt;=0,"",AP8/AN8)</f>
        <v/>
      </c>
      <c r="AR8" s="222">
        <f>SEMANA!O7</f>
        <v>0</v>
      </c>
      <c r="AS8" s="219" t="str">
        <f>IF(AR8&lt;=0,"",AR8/F8)</f>
        <v/>
      </c>
      <c r="AT8" s="220">
        <f>SEMANA!CG7</f>
        <v>0</v>
      </c>
      <c r="AU8" s="224" t="str">
        <f>IF(AR8&lt;=0,"",AT8/AR8)</f>
        <v/>
      </c>
      <c r="AV8" s="225">
        <f>SEMANA!P7</f>
        <v>0</v>
      </c>
      <c r="AW8" s="219" t="str">
        <f>IF(AV8&lt;=0,"",AV8/F8)</f>
        <v/>
      </c>
      <c r="AX8" s="220">
        <f>SEMANA!CH7</f>
        <v>0</v>
      </c>
      <c r="AY8" s="224" t="str">
        <f>IF(AV8&lt;=0,"",AX8/AV8)</f>
        <v/>
      </c>
      <c r="AZ8" s="225">
        <f>SEMANA!Q7</f>
        <v>0</v>
      </c>
      <c r="BA8" s="219" t="str">
        <f>IF(AZ8&lt;=0,"",AZ8/J8)</f>
        <v/>
      </c>
      <c r="BB8" s="220">
        <f>SEMANA!CI7</f>
        <v>0</v>
      </c>
      <c r="BC8" s="224" t="str">
        <f>IF(AZ8&lt;=0,"",BB8/AZ8)</f>
        <v/>
      </c>
      <c r="BD8" s="225">
        <f>SEMANA!R7</f>
        <v>0</v>
      </c>
      <c r="BE8" s="219" t="str">
        <f>IF(BD8&lt;=0,"",BD8/N8)</f>
        <v/>
      </c>
      <c r="BF8" s="220">
        <f>SEMANA!CJ7</f>
        <v>0</v>
      </c>
      <c r="BG8" s="224" t="str">
        <f>IF(BD8&lt;=0,"",BF8/BD8)</f>
        <v/>
      </c>
      <c r="BH8" s="225">
        <f>SEMANA!S7</f>
        <v>0</v>
      </c>
      <c r="BI8" s="219" t="str">
        <f>IF(BH8&lt;=0,"",BH8/R8)</f>
        <v/>
      </c>
      <c r="BJ8" s="220">
        <f>SEMANA!CK7</f>
        <v>0</v>
      </c>
      <c r="BK8" s="224" t="str">
        <f>IF(BH8&lt;=0,"",BJ8/BH8)</f>
        <v/>
      </c>
      <c r="BL8" s="226" t="str">
        <f>IF(F8&lt;=0,"-",SUM(H8,P8,T8,X8,AB8,AF8,AN8,AR8,AV8,L8,AJ8,AZ8,BD8,BH8))</f>
        <v>-</v>
      </c>
      <c r="BM8" s="227" t="str">
        <f>IF(BL8="-","",BL8/F8)</f>
        <v/>
      </c>
      <c r="BN8" s="226" t="str">
        <f>IF(F8&lt;=0,"-",SUM(J8,R8,V8,Z8,AD8,AH8,AP8,AT8,AX8,N8,AL8,BB8,BF8,BJ8))</f>
        <v>-</v>
      </c>
      <c r="BO8" s="228" t="str">
        <f>IF(OR(BL8="-",BL8=0),"",BN8/BL8)</f>
        <v/>
      </c>
      <c r="BP8" s="229">
        <f>SEMANA!T7</f>
        <v>0</v>
      </c>
      <c r="BQ8" s="229">
        <f>SEMANA!CL7</f>
        <v>0</v>
      </c>
      <c r="BR8" s="230" t="str">
        <f>B8</f>
        <v>Aguascalientes</v>
      </c>
      <c r="BU8" s="440" t="s">
        <v>46</v>
      </c>
      <c r="BV8" s="440"/>
      <c r="BW8" s="440"/>
      <c r="BX8" s="231">
        <f>E8</f>
        <v>0</v>
      </c>
      <c r="BY8" s="231">
        <f>F8</f>
        <v>0</v>
      </c>
      <c r="BZ8" s="232" t="str">
        <f>IF(BX8&lt;=0,"",BY8/BX8)</f>
        <v/>
      </c>
      <c r="CA8" s="233">
        <f>SEMANA!U7</f>
        <v>0</v>
      </c>
      <c r="CB8" s="219" t="str">
        <f>IF(CA8&lt;=0,"",CA8/BY8)</f>
        <v/>
      </c>
      <c r="CC8" s="220">
        <f>SEMANA!CM7</f>
        <v>0</v>
      </c>
      <c r="CD8" s="224" t="str">
        <f>IF(CA8&lt;=0,"",CC8/CA8)</f>
        <v/>
      </c>
      <c r="CE8" s="233">
        <f>SEMANA!V7</f>
        <v>0</v>
      </c>
      <c r="CF8" s="219" t="str">
        <f>IF(CE8&lt;=0,"",CE8/BY8)</f>
        <v/>
      </c>
      <c r="CG8" s="220">
        <f>SEMANA!CN7</f>
        <v>0</v>
      </c>
      <c r="CH8" s="224" t="str">
        <f>IF(CE8&lt;=0,"",CG8/CE8)</f>
        <v/>
      </c>
      <c r="CI8" s="233">
        <f>SEMANA!W7</f>
        <v>0</v>
      </c>
      <c r="CJ8" s="219" t="str">
        <f>IF(CI8&lt;=0,"",CI8/F8)</f>
        <v/>
      </c>
      <c r="CK8" s="220">
        <f>SEMANA!CO7</f>
        <v>0</v>
      </c>
      <c r="CL8" s="224" t="str">
        <f>IF(CI8&lt;=0,"",CK8/CI8)</f>
        <v/>
      </c>
      <c r="CM8" s="225">
        <f>SEMANA!X7</f>
        <v>0</v>
      </c>
      <c r="CN8" s="219" t="str">
        <f>IF(CM8&lt;=0,"",CM8/A8)</f>
        <v/>
      </c>
      <c r="CO8" s="220">
        <f>SEMANA!CP7</f>
        <v>0</v>
      </c>
      <c r="CP8" s="224" t="str">
        <f>IF(CM8&lt;=0,"",CO8/CM8)</f>
        <v/>
      </c>
      <c r="CQ8" s="234" t="str">
        <f>IF(BY8&lt;=0,"-",SUM(CA8,CE8,CI8,CM8))</f>
        <v>-</v>
      </c>
      <c r="CR8" s="235" t="str">
        <f>IF(CQ8="-","",CQ8/BY8)</f>
        <v/>
      </c>
      <c r="CS8" s="234" t="str">
        <f>IF(BY8&lt;=0,"-",SUM(CC8,CG8,CK8,CO8))</f>
        <v>-</v>
      </c>
      <c r="CT8" s="236" t="str">
        <f>IF(OR(CQ8="-",CQ8=0),"",CS8/CQ8)</f>
        <v/>
      </c>
      <c r="CU8" s="237" t="s">
        <v>46</v>
      </c>
      <c r="CW8" s="441" t="s">
        <v>46</v>
      </c>
      <c r="CX8" s="441"/>
      <c r="CY8" s="441"/>
      <c r="CZ8" s="238">
        <f>A8</f>
        <v>0</v>
      </c>
      <c r="DA8" s="239">
        <f>SEMANA!Y7</f>
        <v>0</v>
      </c>
      <c r="DB8" s="240" t="str">
        <f>IF(DA8=0,"",DA8/CZ8)</f>
        <v/>
      </c>
      <c r="DC8" s="241">
        <f>SEMANA!CQ7</f>
        <v>0</v>
      </c>
      <c r="DD8" s="242" t="str">
        <f>IF(DA8&lt;=0,"",DC8/DA8)</f>
        <v/>
      </c>
      <c r="DE8" s="239">
        <f>SEMANA!Z7</f>
        <v>0</v>
      </c>
      <c r="DF8" s="240" t="str">
        <f>IF(DE8=0,"",DE8/CZ8)</f>
        <v/>
      </c>
      <c r="DG8" s="243">
        <f>SEMANA!CR7</f>
        <v>0</v>
      </c>
      <c r="DH8" s="242" t="str">
        <f>IF(DE8&lt;=0,"",DG8/DE8)</f>
        <v/>
      </c>
      <c r="DI8" s="239">
        <f>SEMANA!AA7</f>
        <v>0</v>
      </c>
      <c r="DJ8" s="240" t="str">
        <f>IF(DI8=0,"",DI8/CZ8)</f>
        <v/>
      </c>
      <c r="DK8" s="243">
        <f>SEMANA!CS7</f>
        <v>0</v>
      </c>
      <c r="DL8" s="242" t="str">
        <f>IF(DI8&lt;=0,"",DK8/DI8)</f>
        <v/>
      </c>
      <c r="DM8" s="239">
        <f>SEMANA!AB7</f>
        <v>0</v>
      </c>
      <c r="DN8" s="240" t="str">
        <f>IF(DM8=0,"",DM8/CZ8)</f>
        <v/>
      </c>
      <c r="DO8" s="243">
        <f>SEMANA!CT7</f>
        <v>0</v>
      </c>
      <c r="DP8" s="242" t="str">
        <f>IF(DM8&lt;=0,"",DO8/DM8)</f>
        <v/>
      </c>
      <c r="DQ8" s="239">
        <f>SEMANA!AC7</f>
        <v>0</v>
      </c>
      <c r="DR8" s="240" t="str">
        <f>IF(DQ8=0,"",DQ8/CZ8)</f>
        <v/>
      </c>
      <c r="DS8" s="243">
        <f>SEMANA!CU7</f>
        <v>0</v>
      </c>
      <c r="DT8" s="242" t="str">
        <f>IF(DQ8&lt;=0,"",DS8/DQ8)</f>
        <v/>
      </c>
      <c r="DU8" s="239">
        <f>SEMANA!AD7</f>
        <v>0</v>
      </c>
      <c r="DV8" s="240" t="str">
        <f>IF(DU8=0,"",DU8/CZ8)</f>
        <v/>
      </c>
      <c r="DW8" s="243">
        <f>SEMANA!CV7</f>
        <v>0</v>
      </c>
      <c r="DX8" s="242" t="str">
        <f>IF(DU8&lt;=0,"",DW8/DU8)</f>
        <v/>
      </c>
      <c r="DY8" s="239">
        <f>SEMANA!AE7</f>
        <v>0</v>
      </c>
      <c r="DZ8" s="240" t="str">
        <f>IF(DY8=0,"",DY8/CZ8)</f>
        <v/>
      </c>
      <c r="EA8" s="243">
        <f>SEMANA!CW7</f>
        <v>0</v>
      </c>
      <c r="EB8" s="242" t="str">
        <f>IF(DY8&lt;=0,"",EA8/DY8)</f>
        <v/>
      </c>
      <c r="EC8" s="239">
        <f>SEMANA!AF7</f>
        <v>0</v>
      </c>
      <c r="ED8" s="240" t="str">
        <f>IF(EC8=0,"",EC8/CZ8)</f>
        <v/>
      </c>
      <c r="EE8" s="243">
        <f>SEMANA!CX7</f>
        <v>0</v>
      </c>
      <c r="EF8" s="242" t="str">
        <f>IF(EC8&lt;=0,"",EE8/EC8)</f>
        <v/>
      </c>
      <c r="EG8" s="239">
        <f>SEMANA!AG7</f>
        <v>0</v>
      </c>
      <c r="EH8" s="240" t="str">
        <f>IF(EG8=0,"",EG8/CZ8)</f>
        <v/>
      </c>
      <c r="EI8" s="243">
        <f>SEMANA!CY7</f>
        <v>0</v>
      </c>
      <c r="EJ8" s="242" t="str">
        <f>IF(EG8&lt;=0,"",EI8/EG8)</f>
        <v/>
      </c>
      <c r="EK8" s="239">
        <f>SEMANA!AH7</f>
        <v>0</v>
      </c>
      <c r="EL8" s="240" t="str">
        <f>IF(EK8=0,"",EK8/CZ8)</f>
        <v/>
      </c>
      <c r="EM8" s="243">
        <f>SEMANA!CZ7</f>
        <v>0</v>
      </c>
      <c r="EN8" s="240" t="str">
        <f>IF(EK8&lt;=0,"",EM8/EK8)</f>
        <v/>
      </c>
      <c r="EO8" s="244">
        <f>SUM(DA8,DE8,DI8,DM8,DQ8,DU8,DY8,EC8,EK8,EG8)</f>
        <v>0</v>
      </c>
      <c r="EP8" s="245" t="str">
        <f>IF(EO8=0,"",EO8/CZ8)</f>
        <v/>
      </c>
      <c r="EQ8" s="246">
        <f>SUM(DC8,DG8,DK8,DO8,DS8,DW8,EA8,EE8,EM8,EI8)</f>
        <v>0</v>
      </c>
      <c r="ER8" s="247" t="str">
        <f>IF(EO8=0,"",EQ8/EO8)</f>
        <v/>
      </c>
      <c r="ES8" s="237" t="s">
        <v>46</v>
      </c>
      <c r="EV8" s="440" t="s">
        <v>46</v>
      </c>
      <c r="EW8" s="440"/>
      <c r="EX8" s="440"/>
      <c r="EY8" s="231">
        <f>E8</f>
        <v>0</v>
      </c>
      <c r="EZ8" s="231">
        <f>F8</f>
        <v>0</v>
      </c>
      <c r="FA8" s="232" t="str">
        <f>IF(EY8&lt;=0,"",EZ8/EY8)</f>
        <v/>
      </c>
      <c r="FB8" s="226">
        <f>H8</f>
        <v>0</v>
      </c>
      <c r="FC8" s="248" t="str">
        <f>IF(FB8&lt;=0,"",FB8/EZ8)</f>
        <v/>
      </c>
      <c r="FD8" s="220">
        <f>J8</f>
        <v>0</v>
      </c>
      <c r="FE8" s="224" t="str">
        <f>IF(FB8&lt;=0,"",FD8/FB8)</f>
        <v/>
      </c>
      <c r="FF8" s="229">
        <f>SEMANA!EK7</f>
        <v>0</v>
      </c>
      <c r="FG8" s="249">
        <f>SEMANA!EZ7</f>
        <v>0</v>
      </c>
      <c r="FI8" s="440" t="s">
        <v>46</v>
      </c>
      <c r="FJ8" s="440"/>
      <c r="FK8" s="440"/>
      <c r="FL8" s="231">
        <f>E8</f>
        <v>0</v>
      </c>
      <c r="FM8" s="231">
        <f>F8</f>
        <v>0</v>
      </c>
      <c r="FN8" s="232" t="str">
        <f>IF(FL8&lt;=0,"",FM8/FL8)</f>
        <v/>
      </c>
      <c r="FO8" s="226">
        <f>L8</f>
        <v>0</v>
      </c>
      <c r="FP8" s="248" t="str">
        <f>IF(FO8&lt;=0,"",FO8/FM8)</f>
        <v/>
      </c>
      <c r="FQ8" s="220">
        <f>N8</f>
        <v>0</v>
      </c>
      <c r="FR8" s="224" t="str">
        <f>IF(FO8&lt;=0,"",FQ8/FO8)</f>
        <v/>
      </c>
      <c r="FS8" s="229">
        <f>SEMANA!EL7</f>
        <v>0</v>
      </c>
      <c r="FT8" s="249">
        <f>SEMANA!FA7</f>
        <v>0</v>
      </c>
      <c r="FV8" s="440" t="s">
        <v>46</v>
      </c>
      <c r="FW8" s="440"/>
      <c r="FX8" s="440"/>
      <c r="FY8" s="231">
        <f>E8</f>
        <v>0</v>
      </c>
      <c r="FZ8" s="231">
        <f>F8</f>
        <v>0</v>
      </c>
      <c r="GA8" s="232" t="str">
        <f>IF(FY8&lt;=0,"",FZ8/FY8)</f>
        <v/>
      </c>
      <c r="GB8" s="226">
        <f>P8</f>
        <v>0</v>
      </c>
      <c r="GC8" s="248" t="str">
        <f>IF(GB8&lt;=0,"",GB8/FZ8)</f>
        <v/>
      </c>
      <c r="GD8" s="220">
        <f>R8</f>
        <v>0</v>
      </c>
      <c r="GE8" s="224" t="str">
        <f>IF(GB8&lt;=0,"",GD8/GB8)</f>
        <v/>
      </c>
      <c r="GF8" s="229" t="str">
        <f>IF(GB8=0,"",SEMANA!EM7)</f>
        <v/>
      </c>
      <c r="GG8" s="249" t="str">
        <f>IF(GB8=0,"",SEMANA!FB7)</f>
        <v/>
      </c>
      <c r="GI8" s="440" t="s">
        <v>46</v>
      </c>
      <c r="GJ8" s="440"/>
      <c r="GK8" s="440"/>
      <c r="GL8" s="231">
        <f>E8</f>
        <v>0</v>
      </c>
      <c r="GM8" s="231">
        <f>F8</f>
        <v>0</v>
      </c>
      <c r="GN8" s="232" t="str">
        <f>IF(GL8&lt;=0,"",GM8/GL8)</f>
        <v/>
      </c>
      <c r="GO8" s="233">
        <f>T8</f>
        <v>0</v>
      </c>
      <c r="GP8" s="248" t="str">
        <f>IF(GO8&lt;=0,"",GO8/GM8)</f>
        <v/>
      </c>
      <c r="GQ8" s="220">
        <f>V8</f>
        <v>0</v>
      </c>
      <c r="GR8" s="224" t="str">
        <f>IF(GO8&lt;=0,"",GQ8/GO8)</f>
        <v/>
      </c>
      <c r="GS8" s="229" t="str">
        <f>IF(GO8=0,"",SEMANA!EN7)</f>
        <v/>
      </c>
      <c r="GT8" s="249" t="str">
        <f>IF(GO8=0,"",SEMANA!FC7)</f>
        <v/>
      </c>
      <c r="GV8" s="440" t="s">
        <v>46</v>
      </c>
      <c r="GW8" s="440"/>
      <c r="GX8" s="440"/>
      <c r="GY8" s="231">
        <f>E8</f>
        <v>0</v>
      </c>
      <c r="GZ8" s="231">
        <f>F8</f>
        <v>0</v>
      </c>
      <c r="HA8" s="232" t="str">
        <f>IF(GY8&lt;=0,"",GZ8/GY8)</f>
        <v/>
      </c>
      <c r="HB8" s="233">
        <f>X8</f>
        <v>0</v>
      </c>
      <c r="HC8" s="248" t="str">
        <f>IF(HB8&lt;=0,"",HB8/GZ8)</f>
        <v/>
      </c>
      <c r="HD8" s="220">
        <f>Z8</f>
        <v>0</v>
      </c>
      <c r="HE8" s="224" t="str">
        <f>IF(HB8&lt;=0,"",HD8/HB8)</f>
        <v/>
      </c>
      <c r="HF8" s="229" t="str">
        <f>IF(HB8=0,"",SEMANA!EO7)</f>
        <v/>
      </c>
      <c r="HG8" s="249" t="str">
        <f>IF(HB8=0,"",SEMANA!FD7)</f>
        <v/>
      </c>
      <c r="HI8" s="440" t="s">
        <v>46</v>
      </c>
      <c r="HJ8" s="440"/>
      <c r="HK8" s="440"/>
      <c r="HL8" s="231">
        <f>E8</f>
        <v>0</v>
      </c>
      <c r="HM8" s="231">
        <f>F8</f>
        <v>0</v>
      </c>
      <c r="HN8" s="232" t="str">
        <f>IF(HL8&lt;=0,"",HM8/HL8)</f>
        <v/>
      </c>
      <c r="HO8" s="233">
        <f>AB8</f>
        <v>0</v>
      </c>
      <c r="HP8" s="248" t="str">
        <f>IF(HO8&lt;=0,"",HO8/HM8)</f>
        <v/>
      </c>
      <c r="HQ8" s="220">
        <f>AD8</f>
        <v>0</v>
      </c>
      <c r="HR8" s="224" t="str">
        <f>IF(HO8&lt;=0,"",HQ8/HO8)</f>
        <v/>
      </c>
      <c r="HS8" s="229" t="str">
        <f>IF(HO8=0,"",SEMANA!EP7)</f>
        <v/>
      </c>
      <c r="HT8" s="249" t="str">
        <f>IF(HO8=0,"",SEMANA!FE7)</f>
        <v/>
      </c>
      <c r="HV8" s="440" t="s">
        <v>46</v>
      </c>
      <c r="HW8" s="440"/>
      <c r="HX8" s="440"/>
      <c r="HY8" s="231">
        <f>E8</f>
        <v>0</v>
      </c>
      <c r="HZ8" s="231">
        <f>F8</f>
        <v>0</v>
      </c>
      <c r="IA8" s="232" t="str">
        <f>IF(HY8&lt;=0,"",HZ8/HY8)</f>
        <v/>
      </c>
      <c r="IB8" s="233">
        <f>AF8</f>
        <v>0</v>
      </c>
      <c r="IC8" s="248" t="str">
        <f>IF(IB8&lt;=0,"",IB8/HZ8)</f>
        <v/>
      </c>
      <c r="ID8" s="220">
        <f>AH8</f>
        <v>0</v>
      </c>
      <c r="IE8" s="224" t="str">
        <f>IF(IB8&lt;=0,"",ID8/IB8)</f>
        <v/>
      </c>
      <c r="IF8" s="229" t="str">
        <f>IF(IB8=0,"",SEMANA!EQ7)</f>
        <v/>
      </c>
      <c r="IG8" s="249" t="str">
        <f>IF(IB8=0,"",SEMANA!FF7)</f>
        <v/>
      </c>
      <c r="II8" s="440" t="s">
        <v>46</v>
      </c>
      <c r="IJ8" s="440"/>
      <c r="IK8" s="440"/>
      <c r="IL8" s="231">
        <f>E8</f>
        <v>0</v>
      </c>
      <c r="IM8" s="231">
        <f>F8</f>
        <v>0</v>
      </c>
      <c r="IN8" s="232" t="str">
        <f>IF(IL8&lt;=0,"",IM8/IL8)</f>
        <v/>
      </c>
      <c r="IO8" s="233">
        <f>AJ8</f>
        <v>0</v>
      </c>
      <c r="IP8" s="248" t="str">
        <f>IF(IO8&lt;=0,"",IO8/IM8)</f>
        <v/>
      </c>
      <c r="IQ8" s="220">
        <f>AL8</f>
        <v>0</v>
      </c>
      <c r="IR8" s="224" t="str">
        <f>IF(IO8&lt;=0,"",IQ8/IO8)</f>
        <v/>
      </c>
      <c r="IS8" s="229" t="str">
        <f>IF(IO8=0,"",SEMANA!ER7)</f>
        <v/>
      </c>
      <c r="IT8" s="249" t="str">
        <f>IF(IO8=0,"",SEMANA!FG7)</f>
        <v/>
      </c>
      <c r="IV8" s="440" t="s">
        <v>46</v>
      </c>
      <c r="IW8" s="440"/>
      <c r="IX8" s="440"/>
      <c r="IY8" s="231">
        <f>E8</f>
        <v>0</v>
      </c>
      <c r="IZ8" s="231">
        <f>F8</f>
        <v>0</v>
      </c>
      <c r="JA8" s="232" t="str">
        <f>IF(IY8&lt;=0,"",IZ8/IY8)</f>
        <v/>
      </c>
      <c r="JB8" s="233">
        <f>AN8</f>
        <v>0</v>
      </c>
      <c r="JC8" s="248" t="str">
        <f>IF(JB8&lt;=0,"",JB8/IZ8)</f>
        <v/>
      </c>
      <c r="JD8" s="220">
        <f>AP8</f>
        <v>0</v>
      </c>
      <c r="JE8" s="224" t="str">
        <f>IF(JB8&lt;=0,"",JD8/JB8)</f>
        <v/>
      </c>
      <c r="JF8" s="229" t="str">
        <f>IF(JB8=0,"",SEMANA!ES7)</f>
        <v/>
      </c>
      <c r="JG8" s="249" t="str">
        <f>IF(JB8=0,"",SEMANA!FH7)</f>
        <v/>
      </c>
      <c r="JI8" s="440" t="s">
        <v>46</v>
      </c>
      <c r="JJ8" s="440"/>
      <c r="JK8" s="440"/>
      <c r="JL8" s="231">
        <f>E8</f>
        <v>0</v>
      </c>
      <c r="JM8" s="231">
        <f>F8</f>
        <v>0</v>
      </c>
      <c r="JN8" s="232" t="str">
        <f>IF(JL8&lt;=0,"",JM8/JL8)</f>
        <v/>
      </c>
      <c r="JO8" s="233">
        <f>AR8</f>
        <v>0</v>
      </c>
      <c r="JP8" s="248" t="str">
        <f>IF(JO8&lt;=0,"",JO8/JM8)</f>
        <v/>
      </c>
      <c r="JQ8" s="220">
        <f>AT8</f>
        <v>0</v>
      </c>
      <c r="JR8" s="224" t="str">
        <f>IF(JO8&lt;=0,"",JQ8/JO8)</f>
        <v/>
      </c>
      <c r="JS8" s="229" t="str">
        <f>IF(JO8=0,"",SEMANA!ET7)</f>
        <v/>
      </c>
      <c r="JT8" s="249" t="str">
        <f>IF(JO8=0,"",SEMANA!FI7)</f>
        <v/>
      </c>
      <c r="JV8" s="440" t="s">
        <v>46</v>
      </c>
      <c r="JW8" s="440"/>
      <c r="JX8" s="440"/>
      <c r="JY8" s="231">
        <f>E8</f>
        <v>0</v>
      </c>
      <c r="JZ8" s="231">
        <f>F8</f>
        <v>0</v>
      </c>
      <c r="KA8" s="232" t="str">
        <f>IF(JY8&lt;=0,"",JZ8/JY8)</f>
        <v/>
      </c>
      <c r="KB8" s="225">
        <f>AV8</f>
        <v>0</v>
      </c>
      <c r="KC8" s="248" t="str">
        <f>IF(KB8&lt;=0,"",KB8/JZ8)</f>
        <v/>
      </c>
      <c r="KD8" s="220">
        <f>AX8</f>
        <v>0</v>
      </c>
      <c r="KE8" s="224" t="str">
        <f>IF(KB8&lt;=0,"",KD8/KB8)</f>
        <v/>
      </c>
      <c r="KF8" s="229" t="str">
        <f>IF(KB8=0,"",SEMANA!EU7)</f>
        <v/>
      </c>
      <c r="KG8" s="249" t="str">
        <f>IF(KB8=0,"",SEMANA!FJ7)</f>
        <v/>
      </c>
      <c r="KI8" s="440" t="s">
        <v>46</v>
      </c>
      <c r="KJ8" s="440"/>
      <c r="KK8" s="440"/>
      <c r="KL8" s="231">
        <f>E8</f>
        <v>0</v>
      </c>
      <c r="KM8" s="231">
        <f>F8</f>
        <v>0</v>
      </c>
      <c r="KN8" s="232" t="str">
        <f>IF(KL8&lt;=0,"",KM8/KL8)</f>
        <v/>
      </c>
      <c r="KO8" s="225">
        <f>AZ8</f>
        <v>0</v>
      </c>
      <c r="KP8" s="248" t="str">
        <f>IF(KO8&lt;=0,"",KO8/KM8)</f>
        <v/>
      </c>
      <c r="KQ8" s="220">
        <f>BB8</f>
        <v>0</v>
      </c>
      <c r="KR8" s="224" t="str">
        <f>IF(KO8&lt;=0,"",KQ8/KO8)</f>
        <v/>
      </c>
      <c r="KS8" s="229" t="str">
        <f>IF(KO8=0,"",SEMANA!EV7)</f>
        <v/>
      </c>
      <c r="KT8" s="249" t="str">
        <f>IF(KO8=0,"",SEMANA!FK7)</f>
        <v/>
      </c>
      <c r="KV8" s="440" t="s">
        <v>46</v>
      </c>
      <c r="KW8" s="440"/>
      <c r="KX8" s="440"/>
      <c r="KY8" s="231">
        <f>E8</f>
        <v>0</v>
      </c>
      <c r="KZ8" s="231">
        <f>F8</f>
        <v>0</v>
      </c>
      <c r="LA8" s="232" t="str">
        <f>IF(KY8&lt;=0,"",KZ8/KY8)</f>
        <v/>
      </c>
      <c r="LB8" s="225">
        <f>BD8</f>
        <v>0</v>
      </c>
      <c r="LC8" s="248" t="str">
        <f>IF(LB8&lt;=0,"",LB8/KZ8)</f>
        <v/>
      </c>
      <c r="LD8" s="220">
        <f>BF8</f>
        <v>0</v>
      </c>
      <c r="LE8" s="224" t="str">
        <f>IF(LB8&lt;=0,"",LD8/LB8)</f>
        <v/>
      </c>
      <c r="LF8" s="229" t="str">
        <f>IF(LB8=0,"",SEMANA!EW7)</f>
        <v/>
      </c>
      <c r="LG8" s="249" t="str">
        <f>IF(LB8=0,"",SEMANA!FL7)</f>
        <v/>
      </c>
      <c r="LI8" s="440" t="s">
        <v>46</v>
      </c>
      <c r="LJ8" s="440"/>
      <c r="LK8" s="440"/>
      <c r="LL8" s="231">
        <f>E8</f>
        <v>0</v>
      </c>
      <c r="LM8" s="231">
        <f>F8</f>
        <v>0</v>
      </c>
      <c r="LN8" s="232" t="str">
        <f>IF(LL8&lt;=0,"",LM8/LL8)</f>
        <v/>
      </c>
      <c r="LO8" s="225">
        <f>BH8</f>
        <v>0</v>
      </c>
      <c r="LP8" s="248" t="str">
        <f>IF(LO8&lt;=0,"",LO8/LM8)</f>
        <v/>
      </c>
      <c r="LQ8" s="220">
        <f>BJ8</f>
        <v>0</v>
      </c>
      <c r="LR8" s="224" t="str">
        <f>IF(LO8&lt;=0,"",LQ8/LO8)</f>
        <v/>
      </c>
      <c r="LS8" s="229" t="str">
        <f>IF(LO8=0,"",SEMANA!EX7)</f>
        <v/>
      </c>
      <c r="LT8" s="249" t="str">
        <f>IF(LO8=0,"",SEMANA!FM7)</f>
        <v/>
      </c>
    </row>
    <row r="9" spans="1:332" ht="21.75" customHeight="1">
      <c r="A9" s="214">
        <f>ROUND(F9/7,0)</f>
        <v>0</v>
      </c>
      <c r="B9" s="442" t="s">
        <v>47</v>
      </c>
      <c r="C9" s="442"/>
      <c r="D9" s="442"/>
      <c r="E9" s="250">
        <f>SEMANA!C8</f>
        <v>0</v>
      </c>
      <c r="F9" s="251">
        <f>SEMANA!D8</f>
        <v>0</v>
      </c>
      <c r="G9" s="252" t="str">
        <f>IF(E9&lt;=0,"",F9/E9)</f>
        <v/>
      </c>
      <c r="H9" s="218">
        <f>SEMANA!F8</f>
        <v>0</v>
      </c>
      <c r="I9" s="219" t="str">
        <f>IF(H9&lt;=0,"",H9/F9)</f>
        <v/>
      </c>
      <c r="J9" s="220">
        <f>SEMANA!BX8</f>
        <v>0</v>
      </c>
      <c r="K9" s="221" t="str">
        <f>IF(H9&lt;=0,"",J9/H9)</f>
        <v/>
      </c>
      <c r="L9" s="218">
        <f>SEMANA!G8</f>
        <v>0</v>
      </c>
      <c r="M9" s="219" t="str">
        <f>IF(L9&lt;=0,"",L9/F9)</f>
        <v/>
      </c>
      <c r="N9" s="220">
        <f>SEMANA!BY8</f>
        <v>0</v>
      </c>
      <c r="O9" s="221" t="str">
        <f>IF(L9&lt;=0,"",N9/L9)</f>
        <v/>
      </c>
      <c r="P9" s="218">
        <f>SEMANA!H8</f>
        <v>0</v>
      </c>
      <c r="Q9" s="219" t="str">
        <f>IF(P9&lt;=0,"",P9/F9)</f>
        <v/>
      </c>
      <c r="R9" s="220">
        <f>SEMANA!BZ8</f>
        <v>0</v>
      </c>
      <c r="S9" s="221" t="str">
        <f>IF(P9&lt;=0,"",R9/P9)</f>
        <v/>
      </c>
      <c r="T9" s="222">
        <f>SEMANA!I8</f>
        <v>0</v>
      </c>
      <c r="U9" s="219" t="str">
        <f>IF(T9&lt;=0,"",T9/F9)</f>
        <v/>
      </c>
      <c r="V9" s="220">
        <f>SEMANA!CA8</f>
        <v>0</v>
      </c>
      <c r="W9" s="221" t="str">
        <f>IF(T9&lt;=0,"",V9/T9)</f>
        <v/>
      </c>
      <c r="X9" s="222">
        <f>SEMANA!J8</f>
        <v>0</v>
      </c>
      <c r="Y9" s="219" t="str">
        <f>IF(X9&lt;=0,"",X9/F9)</f>
        <v/>
      </c>
      <c r="Z9" s="220">
        <f>SEMANA!CB8</f>
        <v>0</v>
      </c>
      <c r="AA9" s="221" t="str">
        <f>IF(X9&lt;=0,"",Z9/X9)</f>
        <v/>
      </c>
      <c r="AB9" s="222">
        <f>SEMANA!K8</f>
        <v>0</v>
      </c>
      <c r="AC9" s="219" t="str">
        <f>IF(AB9&lt;=0,"",AB9/F9)</f>
        <v/>
      </c>
      <c r="AD9" s="220">
        <f>SEMANA!CC8</f>
        <v>0</v>
      </c>
      <c r="AE9" s="221" t="str">
        <f>IF(AB9&lt;=0,"",AD9/AB9)</f>
        <v/>
      </c>
      <c r="AF9" s="222">
        <f>SEMANA!L8</f>
        <v>0</v>
      </c>
      <c r="AG9" s="219" t="str">
        <f>IF(AF9&lt;=0,"",AF9/F9)</f>
        <v/>
      </c>
      <c r="AH9" s="220">
        <f>SEMANA!CD8</f>
        <v>0</v>
      </c>
      <c r="AI9" s="221" t="str">
        <f>IF(AF9&lt;=0,"",AH9/AF9)</f>
        <v/>
      </c>
      <c r="AJ9" s="222">
        <f>SEMANA!M8</f>
        <v>0</v>
      </c>
      <c r="AK9" s="219" t="str">
        <f>IF(AJ9&lt;=0,"",AJ9/F9)</f>
        <v/>
      </c>
      <c r="AL9" s="220">
        <f>SEMANA!CE8</f>
        <v>0</v>
      </c>
      <c r="AM9" s="221" t="str">
        <f>IF(AJ9&lt;=0,"",AL9/AJ9)</f>
        <v/>
      </c>
      <c r="AN9" s="222">
        <f>SEMANA!N8</f>
        <v>0</v>
      </c>
      <c r="AO9" s="219" t="str">
        <f>IF(AN9&lt;=0,"",AN9/F9)</f>
        <v/>
      </c>
      <c r="AP9" s="220">
        <f>SEMANA!CF8</f>
        <v>0</v>
      </c>
      <c r="AQ9" s="221" t="str">
        <f>IF(AN9&lt;=0,"",AP9/AN9)</f>
        <v/>
      </c>
      <c r="AR9" s="222">
        <f>SEMANA!O8</f>
        <v>0</v>
      </c>
      <c r="AS9" s="219" t="str">
        <f>IF(AR9&lt;=0,"",AR9/F9)</f>
        <v/>
      </c>
      <c r="AT9" s="220">
        <f>SEMANA!CG8</f>
        <v>0</v>
      </c>
      <c r="AU9" s="221" t="str">
        <f>IF(AR9&lt;=0,"",AT9/AR9)</f>
        <v/>
      </c>
      <c r="AV9" s="225">
        <f>SEMANA!P8</f>
        <v>0</v>
      </c>
      <c r="AW9" s="219" t="str">
        <f>IF(AV9&lt;=0,"",AV9/F9)</f>
        <v/>
      </c>
      <c r="AX9" s="220">
        <f>SEMANA!CH8</f>
        <v>0</v>
      </c>
      <c r="AY9" s="221" t="str">
        <f>IF(AV9&lt;=0,"",AX9/AV9)</f>
        <v/>
      </c>
      <c r="AZ9" s="225">
        <f>SEMANA!Q8</f>
        <v>0</v>
      </c>
      <c r="BA9" s="219" t="str">
        <f t="shared" ref="BA9:BA24" si="0">IF(AZ9&lt;=0,"",AZ9/J9)</f>
        <v/>
      </c>
      <c r="BB9" s="220">
        <f>SEMANA!CI8</f>
        <v>0</v>
      </c>
      <c r="BC9" s="221" t="str">
        <f t="shared" ref="BC9:BC24" si="1">IF(AZ9&lt;=0,"",BB9/AZ9)</f>
        <v/>
      </c>
      <c r="BD9" s="225">
        <f>SEMANA!R8</f>
        <v>0</v>
      </c>
      <c r="BE9" s="219" t="str">
        <f t="shared" ref="BE9:BE24" si="2">IF(BD9&lt;=0,"",BD9/N9)</f>
        <v/>
      </c>
      <c r="BF9" s="220">
        <f>SEMANA!CJ8</f>
        <v>0</v>
      </c>
      <c r="BG9" s="221" t="str">
        <f t="shared" ref="BG9:BG24" si="3">IF(BD9&lt;=0,"",BF9/BD9)</f>
        <v/>
      </c>
      <c r="BH9" s="225">
        <f>SEMANA!S8</f>
        <v>0</v>
      </c>
      <c r="BI9" s="219" t="str">
        <f t="shared" ref="BI9:BI24" si="4">IF(BH9&lt;=0,"",BH9/R9)</f>
        <v/>
      </c>
      <c r="BJ9" s="220">
        <f>SEMANA!CK8</f>
        <v>0</v>
      </c>
      <c r="BK9" s="221" t="str">
        <f t="shared" ref="BK9:BK24" si="5">IF(BH9&lt;=0,"",BJ9/BH9)</f>
        <v/>
      </c>
      <c r="BL9" s="233" t="str">
        <f t="shared" ref="BL9:BL24" si="6">IF(F9&lt;=0,"-",SUM(H9,P9,T9,X9,AB9,AF9,AN9,AR9,AV9,L9,AJ9,AZ9,BD9,BH9))</f>
        <v>-</v>
      </c>
      <c r="BM9" s="227" t="str">
        <f>IF(BL9="-","",BL9/F9)</f>
        <v/>
      </c>
      <c r="BN9" s="233" t="str">
        <f t="shared" ref="BN9:BN24" si="7">IF(F9&lt;=0,"-",SUM(J9,R9,V9,Z9,AD9,AH9,AP9,AT9,AX9,N9,AL9,BB9,BF9,BJ9))</f>
        <v>-</v>
      </c>
      <c r="BO9" s="219" t="str">
        <f>IF(OR(BL9="-",BL9=0),"",BN9/BL9)</f>
        <v/>
      </c>
      <c r="BP9" s="229">
        <f>SEMANA!T8</f>
        <v>0</v>
      </c>
      <c r="BQ9" s="229">
        <f>SEMANA!CL8</f>
        <v>0</v>
      </c>
      <c r="BR9" s="253" t="str">
        <f>B9</f>
        <v>Arco Norte</v>
      </c>
      <c r="BU9" s="443" t="s">
        <v>47</v>
      </c>
      <c r="BV9" s="443"/>
      <c r="BW9" s="443"/>
      <c r="BX9" s="254">
        <f>E9</f>
        <v>0</v>
      </c>
      <c r="BY9" s="254">
        <f>F9</f>
        <v>0</v>
      </c>
      <c r="BZ9" s="255" t="str">
        <f>IF(BX9&lt;=0,"",BY9/BX9)</f>
        <v/>
      </c>
      <c r="CA9" s="233">
        <f>SEMANA!U8</f>
        <v>0</v>
      </c>
      <c r="CB9" s="219" t="str">
        <f>IF(CA9&lt;=0,"",CA9/BY9)</f>
        <v/>
      </c>
      <c r="CC9" s="220">
        <f>SEMANA!CM8</f>
        <v>0</v>
      </c>
      <c r="CD9" s="221" t="str">
        <f>IF(CA9&lt;=0,"",CC9/CA9)</f>
        <v/>
      </c>
      <c r="CE9" s="233">
        <f>SEMANA!V8</f>
        <v>0</v>
      </c>
      <c r="CF9" s="219" t="str">
        <f>IF(CE9&lt;=0,"",CE9/BY9)</f>
        <v/>
      </c>
      <c r="CG9" s="220">
        <f>SEMANA!CN8</f>
        <v>0</v>
      </c>
      <c r="CH9" s="221" t="str">
        <f>IF(CE9&lt;=0,"",CG9/CE9)</f>
        <v/>
      </c>
      <c r="CI9" s="233">
        <f>SEMANA!W8</f>
        <v>0</v>
      </c>
      <c r="CJ9" s="219" t="str">
        <f>IF(CI9&lt;=0,"",CI9/F9)</f>
        <v/>
      </c>
      <c r="CK9" s="220">
        <f>SEMANA!CO8</f>
        <v>0</v>
      </c>
      <c r="CL9" s="221" t="str">
        <f>IF(CI9&lt;=0,"",CK9/CI9)</f>
        <v/>
      </c>
      <c r="CM9" s="225">
        <f>SEMANA!X8</f>
        <v>0</v>
      </c>
      <c r="CN9" s="219" t="str">
        <f>IF(CM9&lt;=0,"",CM9/A9)</f>
        <v/>
      </c>
      <c r="CO9" s="220">
        <f>SEMANA!CP8</f>
        <v>0</v>
      </c>
      <c r="CP9" s="221" t="str">
        <f>IF(CM9&lt;=0,"",CO9/CM9)</f>
        <v/>
      </c>
      <c r="CQ9" s="256" t="str">
        <f>IF(BY9&lt;=0,"-",SUM(CA9,CE9,CI9,CM9))</f>
        <v>-</v>
      </c>
      <c r="CR9" s="257" t="str">
        <f>IF(CQ9="-","",CQ9/BY9)</f>
        <v/>
      </c>
      <c r="CS9" s="256" t="str">
        <f>IF(BY9&lt;=0,"-",SUM(CC9,CG9,CK9,CO9))</f>
        <v>-</v>
      </c>
      <c r="CT9" s="252" t="str">
        <f>IF(OR(CQ9="-",CQ9=0),"",CS9/CQ9)</f>
        <v/>
      </c>
      <c r="CU9" s="258" t="s">
        <v>47</v>
      </c>
      <c r="CW9" s="444" t="s">
        <v>47</v>
      </c>
      <c r="CX9" s="444"/>
      <c r="CY9" s="444"/>
      <c r="CZ9" s="238">
        <f>A9</f>
        <v>0</v>
      </c>
      <c r="DA9" s="239">
        <f>SEMANA!Y8</f>
        <v>0</v>
      </c>
      <c r="DB9" s="259" t="str">
        <f>IF(DA9=0,"",DA9/CZ9)</f>
        <v/>
      </c>
      <c r="DC9" s="241">
        <f>SEMANA!CQ8</f>
        <v>0</v>
      </c>
      <c r="DD9" s="260" t="str">
        <f>IF(DA9&lt;=0,"",DC9/DA9)</f>
        <v/>
      </c>
      <c r="DE9" s="239">
        <f>SEMANA!Z8</f>
        <v>0</v>
      </c>
      <c r="DF9" s="259" t="str">
        <f>IF(DE9=0,"",DE9/CZ9)</f>
        <v/>
      </c>
      <c r="DG9" s="243">
        <f>SEMANA!CR8</f>
        <v>0</v>
      </c>
      <c r="DH9" s="260" t="str">
        <f>IF(DE9&lt;=0,"",DG9/DE9)</f>
        <v/>
      </c>
      <c r="DI9" s="239">
        <f>SEMANA!AA8</f>
        <v>0</v>
      </c>
      <c r="DJ9" s="259" t="str">
        <f>IF(DI9=0,"",DI9/CZ9)</f>
        <v/>
      </c>
      <c r="DK9" s="243">
        <f>SEMANA!CS8</f>
        <v>0</v>
      </c>
      <c r="DL9" s="260" t="str">
        <f>IF(DI9&lt;=0,"",DK9/DI9)</f>
        <v/>
      </c>
      <c r="DM9" s="239">
        <f>SEMANA!AB8</f>
        <v>0</v>
      </c>
      <c r="DN9" s="259" t="str">
        <f>IF(DM9=0,"",DM9/CZ9)</f>
        <v/>
      </c>
      <c r="DO9" s="243">
        <f>SEMANA!CT8</f>
        <v>0</v>
      </c>
      <c r="DP9" s="260" t="str">
        <f>IF(DM9&lt;=0,"",DO9/DM9)</f>
        <v/>
      </c>
      <c r="DQ9" s="239">
        <f>SEMANA!AC8</f>
        <v>0</v>
      </c>
      <c r="DR9" s="259" t="str">
        <f>IF(DQ9=0,"",DQ9/CZ9)</f>
        <v/>
      </c>
      <c r="DS9" s="243">
        <f>SEMANA!CU8</f>
        <v>0</v>
      </c>
      <c r="DT9" s="260" t="str">
        <f>IF(DQ9&lt;=0,"",DS9/DQ9)</f>
        <v/>
      </c>
      <c r="DU9" s="239">
        <f>SEMANA!AD8</f>
        <v>0</v>
      </c>
      <c r="DV9" s="259" t="str">
        <f>IF(DU9=0,"",DU9/CZ9)</f>
        <v/>
      </c>
      <c r="DW9" s="243">
        <f>SEMANA!CV8</f>
        <v>0</v>
      </c>
      <c r="DX9" s="260" t="str">
        <f>IF(DU9&lt;=0,"",DW9/DU9)</f>
        <v/>
      </c>
      <c r="DY9" s="239">
        <f>SEMANA!AE8</f>
        <v>0</v>
      </c>
      <c r="DZ9" s="259" t="str">
        <f>IF(DY9=0,"",DY9/CZ9)</f>
        <v/>
      </c>
      <c r="EA9" s="243">
        <f>SEMANA!CW8</f>
        <v>0</v>
      </c>
      <c r="EB9" s="260" t="str">
        <f>IF(DY9&lt;=0,"",EA9/DY9)</f>
        <v/>
      </c>
      <c r="EC9" s="239">
        <f>SEMANA!AF8</f>
        <v>0</v>
      </c>
      <c r="ED9" s="259" t="str">
        <f>IF(EC9=0,"",EC9/CZ9)</f>
        <v/>
      </c>
      <c r="EE9" s="243">
        <f>SEMANA!CX8</f>
        <v>0</v>
      </c>
      <c r="EF9" s="260" t="str">
        <f>IF(EC9&lt;=0,"",EE9/EC9)</f>
        <v/>
      </c>
      <c r="EG9" s="239">
        <f>SEMANA!AG8</f>
        <v>0</v>
      </c>
      <c r="EH9" s="259" t="str">
        <f>IF(EG9=0,"",EG9/CZ9)</f>
        <v/>
      </c>
      <c r="EI9" s="243">
        <f>SEMANA!CY8</f>
        <v>0</v>
      </c>
      <c r="EJ9" s="260" t="str">
        <f>IF(EG9&lt;=0,"",EI9/EG9)</f>
        <v/>
      </c>
      <c r="EK9" s="239">
        <f>SEMANA!AH8</f>
        <v>0</v>
      </c>
      <c r="EL9" s="259" t="str">
        <f>IF(EK9=0,"",EK9/CZ9)</f>
        <v/>
      </c>
      <c r="EM9" s="243">
        <f>SEMANA!CZ8</f>
        <v>0</v>
      </c>
      <c r="EN9" s="259" t="str">
        <f>IF(EK9&lt;=0,"",EM9/EK9)</f>
        <v/>
      </c>
      <c r="EO9" s="261">
        <f>SUM(DA9,DE9,DI9,DM9,DQ9,DU9,DY9,EC9,EK9,EG9)</f>
        <v>0</v>
      </c>
      <c r="EP9" s="245" t="str">
        <f>IF(EO9=0,"",EO9/CZ9)</f>
        <v/>
      </c>
      <c r="EQ9" s="244">
        <f>SUM(DC9,DG9,DK9,DO9,DS9,DW9,EA9,EE9,EM9,EI9)</f>
        <v>0</v>
      </c>
      <c r="ER9" s="262" t="str">
        <f>IF(EO9=0,"",EQ9/EO9)</f>
        <v/>
      </c>
      <c r="ES9" s="258" t="s">
        <v>47</v>
      </c>
      <c r="EV9" s="443" t="s">
        <v>47</v>
      </c>
      <c r="EW9" s="443"/>
      <c r="EX9" s="443"/>
      <c r="EY9" s="263">
        <f>E9</f>
        <v>0</v>
      </c>
      <c r="EZ9" s="263">
        <f>F9</f>
        <v>0</v>
      </c>
      <c r="FA9" s="255" t="str">
        <f>IF(EY9&lt;=0,"",EZ9/EY9)</f>
        <v/>
      </c>
      <c r="FB9" s="233">
        <f>H9</f>
        <v>0</v>
      </c>
      <c r="FC9" s="219" t="str">
        <f>IF(FB9&lt;=0,"",FB9/EZ9)</f>
        <v/>
      </c>
      <c r="FD9" s="220">
        <f>J9</f>
        <v>0</v>
      </c>
      <c r="FE9" s="221" t="str">
        <f>IF(FB9&lt;=0,"",FD9/FB9)</f>
        <v/>
      </c>
      <c r="FF9" s="229">
        <f>SEMANA!EK8</f>
        <v>0</v>
      </c>
      <c r="FG9" s="249">
        <f>SEMANA!EZ8</f>
        <v>0</v>
      </c>
      <c r="FI9" s="443" t="s">
        <v>47</v>
      </c>
      <c r="FJ9" s="443"/>
      <c r="FK9" s="443"/>
      <c r="FL9" s="263">
        <f>E9</f>
        <v>0</v>
      </c>
      <c r="FM9" s="263">
        <f>F9</f>
        <v>0</v>
      </c>
      <c r="FN9" s="255" t="str">
        <f>IF(FL9&lt;=0,"",FM9/FL9)</f>
        <v/>
      </c>
      <c r="FO9" s="233">
        <f>L9</f>
        <v>0</v>
      </c>
      <c r="FP9" s="219" t="str">
        <f>IF(FO9&lt;=0,"",FO9/FM9)</f>
        <v/>
      </c>
      <c r="FQ9" s="220">
        <f>N9</f>
        <v>0</v>
      </c>
      <c r="FR9" s="221" t="str">
        <f>IF(FO9&lt;=0,"",FQ9/FO9)</f>
        <v/>
      </c>
      <c r="FS9" s="229">
        <f>SEMANA!EL8</f>
        <v>0</v>
      </c>
      <c r="FT9" s="249">
        <f>SEMANA!FA8</f>
        <v>0</v>
      </c>
      <c r="FV9" s="443" t="s">
        <v>47</v>
      </c>
      <c r="FW9" s="443"/>
      <c r="FX9" s="443"/>
      <c r="FY9" s="263">
        <f>E9</f>
        <v>0</v>
      </c>
      <c r="FZ9" s="263">
        <f>F9</f>
        <v>0</v>
      </c>
      <c r="GA9" s="255" t="str">
        <f>IF(FY9&lt;=0,"",FZ9/FY9)</f>
        <v/>
      </c>
      <c r="GB9" s="233">
        <f>P9</f>
        <v>0</v>
      </c>
      <c r="GC9" s="219" t="str">
        <f>IF(GB9&lt;=0,"",GB9/FZ9)</f>
        <v/>
      </c>
      <c r="GD9" s="220">
        <f>R9</f>
        <v>0</v>
      </c>
      <c r="GE9" s="221" t="str">
        <f>IF(GB9&lt;=0,"",GD9/GB9)</f>
        <v/>
      </c>
      <c r="GF9" s="229" t="str">
        <f>IF(GB9=0,"",SEMANA!EM8)</f>
        <v/>
      </c>
      <c r="GG9" s="249" t="str">
        <f>IF(GB9=0,"",SEMANA!FB8)</f>
        <v/>
      </c>
      <c r="GI9" s="443" t="s">
        <v>47</v>
      </c>
      <c r="GJ9" s="443"/>
      <c r="GK9" s="443"/>
      <c r="GL9" s="263">
        <f>E9</f>
        <v>0</v>
      </c>
      <c r="GM9" s="263">
        <f>F9</f>
        <v>0</v>
      </c>
      <c r="GN9" s="255" t="str">
        <f>IF(GL9&lt;=0,"",GM9/GL9)</f>
        <v/>
      </c>
      <c r="GO9" s="233">
        <f>T9</f>
        <v>0</v>
      </c>
      <c r="GP9" s="219" t="str">
        <f>IF(GO9&lt;=0,"",GO9/GM9)</f>
        <v/>
      </c>
      <c r="GQ9" s="220">
        <f>V9</f>
        <v>0</v>
      </c>
      <c r="GR9" s="221" t="str">
        <f>IF(GO9&lt;=0,"",GQ9/GO9)</f>
        <v/>
      </c>
      <c r="GS9" s="229" t="str">
        <f>IF(GO9=0,"",SEMANA!EI8)</f>
        <v/>
      </c>
      <c r="GT9" s="249" t="str">
        <f>IF(GO9=0,"",SEMANA!FC8)</f>
        <v/>
      </c>
      <c r="GV9" s="443" t="s">
        <v>47</v>
      </c>
      <c r="GW9" s="443"/>
      <c r="GX9" s="443"/>
      <c r="GY9" s="263">
        <f>E9</f>
        <v>0</v>
      </c>
      <c r="GZ9" s="263">
        <f>F9</f>
        <v>0</v>
      </c>
      <c r="HA9" s="255" t="str">
        <f>IF(GY9&lt;=0,"",GZ9/GY9)</f>
        <v/>
      </c>
      <c r="HB9" s="233">
        <f>X9</f>
        <v>0</v>
      </c>
      <c r="HC9" s="219" t="str">
        <f>IF(HB9&lt;=0,"",HB9/GZ9)</f>
        <v/>
      </c>
      <c r="HD9" s="220">
        <f>Z9</f>
        <v>0</v>
      </c>
      <c r="HE9" s="221" t="str">
        <f>IF(HB9&lt;=0,"",HD9/HB9)</f>
        <v/>
      </c>
      <c r="HF9" s="229" t="str">
        <f>IF(HB9=0,"",SEMANA!EO8)</f>
        <v/>
      </c>
      <c r="HG9" s="249" t="str">
        <f>IF(HB9=0,"",SEMANA!FD8)</f>
        <v/>
      </c>
      <c r="HI9" s="443" t="s">
        <v>47</v>
      </c>
      <c r="HJ9" s="443"/>
      <c r="HK9" s="443"/>
      <c r="HL9" s="263">
        <f>E9</f>
        <v>0</v>
      </c>
      <c r="HM9" s="263">
        <f>F9</f>
        <v>0</v>
      </c>
      <c r="HN9" s="255" t="str">
        <f>IF(HL9&lt;=0,"",HM9/HL9)</f>
        <v/>
      </c>
      <c r="HO9" s="233">
        <f>AB9</f>
        <v>0</v>
      </c>
      <c r="HP9" s="219" t="str">
        <f>IF(HO9&lt;=0,"",HO9/HM9)</f>
        <v/>
      </c>
      <c r="HQ9" s="220">
        <f>AD9</f>
        <v>0</v>
      </c>
      <c r="HR9" s="221" t="str">
        <f>IF(HO9&lt;=0,"",HQ9/HO9)</f>
        <v/>
      </c>
      <c r="HS9" s="229" t="str">
        <f>IF(HO9=0,"",SEMANA!EK8)</f>
        <v/>
      </c>
      <c r="HT9" s="249" t="str">
        <f>IF(HO9=0,"",SEMANA!FE8)</f>
        <v/>
      </c>
      <c r="HV9" s="443" t="s">
        <v>47</v>
      </c>
      <c r="HW9" s="443"/>
      <c r="HX9" s="443"/>
      <c r="HY9" s="263">
        <f>E9</f>
        <v>0</v>
      </c>
      <c r="HZ9" s="263">
        <f>F9</f>
        <v>0</v>
      </c>
      <c r="IA9" s="255" t="str">
        <f>IF(HY9&lt;=0,"",HZ9/HY9)</f>
        <v/>
      </c>
      <c r="IB9" s="233">
        <f>AF9</f>
        <v>0</v>
      </c>
      <c r="IC9" s="219" t="str">
        <f>IF(IB9&lt;=0,"",IB9/HZ9)</f>
        <v/>
      </c>
      <c r="ID9" s="220">
        <f>AH9</f>
        <v>0</v>
      </c>
      <c r="IE9" s="221" t="str">
        <f>IF(IB9&lt;=0,"",ID9/IB9)</f>
        <v/>
      </c>
      <c r="IF9" s="229" t="str">
        <f>IF(IB9=0,"",SEMANA!EL8)</f>
        <v/>
      </c>
      <c r="IG9" s="249" t="str">
        <f>IF(IB9=0,"",SEMANA!EY8)</f>
        <v/>
      </c>
      <c r="II9" s="443" t="s">
        <v>47</v>
      </c>
      <c r="IJ9" s="443"/>
      <c r="IK9" s="443"/>
      <c r="IL9" s="263">
        <f>E9</f>
        <v>0</v>
      </c>
      <c r="IM9" s="263">
        <f>F9</f>
        <v>0</v>
      </c>
      <c r="IN9" s="255" t="str">
        <f>IF(IL9&lt;=0,"",IM9/IL9)</f>
        <v/>
      </c>
      <c r="IO9" s="233">
        <f>AJ9</f>
        <v>0</v>
      </c>
      <c r="IP9" s="219" t="str">
        <f>IF(IO9&lt;=0,"",IO9/IM9)</f>
        <v/>
      </c>
      <c r="IQ9" s="220">
        <f>AL9</f>
        <v>0</v>
      </c>
      <c r="IR9" s="221" t="str">
        <f>IF(IO9&lt;=0,"",IQ9/IO9)</f>
        <v/>
      </c>
      <c r="IS9" s="229" t="str">
        <f>IF(IO9=0,"",SEMANA!ER8)</f>
        <v/>
      </c>
      <c r="IT9" s="249" t="str">
        <f>IF(IO9=0,"",SEMANA!FG8)</f>
        <v/>
      </c>
      <c r="IV9" s="443" t="s">
        <v>47</v>
      </c>
      <c r="IW9" s="443"/>
      <c r="IX9" s="443"/>
      <c r="IY9" s="263">
        <f>E9</f>
        <v>0</v>
      </c>
      <c r="IZ9" s="263">
        <f>F9</f>
        <v>0</v>
      </c>
      <c r="JA9" s="255" t="str">
        <f>IF(IY9&lt;=0,"",IZ9/IY9)</f>
        <v/>
      </c>
      <c r="JB9" s="233">
        <f>AN9</f>
        <v>0</v>
      </c>
      <c r="JC9" s="219" t="str">
        <f>IF(JB9&lt;=0,"",JB9/IZ9)</f>
        <v/>
      </c>
      <c r="JD9" s="220">
        <f>AP9</f>
        <v>0</v>
      </c>
      <c r="JE9" s="221" t="str">
        <f>IF(JB9&lt;=0,"",JD9/JB9)</f>
        <v/>
      </c>
      <c r="JF9" s="229" t="str">
        <f>IF(JB9=0,"",SEMANA!EM8)</f>
        <v/>
      </c>
      <c r="JG9" s="249" t="str">
        <f>IF(JB9=0,"",SEMANA!EZ8)</f>
        <v/>
      </c>
      <c r="JI9" s="443" t="s">
        <v>47</v>
      </c>
      <c r="JJ9" s="443"/>
      <c r="JK9" s="443"/>
      <c r="JL9" s="263">
        <f>E9</f>
        <v>0</v>
      </c>
      <c r="JM9" s="263">
        <f>F9</f>
        <v>0</v>
      </c>
      <c r="JN9" s="255" t="str">
        <f>IF(JL9&lt;=0,"",JM9/JL9)</f>
        <v/>
      </c>
      <c r="JO9" s="233">
        <f>AR9</f>
        <v>0</v>
      </c>
      <c r="JP9" s="219" t="str">
        <f>IF(JO9&lt;=0,"",JO9/JM9)</f>
        <v/>
      </c>
      <c r="JQ9" s="220">
        <f>AT9</f>
        <v>0</v>
      </c>
      <c r="JR9" s="221" t="str">
        <f>IF(JO9&lt;=0,"",JQ9/JO9)</f>
        <v/>
      </c>
      <c r="JS9" s="229" t="str">
        <f>IF(JO9=0,"",SEMANA!ET8)</f>
        <v/>
      </c>
      <c r="JT9" s="249" t="str">
        <f>IF(JO9=0,"",SEMANA!FA8)</f>
        <v/>
      </c>
      <c r="JV9" s="443" t="s">
        <v>47</v>
      </c>
      <c r="JW9" s="443"/>
      <c r="JX9" s="443"/>
      <c r="JY9" s="263">
        <f>E9</f>
        <v>0</v>
      </c>
      <c r="JZ9" s="263">
        <f>F9</f>
        <v>0</v>
      </c>
      <c r="KA9" s="255" t="str">
        <f>IF(JY9&lt;=0,"",JZ9/JY9)</f>
        <v/>
      </c>
      <c r="KB9" s="225">
        <f>AV9</f>
        <v>0</v>
      </c>
      <c r="KC9" s="219" t="str">
        <f>IF(KB9&lt;=0,"",KB9/JZ9)</f>
        <v/>
      </c>
      <c r="KD9" s="220">
        <f>AX9</f>
        <v>0</v>
      </c>
      <c r="KE9" s="221" t="str">
        <f>IF(KB9&lt;=0,"",KD9/KB9)</f>
        <v/>
      </c>
      <c r="KF9" s="229" t="str">
        <f>IF(KB9=0,"",SEMANA!EU8)</f>
        <v/>
      </c>
      <c r="KG9" s="249" t="str">
        <f>IF(KB9=0,"",SEMANA!FJ8)</f>
        <v/>
      </c>
      <c r="KI9" s="443" t="s">
        <v>47</v>
      </c>
      <c r="KJ9" s="443"/>
      <c r="KK9" s="443"/>
      <c r="KL9" s="263">
        <f t="shared" ref="KL9:KM24" si="8">E9</f>
        <v>0</v>
      </c>
      <c r="KM9" s="263">
        <f t="shared" si="8"/>
        <v>0</v>
      </c>
      <c r="KN9" s="255" t="str">
        <f>IF(KL9&lt;=0,"",KM9/KL9)</f>
        <v/>
      </c>
      <c r="KO9" s="225">
        <f t="shared" ref="KO9:KO24" si="9">AZ9</f>
        <v>0</v>
      </c>
      <c r="KP9" s="219" t="str">
        <f>IF(KO9&lt;=0,"",KO9/KM9)</f>
        <v/>
      </c>
      <c r="KQ9" s="220">
        <f t="shared" ref="KQ9:KQ24" si="10">BB9</f>
        <v>0</v>
      </c>
      <c r="KR9" s="221" t="str">
        <f>IF(KO9&lt;=0,"",KQ9/KO9)</f>
        <v/>
      </c>
      <c r="KS9" s="229" t="str">
        <f>IF(KO9=0,"",SEMANA!EV8)</f>
        <v/>
      </c>
      <c r="KT9" s="249" t="str">
        <f>IF(KO9=0,"",SEMANA!FK8)</f>
        <v/>
      </c>
      <c r="KV9" s="443" t="s">
        <v>47</v>
      </c>
      <c r="KW9" s="443"/>
      <c r="KX9" s="443"/>
      <c r="KY9" s="263">
        <f t="shared" ref="KY9:KZ24" si="11">E9</f>
        <v>0</v>
      </c>
      <c r="KZ9" s="263">
        <f t="shared" si="11"/>
        <v>0</v>
      </c>
      <c r="LA9" s="255" t="str">
        <f>IF(KY9&lt;=0,"",KZ9/KY9)</f>
        <v/>
      </c>
      <c r="LB9" s="225">
        <f t="shared" ref="LB9:LB24" si="12">BD9</f>
        <v>0</v>
      </c>
      <c r="LC9" s="219" t="str">
        <f>IF(LB9&lt;=0,"",LB9/KZ9)</f>
        <v/>
      </c>
      <c r="LD9" s="220">
        <f t="shared" ref="LD9:LD24" si="13">BF9</f>
        <v>0</v>
      </c>
      <c r="LE9" s="221" t="str">
        <f>IF(LB9&lt;=0,"",LD9/LB9)</f>
        <v/>
      </c>
      <c r="LF9" s="229" t="str">
        <f>IF(LB9=0,"",SEMANA!EW8)</f>
        <v/>
      </c>
      <c r="LG9" s="249" t="str">
        <f>IF(LB9=0,"",SEMANA!FL8)</f>
        <v/>
      </c>
      <c r="LI9" s="443" t="s">
        <v>47</v>
      </c>
      <c r="LJ9" s="443"/>
      <c r="LK9" s="443"/>
      <c r="LL9" s="263">
        <f t="shared" ref="LL9:LM24" si="14">E9</f>
        <v>0</v>
      </c>
      <c r="LM9" s="263">
        <f t="shared" si="14"/>
        <v>0</v>
      </c>
      <c r="LN9" s="255" t="str">
        <f>IF(LL9&lt;=0,"",LM9/LL9)</f>
        <v/>
      </c>
      <c r="LO9" s="225">
        <f t="shared" ref="LO9:LO24" si="15">BH9</f>
        <v>0</v>
      </c>
      <c r="LP9" s="219" t="str">
        <f>IF(LO9&lt;=0,"",LO9/LM9)</f>
        <v/>
      </c>
      <c r="LQ9" s="220">
        <f t="shared" ref="LQ9:LQ24" si="16">BJ9</f>
        <v>0</v>
      </c>
      <c r="LR9" s="221" t="str">
        <f>IF(LO9&lt;=0,"",LQ9/LO9)</f>
        <v/>
      </c>
      <c r="LS9" s="229" t="str">
        <f>IF(LO9=0,"",SEMANA!EX8)</f>
        <v/>
      </c>
      <c r="LT9" s="249" t="str">
        <f>IF(LO9=0,"",SEMANA!FM8)</f>
        <v/>
      </c>
    </row>
    <row r="10" spans="1:332" ht="21.75" customHeight="1">
      <c r="A10" s="214">
        <f>ROUND(F10/7,0)</f>
        <v>0</v>
      </c>
      <c r="B10" s="442" t="s">
        <v>48</v>
      </c>
      <c r="C10" s="442"/>
      <c r="D10" s="442"/>
      <c r="E10" s="250">
        <f>SEMANA!C9</f>
        <v>0</v>
      </c>
      <c r="F10" s="251">
        <f>SEMANA!D9</f>
        <v>0</v>
      </c>
      <c r="G10" s="252" t="str">
        <f>IF(E10&lt;=0,"",F10/E10)</f>
        <v/>
      </c>
      <c r="H10" s="218">
        <f>SEMANA!F9</f>
        <v>0</v>
      </c>
      <c r="I10" s="219" t="str">
        <f>IF(H10&lt;=0,"",H10/F10)</f>
        <v/>
      </c>
      <c r="J10" s="220">
        <f>SEMANA!BX9</f>
        <v>0</v>
      </c>
      <c r="K10" s="221" t="str">
        <f>IF(H10&lt;=0,"",J10/H10)</f>
        <v/>
      </c>
      <c r="L10" s="218">
        <f>SEMANA!G9</f>
        <v>0</v>
      </c>
      <c r="M10" s="219" t="str">
        <f>IF(L10&lt;=0,"",L10/F10)</f>
        <v/>
      </c>
      <c r="N10" s="220">
        <f>SEMANA!BY9</f>
        <v>0</v>
      </c>
      <c r="O10" s="221" t="str">
        <f>IF(L10&lt;=0,"",N10/L10)</f>
        <v/>
      </c>
      <c r="P10" s="218">
        <f>SEMANA!H9</f>
        <v>0</v>
      </c>
      <c r="Q10" s="219" t="str">
        <f>IF(P10&lt;=0,"",P10/F10)</f>
        <v/>
      </c>
      <c r="R10" s="220">
        <f>SEMANA!BZ9</f>
        <v>0</v>
      </c>
      <c r="S10" s="221" t="str">
        <f>IF(P10&lt;=0,"",R10/P10)</f>
        <v/>
      </c>
      <c r="T10" s="222">
        <f>SEMANA!I9</f>
        <v>0</v>
      </c>
      <c r="U10" s="219" t="str">
        <f>IF(T10&lt;=0,"",T10/F10)</f>
        <v/>
      </c>
      <c r="V10" s="220">
        <f>SEMANA!CA9</f>
        <v>0</v>
      </c>
      <c r="W10" s="221" t="str">
        <f>IF(T10&lt;=0,"",V10/T10)</f>
        <v/>
      </c>
      <c r="X10" s="222">
        <f>SEMANA!J9</f>
        <v>0</v>
      </c>
      <c r="Y10" s="219" t="str">
        <f>IF(X10&lt;=0,"",X10/F10)</f>
        <v/>
      </c>
      <c r="Z10" s="220">
        <f>SEMANA!CB9</f>
        <v>0</v>
      </c>
      <c r="AA10" s="221" t="str">
        <f>IF(X10&lt;=0,"",Z10/X10)</f>
        <v/>
      </c>
      <c r="AB10" s="222">
        <f>SEMANA!K9</f>
        <v>0</v>
      </c>
      <c r="AC10" s="219" t="str">
        <f>IF(AB10&lt;=0,"",AB10/F10)</f>
        <v/>
      </c>
      <c r="AD10" s="220">
        <f>SEMANA!CC9</f>
        <v>0</v>
      </c>
      <c r="AE10" s="221" t="str">
        <f>IF(AB10&lt;=0,"",AD10/AB10)</f>
        <v/>
      </c>
      <c r="AF10" s="222">
        <f>SEMANA!L9</f>
        <v>0</v>
      </c>
      <c r="AG10" s="219" t="str">
        <f>IF(AF10&lt;=0,"",AF10/F10)</f>
        <v/>
      </c>
      <c r="AH10" s="220">
        <f>SEMANA!CD9</f>
        <v>0</v>
      </c>
      <c r="AI10" s="221" t="str">
        <f>IF(AF10&lt;=0,"",AH10/AF10)</f>
        <v/>
      </c>
      <c r="AJ10" s="222">
        <f>SEMANA!M9</f>
        <v>0</v>
      </c>
      <c r="AK10" s="219" t="str">
        <f>IF(AJ10&lt;=0,"",AJ10/F10)</f>
        <v/>
      </c>
      <c r="AL10" s="220">
        <f>SEMANA!CE9</f>
        <v>0</v>
      </c>
      <c r="AM10" s="221" t="str">
        <f>IF(AJ10&lt;=0,"",AL10/AJ10)</f>
        <v/>
      </c>
      <c r="AN10" s="222">
        <f>SEMANA!N9</f>
        <v>0</v>
      </c>
      <c r="AO10" s="219" t="str">
        <f>IF(AN10&lt;=0,"",AN10/F10)</f>
        <v/>
      </c>
      <c r="AP10" s="220">
        <f>SEMANA!CF9</f>
        <v>0</v>
      </c>
      <c r="AQ10" s="221" t="str">
        <f>IF(AN10&lt;=0,"",AP10/AN10)</f>
        <v/>
      </c>
      <c r="AR10" s="222">
        <f>SEMANA!O9</f>
        <v>0</v>
      </c>
      <c r="AS10" s="219" t="str">
        <f>IF(AR10&lt;=0,"",AR10/F10)</f>
        <v/>
      </c>
      <c r="AT10" s="220">
        <f>SEMANA!CG9</f>
        <v>0</v>
      </c>
      <c r="AU10" s="221" t="str">
        <f>IF(AR10&lt;=0,"",AT10/AR10)</f>
        <v/>
      </c>
      <c r="AV10" s="225">
        <f>SEMANA!P9</f>
        <v>0</v>
      </c>
      <c r="AW10" s="219" t="str">
        <f>IF(AV10&lt;=0,"",AV10/F10)</f>
        <v/>
      </c>
      <c r="AX10" s="220">
        <f>SEMANA!CH9</f>
        <v>0</v>
      </c>
      <c r="AY10" s="221" t="str">
        <f>IF(AV10&lt;=0,"",AX10/AV10)</f>
        <v/>
      </c>
      <c r="AZ10" s="225">
        <f>SEMANA!Q9</f>
        <v>0</v>
      </c>
      <c r="BA10" s="219" t="str">
        <f t="shared" si="0"/>
        <v/>
      </c>
      <c r="BB10" s="220">
        <f>SEMANA!CI9</f>
        <v>0</v>
      </c>
      <c r="BC10" s="221" t="str">
        <f t="shared" si="1"/>
        <v/>
      </c>
      <c r="BD10" s="225">
        <f>SEMANA!R9</f>
        <v>0</v>
      </c>
      <c r="BE10" s="219" t="str">
        <f t="shared" si="2"/>
        <v/>
      </c>
      <c r="BF10" s="220">
        <f>SEMANA!CJ9</f>
        <v>0</v>
      </c>
      <c r="BG10" s="221" t="str">
        <f t="shared" si="3"/>
        <v/>
      </c>
      <c r="BH10" s="225">
        <f>SEMANA!S9</f>
        <v>0</v>
      </c>
      <c r="BI10" s="219" t="str">
        <f t="shared" si="4"/>
        <v/>
      </c>
      <c r="BJ10" s="220">
        <f>SEMANA!CK9</f>
        <v>0</v>
      </c>
      <c r="BK10" s="221" t="str">
        <f t="shared" si="5"/>
        <v/>
      </c>
      <c r="BL10" s="233" t="str">
        <f t="shared" si="6"/>
        <v>-</v>
      </c>
      <c r="BM10" s="227" t="str">
        <f>IF(BL10="-","",BL10/F10)</f>
        <v/>
      </c>
      <c r="BN10" s="233" t="str">
        <f t="shared" si="7"/>
        <v>-</v>
      </c>
      <c r="BO10" s="219" t="str">
        <f>IF(OR(BL10="-",BL10=0),"",BN10/BL10)</f>
        <v/>
      </c>
      <c r="BP10" s="229">
        <f>SEMANA!T9</f>
        <v>0</v>
      </c>
      <c r="BQ10" s="229">
        <f>SEMANA!CL9</f>
        <v>0</v>
      </c>
      <c r="BR10" s="253" t="str">
        <f>B10</f>
        <v>Centro Historico</v>
      </c>
      <c r="BU10" s="443" t="s">
        <v>48</v>
      </c>
      <c r="BV10" s="443"/>
      <c r="BW10" s="443"/>
      <c r="BX10" s="254">
        <f>E10</f>
        <v>0</v>
      </c>
      <c r="BY10" s="254">
        <f>F10</f>
        <v>0</v>
      </c>
      <c r="BZ10" s="255" t="str">
        <f>IF(BX10&lt;=0,"",BY10/BX10)</f>
        <v/>
      </c>
      <c r="CA10" s="233">
        <f>SEMANA!U9</f>
        <v>0</v>
      </c>
      <c r="CB10" s="219" t="str">
        <f>IF(CA10&lt;=0,"",CA10/BY10)</f>
        <v/>
      </c>
      <c r="CC10" s="220">
        <f>SEMANA!CM9</f>
        <v>0</v>
      </c>
      <c r="CD10" s="221" t="str">
        <f>IF(CA10&lt;=0,"",CC10/CA10)</f>
        <v/>
      </c>
      <c r="CE10" s="233">
        <f>SEMANA!V9</f>
        <v>0</v>
      </c>
      <c r="CF10" s="219" t="str">
        <f>IF(CE10&lt;=0,"",CE10/BY10)</f>
        <v/>
      </c>
      <c r="CG10" s="220">
        <f>SEMANA!CN9</f>
        <v>0</v>
      </c>
      <c r="CH10" s="221" t="str">
        <f>IF(CE10&lt;=0,"",CG10/CE10)</f>
        <v/>
      </c>
      <c r="CI10" s="233">
        <f>SEMANA!W9</f>
        <v>0</v>
      </c>
      <c r="CJ10" s="219" t="str">
        <f>IF(CI10&lt;=0,"",CI10/F10)</f>
        <v/>
      </c>
      <c r="CK10" s="220">
        <f>SEMANA!CO9</f>
        <v>0</v>
      </c>
      <c r="CL10" s="221" t="str">
        <f>IF(CI10&lt;=0,"",CK10/CI10)</f>
        <v/>
      </c>
      <c r="CM10" s="225">
        <f>SEMANA!X9</f>
        <v>0</v>
      </c>
      <c r="CN10" s="219" t="str">
        <f>IF(CM10&lt;=0,"",CM10/A10)</f>
        <v/>
      </c>
      <c r="CO10" s="220">
        <f>SEMANA!CP9</f>
        <v>0</v>
      </c>
      <c r="CP10" s="221" t="str">
        <f>IF(CM10&lt;=0,"",CO10/CM10)</f>
        <v/>
      </c>
      <c r="CQ10" s="256" t="str">
        <f>IF(BY10&lt;=0,"-",SUM(CA10,CE10,CI10,CM10))</f>
        <v>-</v>
      </c>
      <c r="CR10" s="257" t="str">
        <f>IF(CQ10="-","",CQ10/BY10)</f>
        <v/>
      </c>
      <c r="CS10" s="256" t="str">
        <f>IF(BY10&lt;=0,"-",SUM(CC10,CG10,CK10,CO10))</f>
        <v>-</v>
      </c>
      <c r="CT10" s="252" t="str">
        <f>IF(OR(CQ10="-",CQ10=0),"",CS10/CQ10)</f>
        <v/>
      </c>
      <c r="CU10" s="258" t="s">
        <v>48</v>
      </c>
      <c r="CW10" s="444" t="s">
        <v>48</v>
      </c>
      <c r="CX10" s="444"/>
      <c r="CY10" s="444"/>
      <c r="CZ10" s="238">
        <f>A10</f>
        <v>0</v>
      </c>
      <c r="DA10" s="239">
        <f>SEMANA!Y9</f>
        <v>0</v>
      </c>
      <c r="DB10" s="259" t="str">
        <f>IF(DA10=0,"",DA10/CZ10)</f>
        <v/>
      </c>
      <c r="DC10" s="243">
        <f>SEMANA!CQ9</f>
        <v>0</v>
      </c>
      <c r="DD10" s="260" t="str">
        <f>IF(DA10&lt;=0,"",DC10/DA10)</f>
        <v/>
      </c>
      <c r="DE10" s="239">
        <f>SEMANA!Z9</f>
        <v>0</v>
      </c>
      <c r="DF10" s="259" t="str">
        <f>IF(DE10=0,"",DE10/CZ10)</f>
        <v/>
      </c>
      <c r="DG10" s="243">
        <f>SEMANA!CR9</f>
        <v>0</v>
      </c>
      <c r="DH10" s="260" t="str">
        <f>IF(DE10&lt;=0,"",DG10/DE10)</f>
        <v/>
      </c>
      <c r="DI10" s="239">
        <f>SEMANA!AA9</f>
        <v>0</v>
      </c>
      <c r="DJ10" s="259" t="str">
        <f>IF(DI10=0,"",DI10/CZ10)</f>
        <v/>
      </c>
      <c r="DK10" s="243">
        <f>SEMANA!CS9</f>
        <v>0</v>
      </c>
      <c r="DL10" s="260" t="str">
        <f>IF(DI10&lt;=0,"",DK10/DI10)</f>
        <v/>
      </c>
      <c r="DM10" s="239">
        <f>SEMANA!AB9</f>
        <v>0</v>
      </c>
      <c r="DN10" s="259" t="str">
        <f>IF(DM10=0,"",DM10/CZ10)</f>
        <v/>
      </c>
      <c r="DO10" s="243">
        <f>SEMANA!CT9</f>
        <v>0</v>
      </c>
      <c r="DP10" s="260" t="str">
        <f>IF(DM10&lt;=0,"",DO10/DM10)</f>
        <v/>
      </c>
      <c r="DQ10" s="239">
        <f>SEMANA!AC9</f>
        <v>0</v>
      </c>
      <c r="DR10" s="259" t="str">
        <f>IF(DQ10=0,"",DQ10/CZ10)</f>
        <v/>
      </c>
      <c r="DS10" s="243">
        <f>SEMANA!CU9</f>
        <v>0</v>
      </c>
      <c r="DT10" s="260" t="str">
        <f>IF(DQ10&lt;=0,"",DS10/DQ10)</f>
        <v/>
      </c>
      <c r="DU10" s="239">
        <f>SEMANA!AD9</f>
        <v>0</v>
      </c>
      <c r="DV10" s="259" t="str">
        <f>IF(DU10=0,"",DU10/CZ10)</f>
        <v/>
      </c>
      <c r="DW10" s="243">
        <f>SEMANA!CV9</f>
        <v>0</v>
      </c>
      <c r="DX10" s="260" t="str">
        <f>IF(DU10&lt;=0,"",DW10/DU10)</f>
        <v/>
      </c>
      <c r="DY10" s="239">
        <f>SEMANA!AE9</f>
        <v>0</v>
      </c>
      <c r="DZ10" s="259" t="str">
        <f>IF(DY10=0,"",DY10/CZ10)</f>
        <v/>
      </c>
      <c r="EA10" s="243">
        <f>SEMANA!CW9</f>
        <v>0</v>
      </c>
      <c r="EB10" s="260" t="str">
        <f>IF(DY10&lt;=0,"",EA10/DY10)</f>
        <v/>
      </c>
      <c r="EC10" s="239">
        <f>SEMANA!AF9</f>
        <v>0</v>
      </c>
      <c r="ED10" s="259" t="str">
        <f>IF(EC10=0,"",EC10/CZ10)</f>
        <v/>
      </c>
      <c r="EE10" s="243">
        <f>SEMANA!CX9</f>
        <v>0</v>
      </c>
      <c r="EF10" s="260" t="str">
        <f>IF(EC10&lt;=0,"",EE10/EC10)</f>
        <v/>
      </c>
      <c r="EG10" s="239">
        <f>SEMANA!AG9</f>
        <v>0</v>
      </c>
      <c r="EH10" s="259" t="str">
        <f>IF(EG10=0,"",EG10/CZ10)</f>
        <v/>
      </c>
      <c r="EI10" s="243">
        <f>SEMANA!CY9</f>
        <v>0</v>
      </c>
      <c r="EJ10" s="260" t="str">
        <f>IF(EG10&lt;=0,"",EI10/EG10)</f>
        <v/>
      </c>
      <c r="EK10" s="239">
        <f>SEMANA!AH9</f>
        <v>0</v>
      </c>
      <c r="EL10" s="259" t="str">
        <f>IF(EK10=0,"",EK10/CZ10)</f>
        <v/>
      </c>
      <c r="EM10" s="243">
        <f>SEMANA!CZ9</f>
        <v>0</v>
      </c>
      <c r="EN10" s="259" t="str">
        <f>IF(EK10&lt;=0,"",EM10/EK10)</f>
        <v/>
      </c>
      <c r="EO10" s="261">
        <f>SUM(DA10,DE10,DI10,DM10,DQ10,DU10,DY10,EC10,EK10,EG10)</f>
        <v>0</v>
      </c>
      <c r="EP10" s="245" t="str">
        <f>IF(EO10=0,"",EO10/CZ10)</f>
        <v/>
      </c>
      <c r="EQ10" s="244">
        <f>SUM(DC10,DG10,DK10,DO10,DS10,DW10,EA10,EE10,EM10,EI10)</f>
        <v>0</v>
      </c>
      <c r="ER10" s="262" t="str">
        <f>IF(EO10=0,"",EQ10/EO10)</f>
        <v/>
      </c>
      <c r="ES10" s="258" t="s">
        <v>48</v>
      </c>
      <c r="EV10" s="443" t="s">
        <v>48</v>
      </c>
      <c r="EW10" s="443"/>
      <c r="EX10" s="443"/>
      <c r="EY10" s="263">
        <f>E10</f>
        <v>0</v>
      </c>
      <c r="EZ10" s="263">
        <f>F10</f>
        <v>0</v>
      </c>
      <c r="FA10" s="255" t="str">
        <f>IF(EY10&lt;=0,"",EZ10/EY10)</f>
        <v/>
      </c>
      <c r="FB10" s="233">
        <f>H10</f>
        <v>0</v>
      </c>
      <c r="FC10" s="219" t="str">
        <f>IF(FB10&lt;=0,"",FB10/EZ10)</f>
        <v/>
      </c>
      <c r="FD10" s="220">
        <f>J10</f>
        <v>0</v>
      </c>
      <c r="FE10" s="221" t="str">
        <f>IF(FB10&lt;=0,"",FD10/FB10)</f>
        <v/>
      </c>
      <c r="FF10" s="229">
        <f>SEMANA!EK9</f>
        <v>0</v>
      </c>
      <c r="FG10" s="249">
        <f>SEMANA!EZ9</f>
        <v>0</v>
      </c>
      <c r="FI10" s="443" t="s">
        <v>48</v>
      </c>
      <c r="FJ10" s="443"/>
      <c r="FK10" s="443"/>
      <c r="FL10" s="263">
        <f>E10</f>
        <v>0</v>
      </c>
      <c r="FM10" s="263">
        <f>F10</f>
        <v>0</v>
      </c>
      <c r="FN10" s="255" t="str">
        <f>IF(FL10&lt;=0,"",FM10/FL10)</f>
        <v/>
      </c>
      <c r="FO10" s="233">
        <f>L10</f>
        <v>0</v>
      </c>
      <c r="FP10" s="219" t="str">
        <f>IF(FO10&lt;=0,"",FO10/FM10)</f>
        <v/>
      </c>
      <c r="FQ10" s="220">
        <f>N10</f>
        <v>0</v>
      </c>
      <c r="FR10" s="221" t="str">
        <f>IF(FO10&lt;=0,"",FQ10/FO10)</f>
        <v/>
      </c>
      <c r="FS10" s="229">
        <f>SEMANA!EL9</f>
        <v>0</v>
      </c>
      <c r="FT10" s="249">
        <f>SEMANA!FA9</f>
        <v>0</v>
      </c>
      <c r="FV10" s="443" t="s">
        <v>48</v>
      </c>
      <c r="FW10" s="443"/>
      <c r="FX10" s="443"/>
      <c r="FY10" s="263">
        <f>E10</f>
        <v>0</v>
      </c>
      <c r="FZ10" s="263">
        <f>F10</f>
        <v>0</v>
      </c>
      <c r="GA10" s="255" t="str">
        <f>IF(FY10&lt;=0,"",FZ10/FY10)</f>
        <v/>
      </c>
      <c r="GB10" s="233">
        <f>P10</f>
        <v>0</v>
      </c>
      <c r="GC10" s="219" t="str">
        <f>IF(GB10&lt;=0,"",GB10/FZ10)</f>
        <v/>
      </c>
      <c r="GD10" s="220">
        <f>R10</f>
        <v>0</v>
      </c>
      <c r="GE10" s="221" t="str">
        <f>IF(GB10&lt;=0,"",GD10/GB10)</f>
        <v/>
      </c>
      <c r="GF10" s="229" t="str">
        <f>IF(GB10=0,"",SEMANA!EM9)</f>
        <v/>
      </c>
      <c r="GG10" s="249" t="str">
        <f>IF(GB10=0,"",SEMANA!FB9)</f>
        <v/>
      </c>
      <c r="GI10" s="443" t="s">
        <v>48</v>
      </c>
      <c r="GJ10" s="443"/>
      <c r="GK10" s="443"/>
      <c r="GL10" s="263">
        <f>E10</f>
        <v>0</v>
      </c>
      <c r="GM10" s="263">
        <f>F10</f>
        <v>0</v>
      </c>
      <c r="GN10" s="255" t="str">
        <f>IF(GL10&lt;=0,"",GM10/GL10)</f>
        <v/>
      </c>
      <c r="GO10" s="233">
        <f>T10</f>
        <v>0</v>
      </c>
      <c r="GP10" s="219" t="str">
        <f>IF(GO10&lt;=0,"",GO10/GM10)</f>
        <v/>
      </c>
      <c r="GQ10" s="220">
        <f>V10</f>
        <v>0</v>
      </c>
      <c r="GR10" s="221" t="str">
        <f>IF(GO10&lt;=0,"",GQ10/GO10)</f>
        <v/>
      </c>
      <c r="GS10" s="229" t="str">
        <f>IF(GO10=0,"",SEMANA!EI9)</f>
        <v/>
      </c>
      <c r="GT10" s="249" t="str">
        <f>IF(GO10=0,"",SEMANA!FC9)</f>
        <v/>
      </c>
      <c r="GV10" s="443" t="s">
        <v>48</v>
      </c>
      <c r="GW10" s="443"/>
      <c r="GX10" s="443"/>
      <c r="GY10" s="263">
        <f>E10</f>
        <v>0</v>
      </c>
      <c r="GZ10" s="263">
        <f>F10</f>
        <v>0</v>
      </c>
      <c r="HA10" s="255" t="str">
        <f>IF(GY10&lt;=0,"",GZ10/GY10)</f>
        <v/>
      </c>
      <c r="HB10" s="233">
        <f>X10</f>
        <v>0</v>
      </c>
      <c r="HC10" s="219" t="str">
        <f>IF(HB10&lt;=0,"",HB10/GZ10)</f>
        <v/>
      </c>
      <c r="HD10" s="220">
        <f>Z10</f>
        <v>0</v>
      </c>
      <c r="HE10" s="221" t="str">
        <f>IF(HB10&lt;=0,"",HD10/HB10)</f>
        <v/>
      </c>
      <c r="HF10" s="229" t="str">
        <f>IF(HB10=0,"",SEMANA!EO9)</f>
        <v/>
      </c>
      <c r="HG10" s="249" t="str">
        <f>IF(HB10=0,"",SEMANA!FD9)</f>
        <v/>
      </c>
      <c r="HI10" s="443" t="s">
        <v>48</v>
      </c>
      <c r="HJ10" s="443"/>
      <c r="HK10" s="443"/>
      <c r="HL10" s="263">
        <f>E10</f>
        <v>0</v>
      </c>
      <c r="HM10" s="263">
        <f>F10</f>
        <v>0</v>
      </c>
      <c r="HN10" s="255" t="str">
        <f>IF(HL10&lt;=0,"",HM10/HL10)</f>
        <v/>
      </c>
      <c r="HO10" s="233">
        <f>AB10</f>
        <v>0</v>
      </c>
      <c r="HP10" s="219" t="str">
        <f>IF(HO10&lt;=0,"",HO10/HM10)</f>
        <v/>
      </c>
      <c r="HQ10" s="220">
        <f>AD10</f>
        <v>0</v>
      </c>
      <c r="HR10" s="221" t="str">
        <f>IF(HO10&lt;=0,"",HQ10/HO10)</f>
        <v/>
      </c>
      <c r="HS10" s="229" t="str">
        <f>IF(HO10=0,"",SEMANA!EK9)</f>
        <v/>
      </c>
      <c r="HT10" s="249" t="str">
        <f>IF(HO10=0,"",SEMANA!FE9)</f>
        <v/>
      </c>
      <c r="HV10" s="443" t="s">
        <v>48</v>
      </c>
      <c r="HW10" s="443"/>
      <c r="HX10" s="443"/>
      <c r="HY10" s="263">
        <f>E10</f>
        <v>0</v>
      </c>
      <c r="HZ10" s="263">
        <f>F10</f>
        <v>0</v>
      </c>
      <c r="IA10" s="255" t="str">
        <f>IF(HY10&lt;=0,"",HZ10/HY10)</f>
        <v/>
      </c>
      <c r="IB10" s="233">
        <f>AF10</f>
        <v>0</v>
      </c>
      <c r="IC10" s="219" t="str">
        <f>IF(IB10&lt;=0,"",IB10/HZ10)</f>
        <v/>
      </c>
      <c r="ID10" s="220">
        <f>AH10</f>
        <v>0</v>
      </c>
      <c r="IE10" s="221" t="str">
        <f>IF(IB10&lt;=0,"",ID10/IB10)</f>
        <v/>
      </c>
      <c r="IF10" s="229" t="str">
        <f>IF(IB10=0,"",SEMANA!EL9)</f>
        <v/>
      </c>
      <c r="IG10" s="249" t="str">
        <f>IF(IB10=0,"",SEMANA!EY9)</f>
        <v/>
      </c>
      <c r="II10" s="443" t="s">
        <v>48</v>
      </c>
      <c r="IJ10" s="443"/>
      <c r="IK10" s="443"/>
      <c r="IL10" s="263">
        <f>E10</f>
        <v>0</v>
      </c>
      <c r="IM10" s="263">
        <f>F10</f>
        <v>0</v>
      </c>
      <c r="IN10" s="255" t="str">
        <f>IF(IL10&lt;=0,"",IM10/IL10)</f>
        <v/>
      </c>
      <c r="IO10" s="233">
        <f>AJ10</f>
        <v>0</v>
      </c>
      <c r="IP10" s="219" t="str">
        <f>IF(IO10&lt;=0,"",IO10/IM10)</f>
        <v/>
      </c>
      <c r="IQ10" s="220">
        <f>AL10</f>
        <v>0</v>
      </c>
      <c r="IR10" s="221" t="str">
        <f>IF(IO10&lt;=0,"",IQ10/IO10)</f>
        <v/>
      </c>
      <c r="IS10" s="229" t="str">
        <f>IF(IO10=0,"",SEMANA!ER9)</f>
        <v/>
      </c>
      <c r="IT10" s="249" t="str">
        <f>IF(IO10=0,"",SEMANA!FG9)</f>
        <v/>
      </c>
      <c r="IV10" s="443" t="s">
        <v>48</v>
      </c>
      <c r="IW10" s="443"/>
      <c r="IX10" s="443"/>
      <c r="IY10" s="263">
        <f>E10</f>
        <v>0</v>
      </c>
      <c r="IZ10" s="263">
        <f>F10</f>
        <v>0</v>
      </c>
      <c r="JA10" s="255" t="str">
        <f>IF(IY10&lt;=0,"",IZ10/IY10)</f>
        <v/>
      </c>
      <c r="JB10" s="233">
        <f>AN10</f>
        <v>0</v>
      </c>
      <c r="JC10" s="219" t="str">
        <f>IF(JB10&lt;=0,"",JB10/IZ10)</f>
        <v/>
      </c>
      <c r="JD10" s="220">
        <f>AP10</f>
        <v>0</v>
      </c>
      <c r="JE10" s="221" t="str">
        <f>IF(JB10&lt;=0,"",JD10/JB10)</f>
        <v/>
      </c>
      <c r="JF10" s="229" t="str">
        <f>IF(JB10=0,"",SEMANA!EM9)</f>
        <v/>
      </c>
      <c r="JG10" s="249" t="str">
        <f>IF(JB10=0,"",SEMANA!EZ9)</f>
        <v/>
      </c>
      <c r="JI10" s="443" t="s">
        <v>48</v>
      </c>
      <c r="JJ10" s="443"/>
      <c r="JK10" s="443"/>
      <c r="JL10" s="263">
        <f>E10</f>
        <v>0</v>
      </c>
      <c r="JM10" s="263">
        <f>F10</f>
        <v>0</v>
      </c>
      <c r="JN10" s="255" t="str">
        <f>IF(JL10&lt;=0,"",JM10/JL10)</f>
        <v/>
      </c>
      <c r="JO10" s="233">
        <f>AR10</f>
        <v>0</v>
      </c>
      <c r="JP10" s="219" t="str">
        <f>IF(JO10&lt;=0,"",JO10/JM10)</f>
        <v/>
      </c>
      <c r="JQ10" s="220">
        <f>AT10</f>
        <v>0</v>
      </c>
      <c r="JR10" s="221" t="str">
        <f>IF(JO10&lt;=0,"",JQ10/JO10)</f>
        <v/>
      </c>
      <c r="JS10" s="229" t="str">
        <f>IF(JO10=0,"",SEMANA!ET9)</f>
        <v/>
      </c>
      <c r="JT10" s="249" t="str">
        <f>IF(JO10=0,"",SEMANA!FA9)</f>
        <v/>
      </c>
      <c r="JV10" s="443" t="s">
        <v>48</v>
      </c>
      <c r="JW10" s="443"/>
      <c r="JX10" s="443"/>
      <c r="JY10" s="263">
        <f>E10</f>
        <v>0</v>
      </c>
      <c r="JZ10" s="263">
        <f>F10</f>
        <v>0</v>
      </c>
      <c r="KA10" s="255" t="str">
        <f>IF(JY10&lt;=0,"",JZ10/JY10)</f>
        <v/>
      </c>
      <c r="KB10" s="225">
        <f>AV10</f>
        <v>0</v>
      </c>
      <c r="KC10" s="219" t="str">
        <f>IF(KB10&lt;=0,"",KB10/JZ10)</f>
        <v/>
      </c>
      <c r="KD10" s="220">
        <f>AX10</f>
        <v>0</v>
      </c>
      <c r="KE10" s="221" t="str">
        <f>IF(KB10&lt;=0,"",KD10/KB10)</f>
        <v/>
      </c>
      <c r="KF10" s="229" t="str">
        <f>IF(KB10=0,"",SEMANA!EU9)</f>
        <v/>
      </c>
      <c r="KG10" s="249" t="str">
        <f>IF(KB10=0,"",SEMANA!FJ9)</f>
        <v/>
      </c>
      <c r="KI10" s="443" t="s">
        <v>48</v>
      </c>
      <c r="KJ10" s="443"/>
      <c r="KK10" s="443"/>
      <c r="KL10" s="263">
        <f t="shared" si="8"/>
        <v>0</v>
      </c>
      <c r="KM10" s="263">
        <f t="shared" si="8"/>
        <v>0</v>
      </c>
      <c r="KN10" s="255" t="str">
        <f>IF(KL10&lt;=0,"",KM10/KL10)</f>
        <v/>
      </c>
      <c r="KO10" s="225">
        <f t="shared" si="9"/>
        <v>0</v>
      </c>
      <c r="KP10" s="219" t="str">
        <f>IF(KO10&lt;=0,"",KO10/KM10)</f>
        <v/>
      </c>
      <c r="KQ10" s="220">
        <f t="shared" si="10"/>
        <v>0</v>
      </c>
      <c r="KR10" s="221" t="str">
        <f>IF(KO10&lt;=0,"",KQ10/KO10)</f>
        <v/>
      </c>
      <c r="KS10" s="229" t="str">
        <f>IF(KO10=0,"",SEMANA!EV9)</f>
        <v/>
      </c>
      <c r="KT10" s="249" t="str">
        <f>IF(KO10=0,"",SEMANA!FK9)</f>
        <v/>
      </c>
      <c r="KV10" s="443" t="s">
        <v>48</v>
      </c>
      <c r="KW10" s="443"/>
      <c r="KX10" s="443"/>
      <c r="KY10" s="263">
        <f t="shared" si="11"/>
        <v>0</v>
      </c>
      <c r="KZ10" s="263">
        <f t="shared" si="11"/>
        <v>0</v>
      </c>
      <c r="LA10" s="255" t="str">
        <f>IF(KY10&lt;=0,"",KZ10/KY10)</f>
        <v/>
      </c>
      <c r="LB10" s="225">
        <f t="shared" si="12"/>
        <v>0</v>
      </c>
      <c r="LC10" s="219" t="str">
        <f>IF(LB10&lt;=0,"",LB10/KZ10)</f>
        <v/>
      </c>
      <c r="LD10" s="220">
        <f t="shared" si="13"/>
        <v>0</v>
      </c>
      <c r="LE10" s="221" t="str">
        <f>IF(LB10&lt;=0,"",LD10/LB10)</f>
        <v/>
      </c>
      <c r="LF10" s="229" t="str">
        <f>IF(LB10=0,"",SEMANA!EW9)</f>
        <v/>
      </c>
      <c r="LG10" s="249" t="str">
        <f>IF(LB10=0,"",SEMANA!FL9)</f>
        <v/>
      </c>
      <c r="LI10" s="443" t="s">
        <v>48</v>
      </c>
      <c r="LJ10" s="443"/>
      <c r="LK10" s="443"/>
      <c r="LL10" s="263">
        <f t="shared" si="14"/>
        <v>0</v>
      </c>
      <c r="LM10" s="263">
        <f t="shared" si="14"/>
        <v>0</v>
      </c>
      <c r="LN10" s="255" t="str">
        <f>IF(LL10&lt;=0,"",LM10/LL10)</f>
        <v/>
      </c>
      <c r="LO10" s="225">
        <f t="shared" si="15"/>
        <v>0</v>
      </c>
      <c r="LP10" s="219" t="str">
        <f>IF(LO10&lt;=0,"",LO10/LM10)</f>
        <v/>
      </c>
      <c r="LQ10" s="220">
        <f t="shared" si="16"/>
        <v>0</v>
      </c>
      <c r="LR10" s="221" t="str">
        <f>IF(LO10&lt;=0,"",LQ10/LO10)</f>
        <v/>
      </c>
      <c r="LS10" s="229" t="str">
        <f>IF(LO10=0,"",SEMANA!EX9)</f>
        <v/>
      </c>
      <c r="LT10" s="249" t="str">
        <f>IF(LO10=0,"",SEMANA!FM9)</f>
        <v/>
      </c>
    </row>
    <row r="11" spans="1:332" ht="21.75" customHeight="1">
      <c r="A11" s="214">
        <f>ROUND(F11/7,0)</f>
        <v>0</v>
      </c>
      <c r="B11" s="442" t="s">
        <v>49</v>
      </c>
      <c r="C11" s="442"/>
      <c r="D11" s="442"/>
      <c r="E11" s="250">
        <f>SEMANA!C10</f>
        <v>0</v>
      </c>
      <c r="F11" s="251">
        <f>SEMANA!D10</f>
        <v>0</v>
      </c>
      <c r="G11" s="252" t="str">
        <f>IF(E11&lt;=0,"",F11/E11)</f>
        <v/>
      </c>
      <c r="H11" s="218">
        <f>SEMANA!F10</f>
        <v>0</v>
      </c>
      <c r="I11" s="219" t="str">
        <f>IF(H11&lt;=0,"",H11/F11)</f>
        <v/>
      </c>
      <c r="J11" s="220">
        <f>SEMANA!BX10</f>
        <v>0</v>
      </c>
      <c r="K11" s="221" t="str">
        <f>IF(H11&lt;=0,"",J11/H11)</f>
        <v/>
      </c>
      <c r="L11" s="218">
        <f>SEMANA!G10</f>
        <v>0</v>
      </c>
      <c r="M11" s="219" t="str">
        <f>IF(L11&lt;=0,"",L11/F11)</f>
        <v/>
      </c>
      <c r="N11" s="220">
        <f>SEMANA!BY10</f>
        <v>0</v>
      </c>
      <c r="O11" s="221" t="str">
        <f>IF(L11&lt;=0,"",N11/L11)</f>
        <v/>
      </c>
      <c r="P11" s="218">
        <f>SEMANA!H10</f>
        <v>0</v>
      </c>
      <c r="Q11" s="219" t="str">
        <f>IF(P11&lt;=0,"",P11/F11)</f>
        <v/>
      </c>
      <c r="R11" s="220">
        <f>SEMANA!BZ10</f>
        <v>0</v>
      </c>
      <c r="S11" s="221" t="str">
        <f>IF(P11&lt;=0,"",R11/P11)</f>
        <v/>
      </c>
      <c r="T11" s="222">
        <f>SEMANA!I10</f>
        <v>0</v>
      </c>
      <c r="U11" s="219" t="str">
        <f>IF(T11&lt;=0,"",T11/F11)</f>
        <v/>
      </c>
      <c r="V11" s="220">
        <f>SEMANA!CA10</f>
        <v>0</v>
      </c>
      <c r="W11" s="219" t="str">
        <f>IF(T11&lt;=0,"",V11/T11)</f>
        <v/>
      </c>
      <c r="X11" s="222">
        <f>SEMANA!J10</f>
        <v>0</v>
      </c>
      <c r="Y11" s="219" t="str">
        <f>IF(X11&lt;=0,"",X11/F11)</f>
        <v/>
      </c>
      <c r="Z11" s="220">
        <f>SEMANA!CB10</f>
        <v>0</v>
      </c>
      <c r="AA11" s="221" t="str">
        <f>IF(X11&lt;=0,"",Z11/X11)</f>
        <v/>
      </c>
      <c r="AB11" s="222">
        <f>SEMANA!K10</f>
        <v>0</v>
      </c>
      <c r="AC11" s="219" t="str">
        <f>IF(AB11&lt;=0,"",AB11/F11)</f>
        <v/>
      </c>
      <c r="AD11" s="220">
        <f>SEMANA!CC10</f>
        <v>0</v>
      </c>
      <c r="AE11" s="221" t="str">
        <f>IF(AB11&lt;=0,"",AD11/AB11)</f>
        <v/>
      </c>
      <c r="AF11" s="222">
        <f>SEMANA!L10</f>
        <v>0</v>
      </c>
      <c r="AG11" s="219" t="str">
        <f>IF(AF11&lt;=0,"",AF11/F11)</f>
        <v/>
      </c>
      <c r="AH11" s="220">
        <f>SEMANA!CD10</f>
        <v>0</v>
      </c>
      <c r="AI11" s="221" t="str">
        <f>IF(AF11&lt;=0,"",AH11/AF11)</f>
        <v/>
      </c>
      <c r="AJ11" s="222">
        <f>SEMANA!M10</f>
        <v>0</v>
      </c>
      <c r="AK11" s="219" t="str">
        <f>IF(AJ11&lt;=0,"",AJ11/F11)</f>
        <v/>
      </c>
      <c r="AL11" s="220">
        <f>SEMANA!CE10</f>
        <v>0</v>
      </c>
      <c r="AM11" s="221" t="str">
        <f>IF(AJ11&lt;=0,"",AL11/AJ11)</f>
        <v/>
      </c>
      <c r="AN11" s="222">
        <f>SEMANA!N10</f>
        <v>0</v>
      </c>
      <c r="AO11" s="219" t="str">
        <f>IF(AN11&lt;=0,"",AN11/F11)</f>
        <v/>
      </c>
      <c r="AP11" s="220">
        <f>SEMANA!CF10</f>
        <v>0</v>
      </c>
      <c r="AQ11" s="221" t="str">
        <f>IF(AN11&lt;=0,"",AP11/AN11)</f>
        <v/>
      </c>
      <c r="AR11" s="222">
        <f>SEMANA!O10</f>
        <v>0</v>
      </c>
      <c r="AS11" s="219" t="str">
        <f>IF(AR11&lt;=0,"",AR11/F11)</f>
        <v/>
      </c>
      <c r="AT11" s="220">
        <f>SEMANA!CG10</f>
        <v>0</v>
      </c>
      <c r="AU11" s="221" t="str">
        <f>IF(AR11&lt;=0,"",AT11/AR11)</f>
        <v/>
      </c>
      <c r="AV11" s="225">
        <f>SEMANA!P10</f>
        <v>0</v>
      </c>
      <c r="AW11" s="219" t="str">
        <f>IF(AV11&lt;=0,"",AV11/F11)</f>
        <v/>
      </c>
      <c r="AX11" s="220">
        <f>SEMANA!CH10</f>
        <v>0</v>
      </c>
      <c r="AY11" s="221" t="str">
        <f>IF(AV11&lt;=0,"",AX11/AV11)</f>
        <v/>
      </c>
      <c r="AZ11" s="225">
        <f>SEMANA!Q10</f>
        <v>0</v>
      </c>
      <c r="BA11" s="219" t="str">
        <f t="shared" si="0"/>
        <v/>
      </c>
      <c r="BB11" s="220">
        <f>SEMANA!CI10</f>
        <v>0</v>
      </c>
      <c r="BC11" s="221" t="str">
        <f t="shared" si="1"/>
        <v/>
      </c>
      <c r="BD11" s="225">
        <f>SEMANA!R10</f>
        <v>0</v>
      </c>
      <c r="BE11" s="219" t="str">
        <f t="shared" si="2"/>
        <v/>
      </c>
      <c r="BF11" s="220">
        <f>SEMANA!CJ10</f>
        <v>0</v>
      </c>
      <c r="BG11" s="221" t="str">
        <f t="shared" si="3"/>
        <v/>
      </c>
      <c r="BH11" s="225">
        <f>SEMANA!S10</f>
        <v>0</v>
      </c>
      <c r="BI11" s="219" t="str">
        <f t="shared" si="4"/>
        <v/>
      </c>
      <c r="BJ11" s="220">
        <f>SEMANA!CK10</f>
        <v>0</v>
      </c>
      <c r="BK11" s="221" t="str">
        <f t="shared" si="5"/>
        <v/>
      </c>
      <c r="BL11" s="233" t="str">
        <f t="shared" si="6"/>
        <v>-</v>
      </c>
      <c r="BM11" s="227" t="str">
        <f>IF(BL11="-","",BL11/F11)</f>
        <v/>
      </c>
      <c r="BN11" s="233" t="str">
        <f t="shared" si="7"/>
        <v>-</v>
      </c>
      <c r="BO11" s="219" t="str">
        <f>IF(OR(BL11="-",BL11=0),"",BN11/BL11)</f>
        <v/>
      </c>
      <c r="BP11" s="229">
        <f>SEMANA!T10</f>
        <v>0</v>
      </c>
      <c r="BQ11" s="229">
        <f>SEMANA!CL10</f>
        <v>0</v>
      </c>
      <c r="BR11" s="253" t="str">
        <f>B11</f>
        <v>Ecatepec</v>
      </c>
      <c r="BU11" s="443" t="s">
        <v>49</v>
      </c>
      <c r="BV11" s="443"/>
      <c r="BW11" s="443"/>
      <c r="BX11" s="254">
        <f>E11</f>
        <v>0</v>
      </c>
      <c r="BY11" s="254">
        <f>F11</f>
        <v>0</v>
      </c>
      <c r="BZ11" s="255" t="str">
        <f>IF(BX11&lt;=0,"",BY11/BX11)</f>
        <v/>
      </c>
      <c r="CA11" s="233">
        <f>SEMANA!U10</f>
        <v>0</v>
      </c>
      <c r="CB11" s="219" t="str">
        <f>IF(CA11&lt;=0,"",CA11/BY11)</f>
        <v/>
      </c>
      <c r="CC11" s="220">
        <f>SEMANA!CM10</f>
        <v>0</v>
      </c>
      <c r="CD11" s="221" t="str">
        <f>IF(CA11&lt;=0,"",CC11/CA11)</f>
        <v/>
      </c>
      <c r="CE11" s="233">
        <f>SEMANA!V10</f>
        <v>0</v>
      </c>
      <c r="CF11" s="219" t="str">
        <f>IF(CE11&lt;=0,"",CE11/BY11)</f>
        <v/>
      </c>
      <c r="CG11" s="220">
        <f>SEMANA!CN10</f>
        <v>0</v>
      </c>
      <c r="CH11" s="221" t="str">
        <f>IF(CE11&lt;=0,"",CG11/CE11)</f>
        <v/>
      </c>
      <c r="CI11" s="233">
        <f>SEMANA!W10</f>
        <v>0</v>
      </c>
      <c r="CJ11" s="219" t="str">
        <f>IF(CI11&lt;=0,"",CI11/F11)</f>
        <v/>
      </c>
      <c r="CK11" s="220">
        <f>SEMANA!CO10</f>
        <v>0</v>
      </c>
      <c r="CL11" s="221" t="str">
        <f>IF(CI11&lt;=0,"",CK11/CI11)</f>
        <v/>
      </c>
      <c r="CM11" s="225">
        <f>SEMANA!X10</f>
        <v>0</v>
      </c>
      <c r="CN11" s="219" t="str">
        <f>IF(CM11&lt;=0,"",CM11/A11)</f>
        <v/>
      </c>
      <c r="CO11" s="220">
        <f>SEMANA!CP10</f>
        <v>0</v>
      </c>
      <c r="CP11" s="221" t="str">
        <f>IF(CM11&lt;=0,"",CO11/CM11)</f>
        <v/>
      </c>
      <c r="CQ11" s="256" t="str">
        <f>IF(BY11&lt;=0,"-",SUM(CA11,CE11,CI11,CM11))</f>
        <v>-</v>
      </c>
      <c r="CR11" s="257" t="str">
        <f>IF(CQ11="-","",CQ11/BY11)</f>
        <v/>
      </c>
      <c r="CS11" s="256" t="str">
        <f>IF(BY11&lt;=0,"-",SUM(CC11,CG11,CK11,CO11))</f>
        <v>-</v>
      </c>
      <c r="CT11" s="252" t="str">
        <f>IF(OR(CQ11="-",CQ11=0),"",CS11/CQ11)</f>
        <v/>
      </c>
      <c r="CU11" s="258" t="s">
        <v>49</v>
      </c>
      <c r="CW11" s="444" t="s">
        <v>49</v>
      </c>
      <c r="CX11" s="444"/>
      <c r="CY11" s="444"/>
      <c r="CZ11" s="238">
        <f>A11</f>
        <v>0</v>
      </c>
      <c r="DA11" s="239">
        <f>SEMANA!Y10</f>
        <v>0</v>
      </c>
      <c r="DB11" s="259" t="str">
        <f>IF(DA11=0,"",DA11/CZ11)</f>
        <v/>
      </c>
      <c r="DC11" s="243">
        <f>SEMANA!CQ10</f>
        <v>0</v>
      </c>
      <c r="DD11" s="260" t="str">
        <f>IF(DA11&lt;=0,"",DC11/DA11)</f>
        <v/>
      </c>
      <c r="DE11" s="239">
        <f>SEMANA!Z10</f>
        <v>0</v>
      </c>
      <c r="DF11" s="259" t="str">
        <f>IF(DE11=0,"",DE11/CZ11)</f>
        <v/>
      </c>
      <c r="DG11" s="243">
        <f>SEMANA!CR10</f>
        <v>0</v>
      </c>
      <c r="DH11" s="260" t="str">
        <f>IF(DE11&lt;=0,"",DG11/DE11)</f>
        <v/>
      </c>
      <c r="DI11" s="239">
        <f>SEMANA!AA10</f>
        <v>0</v>
      </c>
      <c r="DJ11" s="259" t="str">
        <f>IF(DI11=0,"",DI11/CZ11)</f>
        <v/>
      </c>
      <c r="DK11" s="243">
        <f>SEMANA!CS10</f>
        <v>0</v>
      </c>
      <c r="DL11" s="260" t="str">
        <f>IF(DI11&lt;=0,"",DK11/DI11)</f>
        <v/>
      </c>
      <c r="DM11" s="239">
        <f>SEMANA!AB10</f>
        <v>0</v>
      </c>
      <c r="DN11" s="259" t="str">
        <f>IF(DM11=0,"",DM11/CZ11)</f>
        <v/>
      </c>
      <c r="DO11" s="243">
        <f>SEMANA!CT10</f>
        <v>0</v>
      </c>
      <c r="DP11" s="260" t="str">
        <f>IF(DM11&lt;=0,"",DO11/DM11)</f>
        <v/>
      </c>
      <c r="DQ11" s="239">
        <f>SEMANA!AC10</f>
        <v>0</v>
      </c>
      <c r="DR11" s="259" t="str">
        <f>IF(DQ11=0,"",DQ11/CZ11)</f>
        <v/>
      </c>
      <c r="DS11" s="243">
        <f>SEMANA!CU10</f>
        <v>0</v>
      </c>
      <c r="DT11" s="260" t="str">
        <f>IF(DQ11&lt;=0,"",DS11/DQ11)</f>
        <v/>
      </c>
      <c r="DU11" s="239">
        <f>SEMANA!AD10</f>
        <v>0</v>
      </c>
      <c r="DV11" s="259" t="str">
        <f>IF(DU11=0,"",DU11/CZ11)</f>
        <v/>
      </c>
      <c r="DW11" s="243">
        <f>SEMANA!CV10</f>
        <v>0</v>
      </c>
      <c r="DX11" s="260" t="str">
        <f>IF(DU11&lt;=0,"",DW11/DU11)</f>
        <v/>
      </c>
      <c r="DY11" s="239">
        <f>SEMANA!AE10</f>
        <v>0</v>
      </c>
      <c r="DZ11" s="259" t="str">
        <f>IF(DY11=0,"",DY11/CZ11)</f>
        <v/>
      </c>
      <c r="EA11" s="243">
        <f>SEMANA!CW10</f>
        <v>0</v>
      </c>
      <c r="EB11" s="260" t="str">
        <f>IF(DY11&lt;=0,"",EA11/DY11)</f>
        <v/>
      </c>
      <c r="EC11" s="239">
        <f>SEMANA!AF10</f>
        <v>0</v>
      </c>
      <c r="ED11" s="259" t="str">
        <f>IF(EC11=0,"",EC11/CZ11)</f>
        <v/>
      </c>
      <c r="EE11" s="243">
        <f>SEMANA!CX10</f>
        <v>0</v>
      </c>
      <c r="EF11" s="260" t="str">
        <f>IF(EC11&lt;=0,"",EE11/EC11)</f>
        <v/>
      </c>
      <c r="EG11" s="239">
        <f>SEMANA!AG10</f>
        <v>0</v>
      </c>
      <c r="EH11" s="259" t="str">
        <f>IF(EG11=0,"",EG11/CZ11)</f>
        <v/>
      </c>
      <c r="EI11" s="243">
        <f>SEMANA!CY10</f>
        <v>0</v>
      </c>
      <c r="EJ11" s="260" t="str">
        <f>IF(EG11&lt;=0,"",EI11/EG11)</f>
        <v/>
      </c>
      <c r="EK11" s="239">
        <f>SEMANA!AH10</f>
        <v>0</v>
      </c>
      <c r="EL11" s="259" t="str">
        <f>IF(EK11=0,"",EK11/CZ11)</f>
        <v/>
      </c>
      <c r="EM11" s="243">
        <f>SEMANA!CZ10</f>
        <v>0</v>
      </c>
      <c r="EN11" s="259" t="str">
        <f>IF(EK11&lt;=0,"",EM11/EK11)</f>
        <v/>
      </c>
      <c r="EO11" s="261">
        <f>SUM(DA11,DE11,DI11,DM11,DQ11,DU11,DY11,EC11,EK11,EG11)</f>
        <v>0</v>
      </c>
      <c r="EP11" s="245" t="str">
        <f>IF(EO11=0,"",EO11/CZ11)</f>
        <v/>
      </c>
      <c r="EQ11" s="244">
        <f>SUM(DC11,DG11,DK11,DO11,DS11,DW11,EA11,EE11,EM11,EI11)</f>
        <v>0</v>
      </c>
      <c r="ER11" s="262" t="str">
        <f>IF(EO11=0,"",EQ11/EO11)</f>
        <v/>
      </c>
      <c r="ES11" s="258" t="s">
        <v>49</v>
      </c>
      <c r="EV11" s="443" t="s">
        <v>49</v>
      </c>
      <c r="EW11" s="443"/>
      <c r="EX11" s="443"/>
      <c r="EY11" s="263">
        <f>E11</f>
        <v>0</v>
      </c>
      <c r="EZ11" s="263">
        <f>F11</f>
        <v>0</v>
      </c>
      <c r="FA11" s="255" t="str">
        <f>IF(EY11&lt;=0,"",EZ11/EY11)</f>
        <v/>
      </c>
      <c r="FB11" s="233">
        <f>H11</f>
        <v>0</v>
      </c>
      <c r="FC11" s="219" t="str">
        <f>IF(FB11&lt;=0,"",FB11/EZ11)</f>
        <v/>
      </c>
      <c r="FD11" s="220">
        <f>J11</f>
        <v>0</v>
      </c>
      <c r="FE11" s="221" t="str">
        <f>IF(FB11&lt;=0,"",FD11/FB11)</f>
        <v/>
      </c>
      <c r="FF11" s="229">
        <f>SEMANA!EK10</f>
        <v>0</v>
      </c>
      <c r="FG11" s="249">
        <f>SEMANA!EZ10</f>
        <v>0</v>
      </c>
      <c r="FI11" s="443" t="s">
        <v>49</v>
      </c>
      <c r="FJ11" s="443"/>
      <c r="FK11" s="443"/>
      <c r="FL11" s="263">
        <f>E11</f>
        <v>0</v>
      </c>
      <c r="FM11" s="263">
        <f>F11</f>
        <v>0</v>
      </c>
      <c r="FN11" s="255" t="str">
        <f>IF(FL11&lt;=0,"",FM11/FL11)</f>
        <v/>
      </c>
      <c r="FO11" s="233">
        <f>L11</f>
        <v>0</v>
      </c>
      <c r="FP11" s="219" t="str">
        <f>IF(FO11&lt;=0,"",FO11/FM11)</f>
        <v/>
      </c>
      <c r="FQ11" s="220">
        <f>N11</f>
        <v>0</v>
      </c>
      <c r="FR11" s="221" t="str">
        <f>IF(FO11&lt;=0,"",FQ11/FO11)</f>
        <v/>
      </c>
      <c r="FS11" s="229">
        <f>SEMANA!EL10</f>
        <v>0</v>
      </c>
      <c r="FT11" s="249">
        <f>SEMANA!FA10</f>
        <v>0</v>
      </c>
      <c r="FV11" s="443" t="s">
        <v>49</v>
      </c>
      <c r="FW11" s="443"/>
      <c r="FX11" s="443"/>
      <c r="FY11" s="263">
        <f>E11</f>
        <v>0</v>
      </c>
      <c r="FZ11" s="263">
        <f>F11</f>
        <v>0</v>
      </c>
      <c r="GA11" s="255" t="str">
        <f>IF(FY11&lt;=0,"",FZ11/FY11)</f>
        <v/>
      </c>
      <c r="GB11" s="233">
        <f>P11</f>
        <v>0</v>
      </c>
      <c r="GC11" s="219" t="str">
        <f>IF(GB11&lt;=0,"",GB11/FZ11)</f>
        <v/>
      </c>
      <c r="GD11" s="220">
        <f>R11</f>
        <v>0</v>
      </c>
      <c r="GE11" s="221" t="str">
        <f>IF(GB11&lt;=0,"",GD11/GB11)</f>
        <v/>
      </c>
      <c r="GF11" s="229" t="str">
        <f>IF(GB11=0,"",SEMANA!EM10)</f>
        <v/>
      </c>
      <c r="GG11" s="249" t="str">
        <f>IF(GB11=0,"",SEMANA!FB10)</f>
        <v/>
      </c>
      <c r="GI11" s="443" t="s">
        <v>49</v>
      </c>
      <c r="GJ11" s="443"/>
      <c r="GK11" s="443"/>
      <c r="GL11" s="263">
        <f>E11</f>
        <v>0</v>
      </c>
      <c r="GM11" s="263">
        <f>F11</f>
        <v>0</v>
      </c>
      <c r="GN11" s="255" t="str">
        <f>IF(GL11&lt;=0,"",GM11/GL11)</f>
        <v/>
      </c>
      <c r="GO11" s="233">
        <f>T11</f>
        <v>0</v>
      </c>
      <c r="GP11" s="219" t="str">
        <f>IF(GO11&lt;=0,"",GO11/GM11)</f>
        <v/>
      </c>
      <c r="GQ11" s="220">
        <f>V11</f>
        <v>0</v>
      </c>
      <c r="GR11" s="221" t="str">
        <f>IF(GO11&lt;=0,"",GQ11/GO11)</f>
        <v/>
      </c>
      <c r="GS11" s="229" t="str">
        <f>IF(GO11=0,"",SEMANA!EI10)</f>
        <v/>
      </c>
      <c r="GT11" s="249" t="str">
        <f>IF(GO11=0,"",SEMANA!FC10)</f>
        <v/>
      </c>
      <c r="GV11" s="443" t="s">
        <v>49</v>
      </c>
      <c r="GW11" s="443"/>
      <c r="GX11" s="443"/>
      <c r="GY11" s="263">
        <f>E11</f>
        <v>0</v>
      </c>
      <c r="GZ11" s="263">
        <f>F11</f>
        <v>0</v>
      </c>
      <c r="HA11" s="255" t="str">
        <f>IF(GY11&lt;=0,"",GZ11/GY11)</f>
        <v/>
      </c>
      <c r="HB11" s="233">
        <f>X11</f>
        <v>0</v>
      </c>
      <c r="HC11" s="219" t="str">
        <f>IF(HB11&lt;=0,"",HB11/GZ11)</f>
        <v/>
      </c>
      <c r="HD11" s="220">
        <f>Z11</f>
        <v>0</v>
      </c>
      <c r="HE11" s="221" t="str">
        <f>IF(HB11&lt;=0,"",HD11/HB11)</f>
        <v/>
      </c>
      <c r="HF11" s="229" t="str">
        <f>IF(HB11=0,"",SEMANA!EO10)</f>
        <v/>
      </c>
      <c r="HG11" s="249" t="str">
        <f>IF(HB11=0,"",SEMANA!FD10)</f>
        <v/>
      </c>
      <c r="HI11" s="443" t="s">
        <v>49</v>
      </c>
      <c r="HJ11" s="443"/>
      <c r="HK11" s="443"/>
      <c r="HL11" s="263">
        <f>E11</f>
        <v>0</v>
      </c>
      <c r="HM11" s="263">
        <f>F11</f>
        <v>0</v>
      </c>
      <c r="HN11" s="255" t="str">
        <f>IF(HL11&lt;=0,"",HM11/HL11)</f>
        <v/>
      </c>
      <c r="HO11" s="233">
        <f>AB11</f>
        <v>0</v>
      </c>
      <c r="HP11" s="219" t="str">
        <f>IF(HO11&lt;=0,"",HO11/HM11)</f>
        <v/>
      </c>
      <c r="HQ11" s="220">
        <f>AD11</f>
        <v>0</v>
      </c>
      <c r="HR11" s="221" t="str">
        <f>IF(HO11&lt;=0,"",HQ11/HO11)</f>
        <v/>
      </c>
      <c r="HS11" s="229" t="str">
        <f>IF(HO11=0,"",SEMANA!EK10)</f>
        <v/>
      </c>
      <c r="HT11" s="249" t="str">
        <f>IF(HO11=0,"",SEMANA!FE10)</f>
        <v/>
      </c>
      <c r="HV11" s="443" t="s">
        <v>49</v>
      </c>
      <c r="HW11" s="443"/>
      <c r="HX11" s="443"/>
      <c r="HY11" s="263">
        <f>E11</f>
        <v>0</v>
      </c>
      <c r="HZ11" s="263">
        <f>F11</f>
        <v>0</v>
      </c>
      <c r="IA11" s="255" t="str">
        <f>IF(HY11&lt;=0,"",HZ11/HY11)</f>
        <v/>
      </c>
      <c r="IB11" s="233">
        <f>AF11</f>
        <v>0</v>
      </c>
      <c r="IC11" s="219" t="str">
        <f>IF(IB11&lt;=0,"",IB11/HZ11)</f>
        <v/>
      </c>
      <c r="ID11" s="220">
        <f>AH11</f>
        <v>0</v>
      </c>
      <c r="IE11" s="221" t="str">
        <f>IF(IB11&lt;=0,"",ID11/IB11)</f>
        <v/>
      </c>
      <c r="IF11" s="229" t="str">
        <f>IF(IB11=0,"",SEMANA!EL10)</f>
        <v/>
      </c>
      <c r="IG11" s="249" t="str">
        <f>IF(IB11=0,"",SEMANA!EY10)</f>
        <v/>
      </c>
      <c r="II11" s="443" t="s">
        <v>49</v>
      </c>
      <c r="IJ11" s="443"/>
      <c r="IK11" s="443"/>
      <c r="IL11" s="263">
        <f>E11</f>
        <v>0</v>
      </c>
      <c r="IM11" s="263">
        <f>F11</f>
        <v>0</v>
      </c>
      <c r="IN11" s="255" t="str">
        <f>IF(IL11&lt;=0,"",IM11/IL11)</f>
        <v/>
      </c>
      <c r="IO11" s="233">
        <f>AJ11</f>
        <v>0</v>
      </c>
      <c r="IP11" s="219" t="str">
        <f>IF(IO11&lt;=0,"",IO11/IM11)</f>
        <v/>
      </c>
      <c r="IQ11" s="220">
        <f>AL11</f>
        <v>0</v>
      </c>
      <c r="IR11" s="221" t="str">
        <f>IF(IO11&lt;=0,"",IQ11/IO11)</f>
        <v/>
      </c>
      <c r="IS11" s="229" t="str">
        <f>IF(IO11=0,"",SEMANA!ER10)</f>
        <v/>
      </c>
      <c r="IT11" s="249" t="str">
        <f>IF(IO11=0,"",SEMANA!FG10)</f>
        <v/>
      </c>
      <c r="IV11" s="443" t="s">
        <v>49</v>
      </c>
      <c r="IW11" s="443"/>
      <c r="IX11" s="443"/>
      <c r="IY11" s="263">
        <f>E11</f>
        <v>0</v>
      </c>
      <c r="IZ11" s="263">
        <f>F11</f>
        <v>0</v>
      </c>
      <c r="JA11" s="255" t="str">
        <f>IF(IY11&lt;=0,"",IZ11/IY11)</f>
        <v/>
      </c>
      <c r="JB11" s="233">
        <f>AN11</f>
        <v>0</v>
      </c>
      <c r="JC11" s="219" t="str">
        <f>IF(JB11&lt;=0,"",JB11/IZ11)</f>
        <v/>
      </c>
      <c r="JD11" s="220">
        <f>AP11</f>
        <v>0</v>
      </c>
      <c r="JE11" s="221" t="str">
        <f>IF(JB11&lt;=0,"",JD11/JB11)</f>
        <v/>
      </c>
      <c r="JF11" s="229" t="str">
        <f>IF(JB11=0,"",SEMANA!EM10)</f>
        <v/>
      </c>
      <c r="JG11" s="249" t="str">
        <f>IF(JB11=0,"",SEMANA!EZ10)</f>
        <v/>
      </c>
      <c r="JI11" s="443" t="s">
        <v>49</v>
      </c>
      <c r="JJ11" s="443"/>
      <c r="JK11" s="443"/>
      <c r="JL11" s="263">
        <f>E11</f>
        <v>0</v>
      </c>
      <c r="JM11" s="263">
        <f>F11</f>
        <v>0</v>
      </c>
      <c r="JN11" s="255" t="str">
        <f>IF(JL11&lt;=0,"",JM11/JL11)</f>
        <v/>
      </c>
      <c r="JO11" s="233">
        <f>AR11</f>
        <v>0</v>
      </c>
      <c r="JP11" s="219" t="str">
        <f>IF(JO11&lt;=0,"",JO11/JM11)</f>
        <v/>
      </c>
      <c r="JQ11" s="220">
        <f>AT11</f>
        <v>0</v>
      </c>
      <c r="JR11" s="221" t="str">
        <f>IF(JO11&lt;=0,"",JQ11/JO11)</f>
        <v/>
      </c>
      <c r="JS11" s="229" t="str">
        <f>IF(JO11=0,"",SEMANA!ET10)</f>
        <v/>
      </c>
      <c r="JT11" s="249" t="str">
        <f>IF(JO11=0,"",SEMANA!FA10)</f>
        <v/>
      </c>
      <c r="JV11" s="443" t="s">
        <v>49</v>
      </c>
      <c r="JW11" s="443"/>
      <c r="JX11" s="443"/>
      <c r="JY11" s="263">
        <f>E11</f>
        <v>0</v>
      </c>
      <c r="JZ11" s="263">
        <f>F11</f>
        <v>0</v>
      </c>
      <c r="KA11" s="255" t="str">
        <f>IF(JY11&lt;=0,"",JZ11/JY11)</f>
        <v/>
      </c>
      <c r="KB11" s="225">
        <f>AV11</f>
        <v>0</v>
      </c>
      <c r="KC11" s="219" t="str">
        <f>IF(KB11&lt;=0,"",KB11/JZ11)</f>
        <v/>
      </c>
      <c r="KD11" s="220">
        <f>AX11</f>
        <v>0</v>
      </c>
      <c r="KE11" s="221" t="str">
        <f>IF(KB11&lt;=0,"",KD11/KB11)</f>
        <v/>
      </c>
      <c r="KF11" s="229" t="str">
        <f>IF(KB11=0,"",SEMANA!EU10)</f>
        <v/>
      </c>
      <c r="KG11" s="249" t="str">
        <f>IF(KB11=0,"",SEMANA!FJ10)</f>
        <v/>
      </c>
      <c r="KI11" s="443" t="s">
        <v>49</v>
      </c>
      <c r="KJ11" s="443"/>
      <c r="KK11" s="443"/>
      <c r="KL11" s="263">
        <f t="shared" si="8"/>
        <v>0</v>
      </c>
      <c r="KM11" s="263">
        <f t="shared" si="8"/>
        <v>0</v>
      </c>
      <c r="KN11" s="255" t="str">
        <f>IF(KL11&lt;=0,"",KM11/KL11)</f>
        <v/>
      </c>
      <c r="KO11" s="225">
        <f t="shared" si="9"/>
        <v>0</v>
      </c>
      <c r="KP11" s="219" t="str">
        <f>IF(KO11&lt;=0,"",KO11/KM11)</f>
        <v/>
      </c>
      <c r="KQ11" s="220">
        <f t="shared" si="10"/>
        <v>0</v>
      </c>
      <c r="KR11" s="221" t="str">
        <f>IF(KO11&lt;=0,"",KQ11/KO11)</f>
        <v/>
      </c>
      <c r="KS11" s="229" t="str">
        <f>IF(KO11=0,"",SEMANA!EV10)</f>
        <v/>
      </c>
      <c r="KT11" s="249" t="str">
        <f>IF(KO11=0,"",SEMANA!FK10)</f>
        <v/>
      </c>
      <c r="KV11" s="443" t="s">
        <v>49</v>
      </c>
      <c r="KW11" s="443"/>
      <c r="KX11" s="443"/>
      <c r="KY11" s="263">
        <f t="shared" si="11"/>
        <v>0</v>
      </c>
      <c r="KZ11" s="263">
        <f t="shared" si="11"/>
        <v>0</v>
      </c>
      <c r="LA11" s="255" t="str">
        <f>IF(KY11&lt;=0,"",KZ11/KY11)</f>
        <v/>
      </c>
      <c r="LB11" s="225">
        <f t="shared" si="12"/>
        <v>0</v>
      </c>
      <c r="LC11" s="219" t="str">
        <f>IF(LB11&lt;=0,"",LB11/KZ11)</f>
        <v/>
      </c>
      <c r="LD11" s="220">
        <f t="shared" si="13"/>
        <v>0</v>
      </c>
      <c r="LE11" s="221" t="str">
        <f>IF(LB11&lt;=0,"",LD11/LB11)</f>
        <v/>
      </c>
      <c r="LF11" s="229" t="str">
        <f>IF(LB11=0,"",SEMANA!EW10)</f>
        <v/>
      </c>
      <c r="LG11" s="249" t="str">
        <f>IF(LB11=0,"",SEMANA!FL10)</f>
        <v/>
      </c>
      <c r="LI11" s="443" t="s">
        <v>49</v>
      </c>
      <c r="LJ11" s="443"/>
      <c r="LK11" s="443"/>
      <c r="LL11" s="263">
        <f t="shared" si="14"/>
        <v>0</v>
      </c>
      <c r="LM11" s="263">
        <f t="shared" si="14"/>
        <v>0</v>
      </c>
      <c r="LN11" s="255" t="str">
        <f>IF(LL11&lt;=0,"",LM11/LL11)</f>
        <v/>
      </c>
      <c r="LO11" s="225">
        <f t="shared" si="15"/>
        <v>0</v>
      </c>
      <c r="LP11" s="219" t="str">
        <f>IF(LO11&lt;=0,"",LO11/LM11)</f>
        <v/>
      </c>
      <c r="LQ11" s="220">
        <f t="shared" si="16"/>
        <v>0</v>
      </c>
      <c r="LR11" s="221" t="str">
        <f>IF(LO11&lt;=0,"",LQ11/LO11)</f>
        <v/>
      </c>
      <c r="LS11" s="229" t="str">
        <f>IF(LO11=0,"",SEMANA!EX10)</f>
        <v/>
      </c>
      <c r="LT11" s="249" t="str">
        <f>IF(LO11=0,"",SEMANA!FM10)</f>
        <v/>
      </c>
    </row>
    <row r="12" spans="1:332" ht="21.75" customHeight="1">
      <c r="A12" s="214">
        <f>ROUND(F12/7,0)</f>
        <v>0</v>
      </c>
      <c r="B12" s="442" t="s">
        <v>50</v>
      </c>
      <c r="C12" s="442"/>
      <c r="D12" s="442"/>
      <c r="E12" s="250">
        <f>SEMANA!C11</f>
        <v>0</v>
      </c>
      <c r="F12" s="251">
        <f>SEMANA!D11</f>
        <v>0</v>
      </c>
      <c r="G12" s="252" t="str">
        <f>IF(E12&lt;=0,"",F12/E12)</f>
        <v/>
      </c>
      <c r="H12" s="218">
        <f>SEMANA!F11</f>
        <v>0</v>
      </c>
      <c r="I12" s="219" t="str">
        <f>IF(H12&lt;=0,"",H12/F12)</f>
        <v/>
      </c>
      <c r="J12" s="220">
        <f>SEMANA!BX11</f>
        <v>0</v>
      </c>
      <c r="K12" s="221" t="str">
        <f>IF(H12&lt;=0,"",J12/H12)</f>
        <v/>
      </c>
      <c r="L12" s="218">
        <f>SEMANA!G11</f>
        <v>0</v>
      </c>
      <c r="M12" s="219" t="str">
        <f>IF(L12&lt;=0,"",L12/F12)</f>
        <v/>
      </c>
      <c r="N12" s="220">
        <f>SEMANA!BY11</f>
        <v>0</v>
      </c>
      <c r="O12" s="221" t="str">
        <f>IF(L12&lt;=0,"",N12/L12)</f>
        <v/>
      </c>
      <c r="P12" s="218">
        <f>SEMANA!H11</f>
        <v>0</v>
      </c>
      <c r="Q12" s="219" t="str">
        <f>IF(P12&lt;=0,"",P12/F12)</f>
        <v/>
      </c>
      <c r="R12" s="220">
        <f>SEMANA!BZ11</f>
        <v>0</v>
      </c>
      <c r="S12" s="221" t="str">
        <f>IF(P12&lt;=0,"",R12/P12)</f>
        <v/>
      </c>
      <c r="T12" s="222">
        <f>SEMANA!I11</f>
        <v>0</v>
      </c>
      <c r="U12" s="219" t="str">
        <f>IF(T12&lt;=0,"",T12/F12)</f>
        <v/>
      </c>
      <c r="V12" s="218">
        <f>SEMANA!CA11</f>
        <v>0</v>
      </c>
      <c r="W12" s="221" t="str">
        <f>IF(T12&lt;=0,"",V12/T12)</f>
        <v/>
      </c>
      <c r="X12" s="222">
        <f>SEMANA!J11</f>
        <v>0</v>
      </c>
      <c r="Y12" s="219" t="str">
        <f>IF(X12&lt;=0,"",X12/F12)</f>
        <v/>
      </c>
      <c r="Z12" s="218">
        <f>SEMANA!CB11</f>
        <v>0</v>
      </c>
      <c r="AA12" s="221" t="str">
        <f>IF(X12&lt;=0,"",Z12/X12)</f>
        <v/>
      </c>
      <c r="AB12" s="222">
        <f>SEMANA!K11</f>
        <v>0</v>
      </c>
      <c r="AC12" s="219" t="str">
        <f>IF(AB12&lt;=0,"",AB12/F12)</f>
        <v/>
      </c>
      <c r="AD12" s="220">
        <f>SEMANA!CC11</f>
        <v>0</v>
      </c>
      <c r="AE12" s="221" t="str">
        <f>IF(AB12&lt;=0,"",AD12/AB12)</f>
        <v/>
      </c>
      <c r="AF12" s="222">
        <f>SEMANA!L11</f>
        <v>0</v>
      </c>
      <c r="AG12" s="219" t="str">
        <f>IF(AF12&lt;=0,"",AF12/F12)</f>
        <v/>
      </c>
      <c r="AH12" s="220">
        <f>SEMANA!CD11</f>
        <v>0</v>
      </c>
      <c r="AI12" s="221" t="str">
        <f>IF(AF12&lt;=0,"",AH12/AF12)</f>
        <v/>
      </c>
      <c r="AJ12" s="222">
        <f>SEMANA!M11</f>
        <v>0</v>
      </c>
      <c r="AK12" s="219" t="str">
        <f>IF(AJ12&lt;=0,"",AJ12/F12)</f>
        <v/>
      </c>
      <c r="AL12" s="220">
        <f>SEMANA!CE11</f>
        <v>0</v>
      </c>
      <c r="AM12" s="221" t="str">
        <f>IF(AJ12&lt;=0,"",AL12/AJ12)</f>
        <v/>
      </c>
      <c r="AN12" s="222">
        <f>SEMANA!N11</f>
        <v>0</v>
      </c>
      <c r="AO12" s="219" t="str">
        <f>IF(AN12&lt;=0,"",AN12/F12)</f>
        <v/>
      </c>
      <c r="AP12" s="220">
        <f>SEMANA!CF11</f>
        <v>0</v>
      </c>
      <c r="AQ12" s="221" t="str">
        <f>IF(AN12&lt;=0,"",AP12/AN12)</f>
        <v/>
      </c>
      <c r="AR12" s="222">
        <f>SEMANA!O11</f>
        <v>0</v>
      </c>
      <c r="AS12" s="219" t="str">
        <f>IF(AR12&lt;=0,"",AR12/F12)</f>
        <v/>
      </c>
      <c r="AT12" s="220">
        <f>SEMANA!CG11</f>
        <v>0</v>
      </c>
      <c r="AU12" s="221" t="str">
        <f>IF(AR12&lt;=0,"",AT12/AR12)</f>
        <v/>
      </c>
      <c r="AV12" s="225">
        <f>SEMANA!P11</f>
        <v>0</v>
      </c>
      <c r="AW12" s="219" t="str">
        <f>IF(AV12&lt;=0,"",AV12/F12)</f>
        <v/>
      </c>
      <c r="AX12" s="220">
        <f>SEMANA!CH11</f>
        <v>0</v>
      </c>
      <c r="AY12" s="221" t="str">
        <f>IF(AV12&lt;=0,"",AX12/AV12)</f>
        <v/>
      </c>
      <c r="AZ12" s="225">
        <f>SEMANA!Q11</f>
        <v>0</v>
      </c>
      <c r="BA12" s="219" t="str">
        <f t="shared" si="0"/>
        <v/>
      </c>
      <c r="BB12" s="220">
        <f>SEMANA!CI11</f>
        <v>0</v>
      </c>
      <c r="BC12" s="221" t="str">
        <f t="shared" si="1"/>
        <v/>
      </c>
      <c r="BD12" s="225">
        <f>SEMANA!R11</f>
        <v>0</v>
      </c>
      <c r="BE12" s="219" t="str">
        <f t="shared" si="2"/>
        <v/>
      </c>
      <c r="BF12" s="220">
        <f>SEMANA!CJ11</f>
        <v>0</v>
      </c>
      <c r="BG12" s="221" t="str">
        <f t="shared" si="3"/>
        <v/>
      </c>
      <c r="BH12" s="225">
        <f>SEMANA!S11</f>
        <v>0</v>
      </c>
      <c r="BI12" s="219" t="str">
        <f t="shared" si="4"/>
        <v/>
      </c>
      <c r="BJ12" s="220">
        <f>SEMANA!CK11</f>
        <v>0</v>
      </c>
      <c r="BK12" s="221" t="str">
        <f t="shared" si="5"/>
        <v/>
      </c>
      <c r="BL12" s="233" t="str">
        <f t="shared" si="6"/>
        <v>-</v>
      </c>
      <c r="BM12" s="227" t="str">
        <f>IF(BL12="-","",BL12/F12)</f>
        <v/>
      </c>
      <c r="BN12" s="233" t="str">
        <f t="shared" si="7"/>
        <v>-</v>
      </c>
      <c r="BO12" s="219" t="str">
        <f>IF(OR(BL12="-",BL12=0),"",BN12/BL12)</f>
        <v/>
      </c>
      <c r="BP12" s="229">
        <f>SEMANA!T11</f>
        <v>0</v>
      </c>
      <c r="BQ12" s="229">
        <f>SEMANA!CL11</f>
        <v>0</v>
      </c>
      <c r="BR12" s="253" t="str">
        <f>B12</f>
        <v>Guadalajara</v>
      </c>
      <c r="BU12" s="443" t="s">
        <v>50</v>
      </c>
      <c r="BV12" s="443"/>
      <c r="BW12" s="443"/>
      <c r="BX12" s="263">
        <f>E12</f>
        <v>0</v>
      </c>
      <c r="BY12" s="263">
        <f>F12</f>
        <v>0</v>
      </c>
      <c r="BZ12" s="255" t="str">
        <f>IF(BX12&lt;=0,"",BY12/BX12)</f>
        <v/>
      </c>
      <c r="CA12" s="233">
        <f>SEMANA!U11</f>
        <v>0</v>
      </c>
      <c r="CB12" s="219" t="str">
        <f>IF(CA12&lt;=0,"",CA12/BY12)</f>
        <v/>
      </c>
      <c r="CC12" s="220">
        <f>SEMANA!CM11</f>
        <v>0</v>
      </c>
      <c r="CD12" s="221" t="str">
        <f>IF(CA12&lt;=0,"",CC12/CA12)</f>
        <v/>
      </c>
      <c r="CE12" s="233">
        <f>SEMANA!V11</f>
        <v>0</v>
      </c>
      <c r="CF12" s="219" t="str">
        <f>IF(CE12&lt;=0,"",CE12/BY12)</f>
        <v/>
      </c>
      <c r="CG12" s="220">
        <f>SEMANA!CN11</f>
        <v>0</v>
      </c>
      <c r="CH12" s="221" t="str">
        <f>IF(CE12&lt;=0,"",CG12/CE12)</f>
        <v/>
      </c>
      <c r="CI12" s="233">
        <f>SEMANA!W11</f>
        <v>0</v>
      </c>
      <c r="CJ12" s="219" t="str">
        <f>IF(CI12&lt;=0,"",CI12/F12)</f>
        <v/>
      </c>
      <c r="CK12" s="220">
        <f>SEMANA!CO11</f>
        <v>0</v>
      </c>
      <c r="CL12" s="221" t="str">
        <f>IF(CI12&lt;=0,"",CK12/CI12)</f>
        <v/>
      </c>
      <c r="CM12" s="225">
        <f>SEMANA!X11</f>
        <v>0</v>
      </c>
      <c r="CN12" s="219" t="str">
        <f>IF(CM12&lt;=0,"",CM12/A12)</f>
        <v/>
      </c>
      <c r="CO12" s="220">
        <f>SEMANA!CP11</f>
        <v>0</v>
      </c>
      <c r="CP12" s="221" t="str">
        <f>IF(CM12&lt;=0,"",CO12/CM12)</f>
        <v/>
      </c>
      <c r="CQ12" s="256" t="str">
        <f>IF(BY12&lt;=0,"-",SUM(CA12,CE12,CI12,CM12))</f>
        <v>-</v>
      </c>
      <c r="CR12" s="257" t="str">
        <f>IF(CQ12="-","",CQ12/BY12)</f>
        <v/>
      </c>
      <c r="CS12" s="256" t="str">
        <f>IF(BY12&lt;=0,"-",SUM(CC12,CG12,CK12,CO12))</f>
        <v>-</v>
      </c>
      <c r="CT12" s="252" t="str">
        <f>IF(OR(CQ12="-",CQ12=0),"",CS12/CQ12)</f>
        <v/>
      </c>
      <c r="CU12" s="258" t="s">
        <v>50</v>
      </c>
      <c r="CW12" s="444" t="s">
        <v>50</v>
      </c>
      <c r="CX12" s="444"/>
      <c r="CY12" s="444"/>
      <c r="CZ12" s="238">
        <f>A12</f>
        <v>0</v>
      </c>
      <c r="DA12" s="239">
        <f>SEMANA!Y11</f>
        <v>0</v>
      </c>
      <c r="DB12" s="259" t="str">
        <f>IF(DA12=0,"",DA12/CZ12)</f>
        <v/>
      </c>
      <c r="DC12" s="243">
        <f>SEMANA!CQ11</f>
        <v>0</v>
      </c>
      <c r="DD12" s="260" t="str">
        <f>IF(DA12&lt;=0,"",DC12/DA12)</f>
        <v/>
      </c>
      <c r="DE12" s="239">
        <f>SEMANA!Z11</f>
        <v>0</v>
      </c>
      <c r="DF12" s="259" t="str">
        <f>IF(DE12=0,"",DE12/CZ12)</f>
        <v/>
      </c>
      <c r="DG12" s="243">
        <f>SEMANA!CR11</f>
        <v>0</v>
      </c>
      <c r="DH12" s="260" t="str">
        <f>IF(DE12&lt;=0,"",DG12/DE12)</f>
        <v/>
      </c>
      <c r="DI12" s="239">
        <f>SEMANA!AA11</f>
        <v>0</v>
      </c>
      <c r="DJ12" s="259" t="str">
        <f>IF(DI12=0,"",DI12/CZ12)</f>
        <v/>
      </c>
      <c r="DK12" s="243">
        <f>SEMANA!CS11</f>
        <v>0</v>
      </c>
      <c r="DL12" s="260" t="str">
        <f>IF(DI12&lt;=0,"",DK12/DI12)</f>
        <v/>
      </c>
      <c r="DM12" s="239">
        <f>SEMANA!AB11</f>
        <v>0</v>
      </c>
      <c r="DN12" s="259" t="str">
        <f>IF(DM12=0,"",DM12/CZ12)</f>
        <v/>
      </c>
      <c r="DO12" s="243">
        <f>SEMANA!CT11</f>
        <v>0</v>
      </c>
      <c r="DP12" s="260" t="str">
        <f>IF(DM12&lt;=0,"",DO12/DM12)</f>
        <v/>
      </c>
      <c r="DQ12" s="239">
        <f>SEMANA!AC11</f>
        <v>0</v>
      </c>
      <c r="DR12" s="259" t="str">
        <f>IF(DQ12=0,"",DQ12/CZ12)</f>
        <v/>
      </c>
      <c r="DS12" s="243">
        <f>SEMANA!CU11</f>
        <v>0</v>
      </c>
      <c r="DT12" s="260" t="str">
        <f>IF(DQ12&lt;=0,"",DS12/DQ12)</f>
        <v/>
      </c>
      <c r="DU12" s="239">
        <f>SEMANA!AD11</f>
        <v>0</v>
      </c>
      <c r="DV12" s="259" t="str">
        <f>IF(DU12=0,"",DU12/CZ12)</f>
        <v/>
      </c>
      <c r="DW12" s="243">
        <f>SEMANA!CV11</f>
        <v>0</v>
      </c>
      <c r="DX12" s="260" t="str">
        <f>IF(DU12&lt;=0,"",DW12/DU12)</f>
        <v/>
      </c>
      <c r="DY12" s="239">
        <f>SEMANA!AE11</f>
        <v>0</v>
      </c>
      <c r="DZ12" s="259" t="str">
        <f>IF(DY12=0,"",DY12/CZ12)</f>
        <v/>
      </c>
      <c r="EA12" s="243">
        <f>SEMANA!CW11</f>
        <v>0</v>
      </c>
      <c r="EB12" s="260" t="str">
        <f>IF(DY12&lt;=0,"",EA12/DY12)</f>
        <v/>
      </c>
      <c r="EC12" s="239">
        <f>SEMANA!AF11</f>
        <v>0</v>
      </c>
      <c r="ED12" s="259" t="str">
        <f>IF(EC12=0,"",EC12/CZ12)</f>
        <v/>
      </c>
      <c r="EE12" s="243">
        <f>SEMANA!CX11</f>
        <v>0</v>
      </c>
      <c r="EF12" s="260" t="str">
        <f>IF(EC12&lt;=0,"",EE12/EC12)</f>
        <v/>
      </c>
      <c r="EG12" s="239">
        <f>SEMANA!AG11</f>
        <v>0</v>
      </c>
      <c r="EH12" s="259" t="str">
        <f>IF(EG12=0,"",EG12/CZ12)</f>
        <v/>
      </c>
      <c r="EI12" s="243">
        <f>SEMANA!CY11</f>
        <v>0</v>
      </c>
      <c r="EJ12" s="260" t="str">
        <f>IF(EG12&lt;=0,"",EI12/EG12)</f>
        <v/>
      </c>
      <c r="EK12" s="239">
        <f>SEMANA!AH11</f>
        <v>0</v>
      </c>
      <c r="EL12" s="259" t="str">
        <f>IF(EK12=0,"",EK12/CZ12)</f>
        <v/>
      </c>
      <c r="EM12" s="243">
        <f>SEMANA!CZ11</f>
        <v>0</v>
      </c>
      <c r="EN12" s="259" t="str">
        <f>IF(EK12&lt;=0,"",EM12/EK12)</f>
        <v/>
      </c>
      <c r="EO12" s="261">
        <f>SUM(DA12,DE12,DI12,DM12,DQ12,DU12,DY12,EC12,EK12,EG12)</f>
        <v>0</v>
      </c>
      <c r="EP12" s="245" t="str">
        <f>IF(EO12=0,"",EO12/CZ12)</f>
        <v/>
      </c>
      <c r="EQ12" s="244">
        <f>SUM(DC12,DG12,DK12,DO12,DS12,DW12,EA12,EE12,EM12,EI12)</f>
        <v>0</v>
      </c>
      <c r="ER12" s="262" t="str">
        <f>IF(EO12=0,"",EQ12/EO12)</f>
        <v/>
      </c>
      <c r="ES12" s="258" t="s">
        <v>50</v>
      </c>
      <c r="EV12" s="443" t="s">
        <v>50</v>
      </c>
      <c r="EW12" s="443"/>
      <c r="EX12" s="443"/>
      <c r="EY12" s="263">
        <f>E12</f>
        <v>0</v>
      </c>
      <c r="EZ12" s="263">
        <f>F12</f>
        <v>0</v>
      </c>
      <c r="FA12" s="255" t="str">
        <f>IF(EY12&lt;=0,"",EZ12/EY12)</f>
        <v/>
      </c>
      <c r="FB12" s="233">
        <f>H12</f>
        <v>0</v>
      </c>
      <c r="FC12" s="219" t="str">
        <f>IF(FB12&lt;=0,"",FB12/EZ12)</f>
        <v/>
      </c>
      <c r="FD12" s="220">
        <f>J12</f>
        <v>0</v>
      </c>
      <c r="FE12" s="221" t="str">
        <f>IF(FB12&lt;=0,"",FD12/FB12)</f>
        <v/>
      </c>
      <c r="FF12" s="229">
        <f>SEMANA!EK11</f>
        <v>0</v>
      </c>
      <c r="FG12" s="249">
        <f>SEMANA!EZ11</f>
        <v>0</v>
      </c>
      <c r="FI12" s="443" t="s">
        <v>50</v>
      </c>
      <c r="FJ12" s="443"/>
      <c r="FK12" s="443"/>
      <c r="FL12" s="263">
        <f>E12</f>
        <v>0</v>
      </c>
      <c r="FM12" s="263">
        <f>F12</f>
        <v>0</v>
      </c>
      <c r="FN12" s="255" t="str">
        <f>IF(FL12&lt;=0,"",FM12/FL12)</f>
        <v/>
      </c>
      <c r="FO12" s="233">
        <f>L12</f>
        <v>0</v>
      </c>
      <c r="FP12" s="219" t="str">
        <f>IF(FO12&lt;=0,"",FO12/FM12)</f>
        <v/>
      </c>
      <c r="FQ12" s="220">
        <f>N12</f>
        <v>0</v>
      </c>
      <c r="FR12" s="221" t="str">
        <f>IF(FO12&lt;=0,"",FQ12/FO12)</f>
        <v/>
      </c>
      <c r="FS12" s="229">
        <f>SEMANA!EL11</f>
        <v>0</v>
      </c>
      <c r="FT12" s="249">
        <f>SEMANA!FA11</f>
        <v>0</v>
      </c>
      <c r="FV12" s="443" t="s">
        <v>50</v>
      </c>
      <c r="FW12" s="443"/>
      <c r="FX12" s="443"/>
      <c r="FY12" s="263">
        <f>E12</f>
        <v>0</v>
      </c>
      <c r="FZ12" s="263">
        <f>F12</f>
        <v>0</v>
      </c>
      <c r="GA12" s="255" t="str">
        <f>IF(FY12&lt;=0,"",FZ12/FY12)</f>
        <v/>
      </c>
      <c r="GB12" s="233">
        <f>P12</f>
        <v>0</v>
      </c>
      <c r="GC12" s="219" t="str">
        <f>IF(GB12&lt;=0,"",GB12/FZ12)</f>
        <v/>
      </c>
      <c r="GD12" s="220">
        <f>R12</f>
        <v>0</v>
      </c>
      <c r="GE12" s="221" t="str">
        <f>IF(GB12&lt;=0,"",GD12/GB12)</f>
        <v/>
      </c>
      <c r="GF12" s="229" t="str">
        <f>IF(GB12=0,"",SEMANA!EM11)</f>
        <v/>
      </c>
      <c r="GG12" s="249" t="str">
        <f>IF(GB12=0,"",SEMANA!FB11)</f>
        <v/>
      </c>
      <c r="GI12" s="443" t="s">
        <v>50</v>
      </c>
      <c r="GJ12" s="443"/>
      <c r="GK12" s="443"/>
      <c r="GL12" s="263">
        <f>E12</f>
        <v>0</v>
      </c>
      <c r="GM12" s="263">
        <f>F12</f>
        <v>0</v>
      </c>
      <c r="GN12" s="255" t="str">
        <f>IF(GL12&lt;=0,"",GM12/GL12)</f>
        <v/>
      </c>
      <c r="GO12" s="233">
        <f>T12</f>
        <v>0</v>
      </c>
      <c r="GP12" s="219" t="str">
        <f>IF(GO12&lt;=0,"",GO12/GM12)</f>
        <v/>
      </c>
      <c r="GQ12" s="220">
        <f>V12</f>
        <v>0</v>
      </c>
      <c r="GR12" s="221" t="str">
        <f>IF(GO12&lt;=0,"",GQ12/GO12)</f>
        <v/>
      </c>
      <c r="GS12" s="229" t="str">
        <f>IF(GO12=0,"",SEMANA!EI11)</f>
        <v/>
      </c>
      <c r="GT12" s="249" t="str">
        <f>IF(GO12=0,"",SEMANA!FC11)</f>
        <v/>
      </c>
      <c r="GV12" s="443" t="s">
        <v>50</v>
      </c>
      <c r="GW12" s="443"/>
      <c r="GX12" s="443"/>
      <c r="GY12" s="263">
        <f>E12</f>
        <v>0</v>
      </c>
      <c r="GZ12" s="263">
        <f>F12</f>
        <v>0</v>
      </c>
      <c r="HA12" s="255" t="str">
        <f>IF(GY12&lt;=0,"",GZ12/GY12)</f>
        <v/>
      </c>
      <c r="HB12" s="233">
        <f>X12</f>
        <v>0</v>
      </c>
      <c r="HC12" s="219" t="str">
        <f>IF(HB12&lt;=0,"",HB12/GZ12)</f>
        <v/>
      </c>
      <c r="HD12" s="220">
        <f>Z12</f>
        <v>0</v>
      </c>
      <c r="HE12" s="221" t="str">
        <f>IF(HB12&lt;=0,"",HD12/HB12)</f>
        <v/>
      </c>
      <c r="HF12" s="229" t="str">
        <f>IF(HB12=0,"",SEMANA!EO11)</f>
        <v/>
      </c>
      <c r="HG12" s="249" t="str">
        <f>IF(HB12=0,"",SEMANA!FD11)</f>
        <v/>
      </c>
      <c r="HI12" s="443" t="s">
        <v>50</v>
      </c>
      <c r="HJ12" s="443"/>
      <c r="HK12" s="443"/>
      <c r="HL12" s="263">
        <f>E12</f>
        <v>0</v>
      </c>
      <c r="HM12" s="263">
        <f>F12</f>
        <v>0</v>
      </c>
      <c r="HN12" s="255" t="str">
        <f>IF(HL12&lt;=0,"",HM12/HL12)</f>
        <v/>
      </c>
      <c r="HO12" s="233">
        <f>AB12</f>
        <v>0</v>
      </c>
      <c r="HP12" s="219" t="str">
        <f>IF(HO12&lt;=0,"",HO12/HM12)</f>
        <v/>
      </c>
      <c r="HQ12" s="220">
        <f>AD12</f>
        <v>0</v>
      </c>
      <c r="HR12" s="221" t="str">
        <f>IF(HO12&lt;=0,"",HQ12/HO12)</f>
        <v/>
      </c>
      <c r="HS12" s="229" t="str">
        <f>IF(HO12=0,"",SEMANA!EK11)</f>
        <v/>
      </c>
      <c r="HT12" s="249" t="str">
        <f>IF(HO12=0,"",SEMANA!FE11)</f>
        <v/>
      </c>
      <c r="HV12" s="443" t="s">
        <v>50</v>
      </c>
      <c r="HW12" s="443"/>
      <c r="HX12" s="443"/>
      <c r="HY12" s="263">
        <f>E12</f>
        <v>0</v>
      </c>
      <c r="HZ12" s="263">
        <f>F12</f>
        <v>0</v>
      </c>
      <c r="IA12" s="255" t="str">
        <f>IF(HY12&lt;=0,"",HZ12/HY12)</f>
        <v/>
      </c>
      <c r="IB12" s="233">
        <f>AF12</f>
        <v>0</v>
      </c>
      <c r="IC12" s="219" t="str">
        <f>IF(IB12&lt;=0,"",IB12/HZ12)</f>
        <v/>
      </c>
      <c r="ID12" s="220">
        <f>AH12</f>
        <v>0</v>
      </c>
      <c r="IE12" s="221" t="str">
        <f>IF(IB12&lt;=0,"",ID12/IB12)</f>
        <v/>
      </c>
      <c r="IF12" s="229" t="str">
        <f>IF(IB12=0,"",SEMANA!EL11)</f>
        <v/>
      </c>
      <c r="IG12" s="249" t="str">
        <f>IF(IB12=0,"",SEMANA!EY11)</f>
        <v/>
      </c>
      <c r="II12" s="443" t="s">
        <v>50</v>
      </c>
      <c r="IJ12" s="443"/>
      <c r="IK12" s="443"/>
      <c r="IL12" s="263">
        <f>E12</f>
        <v>0</v>
      </c>
      <c r="IM12" s="263">
        <f>F12</f>
        <v>0</v>
      </c>
      <c r="IN12" s="255" t="str">
        <f>IF(IL12&lt;=0,"",IM12/IL12)</f>
        <v/>
      </c>
      <c r="IO12" s="233">
        <f>AJ12</f>
        <v>0</v>
      </c>
      <c r="IP12" s="219" t="str">
        <f>IF(IO12&lt;=0,"",IO12/IM12)</f>
        <v/>
      </c>
      <c r="IQ12" s="220">
        <f>AL12</f>
        <v>0</v>
      </c>
      <c r="IR12" s="221" t="str">
        <f>IF(IO12&lt;=0,"",IQ12/IO12)</f>
        <v/>
      </c>
      <c r="IS12" s="229" t="str">
        <f>IF(IO12=0,"",SEMANA!ER11)</f>
        <v/>
      </c>
      <c r="IT12" s="249" t="str">
        <f>IF(IO12=0,"",SEMANA!FG11)</f>
        <v/>
      </c>
      <c r="IV12" s="443" t="s">
        <v>50</v>
      </c>
      <c r="IW12" s="443"/>
      <c r="IX12" s="443"/>
      <c r="IY12" s="263">
        <f>E12</f>
        <v>0</v>
      </c>
      <c r="IZ12" s="263">
        <f>F12</f>
        <v>0</v>
      </c>
      <c r="JA12" s="255" t="str">
        <f>IF(IY12&lt;=0,"",IZ12/IY12)</f>
        <v/>
      </c>
      <c r="JB12" s="233">
        <f>AN12</f>
        <v>0</v>
      </c>
      <c r="JC12" s="219" t="str">
        <f>IF(JB12&lt;=0,"",JB12/IZ12)</f>
        <v/>
      </c>
      <c r="JD12" s="220">
        <f>AP12</f>
        <v>0</v>
      </c>
      <c r="JE12" s="221" t="str">
        <f>IF(JB12&lt;=0,"",JD12/JB12)</f>
        <v/>
      </c>
      <c r="JF12" s="229" t="str">
        <f>IF(JB12=0,"",SEMANA!EM11)</f>
        <v/>
      </c>
      <c r="JG12" s="249" t="str">
        <f>IF(JB12=0,"",SEMANA!EZ11)</f>
        <v/>
      </c>
      <c r="JI12" s="443" t="s">
        <v>50</v>
      </c>
      <c r="JJ12" s="443"/>
      <c r="JK12" s="443"/>
      <c r="JL12" s="263">
        <f>E12</f>
        <v>0</v>
      </c>
      <c r="JM12" s="263">
        <f>F12</f>
        <v>0</v>
      </c>
      <c r="JN12" s="255" t="str">
        <f>IF(JL12&lt;=0,"",JM12/JL12)</f>
        <v/>
      </c>
      <c r="JO12" s="233">
        <f>AR12</f>
        <v>0</v>
      </c>
      <c r="JP12" s="219" t="str">
        <f>IF(JO12&lt;=0,"",JO12/JM12)</f>
        <v/>
      </c>
      <c r="JQ12" s="220">
        <f>AT12</f>
        <v>0</v>
      </c>
      <c r="JR12" s="221" t="str">
        <f>IF(JO12&lt;=0,"",JQ12/JO12)</f>
        <v/>
      </c>
      <c r="JS12" s="229" t="str">
        <f>IF(JO12=0,"",SEMANA!ET11)</f>
        <v/>
      </c>
      <c r="JT12" s="249" t="str">
        <f>IF(JO12=0,"",SEMANA!FA11)</f>
        <v/>
      </c>
      <c r="JV12" s="443" t="s">
        <v>50</v>
      </c>
      <c r="JW12" s="443"/>
      <c r="JX12" s="443"/>
      <c r="JY12" s="263">
        <f>E12</f>
        <v>0</v>
      </c>
      <c r="JZ12" s="263">
        <f>F12</f>
        <v>0</v>
      </c>
      <c r="KA12" s="255" t="str">
        <f>IF(JY12&lt;=0,"",JZ12/JY12)</f>
        <v/>
      </c>
      <c r="KB12" s="225">
        <f>AV12</f>
        <v>0</v>
      </c>
      <c r="KC12" s="219" t="str">
        <f>IF(KB12&lt;=0,"",KB12/JZ12)</f>
        <v/>
      </c>
      <c r="KD12" s="220">
        <f>AX12</f>
        <v>0</v>
      </c>
      <c r="KE12" s="221" t="str">
        <f>IF(KB12&lt;=0,"",KD12/KB12)</f>
        <v/>
      </c>
      <c r="KF12" s="229" t="str">
        <f>IF(KB12=0,"",SEMANA!EU11)</f>
        <v/>
      </c>
      <c r="KG12" s="249" t="str">
        <f>IF(KB12=0,"",SEMANA!FJ11)</f>
        <v/>
      </c>
      <c r="KI12" s="443" t="s">
        <v>50</v>
      </c>
      <c r="KJ12" s="443"/>
      <c r="KK12" s="443"/>
      <c r="KL12" s="263">
        <f t="shared" si="8"/>
        <v>0</v>
      </c>
      <c r="KM12" s="263">
        <f t="shared" si="8"/>
        <v>0</v>
      </c>
      <c r="KN12" s="255" t="str">
        <f>IF(KL12&lt;=0,"",KM12/KL12)</f>
        <v/>
      </c>
      <c r="KO12" s="225">
        <f t="shared" si="9"/>
        <v>0</v>
      </c>
      <c r="KP12" s="219" t="str">
        <f>IF(KO12&lt;=0,"",KO12/KM12)</f>
        <v/>
      </c>
      <c r="KQ12" s="220">
        <f t="shared" si="10"/>
        <v>0</v>
      </c>
      <c r="KR12" s="221" t="str">
        <f>IF(KO12&lt;=0,"",KQ12/KO12)</f>
        <v/>
      </c>
      <c r="KS12" s="229" t="str">
        <f>IF(KO12=0,"",SEMANA!EV11)</f>
        <v/>
      </c>
      <c r="KT12" s="249" t="str">
        <f>IF(KO12=0,"",SEMANA!FK11)</f>
        <v/>
      </c>
      <c r="KV12" s="443" t="s">
        <v>50</v>
      </c>
      <c r="KW12" s="443"/>
      <c r="KX12" s="443"/>
      <c r="KY12" s="263">
        <f t="shared" si="11"/>
        <v>0</v>
      </c>
      <c r="KZ12" s="263">
        <f t="shared" si="11"/>
        <v>0</v>
      </c>
      <c r="LA12" s="255" t="str">
        <f>IF(KY12&lt;=0,"",KZ12/KY12)</f>
        <v/>
      </c>
      <c r="LB12" s="225">
        <f t="shared" si="12"/>
        <v>0</v>
      </c>
      <c r="LC12" s="219" t="str">
        <f>IF(LB12&lt;=0,"",LB12/KZ12)</f>
        <v/>
      </c>
      <c r="LD12" s="220">
        <f t="shared" si="13"/>
        <v>0</v>
      </c>
      <c r="LE12" s="221" t="str">
        <f>IF(LB12&lt;=0,"",LD12/LB12)</f>
        <v/>
      </c>
      <c r="LF12" s="229" t="str">
        <f>IF(LB12=0,"",SEMANA!EW11)</f>
        <v/>
      </c>
      <c r="LG12" s="249" t="str">
        <f>IF(LB12=0,"",SEMANA!FL11)</f>
        <v/>
      </c>
      <c r="LI12" s="443" t="s">
        <v>50</v>
      </c>
      <c r="LJ12" s="443"/>
      <c r="LK12" s="443"/>
      <c r="LL12" s="263">
        <f t="shared" si="14"/>
        <v>0</v>
      </c>
      <c r="LM12" s="263">
        <f t="shared" si="14"/>
        <v>0</v>
      </c>
      <c r="LN12" s="255" t="str">
        <f>IF(LL12&lt;=0,"",LM12/LL12)</f>
        <v/>
      </c>
      <c r="LO12" s="225">
        <f t="shared" si="15"/>
        <v>0</v>
      </c>
      <c r="LP12" s="219" t="str">
        <f>IF(LO12&lt;=0,"",LO12/LM12)</f>
        <v/>
      </c>
      <c r="LQ12" s="220">
        <f t="shared" si="16"/>
        <v>0</v>
      </c>
      <c r="LR12" s="221" t="str">
        <f>IF(LO12&lt;=0,"",LQ12/LO12)</f>
        <v/>
      </c>
      <c r="LS12" s="229" t="str">
        <f>IF(LO12=0,"",SEMANA!EX11)</f>
        <v/>
      </c>
      <c r="LT12" s="249" t="str">
        <f>IF(LO12=0,"",SEMANA!FM11)</f>
        <v/>
      </c>
    </row>
    <row r="13" spans="1:332" ht="21.75" customHeight="1">
      <c r="A13" s="214">
        <f>ROUND(F13/7,0)</f>
        <v>0</v>
      </c>
      <c r="B13" s="442" t="s">
        <v>51</v>
      </c>
      <c r="C13" s="442"/>
      <c r="D13" s="442"/>
      <c r="E13" s="250">
        <f>SEMANA!C12</f>
        <v>0</v>
      </c>
      <c r="F13" s="251">
        <f>SEMANA!D12</f>
        <v>0</v>
      </c>
      <c r="G13" s="252" t="str">
        <f>IF(E13&lt;=0,"",F13/E13)</f>
        <v/>
      </c>
      <c r="H13" s="218">
        <f>SEMANA!F12</f>
        <v>0</v>
      </c>
      <c r="I13" s="219" t="str">
        <f>IF(H13&lt;=0,"",H13/F13)</f>
        <v/>
      </c>
      <c r="J13" s="220">
        <f>SEMANA!BX12</f>
        <v>0</v>
      </c>
      <c r="K13" s="221" t="str">
        <f>IF(H13&lt;=0,"",J13/H13)</f>
        <v/>
      </c>
      <c r="L13" s="218">
        <f>SEMANA!G12</f>
        <v>0</v>
      </c>
      <c r="M13" s="219" t="str">
        <f>IF(L13&lt;=0,"",L13/F13)</f>
        <v/>
      </c>
      <c r="N13" s="220">
        <f>SEMANA!BY12</f>
        <v>0</v>
      </c>
      <c r="O13" s="221" t="str">
        <f>IF(L13&lt;=0,"",N13/L13)</f>
        <v/>
      </c>
      <c r="P13" s="218">
        <f>SEMANA!H12</f>
        <v>0</v>
      </c>
      <c r="Q13" s="219" t="str">
        <f>IF(P13&lt;=0,"",P13/F13)</f>
        <v/>
      </c>
      <c r="R13" s="220">
        <f>SEMANA!BZ12</f>
        <v>0</v>
      </c>
      <c r="S13" s="221" t="str">
        <f>IF(P13&lt;=0,"",R13/P13)</f>
        <v/>
      </c>
      <c r="T13" s="222">
        <f>SEMANA!I12</f>
        <v>0</v>
      </c>
      <c r="U13" s="219" t="str">
        <f>IF(T13&lt;=0,"",T13/F13)</f>
        <v/>
      </c>
      <c r="V13" s="220">
        <f>SEMANA!CA12</f>
        <v>0</v>
      </c>
      <c r="W13" s="221" t="str">
        <f>IF(T13&lt;=0,"",V13/T13)</f>
        <v/>
      </c>
      <c r="X13" s="222">
        <f>SEMANA!J12</f>
        <v>0</v>
      </c>
      <c r="Y13" s="219" t="str">
        <f>IF(X13&lt;=0,"",X13/F13)</f>
        <v/>
      </c>
      <c r="Z13" s="220">
        <f>SEMANA!CB12</f>
        <v>0</v>
      </c>
      <c r="AA13" s="221" t="str">
        <f>IF(X13&lt;=0,"",Z13/X13)</f>
        <v/>
      </c>
      <c r="AB13" s="222">
        <f>SEMANA!K12</f>
        <v>0</v>
      </c>
      <c r="AC13" s="219" t="str">
        <f>IF(AB13&lt;=0,"",AB13/F13)</f>
        <v/>
      </c>
      <c r="AD13" s="220">
        <f>SEMANA!CC12</f>
        <v>0</v>
      </c>
      <c r="AE13" s="221" t="str">
        <f>IF(AB13&lt;=0,"",AD13/AB13)</f>
        <v/>
      </c>
      <c r="AF13" s="222">
        <f>SEMANA!L12</f>
        <v>0</v>
      </c>
      <c r="AG13" s="219" t="str">
        <f>IF(AF13&lt;=0,"",AF13/F13)</f>
        <v/>
      </c>
      <c r="AH13" s="220">
        <f>SEMANA!CD12</f>
        <v>0</v>
      </c>
      <c r="AI13" s="221" t="str">
        <f>IF(AF13&lt;=0,"",AH13/AF13)</f>
        <v/>
      </c>
      <c r="AJ13" s="222">
        <f>SEMANA!M12</f>
        <v>0</v>
      </c>
      <c r="AK13" s="219" t="str">
        <f>IF(AJ13&lt;=0,"",AJ13/F13)</f>
        <v/>
      </c>
      <c r="AL13" s="220">
        <f>SEMANA!CE12</f>
        <v>0</v>
      </c>
      <c r="AM13" s="221" t="str">
        <f>IF(AJ13&lt;=0,"",AL13/AJ13)</f>
        <v/>
      </c>
      <c r="AN13" s="222">
        <f>SEMANA!N12</f>
        <v>0</v>
      </c>
      <c r="AO13" s="219" t="str">
        <f>IF(AN13&lt;=0,"",AN13/F13)</f>
        <v/>
      </c>
      <c r="AP13" s="220">
        <f>SEMANA!CF12</f>
        <v>0</v>
      </c>
      <c r="AQ13" s="221" t="str">
        <f>IF(AN13&lt;=0,"",AP13/AN13)</f>
        <v/>
      </c>
      <c r="AR13" s="222">
        <f>SEMANA!O12</f>
        <v>0</v>
      </c>
      <c r="AS13" s="219" t="str">
        <f>IF(AR13&lt;=0,"",AR13/F13)</f>
        <v/>
      </c>
      <c r="AT13" s="220">
        <f>SEMANA!CG12</f>
        <v>0</v>
      </c>
      <c r="AU13" s="221" t="str">
        <f>IF(AR13&lt;=0,"",AT13/AR13)</f>
        <v/>
      </c>
      <c r="AV13" s="225">
        <f>SEMANA!P12</f>
        <v>0</v>
      </c>
      <c r="AW13" s="219" t="str">
        <f>IF(AV13&lt;=0,"",AV13/F13)</f>
        <v/>
      </c>
      <c r="AX13" s="220">
        <f>SEMANA!CH12</f>
        <v>0</v>
      </c>
      <c r="AY13" s="221" t="str">
        <f>IF(AV13&lt;=0,"",AX13/AV13)</f>
        <v/>
      </c>
      <c r="AZ13" s="225">
        <f>SEMANA!Q12</f>
        <v>0</v>
      </c>
      <c r="BA13" s="219" t="str">
        <f t="shared" si="0"/>
        <v/>
      </c>
      <c r="BB13" s="220">
        <f>SEMANA!CI12</f>
        <v>0</v>
      </c>
      <c r="BC13" s="221" t="str">
        <f t="shared" si="1"/>
        <v/>
      </c>
      <c r="BD13" s="225">
        <f>SEMANA!R12</f>
        <v>0</v>
      </c>
      <c r="BE13" s="219" t="str">
        <f t="shared" si="2"/>
        <v/>
      </c>
      <c r="BF13" s="220">
        <f>SEMANA!CJ12</f>
        <v>0</v>
      </c>
      <c r="BG13" s="221" t="str">
        <f t="shared" si="3"/>
        <v/>
      </c>
      <c r="BH13" s="225">
        <f>SEMANA!S12</f>
        <v>0</v>
      </c>
      <c r="BI13" s="219" t="str">
        <f t="shared" si="4"/>
        <v/>
      </c>
      <c r="BJ13" s="220">
        <f>SEMANA!CK12</f>
        <v>0</v>
      </c>
      <c r="BK13" s="221" t="str">
        <f t="shared" si="5"/>
        <v/>
      </c>
      <c r="BL13" s="233" t="str">
        <f t="shared" si="6"/>
        <v>-</v>
      </c>
      <c r="BM13" s="227" t="str">
        <f>IF(BL13="-","",BL13/F13)</f>
        <v/>
      </c>
      <c r="BN13" s="233" t="str">
        <f t="shared" si="7"/>
        <v>-</v>
      </c>
      <c r="BO13" s="219" t="str">
        <f>IF(OR(BL13="-",BL13=0),"",BN13/BL13)</f>
        <v/>
      </c>
      <c r="BP13" s="229">
        <f>SEMANA!T12</f>
        <v>0</v>
      </c>
      <c r="BQ13" s="229">
        <f>SEMANA!CL12</f>
        <v>0</v>
      </c>
      <c r="BR13" s="253" t="str">
        <f>B13</f>
        <v>Ixtapaluca</v>
      </c>
      <c r="BU13" s="443" t="s">
        <v>51</v>
      </c>
      <c r="BV13" s="443"/>
      <c r="BW13" s="443"/>
      <c r="BX13" s="254">
        <f>E13</f>
        <v>0</v>
      </c>
      <c r="BY13" s="254">
        <f>F13</f>
        <v>0</v>
      </c>
      <c r="BZ13" s="255" t="str">
        <f>IF(BX13&lt;=0,"",BY13/BX13)</f>
        <v/>
      </c>
      <c r="CA13" s="233">
        <f>SEMANA!U12</f>
        <v>0</v>
      </c>
      <c r="CB13" s="219" t="str">
        <f>IF(CA13&lt;=0,"",CA13/BY13)</f>
        <v/>
      </c>
      <c r="CC13" s="220">
        <f>SEMANA!CM12</f>
        <v>0</v>
      </c>
      <c r="CD13" s="221" t="str">
        <f>IF(CA13&lt;=0,"",CC13/CA13)</f>
        <v/>
      </c>
      <c r="CE13" s="233">
        <f>SEMANA!V12</f>
        <v>0</v>
      </c>
      <c r="CF13" s="219" t="str">
        <f>IF(CE13&lt;=0,"",CE13/BY13)</f>
        <v/>
      </c>
      <c r="CG13" s="220">
        <f>SEMANA!CN12</f>
        <v>0</v>
      </c>
      <c r="CH13" s="221" t="str">
        <f>IF(CE13&lt;=0,"",CG13/CE13)</f>
        <v/>
      </c>
      <c r="CI13" s="233">
        <f>SEMANA!W12</f>
        <v>0</v>
      </c>
      <c r="CJ13" s="219" t="str">
        <f>IF(CI13&lt;=0,"",CI13/F13)</f>
        <v/>
      </c>
      <c r="CK13" s="220">
        <f>SEMANA!CO12</f>
        <v>0</v>
      </c>
      <c r="CL13" s="221" t="str">
        <f>IF(CI13&lt;=0,"",CK13/CI13)</f>
        <v/>
      </c>
      <c r="CM13" s="225">
        <f>SEMANA!X12</f>
        <v>0</v>
      </c>
      <c r="CN13" s="219" t="str">
        <f>IF(CM13&lt;=0,"",CM13/A13)</f>
        <v/>
      </c>
      <c r="CO13" s="220">
        <f>SEMANA!CP12</f>
        <v>0</v>
      </c>
      <c r="CP13" s="221" t="str">
        <f>IF(CM13&lt;=0,"",CO13/CM13)</f>
        <v/>
      </c>
      <c r="CQ13" s="256" t="str">
        <f>IF(BY13&lt;=0,"-",SUM(CA13,CE13,CI13,CM13))</f>
        <v>-</v>
      </c>
      <c r="CR13" s="257" t="str">
        <f>IF(CQ13="-","",CQ13/BY13)</f>
        <v/>
      </c>
      <c r="CS13" s="256" t="str">
        <f>IF(BY13&lt;=0,"-",SUM(CC13,CG13,CK13,CO13))</f>
        <v>-</v>
      </c>
      <c r="CT13" s="252" t="str">
        <f>IF(OR(CQ13="-",CQ13=0),"",CS13/CQ13)</f>
        <v/>
      </c>
      <c r="CU13" s="258" t="s">
        <v>51</v>
      </c>
      <c r="CW13" s="444" t="s">
        <v>51</v>
      </c>
      <c r="CX13" s="444"/>
      <c r="CY13" s="444"/>
      <c r="CZ13" s="238">
        <f>A13</f>
        <v>0</v>
      </c>
      <c r="DA13" s="239">
        <f>SEMANA!Y12</f>
        <v>0</v>
      </c>
      <c r="DB13" s="259" t="str">
        <f>IF(DA13=0,"",DA13/CZ13)</f>
        <v/>
      </c>
      <c r="DC13" s="243">
        <f>SEMANA!CQ12</f>
        <v>0</v>
      </c>
      <c r="DD13" s="260" t="str">
        <f>IF(DA13&lt;=0,"",DC13/DA13)</f>
        <v/>
      </c>
      <c r="DE13" s="239">
        <f>SEMANA!Z12</f>
        <v>0</v>
      </c>
      <c r="DF13" s="259" t="str">
        <f>IF(DE13=0,"",DE13/CZ13)</f>
        <v/>
      </c>
      <c r="DG13" s="243">
        <f>SEMANA!CR12</f>
        <v>0</v>
      </c>
      <c r="DH13" s="260" t="str">
        <f>IF(DE13&lt;=0,"",DG13/DE13)</f>
        <v/>
      </c>
      <c r="DI13" s="239">
        <f>SEMANA!AA12</f>
        <v>0</v>
      </c>
      <c r="DJ13" s="259" t="str">
        <f>IF(DI13=0,"",DI13/CZ13)</f>
        <v/>
      </c>
      <c r="DK13" s="243">
        <f>SEMANA!CS12</f>
        <v>0</v>
      </c>
      <c r="DL13" s="260" t="str">
        <f>IF(DI13&lt;=0,"",DK13/DI13)</f>
        <v/>
      </c>
      <c r="DM13" s="239">
        <f>SEMANA!AB12</f>
        <v>0</v>
      </c>
      <c r="DN13" s="259" t="str">
        <f>IF(DM13=0,"",DM13/CZ13)</f>
        <v/>
      </c>
      <c r="DO13" s="243">
        <f>SEMANA!CT12</f>
        <v>0</v>
      </c>
      <c r="DP13" s="260" t="str">
        <f>IF(DM13&lt;=0,"",DO13/DM13)</f>
        <v/>
      </c>
      <c r="DQ13" s="239">
        <f>SEMANA!AC12</f>
        <v>0</v>
      </c>
      <c r="DR13" s="259" t="str">
        <f>IF(DQ13=0,"",DQ13/CZ13)</f>
        <v/>
      </c>
      <c r="DS13" s="243">
        <f>SEMANA!CU12</f>
        <v>0</v>
      </c>
      <c r="DT13" s="260" t="str">
        <f>IF(DQ13&lt;=0,"",DS13/DQ13)</f>
        <v/>
      </c>
      <c r="DU13" s="239">
        <f>SEMANA!AD12</f>
        <v>0</v>
      </c>
      <c r="DV13" s="259" t="str">
        <f>IF(DU13=0,"",DU13/CZ13)</f>
        <v/>
      </c>
      <c r="DW13" s="243">
        <f>SEMANA!CV12</f>
        <v>0</v>
      </c>
      <c r="DX13" s="260" t="str">
        <f>IF(DU13&lt;=0,"",DW13/DU13)</f>
        <v/>
      </c>
      <c r="DY13" s="239">
        <f>SEMANA!AE12</f>
        <v>0</v>
      </c>
      <c r="DZ13" s="259" t="str">
        <f>IF(DY13=0,"",DY13/CZ13)</f>
        <v/>
      </c>
      <c r="EA13" s="243">
        <f>SEMANA!CW12</f>
        <v>0</v>
      </c>
      <c r="EB13" s="260" t="str">
        <f>IF(DY13&lt;=0,"",EA13/DY13)</f>
        <v/>
      </c>
      <c r="EC13" s="239">
        <f>SEMANA!AF12</f>
        <v>0</v>
      </c>
      <c r="ED13" s="259" t="str">
        <f>IF(EC13=0,"",EC13/CZ13)</f>
        <v/>
      </c>
      <c r="EE13" s="243">
        <f>SEMANA!CX12</f>
        <v>0</v>
      </c>
      <c r="EF13" s="260" t="str">
        <f>IF(EC13&lt;=0,"",EE13/EC13)</f>
        <v/>
      </c>
      <c r="EG13" s="239">
        <f>SEMANA!AG12</f>
        <v>0</v>
      </c>
      <c r="EH13" s="259" t="str">
        <f>IF(EG13=0,"",EG13/CZ13)</f>
        <v/>
      </c>
      <c r="EI13" s="243">
        <f>SEMANA!CY12</f>
        <v>0</v>
      </c>
      <c r="EJ13" s="260" t="str">
        <f>IF(EG13&lt;=0,"",EI13/EG13)</f>
        <v/>
      </c>
      <c r="EK13" s="239">
        <f>SEMANA!AH12</f>
        <v>0</v>
      </c>
      <c r="EL13" s="259" t="str">
        <f>IF(EK13=0,"",EK13/CZ13)</f>
        <v/>
      </c>
      <c r="EM13" s="243">
        <f>SEMANA!CZ12</f>
        <v>0</v>
      </c>
      <c r="EN13" s="259" t="str">
        <f>IF(EK13&lt;=0,"",EM13/EK13)</f>
        <v/>
      </c>
      <c r="EO13" s="261">
        <f>SUM(DA13,DE13,DI13,DM13,DQ13,DU13,DY13,EC13,EK13,EG13)</f>
        <v>0</v>
      </c>
      <c r="EP13" s="245" t="str">
        <f>IF(EO13=0,"",EO13/CZ13)</f>
        <v/>
      </c>
      <c r="EQ13" s="244">
        <f>SUM(DC13,DG13,DK13,DO13,DS13,DW13,EA13,EE13,EM13,EI13)</f>
        <v>0</v>
      </c>
      <c r="ER13" s="262" t="str">
        <f>IF(EO13=0,"",EQ13/EO13)</f>
        <v/>
      </c>
      <c r="ES13" s="258" t="s">
        <v>51</v>
      </c>
      <c r="EV13" s="443" t="s">
        <v>51</v>
      </c>
      <c r="EW13" s="443"/>
      <c r="EX13" s="443"/>
      <c r="EY13" s="263">
        <f>E13</f>
        <v>0</v>
      </c>
      <c r="EZ13" s="263">
        <f>F13</f>
        <v>0</v>
      </c>
      <c r="FA13" s="255" t="str">
        <f>IF(EY13&lt;=0,"",EZ13/EY13)</f>
        <v/>
      </c>
      <c r="FB13" s="233">
        <f>H13</f>
        <v>0</v>
      </c>
      <c r="FC13" s="219" t="str">
        <f>IF(FB13&lt;=0,"",FB13/EZ13)</f>
        <v/>
      </c>
      <c r="FD13" s="220">
        <f>J13</f>
        <v>0</v>
      </c>
      <c r="FE13" s="221" t="str">
        <f>IF(FB13&lt;=0,"",FD13/FB13)</f>
        <v/>
      </c>
      <c r="FF13" s="229">
        <f>SEMANA!EK12</f>
        <v>0</v>
      </c>
      <c r="FG13" s="249">
        <f>SEMANA!EZ12</f>
        <v>0</v>
      </c>
      <c r="FI13" s="443" t="s">
        <v>51</v>
      </c>
      <c r="FJ13" s="443"/>
      <c r="FK13" s="443"/>
      <c r="FL13" s="263">
        <f>E13</f>
        <v>0</v>
      </c>
      <c r="FM13" s="263">
        <f>F13</f>
        <v>0</v>
      </c>
      <c r="FN13" s="255" t="str">
        <f>IF(FL13&lt;=0,"",FM13/FL13)</f>
        <v/>
      </c>
      <c r="FO13" s="233">
        <f>L13</f>
        <v>0</v>
      </c>
      <c r="FP13" s="219" t="str">
        <f>IF(FO13&lt;=0,"",FO13/FM13)</f>
        <v/>
      </c>
      <c r="FQ13" s="220">
        <f>N13</f>
        <v>0</v>
      </c>
      <c r="FR13" s="221" t="str">
        <f>IF(FO13&lt;=0,"",FQ13/FO13)</f>
        <v/>
      </c>
      <c r="FS13" s="229">
        <f>SEMANA!EL12</f>
        <v>0</v>
      </c>
      <c r="FT13" s="249">
        <f>SEMANA!FA12</f>
        <v>0</v>
      </c>
      <c r="FV13" s="443" t="s">
        <v>51</v>
      </c>
      <c r="FW13" s="443"/>
      <c r="FX13" s="443"/>
      <c r="FY13" s="263">
        <f>E13</f>
        <v>0</v>
      </c>
      <c r="FZ13" s="263">
        <f>F13</f>
        <v>0</v>
      </c>
      <c r="GA13" s="255" t="str">
        <f>IF(FY13&lt;=0,"",FZ13/FY13)</f>
        <v/>
      </c>
      <c r="GB13" s="233">
        <f>P13</f>
        <v>0</v>
      </c>
      <c r="GC13" s="219" t="str">
        <f>IF(GB13&lt;=0,"",GB13/FZ13)</f>
        <v/>
      </c>
      <c r="GD13" s="220">
        <f>R13</f>
        <v>0</v>
      </c>
      <c r="GE13" s="221" t="str">
        <f>IF(GB13&lt;=0,"",GD13/GB13)</f>
        <v/>
      </c>
      <c r="GF13" s="229" t="str">
        <f>IF(GB13=0,"",SEMANA!EM12)</f>
        <v/>
      </c>
      <c r="GG13" s="249" t="str">
        <f>IF(GB13=0,"",SEMANA!FB12)</f>
        <v/>
      </c>
      <c r="GI13" s="443" t="s">
        <v>51</v>
      </c>
      <c r="GJ13" s="443"/>
      <c r="GK13" s="443"/>
      <c r="GL13" s="263">
        <f>E13</f>
        <v>0</v>
      </c>
      <c r="GM13" s="263">
        <f>F13</f>
        <v>0</v>
      </c>
      <c r="GN13" s="255" t="str">
        <f>IF(GL13&lt;=0,"",GM13/GL13)</f>
        <v/>
      </c>
      <c r="GO13" s="233">
        <f>T13</f>
        <v>0</v>
      </c>
      <c r="GP13" s="219" t="str">
        <f>IF(GO13&lt;=0,"",GO13/GM13)</f>
        <v/>
      </c>
      <c r="GQ13" s="220">
        <f>V13</f>
        <v>0</v>
      </c>
      <c r="GR13" s="221" t="str">
        <f>IF(GO13&lt;=0,"",GQ13/GO13)</f>
        <v/>
      </c>
      <c r="GS13" s="229" t="str">
        <f>IF(GO13=0,"",SEMANA!EI12)</f>
        <v/>
      </c>
      <c r="GT13" s="249" t="str">
        <f>IF(GO13=0,"",SEMANA!FC12)</f>
        <v/>
      </c>
      <c r="GV13" s="443" t="s">
        <v>51</v>
      </c>
      <c r="GW13" s="443"/>
      <c r="GX13" s="443"/>
      <c r="GY13" s="263">
        <f>E13</f>
        <v>0</v>
      </c>
      <c r="GZ13" s="263">
        <f>F13</f>
        <v>0</v>
      </c>
      <c r="HA13" s="255" t="str">
        <f>IF(GY13&lt;=0,"",GZ13/GY13)</f>
        <v/>
      </c>
      <c r="HB13" s="233">
        <f>X13</f>
        <v>0</v>
      </c>
      <c r="HC13" s="219" t="str">
        <f>IF(HB13&lt;=0,"",HB13/GZ13)</f>
        <v/>
      </c>
      <c r="HD13" s="220">
        <f>Z13</f>
        <v>0</v>
      </c>
      <c r="HE13" s="221" t="str">
        <f>IF(HB13&lt;=0,"",HD13/HB13)</f>
        <v/>
      </c>
      <c r="HF13" s="229" t="str">
        <f>IF(HB13=0,"",SEMANA!EO12)</f>
        <v/>
      </c>
      <c r="HG13" s="249" t="str">
        <f>IF(HB13=0,"",SEMANA!FD12)</f>
        <v/>
      </c>
      <c r="HI13" s="443" t="s">
        <v>51</v>
      </c>
      <c r="HJ13" s="443"/>
      <c r="HK13" s="443"/>
      <c r="HL13" s="263">
        <f>E13</f>
        <v>0</v>
      </c>
      <c r="HM13" s="263">
        <f>F13</f>
        <v>0</v>
      </c>
      <c r="HN13" s="255" t="str">
        <f>IF(HL13&lt;=0,"",HM13/HL13)</f>
        <v/>
      </c>
      <c r="HO13" s="233">
        <f>AB13</f>
        <v>0</v>
      </c>
      <c r="HP13" s="219" t="str">
        <f>IF(HO13&lt;=0,"",HO13/HM13)</f>
        <v/>
      </c>
      <c r="HQ13" s="220">
        <f>AD13</f>
        <v>0</v>
      </c>
      <c r="HR13" s="221" t="str">
        <f>IF(HO13&lt;=0,"",HQ13/HO13)</f>
        <v/>
      </c>
      <c r="HS13" s="229" t="str">
        <f>IF(HO13=0,"",SEMANA!EK12)</f>
        <v/>
      </c>
      <c r="HT13" s="249" t="str">
        <f>IF(HO13=0,"",SEMANA!FE12)</f>
        <v/>
      </c>
      <c r="HV13" s="443" t="s">
        <v>51</v>
      </c>
      <c r="HW13" s="443"/>
      <c r="HX13" s="443"/>
      <c r="HY13" s="263">
        <f>E13</f>
        <v>0</v>
      </c>
      <c r="HZ13" s="263">
        <f>F13</f>
        <v>0</v>
      </c>
      <c r="IA13" s="255" t="str">
        <f>IF(HY13&lt;=0,"",HZ13/HY13)</f>
        <v/>
      </c>
      <c r="IB13" s="233">
        <f>AF13</f>
        <v>0</v>
      </c>
      <c r="IC13" s="219" t="str">
        <f>IF(IB13&lt;=0,"",IB13/HZ13)</f>
        <v/>
      </c>
      <c r="ID13" s="220">
        <f>AH13</f>
        <v>0</v>
      </c>
      <c r="IE13" s="221" t="str">
        <f>IF(IB13&lt;=0,"",ID13/IB13)</f>
        <v/>
      </c>
      <c r="IF13" s="229" t="str">
        <f>IF(IB13=0,"",SEMANA!EL12)</f>
        <v/>
      </c>
      <c r="IG13" s="249" t="str">
        <f>IF(IB13=0,"",SEMANA!EY12)</f>
        <v/>
      </c>
      <c r="II13" s="443" t="s">
        <v>51</v>
      </c>
      <c r="IJ13" s="443"/>
      <c r="IK13" s="443"/>
      <c r="IL13" s="263">
        <f>E13</f>
        <v>0</v>
      </c>
      <c r="IM13" s="263">
        <f>F13</f>
        <v>0</v>
      </c>
      <c r="IN13" s="255" t="str">
        <f>IF(IL13&lt;=0,"",IM13/IL13)</f>
        <v/>
      </c>
      <c r="IO13" s="233">
        <f>AJ13</f>
        <v>0</v>
      </c>
      <c r="IP13" s="219" t="str">
        <f>IF(IO13&lt;=0,"",IO13/IM13)</f>
        <v/>
      </c>
      <c r="IQ13" s="220">
        <f>AL13</f>
        <v>0</v>
      </c>
      <c r="IR13" s="221" t="str">
        <f>IF(IO13&lt;=0,"",IQ13/IO13)</f>
        <v/>
      </c>
      <c r="IS13" s="229" t="str">
        <f>IF(IO13=0,"",SEMANA!ER12)</f>
        <v/>
      </c>
      <c r="IT13" s="249" t="str">
        <f>IF(IO13=0,"",SEMANA!FG12)</f>
        <v/>
      </c>
      <c r="IV13" s="443" t="s">
        <v>51</v>
      </c>
      <c r="IW13" s="443"/>
      <c r="IX13" s="443"/>
      <c r="IY13" s="263">
        <f>E13</f>
        <v>0</v>
      </c>
      <c r="IZ13" s="263">
        <f>F13</f>
        <v>0</v>
      </c>
      <c r="JA13" s="255" t="str">
        <f>IF(IY13&lt;=0,"",IZ13/IY13)</f>
        <v/>
      </c>
      <c r="JB13" s="233">
        <f>AN13</f>
        <v>0</v>
      </c>
      <c r="JC13" s="219" t="str">
        <f>IF(JB13&lt;=0,"",JB13/IZ13)</f>
        <v/>
      </c>
      <c r="JD13" s="220">
        <f>AP13</f>
        <v>0</v>
      </c>
      <c r="JE13" s="221" t="str">
        <f>IF(JB13&lt;=0,"",JD13/JB13)</f>
        <v/>
      </c>
      <c r="JF13" s="229" t="str">
        <f>IF(JB13=0,"",SEMANA!EM12)</f>
        <v/>
      </c>
      <c r="JG13" s="249" t="str">
        <f>IF(JB13=0,"",SEMANA!EZ12)</f>
        <v/>
      </c>
      <c r="JI13" s="443" t="s">
        <v>51</v>
      </c>
      <c r="JJ13" s="443"/>
      <c r="JK13" s="443"/>
      <c r="JL13" s="263">
        <f>E13</f>
        <v>0</v>
      </c>
      <c r="JM13" s="263">
        <f>F13</f>
        <v>0</v>
      </c>
      <c r="JN13" s="255" t="str">
        <f>IF(JL13&lt;=0,"",JM13/JL13)</f>
        <v/>
      </c>
      <c r="JO13" s="233">
        <f>AR13</f>
        <v>0</v>
      </c>
      <c r="JP13" s="219" t="str">
        <f>IF(JO13&lt;=0,"",JO13/JM13)</f>
        <v/>
      </c>
      <c r="JQ13" s="220">
        <f>AT13</f>
        <v>0</v>
      </c>
      <c r="JR13" s="221" t="str">
        <f>IF(JO13&lt;=0,"",JQ13/JO13)</f>
        <v/>
      </c>
      <c r="JS13" s="229" t="str">
        <f>IF(JO13=0,"",SEMANA!ET12)</f>
        <v/>
      </c>
      <c r="JT13" s="249" t="str">
        <f>IF(JO13=0,"",SEMANA!FA12)</f>
        <v/>
      </c>
      <c r="JV13" s="443" t="s">
        <v>51</v>
      </c>
      <c r="JW13" s="443"/>
      <c r="JX13" s="443"/>
      <c r="JY13" s="263">
        <f>E13</f>
        <v>0</v>
      </c>
      <c r="JZ13" s="263">
        <f>F13</f>
        <v>0</v>
      </c>
      <c r="KA13" s="255" t="str">
        <f>IF(JY13&lt;=0,"",JZ13/JY13)</f>
        <v/>
      </c>
      <c r="KB13" s="225">
        <f>AV13</f>
        <v>0</v>
      </c>
      <c r="KC13" s="219" t="str">
        <f>IF(KB13&lt;=0,"",KB13/JZ13)</f>
        <v/>
      </c>
      <c r="KD13" s="220">
        <f>AX13</f>
        <v>0</v>
      </c>
      <c r="KE13" s="221" t="str">
        <f>IF(KB13&lt;=0,"",KD13/KB13)</f>
        <v/>
      </c>
      <c r="KF13" s="229" t="str">
        <f>IF(KB13=0,"",SEMANA!EU12)</f>
        <v/>
      </c>
      <c r="KG13" s="249" t="str">
        <f>IF(KB13=0,"",SEMANA!FJ12)</f>
        <v/>
      </c>
      <c r="KI13" s="443" t="s">
        <v>51</v>
      </c>
      <c r="KJ13" s="443"/>
      <c r="KK13" s="443"/>
      <c r="KL13" s="263">
        <f t="shared" si="8"/>
        <v>0</v>
      </c>
      <c r="KM13" s="263">
        <f t="shared" si="8"/>
        <v>0</v>
      </c>
      <c r="KN13" s="255" t="str">
        <f>IF(KL13&lt;=0,"",KM13/KL13)</f>
        <v/>
      </c>
      <c r="KO13" s="225">
        <f t="shared" si="9"/>
        <v>0</v>
      </c>
      <c r="KP13" s="219" t="str">
        <f>IF(KO13&lt;=0,"",KO13/KM13)</f>
        <v/>
      </c>
      <c r="KQ13" s="220">
        <f t="shared" si="10"/>
        <v>0</v>
      </c>
      <c r="KR13" s="221" t="str">
        <f>IF(KO13&lt;=0,"",KQ13/KO13)</f>
        <v/>
      </c>
      <c r="KS13" s="229" t="str">
        <f>IF(KO13=0,"",SEMANA!EV12)</f>
        <v/>
      </c>
      <c r="KT13" s="249" t="str">
        <f>IF(KO13=0,"",SEMANA!FK12)</f>
        <v/>
      </c>
      <c r="KV13" s="443" t="s">
        <v>51</v>
      </c>
      <c r="KW13" s="443"/>
      <c r="KX13" s="443"/>
      <c r="KY13" s="263">
        <f t="shared" si="11"/>
        <v>0</v>
      </c>
      <c r="KZ13" s="263">
        <f t="shared" si="11"/>
        <v>0</v>
      </c>
      <c r="LA13" s="255" t="str">
        <f>IF(KY13&lt;=0,"",KZ13/KY13)</f>
        <v/>
      </c>
      <c r="LB13" s="225">
        <f t="shared" si="12"/>
        <v>0</v>
      </c>
      <c r="LC13" s="219" t="str">
        <f>IF(LB13&lt;=0,"",LB13/KZ13)</f>
        <v/>
      </c>
      <c r="LD13" s="220">
        <f t="shared" si="13"/>
        <v>0</v>
      </c>
      <c r="LE13" s="221" t="str">
        <f>IF(LB13&lt;=0,"",LD13/LB13)</f>
        <v/>
      </c>
      <c r="LF13" s="229" t="str">
        <f>IF(LB13=0,"",SEMANA!EW12)</f>
        <v/>
      </c>
      <c r="LG13" s="249" t="str">
        <f>IF(LB13=0,"",SEMANA!FL12)</f>
        <v/>
      </c>
      <c r="LI13" s="443" t="s">
        <v>51</v>
      </c>
      <c r="LJ13" s="443"/>
      <c r="LK13" s="443"/>
      <c r="LL13" s="263">
        <f t="shared" si="14"/>
        <v>0</v>
      </c>
      <c r="LM13" s="263">
        <f t="shared" si="14"/>
        <v>0</v>
      </c>
      <c r="LN13" s="255" t="str">
        <f>IF(LL13&lt;=0,"",LM13/LL13)</f>
        <v/>
      </c>
      <c r="LO13" s="225">
        <f t="shared" si="15"/>
        <v>0</v>
      </c>
      <c r="LP13" s="219" t="str">
        <f>IF(LO13&lt;=0,"",LO13/LM13)</f>
        <v/>
      </c>
      <c r="LQ13" s="220">
        <f t="shared" si="16"/>
        <v>0</v>
      </c>
      <c r="LR13" s="221" t="str">
        <f>IF(LO13&lt;=0,"",LQ13/LO13)</f>
        <v/>
      </c>
      <c r="LS13" s="229" t="str">
        <f>IF(LO13=0,"",SEMANA!EX12)</f>
        <v/>
      </c>
      <c r="LT13" s="249" t="str">
        <f>IF(LO13=0,"",SEMANA!FM12)</f>
        <v/>
      </c>
    </row>
    <row r="14" spans="1:332" ht="21.75" customHeight="1">
      <c r="A14" s="214">
        <f>ROUND(F14/7,0)</f>
        <v>0</v>
      </c>
      <c r="B14" s="442" t="s">
        <v>52</v>
      </c>
      <c r="C14" s="442"/>
      <c r="D14" s="442"/>
      <c r="E14" s="250">
        <f>SEMANA!C13</f>
        <v>0</v>
      </c>
      <c r="F14" s="251">
        <f>SEMANA!D13</f>
        <v>0</v>
      </c>
      <c r="G14" s="252" t="str">
        <f>IF(E14&lt;=0,"",F14/E14)</f>
        <v/>
      </c>
      <c r="H14" s="218">
        <f>SEMANA!F13</f>
        <v>0</v>
      </c>
      <c r="I14" s="219" t="str">
        <f>IF(H14&lt;=0,"",H14/F14)</f>
        <v/>
      </c>
      <c r="J14" s="220">
        <f>SEMANA!BX13</f>
        <v>0</v>
      </c>
      <c r="K14" s="221" t="str">
        <f>IF(H14&lt;=0,"",J14/H14)</f>
        <v/>
      </c>
      <c r="L14" s="218">
        <f>SEMANA!G13</f>
        <v>0</v>
      </c>
      <c r="M14" s="219" t="str">
        <f>IF(L14&lt;=0,"",L14/F14)</f>
        <v/>
      </c>
      <c r="N14" s="220">
        <f>SEMANA!BY13</f>
        <v>0</v>
      </c>
      <c r="O14" s="221" t="str">
        <f>IF(L14&lt;=0,"",N14/L14)</f>
        <v/>
      </c>
      <c r="P14" s="218">
        <f>SEMANA!H13</f>
        <v>0</v>
      </c>
      <c r="Q14" s="219" t="str">
        <f>IF(P14&lt;=0,"",P14/F14)</f>
        <v/>
      </c>
      <c r="R14" s="220">
        <f>SEMANA!BZ13</f>
        <v>0</v>
      </c>
      <c r="S14" s="221" t="str">
        <f>IF(P14&lt;=0,"",R14/P14)</f>
        <v/>
      </c>
      <c r="T14" s="222">
        <f>SEMANA!I13</f>
        <v>0</v>
      </c>
      <c r="U14" s="219" t="str">
        <f>IF(T14&lt;=0,"",T14/F14)</f>
        <v/>
      </c>
      <c r="V14" s="220">
        <f>SEMANA!CA13</f>
        <v>0</v>
      </c>
      <c r="W14" s="221" t="str">
        <f>IF(T14&lt;=0,"",V14/T14)</f>
        <v/>
      </c>
      <c r="X14" s="222">
        <f>SEMANA!J13</f>
        <v>0</v>
      </c>
      <c r="Y14" s="219" t="str">
        <f>IF(X14&lt;=0,"",X14/F14)</f>
        <v/>
      </c>
      <c r="Z14" s="220">
        <f>SEMANA!CB13</f>
        <v>0</v>
      </c>
      <c r="AA14" s="221" t="str">
        <f>IF(X14&lt;=0,"",Z14/X14)</f>
        <v/>
      </c>
      <c r="AB14" s="222">
        <f>SEMANA!K13</f>
        <v>0</v>
      </c>
      <c r="AC14" s="219" t="str">
        <f>IF(AB14&lt;=0,"",AB14/F14)</f>
        <v/>
      </c>
      <c r="AD14" s="220">
        <f>SEMANA!CC13</f>
        <v>0</v>
      </c>
      <c r="AE14" s="221" t="str">
        <f>IF(AB14&lt;=0,"",AD14/AB14)</f>
        <v/>
      </c>
      <c r="AF14" s="222">
        <f>SEMANA!L13</f>
        <v>0</v>
      </c>
      <c r="AG14" s="219" t="str">
        <f>IF(AF14&lt;=0,"",AF14/F14)</f>
        <v/>
      </c>
      <c r="AH14" s="220">
        <f>SEMANA!CD13</f>
        <v>0</v>
      </c>
      <c r="AI14" s="221" t="str">
        <f>IF(AF14&lt;=0,"",AH14/AF14)</f>
        <v/>
      </c>
      <c r="AJ14" s="222">
        <f>SEMANA!M13</f>
        <v>0</v>
      </c>
      <c r="AK14" s="219" t="str">
        <f>IF(AJ14&lt;=0,"",AJ14/F14)</f>
        <v/>
      </c>
      <c r="AL14" s="220">
        <f>SEMANA!CE13</f>
        <v>0</v>
      </c>
      <c r="AM14" s="221" t="str">
        <f>IF(AJ14&lt;=0,"",AL14/AJ14)</f>
        <v/>
      </c>
      <c r="AN14" s="222">
        <f>SEMANA!N13</f>
        <v>0</v>
      </c>
      <c r="AO14" s="219" t="str">
        <f>IF(AN14&lt;=0,"",AN14/F14)</f>
        <v/>
      </c>
      <c r="AP14" s="220">
        <f>SEMANA!CF13</f>
        <v>0</v>
      </c>
      <c r="AQ14" s="221" t="str">
        <f>IF(AN14&lt;=0,"",AP14/AN14)</f>
        <v/>
      </c>
      <c r="AR14" s="222">
        <f>SEMANA!O13</f>
        <v>0</v>
      </c>
      <c r="AS14" s="219" t="str">
        <f>IF(AR14&lt;=0,"",AR14/F14)</f>
        <v/>
      </c>
      <c r="AT14" s="220">
        <f>SEMANA!CG13</f>
        <v>0</v>
      </c>
      <c r="AU14" s="221" t="str">
        <f>IF(AR14&lt;=0,"",AT14/AR14)</f>
        <v/>
      </c>
      <c r="AV14" s="225">
        <f>SEMANA!P13</f>
        <v>0</v>
      </c>
      <c r="AW14" s="219" t="str">
        <f>IF(AV14&lt;=0,"",AV14/F14)</f>
        <v/>
      </c>
      <c r="AX14" s="220">
        <f>SEMANA!CH13</f>
        <v>0</v>
      </c>
      <c r="AY14" s="221" t="str">
        <f>IF(AV14&lt;=0,"",AX14/AV14)</f>
        <v/>
      </c>
      <c r="AZ14" s="225">
        <f>SEMANA!Q13</f>
        <v>0</v>
      </c>
      <c r="BA14" s="219" t="str">
        <f t="shared" si="0"/>
        <v/>
      </c>
      <c r="BB14" s="220">
        <f>SEMANA!CI13</f>
        <v>0</v>
      </c>
      <c r="BC14" s="221" t="str">
        <f t="shared" si="1"/>
        <v/>
      </c>
      <c r="BD14" s="225">
        <f>SEMANA!R13</f>
        <v>0</v>
      </c>
      <c r="BE14" s="219" t="str">
        <f t="shared" si="2"/>
        <v/>
      </c>
      <c r="BF14" s="220">
        <f>SEMANA!CJ13</f>
        <v>0</v>
      </c>
      <c r="BG14" s="221" t="str">
        <f t="shared" si="3"/>
        <v/>
      </c>
      <c r="BH14" s="225">
        <f>SEMANA!S13</f>
        <v>0</v>
      </c>
      <c r="BI14" s="219" t="str">
        <f t="shared" si="4"/>
        <v/>
      </c>
      <c r="BJ14" s="220">
        <f>SEMANA!CK13</f>
        <v>0</v>
      </c>
      <c r="BK14" s="221" t="str">
        <f t="shared" si="5"/>
        <v/>
      </c>
      <c r="BL14" s="233" t="str">
        <f t="shared" si="6"/>
        <v>-</v>
      </c>
      <c r="BM14" s="227" t="str">
        <f>IF(BL14="-","",BL14/F14)</f>
        <v/>
      </c>
      <c r="BN14" s="233" t="str">
        <f t="shared" si="7"/>
        <v>-</v>
      </c>
      <c r="BO14" s="219" t="str">
        <f>IF(OR(BL14="-",BL14=0),"",BN14/BL14)</f>
        <v/>
      </c>
      <c r="BP14" s="229">
        <f>SEMANA!T13</f>
        <v>0</v>
      </c>
      <c r="BQ14" s="229">
        <f>SEMANA!CL13</f>
        <v>0</v>
      </c>
      <c r="BR14" s="253" t="str">
        <f>B14</f>
        <v>Iztapalapa</v>
      </c>
      <c r="BU14" s="443" t="s">
        <v>52</v>
      </c>
      <c r="BV14" s="443"/>
      <c r="BW14" s="443"/>
      <c r="BX14" s="254">
        <f>E14</f>
        <v>0</v>
      </c>
      <c r="BY14" s="254">
        <f>F14</f>
        <v>0</v>
      </c>
      <c r="BZ14" s="255" t="str">
        <f>IF(BX14&lt;=0,"",BY14/BX14)</f>
        <v/>
      </c>
      <c r="CA14" s="233">
        <f>SEMANA!U13</f>
        <v>0</v>
      </c>
      <c r="CB14" s="219" t="str">
        <f>IF(CA14&lt;=0,"",CA14/BY14)</f>
        <v/>
      </c>
      <c r="CC14" s="220">
        <f>SEMANA!CM13</f>
        <v>0</v>
      </c>
      <c r="CD14" s="221" t="str">
        <f>IF(CA14&lt;=0,"",CC14/CA14)</f>
        <v/>
      </c>
      <c r="CE14" s="233">
        <f>SEMANA!V13</f>
        <v>0</v>
      </c>
      <c r="CF14" s="219" t="str">
        <f>IF(CE14&lt;=0,"",CE14/BY14)</f>
        <v/>
      </c>
      <c r="CG14" s="220">
        <f>SEMANA!CN13</f>
        <v>0</v>
      </c>
      <c r="CH14" s="221" t="str">
        <f>IF(CE14&lt;=0,"",CG14/CE14)</f>
        <v/>
      </c>
      <c r="CI14" s="233">
        <f>SEMANA!W13</f>
        <v>0</v>
      </c>
      <c r="CJ14" s="219" t="str">
        <f>IF(CI14&lt;=0,"",CI14/F14)</f>
        <v/>
      </c>
      <c r="CK14" s="220">
        <f>SEMANA!CO13</f>
        <v>0</v>
      </c>
      <c r="CL14" s="221" t="str">
        <f>IF(CI14&lt;=0,"",CK14/CI14)</f>
        <v/>
      </c>
      <c r="CM14" s="225">
        <f>SEMANA!X13</f>
        <v>0</v>
      </c>
      <c r="CN14" s="219" t="str">
        <f>IF(CM14&lt;=0,"",CM14/A14)</f>
        <v/>
      </c>
      <c r="CO14" s="220">
        <f>SEMANA!CP13</f>
        <v>0</v>
      </c>
      <c r="CP14" s="221" t="str">
        <f>IF(CM14&lt;=0,"",CO14/CM14)</f>
        <v/>
      </c>
      <c r="CQ14" s="256" t="str">
        <f>IF(BY14&lt;=0,"-",SUM(CA14,CE14,CI14,CM14))</f>
        <v>-</v>
      </c>
      <c r="CR14" s="257" t="str">
        <f>IF(CQ14="-","",CQ14/BY14)</f>
        <v/>
      </c>
      <c r="CS14" s="256" t="str">
        <f>IF(BY14&lt;=0,"-",SUM(CC14,CG14,CK14,CO14))</f>
        <v>-</v>
      </c>
      <c r="CT14" s="252" t="str">
        <f>IF(OR(CQ14="-",CQ14=0),"",CS14/CQ14)</f>
        <v/>
      </c>
      <c r="CU14" s="258" t="s">
        <v>52</v>
      </c>
      <c r="CW14" s="444" t="s">
        <v>52</v>
      </c>
      <c r="CX14" s="444"/>
      <c r="CY14" s="444"/>
      <c r="CZ14" s="238">
        <f>A14</f>
        <v>0</v>
      </c>
      <c r="DA14" s="239">
        <f>SEMANA!Y13</f>
        <v>0</v>
      </c>
      <c r="DB14" s="259" t="str">
        <f>IF(DA14=0,"",DA14/CZ14)</f>
        <v/>
      </c>
      <c r="DC14" s="243">
        <f>SEMANA!CQ13</f>
        <v>0</v>
      </c>
      <c r="DD14" s="260" t="str">
        <f>IF(DA14&lt;=0,"",DC14/DA14)</f>
        <v/>
      </c>
      <c r="DE14" s="239">
        <f>SEMANA!Z13</f>
        <v>0</v>
      </c>
      <c r="DF14" s="259" t="str">
        <f>IF(DE14=0,"",DE14/CZ14)</f>
        <v/>
      </c>
      <c r="DG14" s="243">
        <f>SEMANA!CR13</f>
        <v>0</v>
      </c>
      <c r="DH14" s="260" t="str">
        <f>IF(DE14&lt;=0,"",DG14/DE14)</f>
        <v/>
      </c>
      <c r="DI14" s="239">
        <f>SEMANA!AA13</f>
        <v>0</v>
      </c>
      <c r="DJ14" s="259" t="str">
        <f>IF(DI14=0,"",DI14/CZ14)</f>
        <v/>
      </c>
      <c r="DK14" s="243">
        <f>SEMANA!CS13</f>
        <v>0</v>
      </c>
      <c r="DL14" s="260" t="str">
        <f>IF(DI14&lt;=0,"",DK14/DI14)</f>
        <v/>
      </c>
      <c r="DM14" s="239">
        <f>SEMANA!AB13</f>
        <v>0</v>
      </c>
      <c r="DN14" s="259" t="str">
        <f>IF(DM14=0,"",DM14/CZ14)</f>
        <v/>
      </c>
      <c r="DO14" s="243">
        <f>SEMANA!CT13</f>
        <v>0</v>
      </c>
      <c r="DP14" s="260" t="str">
        <f>IF(DM14&lt;=0,"",DO14/DM14)</f>
        <v/>
      </c>
      <c r="DQ14" s="239">
        <f>SEMANA!AC13</f>
        <v>0</v>
      </c>
      <c r="DR14" s="259" t="str">
        <f>IF(DQ14=0,"",DQ14/CZ14)</f>
        <v/>
      </c>
      <c r="DS14" s="243">
        <f>SEMANA!CU13</f>
        <v>0</v>
      </c>
      <c r="DT14" s="260" t="str">
        <f>IF(DQ14&lt;=0,"",DS14/DQ14)</f>
        <v/>
      </c>
      <c r="DU14" s="239">
        <f>SEMANA!AD13</f>
        <v>0</v>
      </c>
      <c r="DV14" s="259" t="str">
        <f>IF(DU14=0,"",DU14/CZ14)</f>
        <v/>
      </c>
      <c r="DW14" s="243">
        <f>SEMANA!CV13</f>
        <v>0</v>
      </c>
      <c r="DX14" s="260" t="str">
        <f>IF(DU14&lt;=0,"",DW14/DU14)</f>
        <v/>
      </c>
      <c r="DY14" s="239">
        <f>SEMANA!AE13</f>
        <v>0</v>
      </c>
      <c r="DZ14" s="259" t="str">
        <f>IF(DY14=0,"",DY14/CZ14)</f>
        <v/>
      </c>
      <c r="EA14" s="243">
        <f>SEMANA!CW13</f>
        <v>0</v>
      </c>
      <c r="EB14" s="260" t="str">
        <f>IF(DY14&lt;=0,"",EA14/DY14)</f>
        <v/>
      </c>
      <c r="EC14" s="239">
        <f>SEMANA!AF13</f>
        <v>0</v>
      </c>
      <c r="ED14" s="259" t="str">
        <f>IF(EC14=0,"",EC14/CZ14)</f>
        <v/>
      </c>
      <c r="EE14" s="243">
        <f>SEMANA!CX13</f>
        <v>0</v>
      </c>
      <c r="EF14" s="260" t="str">
        <f>IF(EC14&lt;=0,"",EE14/EC14)</f>
        <v/>
      </c>
      <c r="EG14" s="239">
        <f>SEMANA!AG13</f>
        <v>0</v>
      </c>
      <c r="EH14" s="259" t="str">
        <f>IF(EG14=0,"",EG14/CZ14)</f>
        <v/>
      </c>
      <c r="EI14" s="243">
        <f>SEMANA!CY13</f>
        <v>0</v>
      </c>
      <c r="EJ14" s="260" t="str">
        <f>IF(EG14&lt;=0,"",EI14/EG14)</f>
        <v/>
      </c>
      <c r="EK14" s="239">
        <f>SEMANA!AH13</f>
        <v>0</v>
      </c>
      <c r="EL14" s="259" t="str">
        <f>IF(EK14=0,"",EK14/CZ14)</f>
        <v/>
      </c>
      <c r="EM14" s="243">
        <f>SEMANA!CZ13</f>
        <v>0</v>
      </c>
      <c r="EN14" s="259" t="str">
        <f>IF(EK14&lt;=0,"",EM14/EK14)</f>
        <v/>
      </c>
      <c r="EO14" s="261">
        <f>SUM(DA14,DE14,DI14,DM14,DQ14,DU14,DY14,EC14,EK14,EG14)</f>
        <v>0</v>
      </c>
      <c r="EP14" s="245" t="str">
        <f>IF(EO14=0,"",EO14/CZ14)</f>
        <v/>
      </c>
      <c r="EQ14" s="244">
        <f>SUM(DC14,DG14,DK14,DO14,DS14,DW14,EA14,EE14,EM14,EI14)</f>
        <v>0</v>
      </c>
      <c r="ER14" s="262" t="str">
        <f>IF(EO14=0,"",EQ14/EO14)</f>
        <v/>
      </c>
      <c r="ES14" s="258" t="s">
        <v>52</v>
      </c>
      <c r="EV14" s="443" t="s">
        <v>52</v>
      </c>
      <c r="EW14" s="443"/>
      <c r="EX14" s="443"/>
      <c r="EY14" s="263">
        <f>E14</f>
        <v>0</v>
      </c>
      <c r="EZ14" s="263">
        <f>F14</f>
        <v>0</v>
      </c>
      <c r="FA14" s="255" t="str">
        <f>IF(EY14&lt;=0,"",EZ14/EY14)</f>
        <v/>
      </c>
      <c r="FB14" s="233">
        <f>H14</f>
        <v>0</v>
      </c>
      <c r="FC14" s="219" t="str">
        <f>IF(FB14&lt;=0,"",FB14/EZ14)</f>
        <v/>
      </c>
      <c r="FD14" s="220">
        <f>J14</f>
        <v>0</v>
      </c>
      <c r="FE14" s="221" t="str">
        <f>IF(FB14&lt;=0,"",FD14/FB14)</f>
        <v/>
      </c>
      <c r="FF14" s="229">
        <f>SEMANA!EK13</f>
        <v>0</v>
      </c>
      <c r="FG14" s="249">
        <f>SEMANA!EZ13</f>
        <v>0</v>
      </c>
      <c r="FI14" s="443" t="s">
        <v>52</v>
      </c>
      <c r="FJ14" s="443"/>
      <c r="FK14" s="443"/>
      <c r="FL14" s="263">
        <f>E14</f>
        <v>0</v>
      </c>
      <c r="FM14" s="263">
        <f>F14</f>
        <v>0</v>
      </c>
      <c r="FN14" s="255" t="str">
        <f>IF(FL14&lt;=0,"",FM14/FL14)</f>
        <v/>
      </c>
      <c r="FO14" s="233">
        <f>L14</f>
        <v>0</v>
      </c>
      <c r="FP14" s="219" t="str">
        <f>IF(FO14&lt;=0,"",FO14/FM14)</f>
        <v/>
      </c>
      <c r="FQ14" s="220">
        <f>N14</f>
        <v>0</v>
      </c>
      <c r="FR14" s="221" t="str">
        <f>IF(FO14&lt;=0,"",FQ14/FO14)</f>
        <v/>
      </c>
      <c r="FS14" s="229">
        <f>SEMANA!EL13</f>
        <v>0</v>
      </c>
      <c r="FT14" s="249">
        <f>SEMANA!FA13</f>
        <v>0</v>
      </c>
      <c r="FV14" s="443" t="s">
        <v>52</v>
      </c>
      <c r="FW14" s="443"/>
      <c r="FX14" s="443"/>
      <c r="FY14" s="263">
        <f>E14</f>
        <v>0</v>
      </c>
      <c r="FZ14" s="263">
        <f>F14</f>
        <v>0</v>
      </c>
      <c r="GA14" s="255" t="str">
        <f>IF(FY14&lt;=0,"",FZ14/FY14)</f>
        <v/>
      </c>
      <c r="GB14" s="233">
        <f>P14</f>
        <v>0</v>
      </c>
      <c r="GC14" s="219" t="str">
        <f>IF(GB14&lt;=0,"",GB14/FZ14)</f>
        <v/>
      </c>
      <c r="GD14" s="220">
        <f>R14</f>
        <v>0</v>
      </c>
      <c r="GE14" s="221" t="str">
        <f>IF(GB14&lt;=0,"",GD14/GB14)</f>
        <v/>
      </c>
      <c r="GF14" s="229" t="str">
        <f>IF(GB14=0,"",SEMANA!EM13)</f>
        <v/>
      </c>
      <c r="GG14" s="249" t="str">
        <f>IF(GB14=0,"",SEMANA!FB13)</f>
        <v/>
      </c>
      <c r="GI14" s="443" t="s">
        <v>52</v>
      </c>
      <c r="GJ14" s="443"/>
      <c r="GK14" s="443"/>
      <c r="GL14" s="263">
        <f>E14</f>
        <v>0</v>
      </c>
      <c r="GM14" s="263">
        <f>F14</f>
        <v>0</v>
      </c>
      <c r="GN14" s="255" t="str">
        <f>IF(GL14&lt;=0,"",GM14/GL14)</f>
        <v/>
      </c>
      <c r="GO14" s="233">
        <f>T14</f>
        <v>0</v>
      </c>
      <c r="GP14" s="219" t="str">
        <f>IF(GO14&lt;=0,"",GO14/GM14)</f>
        <v/>
      </c>
      <c r="GQ14" s="220">
        <f>V14</f>
        <v>0</v>
      </c>
      <c r="GR14" s="221" t="str">
        <f>IF(GO14&lt;=0,"",GQ14/GO14)</f>
        <v/>
      </c>
      <c r="GS14" s="229" t="str">
        <f>IF(GO14=0,"",SEMANA!EI13)</f>
        <v/>
      </c>
      <c r="GT14" s="249" t="str">
        <f>IF(GO14=0,"",SEMANA!FC13)</f>
        <v/>
      </c>
      <c r="GV14" s="443" t="s">
        <v>52</v>
      </c>
      <c r="GW14" s="443"/>
      <c r="GX14" s="443"/>
      <c r="GY14" s="263">
        <f>E14</f>
        <v>0</v>
      </c>
      <c r="GZ14" s="263">
        <f>F14</f>
        <v>0</v>
      </c>
      <c r="HA14" s="255" t="str">
        <f>IF(GY14&lt;=0,"",GZ14/GY14)</f>
        <v/>
      </c>
      <c r="HB14" s="233">
        <f>X14</f>
        <v>0</v>
      </c>
      <c r="HC14" s="219" t="str">
        <f>IF(HB14&lt;=0,"",HB14/GZ14)</f>
        <v/>
      </c>
      <c r="HD14" s="220">
        <f>Z14</f>
        <v>0</v>
      </c>
      <c r="HE14" s="221" t="str">
        <f>IF(HB14&lt;=0,"",HD14/HB14)</f>
        <v/>
      </c>
      <c r="HF14" s="229" t="str">
        <f>IF(HB14=0,"",SEMANA!EO13)</f>
        <v/>
      </c>
      <c r="HG14" s="249" t="str">
        <f>IF(HB14=0,"",SEMANA!FD13)</f>
        <v/>
      </c>
      <c r="HI14" s="443" t="s">
        <v>52</v>
      </c>
      <c r="HJ14" s="443"/>
      <c r="HK14" s="443"/>
      <c r="HL14" s="263">
        <f>E14</f>
        <v>0</v>
      </c>
      <c r="HM14" s="263">
        <f>F14</f>
        <v>0</v>
      </c>
      <c r="HN14" s="255" t="str">
        <f>IF(HL14&lt;=0,"",HM14/HL14)</f>
        <v/>
      </c>
      <c r="HO14" s="233">
        <f>AB14</f>
        <v>0</v>
      </c>
      <c r="HP14" s="219" t="str">
        <f>IF(HO14&lt;=0,"",HO14/HM14)</f>
        <v/>
      </c>
      <c r="HQ14" s="220">
        <f>AD14</f>
        <v>0</v>
      </c>
      <c r="HR14" s="221" t="str">
        <f>IF(HO14&lt;=0,"",HQ14/HO14)</f>
        <v/>
      </c>
      <c r="HS14" s="229" t="str">
        <f>IF(HO14=0,"",SEMANA!EK13)</f>
        <v/>
      </c>
      <c r="HT14" s="249" t="str">
        <f>IF(HO14=0,"",SEMANA!FE13)</f>
        <v/>
      </c>
      <c r="HV14" s="443" t="s">
        <v>52</v>
      </c>
      <c r="HW14" s="443"/>
      <c r="HX14" s="443"/>
      <c r="HY14" s="263">
        <f>E14</f>
        <v>0</v>
      </c>
      <c r="HZ14" s="263">
        <f>F14</f>
        <v>0</v>
      </c>
      <c r="IA14" s="255" t="str">
        <f>IF(HY14&lt;=0,"",HZ14/HY14)</f>
        <v/>
      </c>
      <c r="IB14" s="233">
        <f>AF14</f>
        <v>0</v>
      </c>
      <c r="IC14" s="219" t="str">
        <f>IF(IB14&lt;=0,"",IB14/HZ14)</f>
        <v/>
      </c>
      <c r="ID14" s="220">
        <f>AH14</f>
        <v>0</v>
      </c>
      <c r="IE14" s="221" t="str">
        <f>IF(IB14&lt;=0,"",ID14/IB14)</f>
        <v/>
      </c>
      <c r="IF14" s="229" t="str">
        <f>IF(IB14=0,"",SEMANA!EL13)</f>
        <v/>
      </c>
      <c r="IG14" s="249" t="str">
        <f>IF(IB14=0,"",SEMANA!EY13)</f>
        <v/>
      </c>
      <c r="II14" s="443" t="s">
        <v>52</v>
      </c>
      <c r="IJ14" s="443"/>
      <c r="IK14" s="443"/>
      <c r="IL14" s="263">
        <f>E14</f>
        <v>0</v>
      </c>
      <c r="IM14" s="263">
        <f>F14</f>
        <v>0</v>
      </c>
      <c r="IN14" s="255" t="str">
        <f>IF(IL14&lt;=0,"",IM14/IL14)</f>
        <v/>
      </c>
      <c r="IO14" s="233">
        <f>AJ14</f>
        <v>0</v>
      </c>
      <c r="IP14" s="219" t="str">
        <f>IF(IO14&lt;=0,"",IO14/IM14)</f>
        <v/>
      </c>
      <c r="IQ14" s="220">
        <f>AL14</f>
        <v>0</v>
      </c>
      <c r="IR14" s="221" t="str">
        <f>IF(IO14&lt;=0,"",IQ14/IO14)</f>
        <v/>
      </c>
      <c r="IS14" s="229" t="str">
        <f>IF(IO14=0,"",SEMANA!ER13)</f>
        <v/>
      </c>
      <c r="IT14" s="249" t="str">
        <f>IF(IO14=0,"",SEMANA!FG13)</f>
        <v/>
      </c>
      <c r="IV14" s="443" t="s">
        <v>52</v>
      </c>
      <c r="IW14" s="443"/>
      <c r="IX14" s="443"/>
      <c r="IY14" s="263">
        <f>E14</f>
        <v>0</v>
      </c>
      <c r="IZ14" s="263">
        <f>F14</f>
        <v>0</v>
      </c>
      <c r="JA14" s="255" t="str">
        <f>IF(IY14&lt;=0,"",IZ14/IY14)</f>
        <v/>
      </c>
      <c r="JB14" s="233">
        <f>AN14</f>
        <v>0</v>
      </c>
      <c r="JC14" s="219" t="str">
        <f>IF(JB14&lt;=0,"",JB14/IZ14)</f>
        <v/>
      </c>
      <c r="JD14" s="220">
        <f>AP14</f>
        <v>0</v>
      </c>
      <c r="JE14" s="221" t="str">
        <f>IF(JB14&lt;=0,"",JD14/JB14)</f>
        <v/>
      </c>
      <c r="JF14" s="229" t="str">
        <f>IF(JB14=0,"",SEMANA!EM13)</f>
        <v/>
      </c>
      <c r="JG14" s="249" t="str">
        <f>IF(JB14=0,"",SEMANA!EZ13)</f>
        <v/>
      </c>
      <c r="JI14" s="443" t="s">
        <v>52</v>
      </c>
      <c r="JJ14" s="443"/>
      <c r="JK14" s="443"/>
      <c r="JL14" s="263">
        <f>E14</f>
        <v>0</v>
      </c>
      <c r="JM14" s="263">
        <f>F14</f>
        <v>0</v>
      </c>
      <c r="JN14" s="255" t="str">
        <f>IF(JL14&lt;=0,"",JM14/JL14)</f>
        <v/>
      </c>
      <c r="JO14" s="233">
        <f>AR14</f>
        <v>0</v>
      </c>
      <c r="JP14" s="219" t="str">
        <f>IF(JO14&lt;=0,"",JO14/JM14)</f>
        <v/>
      </c>
      <c r="JQ14" s="220">
        <f>AT14</f>
        <v>0</v>
      </c>
      <c r="JR14" s="221" t="str">
        <f>IF(JO14&lt;=0,"",JQ14/JO14)</f>
        <v/>
      </c>
      <c r="JS14" s="229" t="str">
        <f>IF(JO14=0,"",SEMANA!ET13)</f>
        <v/>
      </c>
      <c r="JT14" s="249" t="str">
        <f>IF(JO14=0,"",SEMANA!FA13)</f>
        <v/>
      </c>
      <c r="JV14" s="443" t="s">
        <v>52</v>
      </c>
      <c r="JW14" s="443"/>
      <c r="JX14" s="443"/>
      <c r="JY14" s="263">
        <f>E14</f>
        <v>0</v>
      </c>
      <c r="JZ14" s="263">
        <f>F14</f>
        <v>0</v>
      </c>
      <c r="KA14" s="255" t="str">
        <f>IF(JY14&lt;=0,"",JZ14/JY14)</f>
        <v/>
      </c>
      <c r="KB14" s="225">
        <f>AV14</f>
        <v>0</v>
      </c>
      <c r="KC14" s="219" t="str">
        <f>IF(KB14&lt;=0,"",KB14/JZ14)</f>
        <v/>
      </c>
      <c r="KD14" s="220">
        <f>AX14</f>
        <v>0</v>
      </c>
      <c r="KE14" s="221" t="str">
        <f>IF(KB14&lt;=0,"",KD14/KB14)</f>
        <v/>
      </c>
      <c r="KF14" s="229" t="str">
        <f>IF(KB14=0,"",SEMANA!EU13)</f>
        <v/>
      </c>
      <c r="KG14" s="249" t="str">
        <f>IF(KB14=0,"",SEMANA!FJ13)</f>
        <v/>
      </c>
      <c r="KI14" s="443" t="s">
        <v>52</v>
      </c>
      <c r="KJ14" s="443"/>
      <c r="KK14" s="443"/>
      <c r="KL14" s="263">
        <f t="shared" si="8"/>
        <v>0</v>
      </c>
      <c r="KM14" s="263">
        <f t="shared" si="8"/>
        <v>0</v>
      </c>
      <c r="KN14" s="255" t="str">
        <f>IF(KL14&lt;=0,"",KM14/KL14)</f>
        <v/>
      </c>
      <c r="KO14" s="225">
        <f t="shared" si="9"/>
        <v>0</v>
      </c>
      <c r="KP14" s="219" t="str">
        <f>IF(KO14&lt;=0,"",KO14/KM14)</f>
        <v/>
      </c>
      <c r="KQ14" s="220">
        <f t="shared" si="10"/>
        <v>0</v>
      </c>
      <c r="KR14" s="221" t="str">
        <f>IF(KO14&lt;=0,"",KQ14/KO14)</f>
        <v/>
      </c>
      <c r="KS14" s="229" t="str">
        <f>IF(KO14=0,"",SEMANA!EV13)</f>
        <v/>
      </c>
      <c r="KT14" s="249" t="str">
        <f>IF(KO14=0,"",SEMANA!FK13)</f>
        <v/>
      </c>
      <c r="KV14" s="443" t="s">
        <v>52</v>
      </c>
      <c r="KW14" s="443"/>
      <c r="KX14" s="443"/>
      <c r="KY14" s="263">
        <f t="shared" si="11"/>
        <v>0</v>
      </c>
      <c r="KZ14" s="263">
        <f t="shared" si="11"/>
        <v>0</v>
      </c>
      <c r="LA14" s="255" t="str">
        <f>IF(KY14&lt;=0,"",KZ14/KY14)</f>
        <v/>
      </c>
      <c r="LB14" s="225">
        <f t="shared" si="12"/>
        <v>0</v>
      </c>
      <c r="LC14" s="219" t="str">
        <f>IF(LB14&lt;=0,"",LB14/KZ14)</f>
        <v/>
      </c>
      <c r="LD14" s="220">
        <f t="shared" si="13"/>
        <v>0</v>
      </c>
      <c r="LE14" s="221" t="str">
        <f>IF(LB14&lt;=0,"",LD14/LB14)</f>
        <v/>
      </c>
      <c r="LF14" s="229" t="str">
        <f>IF(LB14=0,"",SEMANA!EW13)</f>
        <v/>
      </c>
      <c r="LG14" s="249" t="str">
        <f>IF(LB14=0,"",SEMANA!FL13)</f>
        <v/>
      </c>
      <c r="LI14" s="443" t="s">
        <v>52</v>
      </c>
      <c r="LJ14" s="443"/>
      <c r="LK14" s="443"/>
      <c r="LL14" s="263">
        <f t="shared" si="14"/>
        <v>0</v>
      </c>
      <c r="LM14" s="263">
        <f t="shared" si="14"/>
        <v>0</v>
      </c>
      <c r="LN14" s="255" t="str">
        <f>IF(LL14&lt;=0,"",LM14/LL14)</f>
        <v/>
      </c>
      <c r="LO14" s="225">
        <f t="shared" si="15"/>
        <v>0</v>
      </c>
      <c r="LP14" s="219" t="str">
        <f>IF(LO14&lt;=0,"",LO14/LM14)</f>
        <v/>
      </c>
      <c r="LQ14" s="220">
        <f t="shared" si="16"/>
        <v>0</v>
      </c>
      <c r="LR14" s="221" t="str">
        <f>IF(LO14&lt;=0,"",LQ14/LO14)</f>
        <v/>
      </c>
      <c r="LS14" s="229" t="str">
        <f>IF(LO14=0,"",SEMANA!EX13)</f>
        <v/>
      </c>
      <c r="LT14" s="249" t="str">
        <f>IF(LO14=0,"",SEMANA!FM13)</f>
        <v/>
      </c>
    </row>
    <row r="15" spans="1:332" ht="21.75" customHeight="1">
      <c r="A15" s="214">
        <f>ROUND(F15/7,0)</f>
        <v>0</v>
      </c>
      <c r="B15" s="442" t="s">
        <v>53</v>
      </c>
      <c r="C15" s="442"/>
      <c r="D15" s="442"/>
      <c r="E15" s="250">
        <f>SEMANA!C14</f>
        <v>0</v>
      </c>
      <c r="F15" s="251">
        <f>SEMANA!D14</f>
        <v>0</v>
      </c>
      <c r="G15" s="252" t="str">
        <f>IF(E15&lt;=0,"",F15/E15)</f>
        <v/>
      </c>
      <c r="H15" s="218">
        <f>SEMANA!F14</f>
        <v>0</v>
      </c>
      <c r="I15" s="219" t="str">
        <f>IF(H15&lt;=0,"",H15/F15)</f>
        <v/>
      </c>
      <c r="J15" s="220">
        <f>SEMANA!BX14</f>
        <v>0</v>
      </c>
      <c r="K15" s="221" t="str">
        <f>IF(H15&lt;=0,"",J15/H15)</f>
        <v/>
      </c>
      <c r="L15" s="218">
        <f>SEMANA!G14</f>
        <v>0</v>
      </c>
      <c r="M15" s="219" t="str">
        <f>IF(L15&lt;=0,"",L15/F15)</f>
        <v/>
      </c>
      <c r="N15" s="220">
        <f>SEMANA!BY14</f>
        <v>0</v>
      </c>
      <c r="O15" s="221" t="str">
        <f>IF(L15&lt;=0,"",N15/L15)</f>
        <v/>
      </c>
      <c r="P15" s="218">
        <f>SEMANA!H14</f>
        <v>0</v>
      </c>
      <c r="Q15" s="219" t="str">
        <f>IF(P15&lt;=0,"",P15/F15)</f>
        <v/>
      </c>
      <c r="R15" s="220">
        <f>SEMANA!BZ14</f>
        <v>0</v>
      </c>
      <c r="S15" s="221" t="str">
        <f>IF(P15&lt;=0,"",R15/P15)</f>
        <v/>
      </c>
      <c r="T15" s="222">
        <f>SEMANA!I14</f>
        <v>0</v>
      </c>
      <c r="U15" s="219" t="str">
        <f>IF(T15&lt;=0,"",T15/F15)</f>
        <v/>
      </c>
      <c r="V15" s="220">
        <f>SEMANA!CA14</f>
        <v>0</v>
      </c>
      <c r="W15" s="221" t="str">
        <f>IF(T15&lt;=0,"",V15/T15)</f>
        <v/>
      </c>
      <c r="X15" s="222">
        <f>SEMANA!J14</f>
        <v>0</v>
      </c>
      <c r="Y15" s="219" t="str">
        <f>IF(X15&lt;=0,"",X15/F15)</f>
        <v/>
      </c>
      <c r="Z15" s="220">
        <f>SEMANA!CB14</f>
        <v>0</v>
      </c>
      <c r="AA15" s="221" t="str">
        <f>IF(X15&lt;=0,"",Z15/X15)</f>
        <v/>
      </c>
      <c r="AB15" s="222">
        <f>SEMANA!K14</f>
        <v>0</v>
      </c>
      <c r="AC15" s="219" t="str">
        <f>IF(AB15&lt;=0,"",AB15/F15)</f>
        <v/>
      </c>
      <c r="AD15" s="220">
        <f>SEMANA!CC14</f>
        <v>0</v>
      </c>
      <c r="AE15" s="221" t="str">
        <f>IF(AB15&lt;=0,"",AD15/AB15)</f>
        <v/>
      </c>
      <c r="AF15" s="222">
        <f>SEMANA!L14</f>
        <v>0</v>
      </c>
      <c r="AG15" s="219" t="str">
        <f>IF(AF15&lt;=0,"",AF15/F15)</f>
        <v/>
      </c>
      <c r="AH15" s="220">
        <f>SEMANA!CD14</f>
        <v>0</v>
      </c>
      <c r="AI15" s="221" t="str">
        <f>IF(AF15&lt;=0,"",AH15/AF15)</f>
        <v/>
      </c>
      <c r="AJ15" s="222">
        <f>SEMANA!M14</f>
        <v>0</v>
      </c>
      <c r="AK15" s="219" t="str">
        <f>IF(AJ15&lt;=0,"",AJ15/F15)</f>
        <v/>
      </c>
      <c r="AL15" s="220">
        <f>SEMANA!CE14</f>
        <v>0</v>
      </c>
      <c r="AM15" s="221" t="str">
        <f>IF(AJ15&lt;=0,"",AL15/AJ15)</f>
        <v/>
      </c>
      <c r="AN15" s="222">
        <f>SEMANA!N14</f>
        <v>0</v>
      </c>
      <c r="AO15" s="219" t="str">
        <f>IF(AN15&lt;=0,"",AN15/F15)</f>
        <v/>
      </c>
      <c r="AP15" s="220">
        <f>SEMANA!CF14</f>
        <v>0</v>
      </c>
      <c r="AQ15" s="221" t="str">
        <f>IF(AN15&lt;=0,"",AP15/AN15)</f>
        <v/>
      </c>
      <c r="AR15" s="222">
        <f>SEMANA!O14</f>
        <v>0</v>
      </c>
      <c r="AS15" s="219" t="str">
        <f>IF(AR15&lt;=0,"",AR15/F15)</f>
        <v/>
      </c>
      <c r="AT15" s="220">
        <f>SEMANA!CG14</f>
        <v>0</v>
      </c>
      <c r="AU15" s="221" t="str">
        <f>IF(AR15&lt;=0,"",AT15/AR15)</f>
        <v/>
      </c>
      <c r="AV15" s="225">
        <f>SEMANA!P14</f>
        <v>0</v>
      </c>
      <c r="AW15" s="219" t="str">
        <f>IF(AV15&lt;=0,"",AV15/F15)</f>
        <v/>
      </c>
      <c r="AX15" s="220">
        <f>SEMANA!CH14</f>
        <v>0</v>
      </c>
      <c r="AY15" s="221" t="str">
        <f>IF(AV15&lt;=0,"",AX15/AV15)</f>
        <v/>
      </c>
      <c r="AZ15" s="225">
        <f>SEMANA!Q14</f>
        <v>0</v>
      </c>
      <c r="BA15" s="219" t="str">
        <f t="shared" si="0"/>
        <v/>
      </c>
      <c r="BB15" s="220">
        <f>SEMANA!CI14</f>
        <v>0</v>
      </c>
      <c r="BC15" s="221" t="str">
        <f t="shared" si="1"/>
        <v/>
      </c>
      <c r="BD15" s="225">
        <f>SEMANA!R14</f>
        <v>0</v>
      </c>
      <c r="BE15" s="219" t="str">
        <f t="shared" si="2"/>
        <v/>
      </c>
      <c r="BF15" s="220">
        <f>SEMANA!CJ14</f>
        <v>0</v>
      </c>
      <c r="BG15" s="221" t="str">
        <f t="shared" si="3"/>
        <v/>
      </c>
      <c r="BH15" s="225">
        <f>SEMANA!S14</f>
        <v>0</v>
      </c>
      <c r="BI15" s="219" t="str">
        <f t="shared" si="4"/>
        <v/>
      </c>
      <c r="BJ15" s="220">
        <f>SEMANA!CK14</f>
        <v>0</v>
      </c>
      <c r="BK15" s="221" t="str">
        <f t="shared" si="5"/>
        <v/>
      </c>
      <c r="BL15" s="233" t="str">
        <f t="shared" si="6"/>
        <v>-</v>
      </c>
      <c r="BM15" s="227" t="str">
        <f>IF(BL15="-","",BL15/F15)</f>
        <v/>
      </c>
      <c r="BN15" s="233" t="str">
        <f t="shared" si="7"/>
        <v>-</v>
      </c>
      <c r="BO15" s="219" t="str">
        <f>IF(OR(BL15="-",BL15=0),"",BN15/BL15)</f>
        <v/>
      </c>
      <c r="BP15" s="229">
        <f>SEMANA!T14</f>
        <v>0</v>
      </c>
      <c r="BQ15" s="229">
        <f>SEMANA!CL14</f>
        <v>0</v>
      </c>
      <c r="BR15" s="253" t="str">
        <f>B15</f>
        <v>León</v>
      </c>
      <c r="BU15" s="443" t="s">
        <v>53</v>
      </c>
      <c r="BV15" s="443"/>
      <c r="BW15" s="443"/>
      <c r="BX15" s="263">
        <f>E15</f>
        <v>0</v>
      </c>
      <c r="BY15" s="263">
        <f>F15</f>
        <v>0</v>
      </c>
      <c r="BZ15" s="255" t="str">
        <f>IF(BX15&lt;=0,"",BY15/BX15)</f>
        <v/>
      </c>
      <c r="CA15" s="233">
        <f>SEMANA!U14</f>
        <v>0</v>
      </c>
      <c r="CB15" s="219" t="str">
        <f>IF(CA15&lt;=0,"",CA15/BY15)</f>
        <v/>
      </c>
      <c r="CC15" s="220">
        <f>SEMANA!CM14</f>
        <v>0</v>
      </c>
      <c r="CD15" s="221" t="str">
        <f>IF(CA15&lt;=0,"",CC15/CA15)</f>
        <v/>
      </c>
      <c r="CE15" s="233">
        <f>SEMANA!V14</f>
        <v>0</v>
      </c>
      <c r="CF15" s="219" t="str">
        <f>IF(CE15&lt;=0,"",CE15/BY15)</f>
        <v/>
      </c>
      <c r="CG15" s="220">
        <f>SEMANA!CN14</f>
        <v>0</v>
      </c>
      <c r="CH15" s="221" t="str">
        <f>IF(CE15&lt;=0,"",CG15/CE15)</f>
        <v/>
      </c>
      <c r="CI15" s="233">
        <f>SEMANA!W14</f>
        <v>0</v>
      </c>
      <c r="CJ15" s="219" t="str">
        <f>IF(CI15&lt;=0,"",CI15/F15)</f>
        <v/>
      </c>
      <c r="CK15" s="220">
        <f>SEMANA!CO14</f>
        <v>0</v>
      </c>
      <c r="CL15" s="221" t="str">
        <f>IF(CI15&lt;=0,"",CK15/CI15)</f>
        <v/>
      </c>
      <c r="CM15" s="225">
        <f>SEMANA!X14</f>
        <v>0</v>
      </c>
      <c r="CN15" s="219" t="str">
        <f>IF(CM15&lt;=0,"",CM15/A15)</f>
        <v/>
      </c>
      <c r="CO15" s="220">
        <f>SEMANA!CP14</f>
        <v>0</v>
      </c>
      <c r="CP15" s="221" t="str">
        <f>IF(CM15&lt;=0,"",CO15/CM15)</f>
        <v/>
      </c>
      <c r="CQ15" s="256" t="str">
        <f>IF(BY15&lt;=0,"-",SUM(CA15,CE15,CI15,CM15))</f>
        <v>-</v>
      </c>
      <c r="CR15" s="257" t="str">
        <f>IF(CQ15="-","",CQ15/BY15)</f>
        <v/>
      </c>
      <c r="CS15" s="256" t="str">
        <f>IF(BY15&lt;=0,"-",SUM(CC15,CG15,CK15,CO15))</f>
        <v>-</v>
      </c>
      <c r="CT15" s="252" t="str">
        <f>IF(OR(CQ15="-",CQ15=0),"",CS15/CQ15)</f>
        <v/>
      </c>
      <c r="CU15" s="258" t="s">
        <v>53</v>
      </c>
      <c r="CW15" s="444" t="s">
        <v>53</v>
      </c>
      <c r="CX15" s="444"/>
      <c r="CY15" s="444"/>
      <c r="CZ15" s="238">
        <f>A15</f>
        <v>0</v>
      </c>
      <c r="DA15" s="239">
        <f>SEMANA!Y14</f>
        <v>0</v>
      </c>
      <c r="DB15" s="259" t="str">
        <f>IF(DA15=0,"",DA15/CZ15)</f>
        <v/>
      </c>
      <c r="DC15" s="243">
        <f>SEMANA!CQ14</f>
        <v>0</v>
      </c>
      <c r="DD15" s="260" t="str">
        <f>IF(DA15&lt;=0,"",DC15/DA15)</f>
        <v/>
      </c>
      <c r="DE15" s="239">
        <f>SEMANA!Z14</f>
        <v>0</v>
      </c>
      <c r="DF15" s="259" t="str">
        <f>IF(DE15=0,"",DE15/CZ15)</f>
        <v/>
      </c>
      <c r="DG15" s="243">
        <f>SEMANA!CR14</f>
        <v>0</v>
      </c>
      <c r="DH15" s="260" t="str">
        <f>IF(DE15&lt;=0,"",DG15/DE15)</f>
        <v/>
      </c>
      <c r="DI15" s="239">
        <f>SEMANA!AA14</f>
        <v>0</v>
      </c>
      <c r="DJ15" s="259" t="str">
        <f>IF(DI15=0,"",DI15/CZ15)</f>
        <v/>
      </c>
      <c r="DK15" s="243">
        <f>SEMANA!CS14</f>
        <v>0</v>
      </c>
      <c r="DL15" s="260" t="str">
        <f>IF(DI15&lt;=0,"",DK15/DI15)</f>
        <v/>
      </c>
      <c r="DM15" s="239">
        <f>SEMANA!AB14</f>
        <v>0</v>
      </c>
      <c r="DN15" s="259" t="str">
        <f>IF(DM15=0,"",DM15/CZ15)</f>
        <v/>
      </c>
      <c r="DO15" s="243">
        <f>SEMANA!CT14</f>
        <v>0</v>
      </c>
      <c r="DP15" s="260" t="str">
        <f>IF(DM15&lt;=0,"",DO15/DM15)</f>
        <v/>
      </c>
      <c r="DQ15" s="239">
        <f>SEMANA!AC14</f>
        <v>0</v>
      </c>
      <c r="DR15" s="259" t="str">
        <f>IF(DQ15=0,"",DQ15/CZ15)</f>
        <v/>
      </c>
      <c r="DS15" s="243">
        <f>SEMANA!CU14</f>
        <v>0</v>
      </c>
      <c r="DT15" s="260" t="str">
        <f>IF(DQ15&lt;=0,"",DS15/DQ15)</f>
        <v/>
      </c>
      <c r="DU15" s="239">
        <f>SEMANA!AD14</f>
        <v>0</v>
      </c>
      <c r="DV15" s="259" t="str">
        <f>IF(DU15=0,"",DU15/CZ15)</f>
        <v/>
      </c>
      <c r="DW15" s="243">
        <f>SEMANA!CV14</f>
        <v>0</v>
      </c>
      <c r="DX15" s="260" t="str">
        <f>IF(DU15&lt;=0,"",DW15/DU15)</f>
        <v/>
      </c>
      <c r="DY15" s="239">
        <f>SEMANA!AE14</f>
        <v>0</v>
      </c>
      <c r="DZ15" s="259" t="str">
        <f>IF(DY15=0,"",DY15/CZ15)</f>
        <v/>
      </c>
      <c r="EA15" s="243">
        <f>SEMANA!CW14</f>
        <v>0</v>
      </c>
      <c r="EB15" s="260" t="str">
        <f>IF(DY15&lt;=0,"",EA15/DY15)</f>
        <v/>
      </c>
      <c r="EC15" s="239">
        <f>SEMANA!AF14</f>
        <v>0</v>
      </c>
      <c r="ED15" s="259" t="str">
        <f>IF(EC15=0,"",EC15/CZ15)</f>
        <v/>
      </c>
      <c r="EE15" s="243">
        <f>SEMANA!CX14</f>
        <v>0</v>
      </c>
      <c r="EF15" s="260" t="str">
        <f>IF(EC15&lt;=0,"",EE15/EC15)</f>
        <v/>
      </c>
      <c r="EG15" s="239">
        <f>SEMANA!AG14</f>
        <v>0</v>
      </c>
      <c r="EH15" s="259" t="str">
        <f>IF(EG15=0,"",EG15/CZ15)</f>
        <v/>
      </c>
      <c r="EI15" s="243">
        <f>SEMANA!CY14</f>
        <v>0</v>
      </c>
      <c r="EJ15" s="260" t="str">
        <f>IF(EG15&lt;=0,"",EI15/EG15)</f>
        <v/>
      </c>
      <c r="EK15" s="239">
        <f>SEMANA!AH14</f>
        <v>0</v>
      </c>
      <c r="EL15" s="259" t="str">
        <f>IF(EK15=0,"",EK15/CZ15)</f>
        <v/>
      </c>
      <c r="EM15" s="243">
        <f>SEMANA!CZ14</f>
        <v>0</v>
      </c>
      <c r="EN15" s="259" t="str">
        <f>IF(EK15&lt;=0,"",EM15/EK15)</f>
        <v/>
      </c>
      <c r="EO15" s="261">
        <f>SUM(DA15,DE15,DI15,DM15,DQ15,DU15,DY15,EC15,EK15,EG15)</f>
        <v>0</v>
      </c>
      <c r="EP15" s="245" t="str">
        <f>IF(EO15=0,"",EO15/CZ15)</f>
        <v/>
      </c>
      <c r="EQ15" s="244">
        <f>SUM(DC15,DG15,DK15,DO15,DS15,DW15,EA15,EE15,EM15,EI15)</f>
        <v>0</v>
      </c>
      <c r="ER15" s="262" t="str">
        <f>IF(EO15=0,"",EQ15/EO15)</f>
        <v/>
      </c>
      <c r="ES15" s="258" t="s">
        <v>53</v>
      </c>
      <c r="EV15" s="443" t="s">
        <v>53</v>
      </c>
      <c r="EW15" s="443"/>
      <c r="EX15" s="443"/>
      <c r="EY15" s="263">
        <f>E15</f>
        <v>0</v>
      </c>
      <c r="EZ15" s="263">
        <f>F15</f>
        <v>0</v>
      </c>
      <c r="FA15" s="255" t="str">
        <f>IF(EY15&lt;=0,"",EZ15/EY15)</f>
        <v/>
      </c>
      <c r="FB15" s="233">
        <f>H15</f>
        <v>0</v>
      </c>
      <c r="FC15" s="219" t="str">
        <f>IF(FB15&lt;=0,"",FB15/EZ15)</f>
        <v/>
      </c>
      <c r="FD15" s="220">
        <f>J15</f>
        <v>0</v>
      </c>
      <c r="FE15" s="221" t="str">
        <f>IF(FB15&lt;=0,"",FD15/FB15)</f>
        <v/>
      </c>
      <c r="FF15" s="229">
        <f>SEMANA!EK14</f>
        <v>0</v>
      </c>
      <c r="FG15" s="249">
        <f>SEMANA!EZ14</f>
        <v>0</v>
      </c>
      <c r="FI15" s="443" t="s">
        <v>53</v>
      </c>
      <c r="FJ15" s="443"/>
      <c r="FK15" s="443"/>
      <c r="FL15" s="263">
        <f>E15</f>
        <v>0</v>
      </c>
      <c r="FM15" s="263">
        <f>F15</f>
        <v>0</v>
      </c>
      <c r="FN15" s="255" t="str">
        <f>IF(FL15&lt;=0,"",FM15/FL15)</f>
        <v/>
      </c>
      <c r="FO15" s="233">
        <f>L15</f>
        <v>0</v>
      </c>
      <c r="FP15" s="219" t="str">
        <f>IF(FO15&lt;=0,"",FO15/FM15)</f>
        <v/>
      </c>
      <c r="FQ15" s="220">
        <f>N15</f>
        <v>0</v>
      </c>
      <c r="FR15" s="221" t="str">
        <f>IF(FO15&lt;=0,"",FQ15/FO15)</f>
        <v/>
      </c>
      <c r="FS15" s="229">
        <f>SEMANA!EL14</f>
        <v>0</v>
      </c>
      <c r="FT15" s="249">
        <f>SEMANA!FA14</f>
        <v>0</v>
      </c>
      <c r="FV15" s="443" t="s">
        <v>53</v>
      </c>
      <c r="FW15" s="443"/>
      <c r="FX15" s="443"/>
      <c r="FY15" s="263">
        <f>E15</f>
        <v>0</v>
      </c>
      <c r="FZ15" s="263">
        <f>F15</f>
        <v>0</v>
      </c>
      <c r="GA15" s="255" t="str">
        <f>IF(FY15&lt;=0,"",FZ15/FY15)</f>
        <v/>
      </c>
      <c r="GB15" s="233">
        <f>P15</f>
        <v>0</v>
      </c>
      <c r="GC15" s="219" t="str">
        <f>IF(GB15&lt;=0,"",GB15/FZ15)</f>
        <v/>
      </c>
      <c r="GD15" s="220">
        <f>R15</f>
        <v>0</v>
      </c>
      <c r="GE15" s="221" t="str">
        <f>IF(GB15&lt;=0,"",GD15/GB15)</f>
        <v/>
      </c>
      <c r="GF15" s="229" t="str">
        <f>IF(GB15=0,"",SEMANA!EM14)</f>
        <v/>
      </c>
      <c r="GG15" s="249" t="str">
        <f>IF(GB15=0,"",SEMANA!FB14)</f>
        <v/>
      </c>
      <c r="GI15" s="443" t="s">
        <v>53</v>
      </c>
      <c r="GJ15" s="443"/>
      <c r="GK15" s="443"/>
      <c r="GL15" s="263">
        <f>E15</f>
        <v>0</v>
      </c>
      <c r="GM15" s="263">
        <f>F15</f>
        <v>0</v>
      </c>
      <c r="GN15" s="255" t="str">
        <f>IF(GL15&lt;=0,"",GM15/GL15)</f>
        <v/>
      </c>
      <c r="GO15" s="233">
        <f>T15</f>
        <v>0</v>
      </c>
      <c r="GP15" s="219" t="str">
        <f>IF(GO15&lt;=0,"",GO15/GM15)</f>
        <v/>
      </c>
      <c r="GQ15" s="220">
        <f>V15</f>
        <v>0</v>
      </c>
      <c r="GR15" s="221" t="str">
        <f>IF(GO15&lt;=0,"",GQ15/GO15)</f>
        <v/>
      </c>
      <c r="GS15" s="229" t="str">
        <f>IF(GO15=0,"",SEMANA!EI14)</f>
        <v/>
      </c>
      <c r="GT15" s="249" t="str">
        <f>IF(GO15=0,"",SEMANA!FC14)</f>
        <v/>
      </c>
      <c r="GV15" s="443" t="s">
        <v>53</v>
      </c>
      <c r="GW15" s="443"/>
      <c r="GX15" s="443"/>
      <c r="GY15" s="263">
        <f>E15</f>
        <v>0</v>
      </c>
      <c r="GZ15" s="263">
        <f>F15</f>
        <v>0</v>
      </c>
      <c r="HA15" s="255" t="str">
        <f>IF(GY15&lt;=0,"",GZ15/GY15)</f>
        <v/>
      </c>
      <c r="HB15" s="233">
        <f>X15</f>
        <v>0</v>
      </c>
      <c r="HC15" s="219" t="str">
        <f>IF(HB15&lt;=0,"",HB15/GZ15)</f>
        <v/>
      </c>
      <c r="HD15" s="220">
        <f>Z15</f>
        <v>0</v>
      </c>
      <c r="HE15" s="221" t="str">
        <f>IF(HB15&lt;=0,"",HD15/HB15)</f>
        <v/>
      </c>
      <c r="HF15" s="229" t="str">
        <f>IF(HB15=0,"",SEMANA!EO14)</f>
        <v/>
      </c>
      <c r="HG15" s="249" t="str">
        <f>IF(HB15=0,"",SEMANA!FD14)</f>
        <v/>
      </c>
      <c r="HI15" s="443" t="s">
        <v>53</v>
      </c>
      <c r="HJ15" s="443"/>
      <c r="HK15" s="443"/>
      <c r="HL15" s="263">
        <f>E15</f>
        <v>0</v>
      </c>
      <c r="HM15" s="263">
        <f>F15</f>
        <v>0</v>
      </c>
      <c r="HN15" s="255" t="str">
        <f>IF(HL15&lt;=0,"",HM15/HL15)</f>
        <v/>
      </c>
      <c r="HO15" s="233">
        <f>AB15</f>
        <v>0</v>
      </c>
      <c r="HP15" s="219" t="str">
        <f>IF(HO15&lt;=0,"",HO15/HM15)</f>
        <v/>
      </c>
      <c r="HQ15" s="220">
        <f>AD15</f>
        <v>0</v>
      </c>
      <c r="HR15" s="221" t="str">
        <f>IF(HO15&lt;=0,"",HQ15/HO15)</f>
        <v/>
      </c>
      <c r="HS15" s="229" t="str">
        <f>IF(HO15=0,"",SEMANA!EK14)</f>
        <v/>
      </c>
      <c r="HT15" s="249" t="str">
        <f>IF(HO15=0,"",SEMANA!FE14)</f>
        <v/>
      </c>
      <c r="HV15" s="443" t="s">
        <v>53</v>
      </c>
      <c r="HW15" s="443"/>
      <c r="HX15" s="443"/>
      <c r="HY15" s="263">
        <f>E15</f>
        <v>0</v>
      </c>
      <c r="HZ15" s="263">
        <f>F15</f>
        <v>0</v>
      </c>
      <c r="IA15" s="255" t="str">
        <f>IF(HY15&lt;=0,"",HZ15/HY15)</f>
        <v/>
      </c>
      <c r="IB15" s="233">
        <f>AF15</f>
        <v>0</v>
      </c>
      <c r="IC15" s="219" t="str">
        <f>IF(IB15&lt;=0,"",IB15/HZ15)</f>
        <v/>
      </c>
      <c r="ID15" s="220">
        <f>AH15</f>
        <v>0</v>
      </c>
      <c r="IE15" s="221" t="str">
        <f>IF(IB15&lt;=0,"",ID15/IB15)</f>
        <v/>
      </c>
      <c r="IF15" s="229" t="str">
        <f>IF(IB15=0,"",SEMANA!EL14)</f>
        <v/>
      </c>
      <c r="IG15" s="249" t="str">
        <f>IF(IB15=0,"",SEMANA!EY14)</f>
        <v/>
      </c>
      <c r="II15" s="443" t="s">
        <v>53</v>
      </c>
      <c r="IJ15" s="443"/>
      <c r="IK15" s="443"/>
      <c r="IL15" s="263">
        <f>E15</f>
        <v>0</v>
      </c>
      <c r="IM15" s="263">
        <f>F15</f>
        <v>0</v>
      </c>
      <c r="IN15" s="255" t="str">
        <f>IF(IL15&lt;=0,"",IM15/IL15)</f>
        <v/>
      </c>
      <c r="IO15" s="233">
        <f>AJ15</f>
        <v>0</v>
      </c>
      <c r="IP15" s="219" t="str">
        <f>IF(IO15&lt;=0,"",IO15/IM15)</f>
        <v/>
      </c>
      <c r="IQ15" s="220">
        <f>AL15</f>
        <v>0</v>
      </c>
      <c r="IR15" s="221" t="str">
        <f>IF(IO15&lt;=0,"",IQ15/IO15)</f>
        <v/>
      </c>
      <c r="IS15" s="229" t="str">
        <f>IF(IO15=0,"",SEMANA!ER14)</f>
        <v/>
      </c>
      <c r="IT15" s="249" t="str">
        <f>IF(IO15=0,"",SEMANA!FG14)</f>
        <v/>
      </c>
      <c r="IV15" s="443" t="s">
        <v>53</v>
      </c>
      <c r="IW15" s="443"/>
      <c r="IX15" s="443"/>
      <c r="IY15" s="263">
        <f>E15</f>
        <v>0</v>
      </c>
      <c r="IZ15" s="263">
        <f>F15</f>
        <v>0</v>
      </c>
      <c r="JA15" s="255" t="str">
        <f>IF(IY15&lt;=0,"",IZ15/IY15)</f>
        <v/>
      </c>
      <c r="JB15" s="233">
        <f>AN15</f>
        <v>0</v>
      </c>
      <c r="JC15" s="219" t="str">
        <f>IF(JB15&lt;=0,"",JB15/IZ15)</f>
        <v/>
      </c>
      <c r="JD15" s="220">
        <f>AP15</f>
        <v>0</v>
      </c>
      <c r="JE15" s="221" t="str">
        <f>IF(JB15&lt;=0,"",JD15/JB15)</f>
        <v/>
      </c>
      <c r="JF15" s="229" t="str">
        <f>IF(JB15=0,"",SEMANA!EM14)</f>
        <v/>
      </c>
      <c r="JG15" s="249" t="str">
        <f>IF(JB15=0,"",SEMANA!EZ14)</f>
        <v/>
      </c>
      <c r="JI15" s="443" t="s">
        <v>53</v>
      </c>
      <c r="JJ15" s="443"/>
      <c r="JK15" s="443"/>
      <c r="JL15" s="263">
        <f>E15</f>
        <v>0</v>
      </c>
      <c r="JM15" s="263">
        <f>F15</f>
        <v>0</v>
      </c>
      <c r="JN15" s="255" t="str">
        <f>IF(JL15&lt;=0,"",JM15/JL15)</f>
        <v/>
      </c>
      <c r="JO15" s="233">
        <f>AR15</f>
        <v>0</v>
      </c>
      <c r="JP15" s="219" t="str">
        <f>IF(JO15&lt;=0,"",JO15/JM15)</f>
        <v/>
      </c>
      <c r="JQ15" s="220">
        <f>AT15</f>
        <v>0</v>
      </c>
      <c r="JR15" s="221" t="str">
        <f>IF(JO15&lt;=0,"",JQ15/JO15)</f>
        <v/>
      </c>
      <c r="JS15" s="229" t="str">
        <f>IF(JO15=0,"",SEMANA!ET14)</f>
        <v/>
      </c>
      <c r="JT15" s="249" t="str">
        <f>IF(JO15=0,"",SEMANA!FA14)</f>
        <v/>
      </c>
      <c r="JV15" s="443" t="s">
        <v>53</v>
      </c>
      <c r="JW15" s="443"/>
      <c r="JX15" s="443"/>
      <c r="JY15" s="263">
        <f>E15</f>
        <v>0</v>
      </c>
      <c r="JZ15" s="263">
        <f>F15</f>
        <v>0</v>
      </c>
      <c r="KA15" s="255" t="str">
        <f>IF(JY15&lt;=0,"",JZ15/JY15)</f>
        <v/>
      </c>
      <c r="KB15" s="225">
        <f>AV15</f>
        <v>0</v>
      </c>
      <c r="KC15" s="219" t="str">
        <f>IF(KB15&lt;=0,"",KB15/JZ15)</f>
        <v/>
      </c>
      <c r="KD15" s="220">
        <f>AX15</f>
        <v>0</v>
      </c>
      <c r="KE15" s="221" t="str">
        <f>IF(KB15&lt;=0,"",KD15/KB15)</f>
        <v/>
      </c>
      <c r="KF15" s="229" t="str">
        <f>IF(KB15=0,"",SEMANA!EU14)</f>
        <v/>
      </c>
      <c r="KG15" s="249" t="str">
        <f>IF(KB15=0,"",SEMANA!FJ14)</f>
        <v/>
      </c>
      <c r="KI15" s="443" t="s">
        <v>53</v>
      </c>
      <c r="KJ15" s="443"/>
      <c r="KK15" s="443"/>
      <c r="KL15" s="263">
        <f t="shared" si="8"/>
        <v>0</v>
      </c>
      <c r="KM15" s="263">
        <f t="shared" si="8"/>
        <v>0</v>
      </c>
      <c r="KN15" s="255" t="str">
        <f>IF(KL15&lt;=0,"",KM15/KL15)</f>
        <v/>
      </c>
      <c r="KO15" s="225">
        <f t="shared" si="9"/>
        <v>0</v>
      </c>
      <c r="KP15" s="219" t="str">
        <f>IF(KO15&lt;=0,"",KO15/KM15)</f>
        <v/>
      </c>
      <c r="KQ15" s="220">
        <f t="shared" si="10"/>
        <v>0</v>
      </c>
      <c r="KR15" s="221" t="str">
        <f>IF(KO15&lt;=0,"",KQ15/KO15)</f>
        <v/>
      </c>
      <c r="KS15" s="229" t="str">
        <f>IF(KO15=0,"",SEMANA!EV14)</f>
        <v/>
      </c>
      <c r="KT15" s="249" t="str">
        <f>IF(KO15=0,"",SEMANA!FK14)</f>
        <v/>
      </c>
      <c r="KV15" s="443" t="s">
        <v>53</v>
      </c>
      <c r="KW15" s="443"/>
      <c r="KX15" s="443"/>
      <c r="KY15" s="263">
        <f t="shared" si="11"/>
        <v>0</v>
      </c>
      <c r="KZ15" s="263">
        <f t="shared" si="11"/>
        <v>0</v>
      </c>
      <c r="LA15" s="255" t="str">
        <f>IF(KY15&lt;=0,"",KZ15/KY15)</f>
        <v/>
      </c>
      <c r="LB15" s="225">
        <f t="shared" si="12"/>
        <v>0</v>
      </c>
      <c r="LC15" s="219" t="str">
        <f>IF(LB15&lt;=0,"",LB15/KZ15)</f>
        <v/>
      </c>
      <c r="LD15" s="220">
        <f t="shared" si="13"/>
        <v>0</v>
      </c>
      <c r="LE15" s="221" t="str">
        <f>IF(LB15&lt;=0,"",LD15/LB15)</f>
        <v/>
      </c>
      <c r="LF15" s="229" t="str">
        <f>IF(LB15=0,"",SEMANA!EW14)</f>
        <v/>
      </c>
      <c r="LG15" s="249" t="str">
        <f>IF(LB15=0,"",SEMANA!FL14)</f>
        <v/>
      </c>
      <c r="LI15" s="443" t="s">
        <v>53</v>
      </c>
      <c r="LJ15" s="443"/>
      <c r="LK15" s="443"/>
      <c r="LL15" s="263">
        <f t="shared" si="14"/>
        <v>0</v>
      </c>
      <c r="LM15" s="263">
        <f t="shared" si="14"/>
        <v>0</v>
      </c>
      <c r="LN15" s="255" t="str">
        <f>IF(LL15&lt;=0,"",LM15/LL15)</f>
        <v/>
      </c>
      <c r="LO15" s="225">
        <f t="shared" si="15"/>
        <v>0</v>
      </c>
      <c r="LP15" s="219" t="str">
        <f>IF(LO15&lt;=0,"",LO15/LM15)</f>
        <v/>
      </c>
      <c r="LQ15" s="220">
        <f t="shared" si="16"/>
        <v>0</v>
      </c>
      <c r="LR15" s="221" t="str">
        <f>IF(LO15&lt;=0,"",LQ15/LO15)</f>
        <v/>
      </c>
      <c r="LS15" s="229" t="str">
        <f>IF(LO15=0,"",SEMANA!EX14)</f>
        <v/>
      </c>
      <c r="LT15" s="249" t="str">
        <f>IF(LO15=0,"",SEMANA!FM14)</f>
        <v/>
      </c>
    </row>
    <row r="16" spans="1:332" ht="21.75" customHeight="1">
      <c r="A16" s="214">
        <f>ROUND(F16/7,0)</f>
        <v>0</v>
      </c>
      <c r="B16" s="442" t="s">
        <v>54</v>
      </c>
      <c r="C16" s="442"/>
      <c r="D16" s="442"/>
      <c r="E16" s="250">
        <f>SEMANA!C15</f>
        <v>0</v>
      </c>
      <c r="F16" s="251">
        <f>SEMANA!D15</f>
        <v>0</v>
      </c>
      <c r="G16" s="252" t="str">
        <f>IF(E16&lt;=0,"",F16/E16)</f>
        <v/>
      </c>
      <c r="H16" s="218">
        <f>SEMANA!F15</f>
        <v>0</v>
      </c>
      <c r="I16" s="219" t="str">
        <f>IF(H16&lt;=0,"",H16/F16)</f>
        <v/>
      </c>
      <c r="J16" s="220">
        <f>SEMANA!BX15</f>
        <v>0</v>
      </c>
      <c r="K16" s="221" t="str">
        <f>IF(H16&lt;=0,"",J16/H16)</f>
        <v/>
      </c>
      <c r="L16" s="218">
        <f>SEMANA!G15</f>
        <v>0</v>
      </c>
      <c r="M16" s="219" t="str">
        <f>IF(L16&lt;=0,"",L16/F16)</f>
        <v/>
      </c>
      <c r="N16" s="220">
        <f>SEMANA!BY15</f>
        <v>0</v>
      </c>
      <c r="O16" s="221" t="str">
        <f>IF(L16&lt;=0,"",N16/L16)</f>
        <v/>
      </c>
      <c r="P16" s="218">
        <f>SEMANA!H15</f>
        <v>0</v>
      </c>
      <c r="Q16" s="219" t="str">
        <f>IF(P16&lt;=0,"",P16/F16)</f>
        <v/>
      </c>
      <c r="R16" s="220">
        <f>SEMANA!BZ15</f>
        <v>0</v>
      </c>
      <c r="S16" s="221" t="str">
        <f>IF(P16&lt;=0,"",R16/P16)</f>
        <v/>
      </c>
      <c r="T16" s="222">
        <f>SEMANA!I15</f>
        <v>0</v>
      </c>
      <c r="U16" s="219" t="str">
        <f>IF(T16&lt;=0,"",T16/F16)</f>
        <v/>
      </c>
      <c r="V16" s="220">
        <f>SEMANA!CA15</f>
        <v>0</v>
      </c>
      <c r="W16" s="221" t="str">
        <f>IF(T16&lt;=0,"",V16/T16)</f>
        <v/>
      </c>
      <c r="X16" s="222">
        <f>SEMANA!J15</f>
        <v>0</v>
      </c>
      <c r="Y16" s="219" t="str">
        <f>IF(X16&lt;=0,"",X16/F16)</f>
        <v/>
      </c>
      <c r="Z16" s="220">
        <f>SEMANA!CB15</f>
        <v>0</v>
      </c>
      <c r="AA16" s="221" t="str">
        <f>IF(X16&lt;=0,"",Z16/X16)</f>
        <v/>
      </c>
      <c r="AB16" s="222">
        <f>SEMANA!K15</f>
        <v>0</v>
      </c>
      <c r="AC16" s="219" t="str">
        <f>IF(AB16&lt;=0,"",AB16/F16)</f>
        <v/>
      </c>
      <c r="AD16" s="220">
        <f>SEMANA!CC15</f>
        <v>0</v>
      </c>
      <c r="AE16" s="221" t="str">
        <f>IF(AB16&lt;=0,"",AD16/AB16)</f>
        <v/>
      </c>
      <c r="AF16" s="222">
        <f>SEMANA!L15</f>
        <v>0</v>
      </c>
      <c r="AG16" s="219" t="str">
        <f>IF(AF16&lt;=0,"",AF16/F16)</f>
        <v/>
      </c>
      <c r="AH16" s="220">
        <f>SEMANA!CD15</f>
        <v>0</v>
      </c>
      <c r="AI16" s="221" t="str">
        <f>IF(AF16&lt;=0,"",AH16/AF16)</f>
        <v/>
      </c>
      <c r="AJ16" s="222">
        <f>SEMANA!M15</f>
        <v>0</v>
      </c>
      <c r="AK16" s="219" t="str">
        <f>IF(AJ16&lt;=0,"",AJ16/F16)</f>
        <v/>
      </c>
      <c r="AL16" s="220">
        <f>SEMANA!CE15</f>
        <v>0</v>
      </c>
      <c r="AM16" s="221" t="str">
        <f>IF(AJ16&lt;=0,"",AL16/AJ16)</f>
        <v/>
      </c>
      <c r="AN16" s="222">
        <f>SEMANA!N15</f>
        <v>0</v>
      </c>
      <c r="AO16" s="219" t="str">
        <f>IF(AN16&lt;=0,"",AN16/F16)</f>
        <v/>
      </c>
      <c r="AP16" s="220">
        <f>SEMANA!CF15</f>
        <v>0</v>
      </c>
      <c r="AQ16" s="221" t="str">
        <f>IF(AN16&lt;=0,"",AP16/AN16)</f>
        <v/>
      </c>
      <c r="AR16" s="222">
        <f>SEMANA!O15</f>
        <v>0</v>
      </c>
      <c r="AS16" s="219" t="str">
        <f>IF(AR16&lt;=0,"",AR16/F16)</f>
        <v/>
      </c>
      <c r="AT16" s="220">
        <f>SEMANA!CG15</f>
        <v>0</v>
      </c>
      <c r="AU16" s="221" t="str">
        <f>IF(AR16&lt;=0,"",AT16/AR16)</f>
        <v/>
      </c>
      <c r="AV16" s="225">
        <f>SEMANA!P15</f>
        <v>0</v>
      </c>
      <c r="AW16" s="219" t="str">
        <f>IF(AV16&lt;=0,"",AV16/F16)</f>
        <v/>
      </c>
      <c r="AX16" s="220">
        <f>SEMANA!CH15</f>
        <v>0</v>
      </c>
      <c r="AY16" s="221" t="str">
        <f>IF(AV16&lt;=0,"",AX16/AV16)</f>
        <v/>
      </c>
      <c r="AZ16" s="225">
        <f>SEMANA!Q15</f>
        <v>0</v>
      </c>
      <c r="BA16" s="219" t="str">
        <f t="shared" si="0"/>
        <v/>
      </c>
      <c r="BB16" s="220">
        <f>SEMANA!CI15</f>
        <v>0</v>
      </c>
      <c r="BC16" s="221" t="str">
        <f t="shared" si="1"/>
        <v/>
      </c>
      <c r="BD16" s="225">
        <f>SEMANA!R15</f>
        <v>0</v>
      </c>
      <c r="BE16" s="219" t="str">
        <f t="shared" si="2"/>
        <v/>
      </c>
      <c r="BF16" s="220">
        <f>SEMANA!CJ15</f>
        <v>0</v>
      </c>
      <c r="BG16" s="221" t="str">
        <f t="shared" si="3"/>
        <v/>
      </c>
      <c r="BH16" s="225">
        <f>SEMANA!S15</f>
        <v>0</v>
      </c>
      <c r="BI16" s="219" t="str">
        <f t="shared" si="4"/>
        <v/>
      </c>
      <c r="BJ16" s="220">
        <f>SEMANA!CK15</f>
        <v>0</v>
      </c>
      <c r="BK16" s="221" t="str">
        <f t="shared" si="5"/>
        <v/>
      </c>
      <c r="BL16" s="233" t="str">
        <f t="shared" si="6"/>
        <v>-</v>
      </c>
      <c r="BM16" s="227" t="str">
        <f>IF(BL16="-","",BL16/F16)</f>
        <v/>
      </c>
      <c r="BN16" s="233" t="str">
        <f t="shared" si="7"/>
        <v>-</v>
      </c>
      <c r="BO16" s="219" t="str">
        <f>IF(OR(BL16="-",BL16=0),"",BN16/BL16)</f>
        <v/>
      </c>
      <c r="BP16" s="229">
        <f>SEMANA!T15</f>
        <v>0</v>
      </c>
      <c r="BQ16" s="229">
        <f>SEMANA!CL15</f>
        <v>0</v>
      </c>
      <c r="BR16" s="253" t="str">
        <f>B16</f>
        <v>Miravalle</v>
      </c>
      <c r="BU16" s="443" t="s">
        <v>54</v>
      </c>
      <c r="BV16" s="443"/>
      <c r="BW16" s="443"/>
      <c r="BX16" s="254">
        <f>E16</f>
        <v>0</v>
      </c>
      <c r="BY16" s="254">
        <f>F16</f>
        <v>0</v>
      </c>
      <c r="BZ16" s="255" t="str">
        <f>IF(BX16&lt;=0,"",BY16/BX16)</f>
        <v/>
      </c>
      <c r="CA16" s="233">
        <f>SEMANA!U15</f>
        <v>0</v>
      </c>
      <c r="CB16" s="219" t="str">
        <f>IF(CA16&lt;=0,"",CA16/BY16)</f>
        <v/>
      </c>
      <c r="CC16" s="220">
        <f>SEMANA!CM15</f>
        <v>0</v>
      </c>
      <c r="CD16" s="221" t="str">
        <f>IF(CA16&lt;=0,"",CC16/CA16)</f>
        <v/>
      </c>
      <c r="CE16" s="233">
        <f>SEMANA!V15</f>
        <v>0</v>
      </c>
      <c r="CF16" s="219" t="str">
        <f>IF(CE16&lt;=0,"",CE16/BY16)</f>
        <v/>
      </c>
      <c r="CG16" s="220">
        <f>SEMANA!CN15</f>
        <v>0</v>
      </c>
      <c r="CH16" s="221" t="str">
        <f>IF(CE16&lt;=0,"",CG16/CE16)</f>
        <v/>
      </c>
      <c r="CI16" s="233">
        <f>SEMANA!W15</f>
        <v>0</v>
      </c>
      <c r="CJ16" s="219" t="str">
        <f>IF(CI16&lt;=0,"",CI16/F16)</f>
        <v/>
      </c>
      <c r="CK16" s="220">
        <f>SEMANA!CO15</f>
        <v>0</v>
      </c>
      <c r="CL16" s="221" t="str">
        <f>IF(CI16&lt;=0,"",CK16/CI16)</f>
        <v/>
      </c>
      <c r="CM16" s="225">
        <f>SEMANA!X15</f>
        <v>0</v>
      </c>
      <c r="CN16" s="219" t="str">
        <f>IF(CM16&lt;=0,"",CM16/A16)</f>
        <v/>
      </c>
      <c r="CO16" s="220">
        <f>SEMANA!CP15</f>
        <v>0</v>
      </c>
      <c r="CP16" s="221" t="str">
        <f>IF(CM16&lt;=0,"",CO16/CM16)</f>
        <v/>
      </c>
      <c r="CQ16" s="256" t="str">
        <f>IF(BY16&lt;=0,"-",SUM(CA16,CE16,CI16,CM16))</f>
        <v>-</v>
      </c>
      <c r="CR16" s="257" t="str">
        <f>IF(CQ16="-","",CQ16/BY16)</f>
        <v/>
      </c>
      <c r="CS16" s="256" t="str">
        <f>IF(BY16&lt;=0,"-",SUM(CC16,CG16,CK16,CO16))</f>
        <v>-</v>
      </c>
      <c r="CT16" s="252" t="str">
        <f>IF(OR(CQ16="-",CQ16=0),"",CS16/CQ16)</f>
        <v/>
      </c>
      <c r="CU16" s="258" t="s">
        <v>54</v>
      </c>
      <c r="CW16" s="444" t="s">
        <v>54</v>
      </c>
      <c r="CX16" s="444"/>
      <c r="CY16" s="444"/>
      <c r="CZ16" s="238">
        <f>A16</f>
        <v>0</v>
      </c>
      <c r="DA16" s="239">
        <f>SEMANA!Y15</f>
        <v>0</v>
      </c>
      <c r="DB16" s="259" t="str">
        <f>IF(DA16=0,"",DA16/CZ16)</f>
        <v/>
      </c>
      <c r="DC16" s="243">
        <f>SEMANA!CQ15</f>
        <v>0</v>
      </c>
      <c r="DD16" s="260" t="str">
        <f>IF(DA16&lt;=0,"",DC16/DA16)</f>
        <v/>
      </c>
      <c r="DE16" s="239">
        <f>SEMANA!Z15</f>
        <v>0</v>
      </c>
      <c r="DF16" s="259" t="str">
        <f>IF(DE16=0,"",DE16/CZ16)</f>
        <v/>
      </c>
      <c r="DG16" s="243">
        <f>SEMANA!CR15</f>
        <v>0</v>
      </c>
      <c r="DH16" s="260" t="str">
        <f>IF(DE16&lt;=0,"",DG16/DE16)</f>
        <v/>
      </c>
      <c r="DI16" s="239">
        <f>SEMANA!AA15</f>
        <v>0</v>
      </c>
      <c r="DJ16" s="259" t="str">
        <f>IF(DI16=0,"",DI16/CZ16)</f>
        <v/>
      </c>
      <c r="DK16" s="243">
        <f>SEMANA!CS15</f>
        <v>0</v>
      </c>
      <c r="DL16" s="260" t="str">
        <f>IF(DI16&lt;=0,"",DK16/DI16)</f>
        <v/>
      </c>
      <c r="DM16" s="239">
        <f>SEMANA!AB15</f>
        <v>0</v>
      </c>
      <c r="DN16" s="259" t="str">
        <f>IF(DM16=0,"",DM16/CZ16)</f>
        <v/>
      </c>
      <c r="DO16" s="243">
        <f>SEMANA!CT15</f>
        <v>0</v>
      </c>
      <c r="DP16" s="260" t="str">
        <f>IF(DM16&lt;=0,"",DO16/DM16)</f>
        <v/>
      </c>
      <c r="DQ16" s="239">
        <f>SEMANA!AC15</f>
        <v>0</v>
      </c>
      <c r="DR16" s="259" t="str">
        <f>IF(DQ16=0,"",DQ16/CZ16)</f>
        <v/>
      </c>
      <c r="DS16" s="243">
        <f>SEMANA!CU15</f>
        <v>0</v>
      </c>
      <c r="DT16" s="260" t="str">
        <f>IF(DQ16&lt;=0,"",DS16/DQ16)</f>
        <v/>
      </c>
      <c r="DU16" s="239">
        <f>SEMANA!AD15</f>
        <v>0</v>
      </c>
      <c r="DV16" s="259" t="str">
        <f>IF(DU16=0,"",DU16/CZ16)</f>
        <v/>
      </c>
      <c r="DW16" s="243">
        <f>SEMANA!CV15</f>
        <v>0</v>
      </c>
      <c r="DX16" s="260" t="str">
        <f>IF(DU16&lt;=0,"",DW16/DU16)</f>
        <v/>
      </c>
      <c r="DY16" s="239">
        <f>SEMANA!AE15</f>
        <v>0</v>
      </c>
      <c r="DZ16" s="259" t="str">
        <f>IF(DY16=0,"",DY16/CZ16)</f>
        <v/>
      </c>
      <c r="EA16" s="243">
        <f>SEMANA!CW15</f>
        <v>0</v>
      </c>
      <c r="EB16" s="260" t="str">
        <f>IF(DY16&lt;=0,"",EA16/DY16)</f>
        <v/>
      </c>
      <c r="EC16" s="239">
        <f>SEMANA!AF15</f>
        <v>0</v>
      </c>
      <c r="ED16" s="259" t="str">
        <f>IF(EC16=0,"",EC16/CZ16)</f>
        <v/>
      </c>
      <c r="EE16" s="243">
        <f>SEMANA!CX15</f>
        <v>0</v>
      </c>
      <c r="EF16" s="260" t="str">
        <f>IF(EC16&lt;=0,"",EE16/EC16)</f>
        <v/>
      </c>
      <c r="EG16" s="239">
        <f>SEMANA!AG15</f>
        <v>0</v>
      </c>
      <c r="EH16" s="259" t="str">
        <f>IF(EG16=0,"",EG16/CZ16)</f>
        <v/>
      </c>
      <c r="EI16" s="243">
        <f>SEMANA!CY15</f>
        <v>0</v>
      </c>
      <c r="EJ16" s="260" t="str">
        <f>IF(EG16&lt;=0,"",EI16/EG16)</f>
        <v/>
      </c>
      <c r="EK16" s="239">
        <f>SEMANA!AH15</f>
        <v>0</v>
      </c>
      <c r="EL16" s="259" t="str">
        <f>IF(EK16=0,"",EK16/CZ16)</f>
        <v/>
      </c>
      <c r="EM16" s="243">
        <f>SEMANA!CZ15</f>
        <v>0</v>
      </c>
      <c r="EN16" s="259" t="str">
        <f>IF(EK16&lt;=0,"",EM16/EK16)</f>
        <v/>
      </c>
      <c r="EO16" s="261">
        <f>SUM(DA16,DE16,DI16,DM16,DQ16,DU16,DY16,EC16,EK16,EG16)</f>
        <v>0</v>
      </c>
      <c r="EP16" s="245" t="str">
        <f>IF(EO16=0,"",EO16/CZ16)</f>
        <v/>
      </c>
      <c r="EQ16" s="244">
        <f>SUM(DC16,DG16,DK16,DO16,DS16,DW16,EA16,EE16,EM16,EI16)</f>
        <v>0</v>
      </c>
      <c r="ER16" s="262" t="str">
        <f>IF(EO16=0,"",EQ16/EO16)</f>
        <v/>
      </c>
      <c r="ES16" s="258" t="s">
        <v>54</v>
      </c>
      <c r="EV16" s="443" t="s">
        <v>54</v>
      </c>
      <c r="EW16" s="443"/>
      <c r="EX16" s="443"/>
      <c r="EY16" s="263">
        <f>E16</f>
        <v>0</v>
      </c>
      <c r="EZ16" s="263">
        <f>F16</f>
        <v>0</v>
      </c>
      <c r="FA16" s="255" t="str">
        <f>IF(EY16&lt;=0,"",EZ16/EY16)</f>
        <v/>
      </c>
      <c r="FB16" s="233">
        <f>H16</f>
        <v>0</v>
      </c>
      <c r="FC16" s="219" t="str">
        <f>IF(FB16&lt;=0,"",FB16/EZ16)</f>
        <v/>
      </c>
      <c r="FD16" s="220">
        <f>J16</f>
        <v>0</v>
      </c>
      <c r="FE16" s="221" t="str">
        <f>IF(FB16&lt;=0,"",FD16/FB16)</f>
        <v/>
      </c>
      <c r="FF16" s="229">
        <f>SEMANA!EK15</f>
        <v>0</v>
      </c>
      <c r="FG16" s="249">
        <f>SEMANA!EZ15</f>
        <v>0</v>
      </c>
      <c r="FI16" s="443" t="s">
        <v>54</v>
      </c>
      <c r="FJ16" s="443"/>
      <c r="FK16" s="443"/>
      <c r="FL16" s="263">
        <f>E16</f>
        <v>0</v>
      </c>
      <c r="FM16" s="263">
        <f>F16</f>
        <v>0</v>
      </c>
      <c r="FN16" s="255" t="str">
        <f>IF(FL16&lt;=0,"",FM16/FL16)</f>
        <v/>
      </c>
      <c r="FO16" s="233">
        <f>L16</f>
        <v>0</v>
      </c>
      <c r="FP16" s="219" t="str">
        <f>IF(FO16&lt;=0,"",FO16/FM16)</f>
        <v/>
      </c>
      <c r="FQ16" s="220">
        <f>N16</f>
        <v>0</v>
      </c>
      <c r="FR16" s="221" t="str">
        <f>IF(FO16&lt;=0,"",FQ16/FO16)</f>
        <v/>
      </c>
      <c r="FS16" s="229">
        <f>SEMANA!EL15</f>
        <v>0</v>
      </c>
      <c r="FT16" s="249">
        <f>SEMANA!FA15</f>
        <v>0</v>
      </c>
      <c r="FV16" s="443" t="s">
        <v>54</v>
      </c>
      <c r="FW16" s="443"/>
      <c r="FX16" s="443"/>
      <c r="FY16" s="263">
        <f>E16</f>
        <v>0</v>
      </c>
      <c r="FZ16" s="263">
        <f>F16</f>
        <v>0</v>
      </c>
      <c r="GA16" s="255" t="str">
        <f>IF(FY16&lt;=0,"",FZ16/FY16)</f>
        <v/>
      </c>
      <c r="GB16" s="233">
        <f>P16</f>
        <v>0</v>
      </c>
      <c r="GC16" s="219" t="str">
        <f>IF(GB16&lt;=0,"",GB16/FZ16)</f>
        <v/>
      </c>
      <c r="GD16" s="220">
        <f>R16</f>
        <v>0</v>
      </c>
      <c r="GE16" s="221" t="str">
        <f>IF(GB16&lt;=0,"",GD16/GB16)</f>
        <v/>
      </c>
      <c r="GF16" s="229" t="str">
        <f>IF(GB16=0,"",SEMANA!EM15)</f>
        <v/>
      </c>
      <c r="GG16" s="249" t="str">
        <f>IF(GB16=0,"",SEMANA!FB15)</f>
        <v/>
      </c>
      <c r="GI16" s="443" t="s">
        <v>54</v>
      </c>
      <c r="GJ16" s="443"/>
      <c r="GK16" s="443"/>
      <c r="GL16" s="263">
        <f>E16</f>
        <v>0</v>
      </c>
      <c r="GM16" s="263">
        <f>F16</f>
        <v>0</v>
      </c>
      <c r="GN16" s="255" t="str">
        <f>IF(GL16&lt;=0,"",GM16/GL16)</f>
        <v/>
      </c>
      <c r="GO16" s="233">
        <f>T16</f>
        <v>0</v>
      </c>
      <c r="GP16" s="219" t="str">
        <f>IF(GO16&lt;=0,"",GO16/GM16)</f>
        <v/>
      </c>
      <c r="GQ16" s="220">
        <f>V16</f>
        <v>0</v>
      </c>
      <c r="GR16" s="221" t="str">
        <f>IF(GO16&lt;=0,"",GQ16/GO16)</f>
        <v/>
      </c>
      <c r="GS16" s="229" t="str">
        <f>IF(GO16=0,"",SEMANA!EI15)</f>
        <v/>
      </c>
      <c r="GT16" s="249" t="str">
        <f>IF(GO16=0,"",SEMANA!FC15)</f>
        <v/>
      </c>
      <c r="GV16" s="443" t="s">
        <v>54</v>
      </c>
      <c r="GW16" s="443"/>
      <c r="GX16" s="443"/>
      <c r="GY16" s="263">
        <f>E16</f>
        <v>0</v>
      </c>
      <c r="GZ16" s="263">
        <f>F16</f>
        <v>0</v>
      </c>
      <c r="HA16" s="255" t="str">
        <f>IF(GY16&lt;=0,"",GZ16/GY16)</f>
        <v/>
      </c>
      <c r="HB16" s="233">
        <f>X16</f>
        <v>0</v>
      </c>
      <c r="HC16" s="219" t="str">
        <f>IF(HB16&lt;=0,"",HB16/GZ16)</f>
        <v/>
      </c>
      <c r="HD16" s="220">
        <f>Z16</f>
        <v>0</v>
      </c>
      <c r="HE16" s="221" t="str">
        <f>IF(HB16&lt;=0,"",HD16/HB16)</f>
        <v/>
      </c>
      <c r="HF16" s="229" t="str">
        <f>IF(HB16=0,"",SEMANA!EO15)</f>
        <v/>
      </c>
      <c r="HG16" s="249" t="str">
        <f>IF(HB16=0,"",SEMANA!FD15)</f>
        <v/>
      </c>
      <c r="HI16" s="443" t="s">
        <v>54</v>
      </c>
      <c r="HJ16" s="443"/>
      <c r="HK16" s="443"/>
      <c r="HL16" s="263">
        <f>E16</f>
        <v>0</v>
      </c>
      <c r="HM16" s="263">
        <f>F16</f>
        <v>0</v>
      </c>
      <c r="HN16" s="255" t="str">
        <f>IF(HL16&lt;=0,"",HM16/HL16)</f>
        <v/>
      </c>
      <c r="HO16" s="233">
        <f>AB16</f>
        <v>0</v>
      </c>
      <c r="HP16" s="219" t="str">
        <f>IF(HO16&lt;=0,"",HO16/HM16)</f>
        <v/>
      </c>
      <c r="HQ16" s="220">
        <f>AD16</f>
        <v>0</v>
      </c>
      <c r="HR16" s="221" t="str">
        <f>IF(HO16&lt;=0,"",HQ16/HO16)</f>
        <v/>
      </c>
      <c r="HS16" s="229" t="str">
        <f>IF(HO16=0,"",SEMANA!EK15)</f>
        <v/>
      </c>
      <c r="HT16" s="249" t="str">
        <f>IF(HO16=0,"",SEMANA!FE15)</f>
        <v/>
      </c>
      <c r="HV16" s="443" t="s">
        <v>54</v>
      </c>
      <c r="HW16" s="443"/>
      <c r="HX16" s="443"/>
      <c r="HY16" s="263">
        <f>E16</f>
        <v>0</v>
      </c>
      <c r="HZ16" s="263">
        <f>F16</f>
        <v>0</v>
      </c>
      <c r="IA16" s="255" t="str">
        <f>IF(HY16&lt;=0,"",HZ16/HY16)</f>
        <v/>
      </c>
      <c r="IB16" s="233">
        <f>AF16</f>
        <v>0</v>
      </c>
      <c r="IC16" s="219" t="str">
        <f>IF(IB16&lt;=0,"",IB16/HZ16)</f>
        <v/>
      </c>
      <c r="ID16" s="220">
        <f>AH16</f>
        <v>0</v>
      </c>
      <c r="IE16" s="221" t="str">
        <f>IF(IB16&lt;=0,"",ID16/IB16)</f>
        <v/>
      </c>
      <c r="IF16" s="229" t="str">
        <f>IF(IB16=0,"",SEMANA!EL15)</f>
        <v/>
      </c>
      <c r="IG16" s="249" t="str">
        <f>IF(IB16=0,"",SEMANA!EY15)</f>
        <v/>
      </c>
      <c r="II16" s="443" t="s">
        <v>54</v>
      </c>
      <c r="IJ16" s="443"/>
      <c r="IK16" s="443"/>
      <c r="IL16" s="263">
        <f>E16</f>
        <v>0</v>
      </c>
      <c r="IM16" s="263">
        <f>F16</f>
        <v>0</v>
      </c>
      <c r="IN16" s="255" t="str">
        <f>IF(IL16&lt;=0,"",IM16/IL16)</f>
        <v/>
      </c>
      <c r="IO16" s="233">
        <f>AJ16</f>
        <v>0</v>
      </c>
      <c r="IP16" s="219" t="str">
        <f>IF(IO16&lt;=0,"",IO16/IM16)</f>
        <v/>
      </c>
      <c r="IQ16" s="220">
        <f>AL16</f>
        <v>0</v>
      </c>
      <c r="IR16" s="221" t="str">
        <f>IF(IO16&lt;=0,"",IQ16/IO16)</f>
        <v/>
      </c>
      <c r="IS16" s="229" t="str">
        <f>IF(IO16=0,"",SEMANA!ER15)</f>
        <v/>
      </c>
      <c r="IT16" s="249" t="str">
        <f>IF(IO16=0,"",SEMANA!FG15)</f>
        <v/>
      </c>
      <c r="IV16" s="443" t="s">
        <v>54</v>
      </c>
      <c r="IW16" s="443"/>
      <c r="IX16" s="443"/>
      <c r="IY16" s="263">
        <f>E16</f>
        <v>0</v>
      </c>
      <c r="IZ16" s="263">
        <f>F16</f>
        <v>0</v>
      </c>
      <c r="JA16" s="255" t="str">
        <f>IF(IY16&lt;=0,"",IZ16/IY16)</f>
        <v/>
      </c>
      <c r="JB16" s="233">
        <f>AN16</f>
        <v>0</v>
      </c>
      <c r="JC16" s="219" t="str">
        <f>IF(JB16&lt;=0,"",JB16/IZ16)</f>
        <v/>
      </c>
      <c r="JD16" s="220">
        <f>AP16</f>
        <v>0</v>
      </c>
      <c r="JE16" s="221" t="str">
        <f>IF(JB16&lt;=0,"",JD16/JB16)</f>
        <v/>
      </c>
      <c r="JF16" s="229" t="str">
        <f>IF(JB16=0,"",SEMANA!EM15)</f>
        <v/>
      </c>
      <c r="JG16" s="249" t="str">
        <f>IF(JB16=0,"",SEMANA!EZ15)</f>
        <v/>
      </c>
      <c r="JI16" s="443" t="s">
        <v>54</v>
      </c>
      <c r="JJ16" s="443"/>
      <c r="JK16" s="443"/>
      <c r="JL16" s="263">
        <f>E16</f>
        <v>0</v>
      </c>
      <c r="JM16" s="263">
        <f>F16</f>
        <v>0</v>
      </c>
      <c r="JN16" s="255" t="str">
        <f>IF(JL16&lt;=0,"",JM16/JL16)</f>
        <v/>
      </c>
      <c r="JO16" s="233">
        <f>AR16</f>
        <v>0</v>
      </c>
      <c r="JP16" s="219" t="str">
        <f>IF(JO16&lt;=0,"",JO16/JM16)</f>
        <v/>
      </c>
      <c r="JQ16" s="220">
        <f>AT16</f>
        <v>0</v>
      </c>
      <c r="JR16" s="221" t="str">
        <f>IF(JO16&lt;=0,"",JQ16/JO16)</f>
        <v/>
      </c>
      <c r="JS16" s="229" t="str">
        <f>IF(JO16=0,"",SEMANA!ET15)</f>
        <v/>
      </c>
      <c r="JT16" s="249" t="str">
        <f>IF(JO16=0,"",SEMANA!FA15)</f>
        <v/>
      </c>
      <c r="JV16" s="443" t="s">
        <v>54</v>
      </c>
      <c r="JW16" s="443"/>
      <c r="JX16" s="443"/>
      <c r="JY16" s="263">
        <f>E16</f>
        <v>0</v>
      </c>
      <c r="JZ16" s="263">
        <f>F16</f>
        <v>0</v>
      </c>
      <c r="KA16" s="255" t="str">
        <f>IF(JY16&lt;=0,"",JZ16/JY16)</f>
        <v/>
      </c>
      <c r="KB16" s="225">
        <f>AV16</f>
        <v>0</v>
      </c>
      <c r="KC16" s="219" t="str">
        <f>IF(KB16&lt;=0,"",KB16/JZ16)</f>
        <v/>
      </c>
      <c r="KD16" s="220">
        <f>AX16</f>
        <v>0</v>
      </c>
      <c r="KE16" s="221" t="str">
        <f>IF(KB16&lt;=0,"",KD16/KB16)</f>
        <v/>
      </c>
      <c r="KF16" s="229" t="str">
        <f>IF(KB16=0,"",SEMANA!EU15)</f>
        <v/>
      </c>
      <c r="KG16" s="249" t="str">
        <f>IF(KB16=0,"",SEMANA!FJ15)</f>
        <v/>
      </c>
      <c r="KI16" s="443" t="s">
        <v>54</v>
      </c>
      <c r="KJ16" s="443"/>
      <c r="KK16" s="443"/>
      <c r="KL16" s="263">
        <f t="shared" si="8"/>
        <v>0</v>
      </c>
      <c r="KM16" s="263">
        <f t="shared" si="8"/>
        <v>0</v>
      </c>
      <c r="KN16" s="255" t="str">
        <f>IF(KL16&lt;=0,"",KM16/KL16)</f>
        <v/>
      </c>
      <c r="KO16" s="225">
        <f t="shared" si="9"/>
        <v>0</v>
      </c>
      <c r="KP16" s="219" t="str">
        <f>IF(KO16&lt;=0,"",KO16/KM16)</f>
        <v/>
      </c>
      <c r="KQ16" s="220">
        <f t="shared" si="10"/>
        <v>0</v>
      </c>
      <c r="KR16" s="221" t="str">
        <f>IF(KO16&lt;=0,"",KQ16/KO16)</f>
        <v/>
      </c>
      <c r="KS16" s="229" t="str">
        <f>IF(KO16=0,"",SEMANA!EV15)</f>
        <v/>
      </c>
      <c r="KT16" s="249" t="str">
        <f>IF(KO16=0,"",SEMANA!FK15)</f>
        <v/>
      </c>
      <c r="KV16" s="443" t="s">
        <v>54</v>
      </c>
      <c r="KW16" s="443"/>
      <c r="KX16" s="443"/>
      <c r="KY16" s="263">
        <f t="shared" si="11"/>
        <v>0</v>
      </c>
      <c r="KZ16" s="263">
        <f t="shared" si="11"/>
        <v>0</v>
      </c>
      <c r="LA16" s="255" t="str">
        <f>IF(KY16&lt;=0,"",KZ16/KY16)</f>
        <v/>
      </c>
      <c r="LB16" s="225">
        <f t="shared" si="12"/>
        <v>0</v>
      </c>
      <c r="LC16" s="219" t="str">
        <f>IF(LB16&lt;=0,"",LB16/KZ16)</f>
        <v/>
      </c>
      <c r="LD16" s="220">
        <f t="shared" si="13"/>
        <v>0</v>
      </c>
      <c r="LE16" s="221" t="str">
        <f>IF(LB16&lt;=0,"",LD16/LB16)</f>
        <v/>
      </c>
      <c r="LF16" s="229" t="str">
        <f>IF(LB16=0,"",SEMANA!EW15)</f>
        <v/>
      </c>
      <c r="LG16" s="249" t="str">
        <f>IF(LB16=0,"",SEMANA!FL15)</f>
        <v/>
      </c>
      <c r="LI16" s="443" t="s">
        <v>54</v>
      </c>
      <c r="LJ16" s="443"/>
      <c r="LK16" s="443"/>
      <c r="LL16" s="263">
        <f t="shared" si="14"/>
        <v>0</v>
      </c>
      <c r="LM16" s="263">
        <f t="shared" si="14"/>
        <v>0</v>
      </c>
      <c r="LN16" s="255" t="str">
        <f>IF(LL16&lt;=0,"",LM16/LL16)</f>
        <v/>
      </c>
      <c r="LO16" s="225">
        <f t="shared" si="15"/>
        <v>0</v>
      </c>
      <c r="LP16" s="219" t="str">
        <f>IF(LO16&lt;=0,"",LO16/LM16)</f>
        <v/>
      </c>
      <c r="LQ16" s="220">
        <f t="shared" si="16"/>
        <v>0</v>
      </c>
      <c r="LR16" s="221" t="str">
        <f>IF(LO16&lt;=0,"",LQ16/LO16)</f>
        <v/>
      </c>
      <c r="LS16" s="229" t="str">
        <f>IF(LO16=0,"",SEMANA!EX15)</f>
        <v/>
      </c>
      <c r="LT16" s="249" t="str">
        <f>IF(LO16=0,"",SEMANA!FM15)</f>
        <v/>
      </c>
    </row>
    <row r="17" spans="1:332" ht="21.75" customHeight="1">
      <c r="A17" s="214">
        <f>ROUND(F17/7,0)</f>
        <v>0</v>
      </c>
      <c r="B17" s="442" t="s">
        <v>55</v>
      </c>
      <c r="C17" s="442"/>
      <c r="D17" s="442"/>
      <c r="E17" s="250">
        <f>SEMANA!C16</f>
        <v>0</v>
      </c>
      <c r="F17" s="251">
        <f>SEMANA!D16</f>
        <v>0</v>
      </c>
      <c r="G17" s="252" t="str">
        <f>IF(E17&lt;=0,"",F17/E17)</f>
        <v/>
      </c>
      <c r="H17" s="218">
        <f>SEMANA!F16</f>
        <v>0</v>
      </c>
      <c r="I17" s="219" t="str">
        <f>IF(H17&lt;=0,"",H17/F17)</f>
        <v/>
      </c>
      <c r="J17" s="220">
        <f>SEMANA!BX16</f>
        <v>0</v>
      </c>
      <c r="K17" s="221" t="str">
        <f>IF(H17&lt;=0,"",J17/H17)</f>
        <v/>
      </c>
      <c r="L17" s="218">
        <f>SEMANA!G16</f>
        <v>0</v>
      </c>
      <c r="M17" s="219" t="str">
        <f>IF(L17&lt;=0,"",L17/F17)</f>
        <v/>
      </c>
      <c r="N17" s="220">
        <f>SEMANA!BY16</f>
        <v>0</v>
      </c>
      <c r="O17" s="221" t="str">
        <f>IF(L17&lt;=0,"",N17/L17)</f>
        <v/>
      </c>
      <c r="P17" s="218">
        <f>SEMANA!H16</f>
        <v>0</v>
      </c>
      <c r="Q17" s="219" t="str">
        <f>IF(P17&lt;=0,"",P17/F17)</f>
        <v/>
      </c>
      <c r="R17" s="220">
        <f>SEMANA!BZ16</f>
        <v>0</v>
      </c>
      <c r="S17" s="221" t="str">
        <f>IF(P17&lt;=0,"",R17/P17)</f>
        <v/>
      </c>
      <c r="T17" s="222">
        <f>SEMANA!I16</f>
        <v>0</v>
      </c>
      <c r="U17" s="219" t="str">
        <f>IF(T17&lt;=0,"",T17/F17)</f>
        <v/>
      </c>
      <c r="V17" s="220">
        <f>SEMANA!CA16</f>
        <v>0</v>
      </c>
      <c r="W17" s="221" t="str">
        <f>IF(T17&lt;=0,"",V17/T17)</f>
        <v/>
      </c>
      <c r="X17" s="222">
        <f>SEMANA!J16</f>
        <v>0</v>
      </c>
      <c r="Y17" s="219" t="str">
        <f>IF(X17&lt;=0,"",X17/F17)</f>
        <v/>
      </c>
      <c r="Z17" s="220">
        <f>SEMANA!CB16</f>
        <v>0</v>
      </c>
      <c r="AA17" s="221" t="str">
        <f>IF(X17&lt;=0,"",Z17/X17)</f>
        <v/>
      </c>
      <c r="AB17" s="222">
        <f>SEMANA!K16</f>
        <v>0</v>
      </c>
      <c r="AC17" s="219" t="str">
        <f>IF(AB17&lt;=0,"",AB17/F17)</f>
        <v/>
      </c>
      <c r="AD17" s="220">
        <f>SEMANA!CC16</f>
        <v>0</v>
      </c>
      <c r="AE17" s="221" t="str">
        <f>IF(AB17&lt;=0,"",AD17/AB17)</f>
        <v/>
      </c>
      <c r="AF17" s="222">
        <f>SEMANA!L16</f>
        <v>0</v>
      </c>
      <c r="AG17" s="219" t="str">
        <f>IF(AF17&lt;=0,"",AF17/F17)</f>
        <v/>
      </c>
      <c r="AH17" s="220">
        <f>SEMANA!CD16</f>
        <v>0</v>
      </c>
      <c r="AI17" s="221" t="str">
        <f>IF(AF17&lt;=0,"",AH17/AF17)</f>
        <v/>
      </c>
      <c r="AJ17" s="222">
        <f>SEMANA!M16</f>
        <v>0</v>
      </c>
      <c r="AK17" s="219" t="str">
        <f>IF(AJ17&lt;=0,"",AJ17/F17)</f>
        <v/>
      </c>
      <c r="AL17" s="220">
        <f>SEMANA!CE16</f>
        <v>0</v>
      </c>
      <c r="AM17" s="221" t="str">
        <f>IF(AJ17&lt;=0,"",AL17/AJ17)</f>
        <v/>
      </c>
      <c r="AN17" s="222">
        <f>SEMANA!N16</f>
        <v>0</v>
      </c>
      <c r="AO17" s="219" t="str">
        <f>IF(AN17&lt;=0,"",AN17/F17)</f>
        <v/>
      </c>
      <c r="AP17" s="220">
        <f>SEMANA!CF16</f>
        <v>0</v>
      </c>
      <c r="AQ17" s="221" t="str">
        <f>IF(AN17&lt;=0,"",AP17/AN17)</f>
        <v/>
      </c>
      <c r="AR17" s="222">
        <f>SEMANA!O16</f>
        <v>0</v>
      </c>
      <c r="AS17" s="219" t="str">
        <f>IF(AR17&lt;=0,"",AR17/F17)</f>
        <v/>
      </c>
      <c r="AT17" s="220">
        <f>SEMANA!CG16</f>
        <v>0</v>
      </c>
      <c r="AU17" s="221" t="str">
        <f>IF(AR17&lt;=0,"",AT17/AR17)</f>
        <v/>
      </c>
      <c r="AV17" s="225">
        <f>SEMANA!P16</f>
        <v>0</v>
      </c>
      <c r="AW17" s="219" t="str">
        <f>IF(AV17&lt;=0,"",AV17/F17)</f>
        <v/>
      </c>
      <c r="AX17" s="220">
        <f>SEMANA!CH16</f>
        <v>0</v>
      </c>
      <c r="AY17" s="221" t="str">
        <f>IF(AV17&lt;=0,"",AX17/AV17)</f>
        <v/>
      </c>
      <c r="AZ17" s="225">
        <f>SEMANA!Q16</f>
        <v>0</v>
      </c>
      <c r="BA17" s="219" t="str">
        <f t="shared" si="0"/>
        <v/>
      </c>
      <c r="BB17" s="220">
        <f>SEMANA!CI16</f>
        <v>0</v>
      </c>
      <c r="BC17" s="221" t="str">
        <f t="shared" si="1"/>
        <v/>
      </c>
      <c r="BD17" s="225">
        <f>SEMANA!R16</f>
        <v>0</v>
      </c>
      <c r="BE17" s="219" t="str">
        <f t="shared" si="2"/>
        <v/>
      </c>
      <c r="BF17" s="220">
        <f>SEMANA!CJ16</f>
        <v>0</v>
      </c>
      <c r="BG17" s="221" t="str">
        <f t="shared" si="3"/>
        <v/>
      </c>
      <c r="BH17" s="225">
        <f>SEMANA!S16</f>
        <v>0</v>
      </c>
      <c r="BI17" s="219" t="str">
        <f t="shared" si="4"/>
        <v/>
      </c>
      <c r="BJ17" s="220">
        <f>SEMANA!CK16</f>
        <v>0</v>
      </c>
      <c r="BK17" s="221" t="str">
        <f t="shared" si="5"/>
        <v/>
      </c>
      <c r="BL17" s="233" t="str">
        <f t="shared" si="6"/>
        <v>-</v>
      </c>
      <c r="BM17" s="227" t="str">
        <f>IF(BL17="-","",BL17/F17)</f>
        <v/>
      </c>
      <c r="BN17" s="233" t="str">
        <f t="shared" si="7"/>
        <v>-</v>
      </c>
      <c r="BO17" s="219" t="str">
        <f>IF(OR(BL17="-",BL17=0),"",BN17/BL17)</f>
        <v/>
      </c>
      <c r="BP17" s="229">
        <f>SEMANA!T16</f>
        <v>0</v>
      </c>
      <c r="BQ17" s="229">
        <f>SEMANA!CL16</f>
        <v>0</v>
      </c>
      <c r="BR17" s="253" t="str">
        <f>B17</f>
        <v>Naucalpan</v>
      </c>
      <c r="BU17" s="443" t="s">
        <v>55</v>
      </c>
      <c r="BV17" s="443"/>
      <c r="BW17" s="443"/>
      <c r="BX17" s="264">
        <f>E17</f>
        <v>0</v>
      </c>
      <c r="BY17" s="264">
        <f>F17</f>
        <v>0</v>
      </c>
      <c r="BZ17" s="255" t="str">
        <f>IF(BX17&lt;=0,"",BY17/BX17)</f>
        <v/>
      </c>
      <c r="CA17" s="233">
        <f>SEMANA!U16</f>
        <v>0</v>
      </c>
      <c r="CB17" s="219" t="str">
        <f>IF(CA17&lt;=0,"",CA17/BY17)</f>
        <v/>
      </c>
      <c r="CC17" s="220">
        <f>SEMANA!CM16</f>
        <v>0</v>
      </c>
      <c r="CD17" s="221" t="str">
        <f>IF(CA17&lt;=0,"",CC17/CA17)</f>
        <v/>
      </c>
      <c r="CE17" s="233">
        <f>SEMANA!V16</f>
        <v>0</v>
      </c>
      <c r="CF17" s="219" t="str">
        <f>IF(CE17&lt;=0,"",CE17/BY17)</f>
        <v/>
      </c>
      <c r="CG17" s="220">
        <f>SEMANA!CN16</f>
        <v>0</v>
      </c>
      <c r="CH17" s="221" t="str">
        <f>IF(CE17&lt;=0,"",CG17/CE17)</f>
        <v/>
      </c>
      <c r="CI17" s="233">
        <f>SEMANA!W16</f>
        <v>0</v>
      </c>
      <c r="CJ17" s="219" t="str">
        <f>IF(CI17&lt;=0,"",CI17/F17)</f>
        <v/>
      </c>
      <c r="CK17" s="220">
        <f>SEMANA!CO16</f>
        <v>0</v>
      </c>
      <c r="CL17" s="221" t="str">
        <f>IF(CI17&lt;=0,"",CK17/CI17)</f>
        <v/>
      </c>
      <c r="CM17" s="225">
        <f>SEMANA!X16</f>
        <v>0</v>
      </c>
      <c r="CN17" s="219" t="str">
        <f>IF(CM17&lt;=0,"",CM17/A17)</f>
        <v/>
      </c>
      <c r="CO17" s="220">
        <f>SEMANA!CP16</f>
        <v>0</v>
      </c>
      <c r="CP17" s="221" t="str">
        <f>IF(CM17&lt;=0,"",CO17/CM17)</f>
        <v/>
      </c>
      <c r="CQ17" s="256" t="str">
        <f>IF(BY17&lt;=0,"-",SUM(CA17,CE17,CI17,CM17))</f>
        <v>-</v>
      </c>
      <c r="CR17" s="257" t="str">
        <f>IF(CQ17="-","",CQ17/BY17)</f>
        <v/>
      </c>
      <c r="CS17" s="256" t="str">
        <f>IF(BY17&lt;=0,"-",SUM(CC17,CG17,CK17,CO17))</f>
        <v>-</v>
      </c>
      <c r="CT17" s="252" t="str">
        <f>IF(OR(CQ17="-",CQ17=0),"",CS17/CQ17)</f>
        <v/>
      </c>
      <c r="CU17" s="258" t="s">
        <v>55</v>
      </c>
      <c r="CW17" s="444" t="s">
        <v>55</v>
      </c>
      <c r="CX17" s="444"/>
      <c r="CY17" s="444"/>
      <c r="CZ17" s="238">
        <f>A17</f>
        <v>0</v>
      </c>
      <c r="DA17" s="239">
        <f>SEMANA!Y16</f>
        <v>0</v>
      </c>
      <c r="DB17" s="259" t="str">
        <f>IF(DA17=0,"",DA17/CZ17)</f>
        <v/>
      </c>
      <c r="DC17" s="243">
        <f>SEMANA!CQ16</f>
        <v>0</v>
      </c>
      <c r="DD17" s="260" t="str">
        <f>IF(DA17&lt;=0,"",DC17/DA17)</f>
        <v/>
      </c>
      <c r="DE17" s="239">
        <f>SEMANA!Z16</f>
        <v>0</v>
      </c>
      <c r="DF17" s="259" t="str">
        <f>IF(DE17=0,"",DE17/CZ17)</f>
        <v/>
      </c>
      <c r="DG17" s="243">
        <f>SEMANA!CR16</f>
        <v>0</v>
      </c>
      <c r="DH17" s="260" t="str">
        <f>IF(DE17&lt;=0,"",DG17/DE17)</f>
        <v/>
      </c>
      <c r="DI17" s="239">
        <f>SEMANA!AA16</f>
        <v>0</v>
      </c>
      <c r="DJ17" s="259" t="str">
        <f>IF(DI17=0,"",DI17/CZ17)</f>
        <v/>
      </c>
      <c r="DK17" s="243">
        <f>SEMANA!CS16</f>
        <v>0</v>
      </c>
      <c r="DL17" s="260" t="str">
        <f>IF(DI17&lt;=0,"",DK17/DI17)</f>
        <v/>
      </c>
      <c r="DM17" s="239">
        <f>SEMANA!AB16</f>
        <v>0</v>
      </c>
      <c r="DN17" s="259" t="str">
        <f>IF(DM17=0,"",DM17/CZ17)</f>
        <v/>
      </c>
      <c r="DO17" s="243">
        <f>SEMANA!CT16</f>
        <v>0</v>
      </c>
      <c r="DP17" s="260" t="str">
        <f>IF(DM17&lt;=0,"",DO17/DM17)</f>
        <v/>
      </c>
      <c r="DQ17" s="239">
        <f>SEMANA!AC16</f>
        <v>0</v>
      </c>
      <c r="DR17" s="259" t="str">
        <f>IF(DQ17=0,"",DQ17/CZ17)</f>
        <v/>
      </c>
      <c r="DS17" s="243">
        <f>SEMANA!CU16</f>
        <v>0</v>
      </c>
      <c r="DT17" s="260" t="str">
        <f>IF(DQ17&lt;=0,"",DS17/DQ17)</f>
        <v/>
      </c>
      <c r="DU17" s="239">
        <f>SEMANA!AD16</f>
        <v>0</v>
      </c>
      <c r="DV17" s="259" t="str">
        <f>IF(DU17=0,"",DU17/CZ17)</f>
        <v/>
      </c>
      <c r="DW17" s="243">
        <f>SEMANA!CV16</f>
        <v>0</v>
      </c>
      <c r="DX17" s="260" t="str">
        <f>IF(DU17&lt;=0,"",DW17/DU17)</f>
        <v/>
      </c>
      <c r="DY17" s="239">
        <f>SEMANA!AE16</f>
        <v>0</v>
      </c>
      <c r="DZ17" s="259" t="str">
        <f>IF(DY17=0,"",DY17/CZ17)</f>
        <v/>
      </c>
      <c r="EA17" s="243">
        <f>SEMANA!CW16</f>
        <v>0</v>
      </c>
      <c r="EB17" s="260" t="str">
        <f>IF(DY17&lt;=0,"",EA17/DY17)</f>
        <v/>
      </c>
      <c r="EC17" s="239">
        <f>SEMANA!AF16</f>
        <v>0</v>
      </c>
      <c r="ED17" s="259" t="str">
        <f>IF(EC17=0,"",EC17/CZ17)</f>
        <v/>
      </c>
      <c r="EE17" s="243">
        <f>SEMANA!CX16</f>
        <v>0</v>
      </c>
      <c r="EF17" s="260" t="str">
        <f>IF(EC17&lt;=0,"",EE17/EC17)</f>
        <v/>
      </c>
      <c r="EG17" s="239">
        <f>SEMANA!AG16</f>
        <v>0</v>
      </c>
      <c r="EH17" s="259" t="str">
        <f>IF(EG17=0,"",EG17/CZ17)</f>
        <v/>
      </c>
      <c r="EI17" s="243">
        <f>SEMANA!CY16</f>
        <v>0</v>
      </c>
      <c r="EJ17" s="260" t="str">
        <f>IF(EG17&lt;=0,"",EI17/EG17)</f>
        <v/>
      </c>
      <c r="EK17" s="239">
        <f>SEMANA!AH16</f>
        <v>0</v>
      </c>
      <c r="EL17" s="259" t="str">
        <f>IF(EK17=0,"",EK17/CZ17)</f>
        <v/>
      </c>
      <c r="EM17" s="243">
        <f>SEMANA!CZ16</f>
        <v>0</v>
      </c>
      <c r="EN17" s="259" t="str">
        <f>IF(EK17&lt;=0,"",EM17/EK17)</f>
        <v/>
      </c>
      <c r="EO17" s="261">
        <f>SUM(DA17,DE17,DI17,DM17,DQ17,DU17,DY17,EC17,EK17,EG17)</f>
        <v>0</v>
      </c>
      <c r="EP17" s="245" t="str">
        <f>IF(EO17=0,"",EO17/CZ17)</f>
        <v/>
      </c>
      <c r="EQ17" s="244">
        <f>SUM(DC17,DG17,DK17,DO17,DS17,DW17,EA17,EE17,EM17,EI17)</f>
        <v>0</v>
      </c>
      <c r="ER17" s="262" t="str">
        <f>IF(EO17=0,"",EQ17/EO17)</f>
        <v/>
      </c>
      <c r="ES17" s="258" t="s">
        <v>55</v>
      </c>
      <c r="EV17" s="443" t="s">
        <v>55</v>
      </c>
      <c r="EW17" s="443"/>
      <c r="EX17" s="443"/>
      <c r="EY17" s="264">
        <f>E17</f>
        <v>0</v>
      </c>
      <c r="EZ17" s="264">
        <f>F17</f>
        <v>0</v>
      </c>
      <c r="FA17" s="255" t="str">
        <f>IF(EY17&lt;=0,"",EZ17/EY17)</f>
        <v/>
      </c>
      <c r="FB17" s="233">
        <f>H17</f>
        <v>0</v>
      </c>
      <c r="FC17" s="219" t="str">
        <f>IF(FB17&lt;=0,"",FB17/EZ17)</f>
        <v/>
      </c>
      <c r="FD17" s="220">
        <f>J17</f>
        <v>0</v>
      </c>
      <c r="FE17" s="221" t="str">
        <f>IF(FB17&lt;=0,"",FD17/FB17)</f>
        <v/>
      </c>
      <c r="FF17" s="229">
        <f>SEMANA!EK16</f>
        <v>0</v>
      </c>
      <c r="FG17" s="249">
        <f>SEMANA!EZ16</f>
        <v>0</v>
      </c>
      <c r="FI17" s="443" t="s">
        <v>55</v>
      </c>
      <c r="FJ17" s="443"/>
      <c r="FK17" s="443"/>
      <c r="FL17" s="264">
        <f>E17</f>
        <v>0</v>
      </c>
      <c r="FM17" s="264">
        <f>F17</f>
        <v>0</v>
      </c>
      <c r="FN17" s="255" t="str">
        <f>IF(FL17&lt;=0,"",FM17/FL17)</f>
        <v/>
      </c>
      <c r="FO17" s="233">
        <f>L17</f>
        <v>0</v>
      </c>
      <c r="FP17" s="219" t="str">
        <f>IF(FO17&lt;=0,"",FO17/FM17)</f>
        <v/>
      </c>
      <c r="FQ17" s="220">
        <f>N17</f>
        <v>0</v>
      </c>
      <c r="FR17" s="221" t="str">
        <f>IF(FO17&lt;=0,"",FQ17/FO17)</f>
        <v/>
      </c>
      <c r="FS17" s="229">
        <f>SEMANA!EL16</f>
        <v>0</v>
      </c>
      <c r="FT17" s="249">
        <f>SEMANA!FA16</f>
        <v>0</v>
      </c>
      <c r="FV17" s="443" t="s">
        <v>55</v>
      </c>
      <c r="FW17" s="443"/>
      <c r="FX17" s="443"/>
      <c r="FY17" s="264">
        <f>E17</f>
        <v>0</v>
      </c>
      <c r="FZ17" s="264">
        <f>F17</f>
        <v>0</v>
      </c>
      <c r="GA17" s="255" t="str">
        <f>IF(FY17&lt;=0,"",FZ17/FY17)</f>
        <v/>
      </c>
      <c r="GB17" s="233">
        <f>P17</f>
        <v>0</v>
      </c>
      <c r="GC17" s="219" t="str">
        <f>IF(GB17&lt;=0,"",GB17/FZ17)</f>
        <v/>
      </c>
      <c r="GD17" s="220">
        <f>R17</f>
        <v>0</v>
      </c>
      <c r="GE17" s="221" t="str">
        <f>IF(GB17&lt;=0,"",GD17/GB17)</f>
        <v/>
      </c>
      <c r="GF17" s="229" t="str">
        <f>IF(GB17=0,"",SEMANA!EM16)</f>
        <v/>
      </c>
      <c r="GG17" s="249" t="str">
        <f>IF(GB17=0,"",SEMANA!FB16)</f>
        <v/>
      </c>
      <c r="GI17" s="443" t="s">
        <v>55</v>
      </c>
      <c r="GJ17" s="443"/>
      <c r="GK17" s="443"/>
      <c r="GL17" s="264">
        <f>E17</f>
        <v>0</v>
      </c>
      <c r="GM17" s="264">
        <f>F17</f>
        <v>0</v>
      </c>
      <c r="GN17" s="255" t="str">
        <f>IF(GL17&lt;=0,"",GM17/GL17)</f>
        <v/>
      </c>
      <c r="GO17" s="233">
        <f>T17</f>
        <v>0</v>
      </c>
      <c r="GP17" s="219" t="str">
        <f>IF(GO17&lt;=0,"",GO17/GM17)</f>
        <v/>
      </c>
      <c r="GQ17" s="220">
        <f>V17</f>
        <v>0</v>
      </c>
      <c r="GR17" s="221" t="str">
        <f>IF(GO17&lt;=0,"",GQ17/GO17)</f>
        <v/>
      </c>
      <c r="GS17" s="229" t="str">
        <f>IF(GO17=0,"",SEMANA!EI16)</f>
        <v/>
      </c>
      <c r="GT17" s="249" t="str">
        <f>IF(GO17=0,"",SEMANA!FC16)</f>
        <v/>
      </c>
      <c r="GV17" s="443" t="s">
        <v>55</v>
      </c>
      <c r="GW17" s="443"/>
      <c r="GX17" s="443"/>
      <c r="GY17" s="264">
        <f>E17</f>
        <v>0</v>
      </c>
      <c r="GZ17" s="264">
        <f>F17</f>
        <v>0</v>
      </c>
      <c r="HA17" s="255" t="str">
        <f>IF(GY17&lt;=0,"",GZ17/GY17)</f>
        <v/>
      </c>
      <c r="HB17" s="233">
        <f>X17</f>
        <v>0</v>
      </c>
      <c r="HC17" s="219" t="str">
        <f>IF(HB17&lt;=0,"",HB17/GZ17)</f>
        <v/>
      </c>
      <c r="HD17" s="220">
        <f>Z17</f>
        <v>0</v>
      </c>
      <c r="HE17" s="221" t="str">
        <f>IF(HB17&lt;=0,"",HD17/HB17)</f>
        <v/>
      </c>
      <c r="HF17" s="229" t="str">
        <f>IF(HB17=0,"",SEMANA!EO16)</f>
        <v/>
      </c>
      <c r="HG17" s="249" t="str">
        <f>IF(HB17=0,"",SEMANA!FD16)</f>
        <v/>
      </c>
      <c r="HI17" s="443" t="s">
        <v>55</v>
      </c>
      <c r="HJ17" s="443"/>
      <c r="HK17" s="443"/>
      <c r="HL17" s="264">
        <f>E17</f>
        <v>0</v>
      </c>
      <c r="HM17" s="264">
        <f>F17</f>
        <v>0</v>
      </c>
      <c r="HN17" s="255" t="str">
        <f>IF(HL17&lt;=0,"",HM17/HL17)</f>
        <v/>
      </c>
      <c r="HO17" s="233">
        <f>AB17</f>
        <v>0</v>
      </c>
      <c r="HP17" s="219" t="str">
        <f>IF(HO17&lt;=0,"",HO17/HM17)</f>
        <v/>
      </c>
      <c r="HQ17" s="220">
        <f>AD17</f>
        <v>0</v>
      </c>
      <c r="HR17" s="221" t="str">
        <f>IF(HO17&lt;=0,"",HQ17/HO17)</f>
        <v/>
      </c>
      <c r="HS17" s="229" t="str">
        <f>IF(HO17=0,"",SEMANA!EK16)</f>
        <v/>
      </c>
      <c r="HT17" s="249" t="str">
        <f>IF(HO17=0,"",SEMANA!FE16)</f>
        <v/>
      </c>
      <c r="HV17" s="443" t="s">
        <v>55</v>
      </c>
      <c r="HW17" s="443"/>
      <c r="HX17" s="443"/>
      <c r="HY17" s="264">
        <f>E17</f>
        <v>0</v>
      </c>
      <c r="HZ17" s="264">
        <f>F17</f>
        <v>0</v>
      </c>
      <c r="IA17" s="255" t="str">
        <f>IF(HY17&lt;=0,"",HZ17/HY17)</f>
        <v/>
      </c>
      <c r="IB17" s="233">
        <f>AF17</f>
        <v>0</v>
      </c>
      <c r="IC17" s="219" t="str">
        <f>IF(IB17&lt;=0,"",IB17/HZ17)</f>
        <v/>
      </c>
      <c r="ID17" s="220">
        <f>AH17</f>
        <v>0</v>
      </c>
      <c r="IE17" s="221" t="str">
        <f>IF(IB17&lt;=0,"",ID17/IB17)</f>
        <v/>
      </c>
      <c r="IF17" s="229" t="str">
        <f>IF(IB17=0,"",SEMANA!EL16)</f>
        <v/>
      </c>
      <c r="IG17" s="249" t="str">
        <f>IF(IB17=0,"",SEMANA!EY16)</f>
        <v/>
      </c>
      <c r="II17" s="443" t="s">
        <v>55</v>
      </c>
      <c r="IJ17" s="443"/>
      <c r="IK17" s="443"/>
      <c r="IL17" s="264">
        <f>E17</f>
        <v>0</v>
      </c>
      <c r="IM17" s="264">
        <f>F17</f>
        <v>0</v>
      </c>
      <c r="IN17" s="255" t="str">
        <f>IF(IL17&lt;=0,"",IM17/IL17)</f>
        <v/>
      </c>
      <c r="IO17" s="233">
        <f>AJ17</f>
        <v>0</v>
      </c>
      <c r="IP17" s="219" t="str">
        <f>IF(IO17&lt;=0,"",IO17/IM17)</f>
        <v/>
      </c>
      <c r="IQ17" s="220">
        <f>AL17</f>
        <v>0</v>
      </c>
      <c r="IR17" s="221" t="str">
        <f>IF(IO17&lt;=0,"",IQ17/IO17)</f>
        <v/>
      </c>
      <c r="IS17" s="229" t="str">
        <f>IF(IO17=0,"",SEMANA!ER16)</f>
        <v/>
      </c>
      <c r="IT17" s="249" t="str">
        <f>IF(IO17=0,"",SEMANA!FG16)</f>
        <v/>
      </c>
      <c r="IV17" s="443" t="s">
        <v>55</v>
      </c>
      <c r="IW17" s="443"/>
      <c r="IX17" s="443"/>
      <c r="IY17" s="264">
        <f>E17</f>
        <v>0</v>
      </c>
      <c r="IZ17" s="264">
        <f>F17</f>
        <v>0</v>
      </c>
      <c r="JA17" s="255" t="str">
        <f>IF(IY17&lt;=0,"",IZ17/IY17)</f>
        <v/>
      </c>
      <c r="JB17" s="233">
        <f>AN17</f>
        <v>0</v>
      </c>
      <c r="JC17" s="219" t="str">
        <f>IF(JB17&lt;=0,"",JB17/IZ17)</f>
        <v/>
      </c>
      <c r="JD17" s="220">
        <f>AP17</f>
        <v>0</v>
      </c>
      <c r="JE17" s="221" t="str">
        <f>IF(JB17&lt;=0,"",JD17/JB17)</f>
        <v/>
      </c>
      <c r="JF17" s="229" t="str">
        <f>IF(JB17=0,"",SEMANA!EM16)</f>
        <v/>
      </c>
      <c r="JG17" s="249" t="str">
        <f>IF(JB17=0,"",SEMANA!EZ16)</f>
        <v/>
      </c>
      <c r="JI17" s="443" t="s">
        <v>55</v>
      </c>
      <c r="JJ17" s="443"/>
      <c r="JK17" s="443"/>
      <c r="JL17" s="264">
        <f>E17</f>
        <v>0</v>
      </c>
      <c r="JM17" s="264">
        <f>F17</f>
        <v>0</v>
      </c>
      <c r="JN17" s="255" t="str">
        <f>IF(JL17&lt;=0,"",JM17/JL17)</f>
        <v/>
      </c>
      <c r="JO17" s="233">
        <f>AR17</f>
        <v>0</v>
      </c>
      <c r="JP17" s="219" t="str">
        <f>IF(JO17&lt;=0,"",JO17/JM17)</f>
        <v/>
      </c>
      <c r="JQ17" s="220">
        <f>AT17</f>
        <v>0</v>
      </c>
      <c r="JR17" s="221" t="str">
        <f>IF(JO17&lt;=0,"",JQ17/JO17)</f>
        <v/>
      </c>
      <c r="JS17" s="229" t="str">
        <f>IF(JO17=0,"",SEMANA!ET16)</f>
        <v/>
      </c>
      <c r="JT17" s="249" t="str">
        <f>IF(JO17=0,"",SEMANA!FA16)</f>
        <v/>
      </c>
      <c r="JV17" s="443" t="s">
        <v>55</v>
      </c>
      <c r="JW17" s="443"/>
      <c r="JX17" s="443"/>
      <c r="JY17" s="264">
        <f>E17</f>
        <v>0</v>
      </c>
      <c r="JZ17" s="264">
        <f>F17</f>
        <v>0</v>
      </c>
      <c r="KA17" s="255" t="str">
        <f>IF(JY17&lt;=0,"",JZ17/JY17)</f>
        <v/>
      </c>
      <c r="KB17" s="225">
        <f>AV17</f>
        <v>0</v>
      </c>
      <c r="KC17" s="219" t="str">
        <f>IF(KB17&lt;=0,"",KB17/JZ17)</f>
        <v/>
      </c>
      <c r="KD17" s="220">
        <f>AX17</f>
        <v>0</v>
      </c>
      <c r="KE17" s="221" t="str">
        <f>IF(KB17&lt;=0,"",KD17/KB17)</f>
        <v/>
      </c>
      <c r="KF17" s="229" t="str">
        <f>IF(KB17=0,"",SEMANA!EU16)</f>
        <v/>
      </c>
      <c r="KG17" s="249" t="str">
        <f>IF(KB17=0,"",SEMANA!FJ16)</f>
        <v/>
      </c>
      <c r="KI17" s="443" t="s">
        <v>55</v>
      </c>
      <c r="KJ17" s="443"/>
      <c r="KK17" s="443"/>
      <c r="KL17" s="264">
        <f t="shared" si="8"/>
        <v>0</v>
      </c>
      <c r="KM17" s="264">
        <f t="shared" si="8"/>
        <v>0</v>
      </c>
      <c r="KN17" s="255" t="str">
        <f>IF(KL17&lt;=0,"",KM17/KL17)</f>
        <v/>
      </c>
      <c r="KO17" s="225">
        <f t="shared" si="9"/>
        <v>0</v>
      </c>
      <c r="KP17" s="219" t="str">
        <f>IF(KO17&lt;=0,"",KO17/KM17)</f>
        <v/>
      </c>
      <c r="KQ17" s="220">
        <f t="shared" si="10"/>
        <v>0</v>
      </c>
      <c r="KR17" s="221" t="str">
        <f>IF(KO17&lt;=0,"",KQ17/KO17)</f>
        <v/>
      </c>
      <c r="KS17" s="229" t="str">
        <f>IF(KO17=0,"",SEMANA!EV16)</f>
        <v/>
      </c>
      <c r="KT17" s="249" t="str">
        <f>IF(KO17=0,"",SEMANA!FK16)</f>
        <v/>
      </c>
      <c r="KV17" s="443" t="s">
        <v>55</v>
      </c>
      <c r="KW17" s="443"/>
      <c r="KX17" s="443"/>
      <c r="KY17" s="264">
        <f t="shared" si="11"/>
        <v>0</v>
      </c>
      <c r="KZ17" s="264">
        <f t="shared" si="11"/>
        <v>0</v>
      </c>
      <c r="LA17" s="255" t="str">
        <f>IF(KY17&lt;=0,"",KZ17/KY17)</f>
        <v/>
      </c>
      <c r="LB17" s="225">
        <f t="shared" si="12"/>
        <v>0</v>
      </c>
      <c r="LC17" s="219" t="str">
        <f>IF(LB17&lt;=0,"",LB17/KZ17)</f>
        <v/>
      </c>
      <c r="LD17" s="220">
        <f t="shared" si="13"/>
        <v>0</v>
      </c>
      <c r="LE17" s="221" t="str">
        <f>IF(LB17&lt;=0,"",LD17/LB17)</f>
        <v/>
      </c>
      <c r="LF17" s="229" t="str">
        <f>IF(LB17=0,"",SEMANA!EW16)</f>
        <v/>
      </c>
      <c r="LG17" s="249" t="str">
        <f>IF(LB17=0,"",SEMANA!FL16)</f>
        <v/>
      </c>
      <c r="LI17" s="443" t="s">
        <v>55</v>
      </c>
      <c r="LJ17" s="443"/>
      <c r="LK17" s="443"/>
      <c r="LL17" s="264">
        <f t="shared" si="14"/>
        <v>0</v>
      </c>
      <c r="LM17" s="264">
        <f t="shared" si="14"/>
        <v>0</v>
      </c>
      <c r="LN17" s="255" t="str">
        <f>IF(LL17&lt;=0,"",LM17/LL17)</f>
        <v/>
      </c>
      <c r="LO17" s="225">
        <f t="shared" si="15"/>
        <v>0</v>
      </c>
      <c r="LP17" s="219" t="str">
        <f>IF(LO17&lt;=0,"",LO17/LM17)</f>
        <v/>
      </c>
      <c r="LQ17" s="220">
        <f t="shared" si="16"/>
        <v>0</v>
      </c>
      <c r="LR17" s="221" t="str">
        <f>IF(LO17&lt;=0,"",LQ17/LO17)</f>
        <v/>
      </c>
      <c r="LS17" s="229" t="str">
        <f>IF(LO17=0,"",SEMANA!EX16)</f>
        <v/>
      </c>
      <c r="LT17" s="249" t="str">
        <f>IF(LO17=0,"",SEMANA!FM16)</f>
        <v/>
      </c>
    </row>
    <row r="18" spans="1:332" ht="21.75" customHeight="1">
      <c r="A18" s="214">
        <f>ROUND(F18/7,0)</f>
        <v>0</v>
      </c>
      <c r="B18" s="442" t="s">
        <v>56</v>
      </c>
      <c r="C18" s="442"/>
      <c r="D18" s="442"/>
      <c r="E18" s="250">
        <f>SEMANA!C17</f>
        <v>0</v>
      </c>
      <c r="F18" s="251">
        <f>SEMANA!D17</f>
        <v>0</v>
      </c>
      <c r="G18" s="252" t="str">
        <f>IF(E18&lt;=0,"",F18/E18)</f>
        <v/>
      </c>
      <c r="H18" s="218">
        <f>SEMANA!F17</f>
        <v>0</v>
      </c>
      <c r="I18" s="219" t="str">
        <f>IF(H18&lt;=0,"",H18/F18)</f>
        <v/>
      </c>
      <c r="J18" s="220">
        <f>SEMANA!BX17</f>
        <v>0</v>
      </c>
      <c r="K18" s="221" t="str">
        <f>IF(H18&lt;=0,"",J18/H18)</f>
        <v/>
      </c>
      <c r="L18" s="218">
        <f>SEMANA!G17</f>
        <v>0</v>
      </c>
      <c r="M18" s="219" t="str">
        <f>IF(L18&lt;=0,"",L18/F18)</f>
        <v/>
      </c>
      <c r="N18" s="220">
        <f>SEMANA!BY17</f>
        <v>0</v>
      </c>
      <c r="O18" s="221" t="str">
        <f>IF(L18&lt;=0,"",N18/L18)</f>
        <v/>
      </c>
      <c r="P18" s="218">
        <f>SEMANA!H17</f>
        <v>0</v>
      </c>
      <c r="Q18" s="219" t="str">
        <f>IF(P18&lt;=0,"",P18/F18)</f>
        <v/>
      </c>
      <c r="R18" s="220">
        <f>SEMANA!BZ17</f>
        <v>0</v>
      </c>
      <c r="S18" s="221" t="str">
        <f>IF(P18&lt;=0,"",R18/P18)</f>
        <v/>
      </c>
      <c r="T18" s="222">
        <f>SEMANA!I17</f>
        <v>0</v>
      </c>
      <c r="U18" s="219" t="str">
        <f>IF(T18&lt;=0,"",T18/F18)</f>
        <v/>
      </c>
      <c r="V18" s="220">
        <f>SEMANA!CA17</f>
        <v>0</v>
      </c>
      <c r="W18" s="221" t="str">
        <f>IF(T18&lt;=0,"",V18/T18)</f>
        <v/>
      </c>
      <c r="X18" s="222">
        <f>SEMANA!J17</f>
        <v>0</v>
      </c>
      <c r="Y18" s="219" t="str">
        <f>IF(X18&lt;=0,"",X18/F18)</f>
        <v/>
      </c>
      <c r="Z18" s="220">
        <f>SEMANA!CB17</f>
        <v>0</v>
      </c>
      <c r="AA18" s="221" t="str">
        <f>IF(X18&lt;=0,"",Z18/X18)</f>
        <v/>
      </c>
      <c r="AB18" s="222">
        <f>SEMANA!K17</f>
        <v>0</v>
      </c>
      <c r="AC18" s="219" t="str">
        <f>IF(AB18&lt;=0,"",AB18/F18)</f>
        <v/>
      </c>
      <c r="AD18" s="220">
        <f>SEMANA!CC17</f>
        <v>0</v>
      </c>
      <c r="AE18" s="221" t="str">
        <f>IF(AB18&lt;=0,"",AD18/AB18)</f>
        <v/>
      </c>
      <c r="AF18" s="222">
        <f>SEMANA!L17</f>
        <v>0</v>
      </c>
      <c r="AG18" s="219" t="str">
        <f>IF(AF18&lt;=0,"",AF18/F18)</f>
        <v/>
      </c>
      <c r="AH18" s="220">
        <f>SEMANA!CD17</f>
        <v>0</v>
      </c>
      <c r="AI18" s="221" t="str">
        <f>IF(AF18&lt;=0,"",AH18/AF18)</f>
        <v/>
      </c>
      <c r="AJ18" s="222">
        <f>SEMANA!M17</f>
        <v>0</v>
      </c>
      <c r="AK18" s="219" t="str">
        <f>IF(AJ18&lt;=0,"",AJ18/F18)</f>
        <v/>
      </c>
      <c r="AL18" s="220">
        <f>SEMANA!CE17</f>
        <v>0</v>
      </c>
      <c r="AM18" s="221" t="str">
        <f>IF(AJ18&lt;=0,"",AL18/AJ18)</f>
        <v/>
      </c>
      <c r="AN18" s="222">
        <f>SEMANA!N17</f>
        <v>0</v>
      </c>
      <c r="AO18" s="219" t="str">
        <f>IF(AN18&lt;=0,"",AN18/F18)</f>
        <v/>
      </c>
      <c r="AP18" s="220">
        <f>SEMANA!CF17</f>
        <v>0</v>
      </c>
      <c r="AQ18" s="221" t="str">
        <f>IF(AN18&lt;=0,"",AP18/AN18)</f>
        <v/>
      </c>
      <c r="AR18" s="222">
        <f>SEMANA!O17</f>
        <v>0</v>
      </c>
      <c r="AS18" s="219" t="str">
        <f>IF(AR18&lt;=0,"",AR18/F18)</f>
        <v/>
      </c>
      <c r="AT18" s="220">
        <f>SEMANA!CG17</f>
        <v>0</v>
      </c>
      <c r="AU18" s="221" t="str">
        <f>IF(AR18&lt;=0,"",AT18/AR18)</f>
        <v/>
      </c>
      <c r="AV18" s="225">
        <f>SEMANA!P17</f>
        <v>0</v>
      </c>
      <c r="AW18" s="219" t="str">
        <f>IF(AV18&lt;=0,"",AV18/F18)</f>
        <v/>
      </c>
      <c r="AX18" s="220">
        <f>SEMANA!CH17</f>
        <v>0</v>
      </c>
      <c r="AY18" s="221" t="str">
        <f>IF(AV18&lt;=0,"",AX18/AV18)</f>
        <v/>
      </c>
      <c r="AZ18" s="225">
        <f>SEMANA!Q17</f>
        <v>0</v>
      </c>
      <c r="BA18" s="219" t="str">
        <f t="shared" si="0"/>
        <v/>
      </c>
      <c r="BB18" s="220">
        <f>SEMANA!CI17</f>
        <v>0</v>
      </c>
      <c r="BC18" s="221" t="str">
        <f t="shared" si="1"/>
        <v/>
      </c>
      <c r="BD18" s="225">
        <f>SEMANA!R17</f>
        <v>0</v>
      </c>
      <c r="BE18" s="219" t="str">
        <f t="shared" si="2"/>
        <v/>
      </c>
      <c r="BF18" s="220">
        <f>SEMANA!CJ17</f>
        <v>0</v>
      </c>
      <c r="BG18" s="221" t="str">
        <f t="shared" si="3"/>
        <v/>
      </c>
      <c r="BH18" s="225">
        <f>SEMANA!S17</f>
        <v>0</v>
      </c>
      <c r="BI18" s="219" t="str">
        <f t="shared" si="4"/>
        <v/>
      </c>
      <c r="BJ18" s="220">
        <f>SEMANA!CK17</f>
        <v>0</v>
      </c>
      <c r="BK18" s="221" t="str">
        <f t="shared" si="5"/>
        <v/>
      </c>
      <c r="BL18" s="233" t="str">
        <f t="shared" si="6"/>
        <v>-</v>
      </c>
      <c r="BM18" s="227" t="str">
        <f>IF(BL18="-","",BL18/F18)</f>
        <v/>
      </c>
      <c r="BN18" s="233" t="str">
        <f t="shared" si="7"/>
        <v>-</v>
      </c>
      <c r="BO18" s="219" t="str">
        <f>IF(OR(BL18="-",BL18=0),"",BN18/BL18)</f>
        <v/>
      </c>
      <c r="BP18" s="229">
        <f>SEMANA!T17</f>
        <v>0</v>
      </c>
      <c r="BQ18" s="229">
        <f>SEMANA!CL17</f>
        <v>0</v>
      </c>
      <c r="BR18" s="253" t="str">
        <f>B18</f>
        <v>Olivar del Conde</v>
      </c>
      <c r="BU18" s="443" t="s">
        <v>56</v>
      </c>
      <c r="BV18" s="443"/>
      <c r="BW18" s="443"/>
      <c r="BX18" s="254">
        <f>E18</f>
        <v>0</v>
      </c>
      <c r="BY18" s="254">
        <f>F18</f>
        <v>0</v>
      </c>
      <c r="BZ18" s="255" t="str">
        <f>IF(BX18&lt;=0,"",BY18/BX18)</f>
        <v/>
      </c>
      <c r="CA18" s="233">
        <f>SEMANA!U17</f>
        <v>0</v>
      </c>
      <c r="CB18" s="219" t="str">
        <f>IF(CA18&lt;=0,"",CA18/BY18)</f>
        <v/>
      </c>
      <c r="CC18" s="220">
        <f>SEMANA!CM17</f>
        <v>0</v>
      </c>
      <c r="CD18" s="221" t="str">
        <f>IF(CA18&lt;=0,"",CC18/CA18)</f>
        <v/>
      </c>
      <c r="CE18" s="233">
        <f>SEMANA!V17</f>
        <v>0</v>
      </c>
      <c r="CF18" s="219" t="str">
        <f>IF(CE18&lt;=0,"",CE18/BY18)</f>
        <v/>
      </c>
      <c r="CG18" s="220">
        <f>SEMANA!CN17</f>
        <v>0</v>
      </c>
      <c r="CH18" s="221" t="str">
        <f>IF(CE18&lt;=0,"",CG18/CE18)</f>
        <v/>
      </c>
      <c r="CI18" s="233">
        <f>SEMANA!W17</f>
        <v>0</v>
      </c>
      <c r="CJ18" s="219" t="str">
        <f>IF(CI18&lt;=0,"",CI18/F18)</f>
        <v/>
      </c>
      <c r="CK18" s="220">
        <f>SEMANA!CO17</f>
        <v>0</v>
      </c>
      <c r="CL18" s="221" t="str">
        <f>IF(CI18&lt;=0,"",CK18/CI18)</f>
        <v/>
      </c>
      <c r="CM18" s="225">
        <f>SEMANA!X17</f>
        <v>0</v>
      </c>
      <c r="CN18" s="219" t="str">
        <f>IF(CM18&lt;=0,"",CM18/A18)</f>
        <v/>
      </c>
      <c r="CO18" s="220">
        <f>SEMANA!CP17</f>
        <v>0</v>
      </c>
      <c r="CP18" s="221" t="str">
        <f>IF(CM18&lt;=0,"",CO18/CM18)</f>
        <v/>
      </c>
      <c r="CQ18" s="256" t="str">
        <f>IF(BY18&lt;=0,"-",SUM(CA18,CE18,CI18,CM18))</f>
        <v>-</v>
      </c>
      <c r="CR18" s="257" t="str">
        <f>IF(CQ18="-","",CQ18/BY18)</f>
        <v/>
      </c>
      <c r="CS18" s="256" t="str">
        <f>IF(BY18&lt;=0,"-",SUM(CC18,CG18,CK18,CO18))</f>
        <v>-</v>
      </c>
      <c r="CT18" s="252" t="str">
        <f>IF(OR(CQ18="-",CQ18=0),"",CS18/CQ18)</f>
        <v/>
      </c>
      <c r="CU18" s="258" t="s">
        <v>56</v>
      </c>
      <c r="CW18" s="444" t="s">
        <v>56</v>
      </c>
      <c r="CX18" s="444"/>
      <c r="CY18" s="444"/>
      <c r="CZ18" s="238">
        <f>A18</f>
        <v>0</v>
      </c>
      <c r="DA18" s="239">
        <f>SEMANA!Y17</f>
        <v>0</v>
      </c>
      <c r="DB18" s="259" t="str">
        <f>IF(DA18=0,"",DA18/CZ18)</f>
        <v/>
      </c>
      <c r="DC18" s="243">
        <f>SEMANA!CQ17</f>
        <v>0</v>
      </c>
      <c r="DD18" s="260" t="str">
        <f>IF(DA18&lt;=0,"",DC18/DA18)</f>
        <v/>
      </c>
      <c r="DE18" s="239">
        <f>SEMANA!Z17</f>
        <v>0</v>
      </c>
      <c r="DF18" s="259" t="str">
        <f>IF(DE18=0,"",DE18/CZ18)</f>
        <v/>
      </c>
      <c r="DG18" s="243">
        <f>SEMANA!CR17</f>
        <v>0</v>
      </c>
      <c r="DH18" s="260" t="str">
        <f>IF(DE18&lt;=0,"",DG18/DE18)</f>
        <v/>
      </c>
      <c r="DI18" s="239">
        <f>SEMANA!AA17</f>
        <v>0</v>
      </c>
      <c r="DJ18" s="259" t="str">
        <f>IF(DI18=0,"",DI18/CZ18)</f>
        <v/>
      </c>
      <c r="DK18" s="243">
        <f>SEMANA!CS17</f>
        <v>0</v>
      </c>
      <c r="DL18" s="260" t="str">
        <f>IF(DI18&lt;=0,"",DK18/DI18)</f>
        <v/>
      </c>
      <c r="DM18" s="239">
        <f>SEMANA!AB17</f>
        <v>0</v>
      </c>
      <c r="DN18" s="259" t="str">
        <f>IF(DM18=0,"",DM18/CZ18)</f>
        <v/>
      </c>
      <c r="DO18" s="243">
        <f>SEMANA!CT17</f>
        <v>0</v>
      </c>
      <c r="DP18" s="260" t="str">
        <f>IF(DM18&lt;=0,"",DO18/DM18)</f>
        <v/>
      </c>
      <c r="DQ18" s="239">
        <f>SEMANA!AC17</f>
        <v>0</v>
      </c>
      <c r="DR18" s="259" t="str">
        <f>IF(DQ18=0,"",DQ18/CZ18)</f>
        <v/>
      </c>
      <c r="DS18" s="243">
        <f>SEMANA!CU17</f>
        <v>0</v>
      </c>
      <c r="DT18" s="260" t="str">
        <f>IF(DQ18&lt;=0,"",DS18/DQ18)</f>
        <v/>
      </c>
      <c r="DU18" s="239">
        <f>SEMANA!AD17</f>
        <v>0</v>
      </c>
      <c r="DV18" s="259" t="str">
        <f>IF(DU18=0,"",DU18/CZ18)</f>
        <v/>
      </c>
      <c r="DW18" s="243">
        <f>SEMANA!CV17</f>
        <v>0</v>
      </c>
      <c r="DX18" s="260" t="str">
        <f>IF(DU18&lt;=0,"",DW18/DU18)</f>
        <v/>
      </c>
      <c r="DY18" s="239">
        <f>SEMANA!AE17</f>
        <v>0</v>
      </c>
      <c r="DZ18" s="259" t="str">
        <f>IF(DY18=0,"",DY18/CZ18)</f>
        <v/>
      </c>
      <c r="EA18" s="243">
        <f>SEMANA!CW17</f>
        <v>0</v>
      </c>
      <c r="EB18" s="260" t="str">
        <f>IF(DY18&lt;=0,"",EA18/DY18)</f>
        <v/>
      </c>
      <c r="EC18" s="239">
        <f>SEMANA!AF17</f>
        <v>0</v>
      </c>
      <c r="ED18" s="259" t="str">
        <f>IF(EC18=0,"",EC18/CZ18)</f>
        <v/>
      </c>
      <c r="EE18" s="243">
        <f>SEMANA!CX17</f>
        <v>0</v>
      </c>
      <c r="EF18" s="260" t="str">
        <f>IF(EC18&lt;=0,"",EE18/EC18)</f>
        <v/>
      </c>
      <c r="EG18" s="239">
        <f>SEMANA!AG17</f>
        <v>0</v>
      </c>
      <c r="EH18" s="259" t="str">
        <f>IF(EG18=0,"",EG18/CZ18)</f>
        <v/>
      </c>
      <c r="EI18" s="243">
        <f>SEMANA!CY17</f>
        <v>0</v>
      </c>
      <c r="EJ18" s="260" t="str">
        <f>IF(EG18&lt;=0,"",EI18/EG18)</f>
        <v/>
      </c>
      <c r="EK18" s="239">
        <f>SEMANA!AH17</f>
        <v>0</v>
      </c>
      <c r="EL18" s="259" t="str">
        <f>IF(EK18=0,"",EK18/CZ18)</f>
        <v/>
      </c>
      <c r="EM18" s="243">
        <f>SEMANA!CZ17</f>
        <v>0</v>
      </c>
      <c r="EN18" s="259" t="str">
        <f>IF(EK18&lt;=0,"",EM18/EK18)</f>
        <v/>
      </c>
      <c r="EO18" s="261">
        <f>SUM(DA18,DE18,DI18,DM18,DQ18,DU18,DY18,EC18,EK18,EG18)</f>
        <v>0</v>
      </c>
      <c r="EP18" s="245" t="str">
        <f>IF(EO18=0,"",EO18/CZ18)</f>
        <v/>
      </c>
      <c r="EQ18" s="244">
        <f>SUM(DC18,DG18,DK18,DO18,DS18,DW18,EA18,EE18,EM18,EI18)</f>
        <v>0</v>
      </c>
      <c r="ER18" s="262" t="str">
        <f>IF(EO18=0,"",EQ18/EO18)</f>
        <v/>
      </c>
      <c r="ES18" s="258" t="s">
        <v>56</v>
      </c>
      <c r="EV18" s="443" t="s">
        <v>56</v>
      </c>
      <c r="EW18" s="443"/>
      <c r="EX18" s="443"/>
      <c r="EY18" s="263">
        <f>E18</f>
        <v>0</v>
      </c>
      <c r="EZ18" s="263">
        <f>F18</f>
        <v>0</v>
      </c>
      <c r="FA18" s="255" t="str">
        <f>IF(EY18&lt;=0,"",EZ18/EY18)</f>
        <v/>
      </c>
      <c r="FB18" s="233">
        <f>H18</f>
        <v>0</v>
      </c>
      <c r="FC18" s="219" t="str">
        <f>IF(FB18&lt;=0,"",FB18/EZ18)</f>
        <v/>
      </c>
      <c r="FD18" s="220">
        <f>J18</f>
        <v>0</v>
      </c>
      <c r="FE18" s="221" t="str">
        <f>IF(FB18&lt;=0,"",FD18/FB18)</f>
        <v/>
      </c>
      <c r="FF18" s="229">
        <f>SEMANA!EK17</f>
        <v>0</v>
      </c>
      <c r="FG18" s="249">
        <f>SEMANA!EZ17</f>
        <v>0</v>
      </c>
      <c r="FI18" s="443" t="s">
        <v>56</v>
      </c>
      <c r="FJ18" s="443"/>
      <c r="FK18" s="443"/>
      <c r="FL18" s="263">
        <f>E18</f>
        <v>0</v>
      </c>
      <c r="FM18" s="263">
        <f>F18</f>
        <v>0</v>
      </c>
      <c r="FN18" s="255" t="str">
        <f>IF(FL18&lt;=0,"",FM18/FL18)</f>
        <v/>
      </c>
      <c r="FO18" s="233">
        <f>L18</f>
        <v>0</v>
      </c>
      <c r="FP18" s="219" t="str">
        <f>IF(FO18&lt;=0,"",FO18/FM18)</f>
        <v/>
      </c>
      <c r="FQ18" s="220">
        <f>N18</f>
        <v>0</v>
      </c>
      <c r="FR18" s="221" t="str">
        <f>IF(FO18&lt;=0,"",FQ18/FO18)</f>
        <v/>
      </c>
      <c r="FS18" s="229">
        <f>SEMANA!EL17</f>
        <v>0</v>
      </c>
      <c r="FT18" s="249">
        <f>SEMANA!FA17</f>
        <v>0</v>
      </c>
      <c r="FV18" s="443" t="s">
        <v>56</v>
      </c>
      <c r="FW18" s="443"/>
      <c r="FX18" s="443"/>
      <c r="FY18" s="263">
        <f>E18</f>
        <v>0</v>
      </c>
      <c r="FZ18" s="263">
        <f>F18</f>
        <v>0</v>
      </c>
      <c r="GA18" s="255" t="str">
        <f>IF(FY18&lt;=0,"",FZ18/FY18)</f>
        <v/>
      </c>
      <c r="GB18" s="233">
        <f>P18</f>
        <v>0</v>
      </c>
      <c r="GC18" s="219" t="str">
        <f>IF(GB18&lt;=0,"",GB18/FZ18)</f>
        <v/>
      </c>
      <c r="GD18" s="220">
        <f>R18</f>
        <v>0</v>
      </c>
      <c r="GE18" s="221" t="str">
        <f>IF(GB18&lt;=0,"",GD18/GB18)</f>
        <v/>
      </c>
      <c r="GF18" s="229" t="str">
        <f>IF(GB18=0,"",SEMANA!EM17)</f>
        <v/>
      </c>
      <c r="GG18" s="249" t="str">
        <f>IF(GB18=0,"",SEMANA!FB17)</f>
        <v/>
      </c>
      <c r="GI18" s="443" t="s">
        <v>56</v>
      </c>
      <c r="GJ18" s="443"/>
      <c r="GK18" s="443"/>
      <c r="GL18" s="263">
        <f>E18</f>
        <v>0</v>
      </c>
      <c r="GM18" s="263">
        <f>F18</f>
        <v>0</v>
      </c>
      <c r="GN18" s="255" t="str">
        <f>IF(GL18&lt;=0,"",GM18/GL18)</f>
        <v/>
      </c>
      <c r="GO18" s="233">
        <f>T18</f>
        <v>0</v>
      </c>
      <c r="GP18" s="219" t="str">
        <f>IF(GO18&lt;=0,"",GO18/GM18)</f>
        <v/>
      </c>
      <c r="GQ18" s="220">
        <f>V18</f>
        <v>0</v>
      </c>
      <c r="GR18" s="221" t="str">
        <f>IF(GO18&lt;=0,"",GQ18/GO18)</f>
        <v/>
      </c>
      <c r="GS18" s="229" t="str">
        <f>IF(GO18=0,"",SEMANA!EI17)</f>
        <v/>
      </c>
      <c r="GT18" s="249" t="str">
        <f>IF(GO18=0,"",SEMANA!FC17)</f>
        <v/>
      </c>
      <c r="GV18" s="443" t="s">
        <v>56</v>
      </c>
      <c r="GW18" s="443"/>
      <c r="GX18" s="443"/>
      <c r="GY18" s="263">
        <f>E18</f>
        <v>0</v>
      </c>
      <c r="GZ18" s="263">
        <f>F18</f>
        <v>0</v>
      </c>
      <c r="HA18" s="255" t="str">
        <f>IF(GY18&lt;=0,"",GZ18/GY18)</f>
        <v/>
      </c>
      <c r="HB18" s="233">
        <f>X18</f>
        <v>0</v>
      </c>
      <c r="HC18" s="219" t="str">
        <f>IF(HB18&lt;=0,"",HB18/GZ18)</f>
        <v/>
      </c>
      <c r="HD18" s="220">
        <f>Z18</f>
        <v>0</v>
      </c>
      <c r="HE18" s="221" t="str">
        <f>IF(HB18&lt;=0,"",HD18/HB18)</f>
        <v/>
      </c>
      <c r="HF18" s="229" t="str">
        <f>IF(HB18=0,"",SEMANA!EO17)</f>
        <v/>
      </c>
      <c r="HG18" s="249" t="str">
        <f>IF(HB18=0,"",SEMANA!FD17)</f>
        <v/>
      </c>
      <c r="HI18" s="443" t="s">
        <v>56</v>
      </c>
      <c r="HJ18" s="443"/>
      <c r="HK18" s="443"/>
      <c r="HL18" s="263">
        <f>E18</f>
        <v>0</v>
      </c>
      <c r="HM18" s="263">
        <f>F18</f>
        <v>0</v>
      </c>
      <c r="HN18" s="255" t="str">
        <f>IF(HL18&lt;=0,"",HM18/HL18)</f>
        <v/>
      </c>
      <c r="HO18" s="233">
        <f>AB18</f>
        <v>0</v>
      </c>
      <c r="HP18" s="219" t="str">
        <f>IF(HO18&lt;=0,"",HO18/HM18)</f>
        <v/>
      </c>
      <c r="HQ18" s="220">
        <f>AD18</f>
        <v>0</v>
      </c>
      <c r="HR18" s="221" t="str">
        <f>IF(HO18&lt;=0,"",HQ18/HO18)</f>
        <v/>
      </c>
      <c r="HS18" s="229" t="str">
        <f>IF(HO18=0,"",SEMANA!EK17)</f>
        <v/>
      </c>
      <c r="HT18" s="249" t="str">
        <f>IF(HO18=0,"",SEMANA!FE17)</f>
        <v/>
      </c>
      <c r="HV18" s="443" t="s">
        <v>56</v>
      </c>
      <c r="HW18" s="443"/>
      <c r="HX18" s="443"/>
      <c r="HY18" s="263">
        <f>E18</f>
        <v>0</v>
      </c>
      <c r="HZ18" s="263">
        <f>F18</f>
        <v>0</v>
      </c>
      <c r="IA18" s="255" t="str">
        <f>IF(HY18&lt;=0,"",HZ18/HY18)</f>
        <v/>
      </c>
      <c r="IB18" s="233">
        <f>AF18</f>
        <v>0</v>
      </c>
      <c r="IC18" s="219" t="str">
        <f>IF(IB18&lt;=0,"",IB18/HZ18)</f>
        <v/>
      </c>
      <c r="ID18" s="220">
        <f>AH18</f>
        <v>0</v>
      </c>
      <c r="IE18" s="221" t="str">
        <f>IF(IB18&lt;=0,"",ID18/IB18)</f>
        <v/>
      </c>
      <c r="IF18" s="229" t="str">
        <f>IF(IB18=0,"",SEMANA!EL17)</f>
        <v/>
      </c>
      <c r="IG18" s="249" t="str">
        <f>IF(IB18=0,"",SEMANA!EY17)</f>
        <v/>
      </c>
      <c r="II18" s="443" t="s">
        <v>56</v>
      </c>
      <c r="IJ18" s="443"/>
      <c r="IK18" s="443"/>
      <c r="IL18" s="263">
        <f>E18</f>
        <v>0</v>
      </c>
      <c r="IM18" s="263">
        <f>F18</f>
        <v>0</v>
      </c>
      <c r="IN18" s="255" t="str">
        <f>IF(IL18&lt;=0,"",IM18/IL18)</f>
        <v/>
      </c>
      <c r="IO18" s="233">
        <f>AJ18</f>
        <v>0</v>
      </c>
      <c r="IP18" s="219" t="str">
        <f>IF(IO18&lt;=0,"",IO18/IM18)</f>
        <v/>
      </c>
      <c r="IQ18" s="220">
        <f>AL18</f>
        <v>0</v>
      </c>
      <c r="IR18" s="221" t="str">
        <f>IF(IO18&lt;=0,"",IQ18/IO18)</f>
        <v/>
      </c>
      <c r="IS18" s="229" t="str">
        <f>IF(IO18=0,"",SEMANA!ER17)</f>
        <v/>
      </c>
      <c r="IT18" s="249" t="str">
        <f>IF(IO18=0,"",SEMANA!FG17)</f>
        <v/>
      </c>
      <c r="IV18" s="443" t="s">
        <v>56</v>
      </c>
      <c r="IW18" s="443"/>
      <c r="IX18" s="443"/>
      <c r="IY18" s="263">
        <f>E18</f>
        <v>0</v>
      </c>
      <c r="IZ18" s="263">
        <f>F18</f>
        <v>0</v>
      </c>
      <c r="JA18" s="255" t="str">
        <f>IF(IY18&lt;=0,"",IZ18/IY18)</f>
        <v/>
      </c>
      <c r="JB18" s="233">
        <f>AN18</f>
        <v>0</v>
      </c>
      <c r="JC18" s="219" t="str">
        <f>IF(JB18&lt;=0,"",JB18/IZ18)</f>
        <v/>
      </c>
      <c r="JD18" s="220">
        <f>AP18</f>
        <v>0</v>
      </c>
      <c r="JE18" s="221" t="str">
        <f>IF(JB18&lt;=0,"",JD18/JB18)</f>
        <v/>
      </c>
      <c r="JF18" s="229" t="str">
        <f>IF(JB18=0,"",SEMANA!EM17)</f>
        <v/>
      </c>
      <c r="JG18" s="249" t="str">
        <f>IF(JB18=0,"",SEMANA!EZ17)</f>
        <v/>
      </c>
      <c r="JI18" s="443" t="s">
        <v>56</v>
      </c>
      <c r="JJ18" s="443"/>
      <c r="JK18" s="443"/>
      <c r="JL18" s="263">
        <f>E18</f>
        <v>0</v>
      </c>
      <c r="JM18" s="263">
        <f>F18</f>
        <v>0</v>
      </c>
      <c r="JN18" s="255" t="str">
        <f>IF(JL18&lt;=0,"",JM18/JL18)</f>
        <v/>
      </c>
      <c r="JO18" s="233">
        <f>AR18</f>
        <v>0</v>
      </c>
      <c r="JP18" s="219" t="str">
        <f>IF(JO18&lt;=0,"",JO18/JM18)</f>
        <v/>
      </c>
      <c r="JQ18" s="220">
        <f>AT18</f>
        <v>0</v>
      </c>
      <c r="JR18" s="221" t="str">
        <f>IF(JO18&lt;=0,"",JQ18/JO18)</f>
        <v/>
      </c>
      <c r="JS18" s="229" t="str">
        <f>IF(JO18=0,"",SEMANA!ET17)</f>
        <v/>
      </c>
      <c r="JT18" s="249" t="str">
        <f>IF(JO18=0,"",SEMANA!FA17)</f>
        <v/>
      </c>
      <c r="JV18" s="443" t="s">
        <v>56</v>
      </c>
      <c r="JW18" s="443"/>
      <c r="JX18" s="443"/>
      <c r="JY18" s="263">
        <f>E18</f>
        <v>0</v>
      </c>
      <c r="JZ18" s="263">
        <f>F18</f>
        <v>0</v>
      </c>
      <c r="KA18" s="255" t="str">
        <f>IF(JY18&lt;=0,"",JZ18/JY18)</f>
        <v/>
      </c>
      <c r="KB18" s="225">
        <f>AV18</f>
        <v>0</v>
      </c>
      <c r="KC18" s="219" t="str">
        <f>IF(KB18&lt;=0,"",KB18/JZ18)</f>
        <v/>
      </c>
      <c r="KD18" s="220">
        <f>AX18</f>
        <v>0</v>
      </c>
      <c r="KE18" s="221" t="str">
        <f>IF(KB18&lt;=0,"",KD18/KB18)</f>
        <v/>
      </c>
      <c r="KF18" s="229" t="str">
        <f>IF(KB18=0,"",SEMANA!EU17)</f>
        <v/>
      </c>
      <c r="KG18" s="249" t="str">
        <f>IF(KB18=0,"",SEMANA!FJ17)</f>
        <v/>
      </c>
      <c r="KI18" s="443" t="s">
        <v>56</v>
      </c>
      <c r="KJ18" s="443"/>
      <c r="KK18" s="443"/>
      <c r="KL18" s="263">
        <f t="shared" si="8"/>
        <v>0</v>
      </c>
      <c r="KM18" s="263">
        <f t="shared" si="8"/>
        <v>0</v>
      </c>
      <c r="KN18" s="255" t="str">
        <f>IF(KL18&lt;=0,"",KM18/KL18)</f>
        <v/>
      </c>
      <c r="KO18" s="225">
        <f t="shared" si="9"/>
        <v>0</v>
      </c>
      <c r="KP18" s="219" t="str">
        <f>IF(KO18&lt;=0,"",KO18/KM18)</f>
        <v/>
      </c>
      <c r="KQ18" s="220">
        <f t="shared" si="10"/>
        <v>0</v>
      </c>
      <c r="KR18" s="221" t="str">
        <f>IF(KO18&lt;=0,"",KQ18/KO18)</f>
        <v/>
      </c>
      <c r="KS18" s="229" t="str">
        <f>IF(KO18=0,"",SEMANA!EV17)</f>
        <v/>
      </c>
      <c r="KT18" s="249" t="str">
        <f>IF(KO18=0,"",SEMANA!FK17)</f>
        <v/>
      </c>
      <c r="KV18" s="443" t="s">
        <v>56</v>
      </c>
      <c r="KW18" s="443"/>
      <c r="KX18" s="443"/>
      <c r="KY18" s="263">
        <f t="shared" si="11"/>
        <v>0</v>
      </c>
      <c r="KZ18" s="263">
        <f t="shared" si="11"/>
        <v>0</v>
      </c>
      <c r="LA18" s="255" t="str">
        <f>IF(KY18&lt;=0,"",KZ18/KY18)</f>
        <v/>
      </c>
      <c r="LB18" s="225">
        <f t="shared" si="12"/>
        <v>0</v>
      </c>
      <c r="LC18" s="219" t="str">
        <f>IF(LB18&lt;=0,"",LB18/KZ18)</f>
        <v/>
      </c>
      <c r="LD18" s="220">
        <f t="shared" si="13"/>
        <v>0</v>
      </c>
      <c r="LE18" s="221" t="str">
        <f>IF(LB18&lt;=0,"",LD18/LB18)</f>
        <v/>
      </c>
      <c r="LF18" s="229" t="str">
        <f>IF(LB18=0,"",SEMANA!EW17)</f>
        <v/>
      </c>
      <c r="LG18" s="249" t="str">
        <f>IF(LB18=0,"",SEMANA!FL17)</f>
        <v/>
      </c>
      <c r="LI18" s="443" t="s">
        <v>56</v>
      </c>
      <c r="LJ18" s="443"/>
      <c r="LK18" s="443"/>
      <c r="LL18" s="263">
        <f t="shared" si="14"/>
        <v>0</v>
      </c>
      <c r="LM18" s="263">
        <f t="shared" si="14"/>
        <v>0</v>
      </c>
      <c r="LN18" s="255" t="str">
        <f>IF(LL18&lt;=0,"",LM18/LL18)</f>
        <v/>
      </c>
      <c r="LO18" s="225">
        <f t="shared" si="15"/>
        <v>0</v>
      </c>
      <c r="LP18" s="219" t="str">
        <f>IF(LO18&lt;=0,"",LO18/LM18)</f>
        <v/>
      </c>
      <c r="LQ18" s="220">
        <f t="shared" si="16"/>
        <v>0</v>
      </c>
      <c r="LR18" s="221" t="str">
        <f>IF(LO18&lt;=0,"",LQ18/LO18)</f>
        <v/>
      </c>
      <c r="LS18" s="229" t="str">
        <f>IF(LO18=0,"",SEMANA!EX17)</f>
        <v/>
      </c>
      <c r="LT18" s="249" t="str">
        <f>IF(LO18=0,"",SEMANA!FM17)</f>
        <v/>
      </c>
    </row>
    <row r="19" spans="1:332" ht="21.75" customHeight="1">
      <c r="A19" s="214">
        <f>ROUND(F19/7,0)</f>
        <v>0</v>
      </c>
      <c r="B19" s="442" t="s">
        <v>57</v>
      </c>
      <c r="C19" s="442"/>
      <c r="D19" s="442"/>
      <c r="E19" s="250">
        <f>SEMANA!C18</f>
        <v>0</v>
      </c>
      <c r="F19" s="251">
        <f>SEMANA!D18</f>
        <v>0</v>
      </c>
      <c r="G19" s="252" t="str">
        <f>IF(E19&lt;=0,"",F19/E19)</f>
        <v/>
      </c>
      <c r="H19" s="218">
        <f>SEMANA!F18</f>
        <v>0</v>
      </c>
      <c r="I19" s="219" t="str">
        <f>IF(H19&lt;=0,"",H19/F19)</f>
        <v/>
      </c>
      <c r="J19" s="220">
        <f>SEMANA!BX18</f>
        <v>0</v>
      </c>
      <c r="K19" s="221" t="str">
        <f>IF(H19&lt;=0,"",J19/H19)</f>
        <v/>
      </c>
      <c r="L19" s="218">
        <f>SEMANA!G18</f>
        <v>0</v>
      </c>
      <c r="M19" s="219" t="str">
        <f>IF(L19&lt;=0,"",L19/F19)</f>
        <v/>
      </c>
      <c r="N19" s="220">
        <f>SEMANA!BY18</f>
        <v>0</v>
      </c>
      <c r="O19" s="221" t="str">
        <f>IF(L19&lt;=0,"",N19/L19)</f>
        <v/>
      </c>
      <c r="P19" s="218">
        <f>SEMANA!H18</f>
        <v>0</v>
      </c>
      <c r="Q19" s="219" t="str">
        <f>IF(P19&lt;=0,"",P19/F19)</f>
        <v/>
      </c>
      <c r="R19" s="220">
        <f>SEMANA!BZ18</f>
        <v>0</v>
      </c>
      <c r="S19" s="221" t="str">
        <f>IF(P19&lt;=0,"",R19/P19)</f>
        <v/>
      </c>
      <c r="T19" s="222">
        <f>SEMANA!I18</f>
        <v>0</v>
      </c>
      <c r="U19" s="219" t="str">
        <f>IF(T19&lt;=0,"",T19/F19)</f>
        <v/>
      </c>
      <c r="V19" s="220">
        <f>SEMANA!CA18</f>
        <v>0</v>
      </c>
      <c r="W19" s="221" t="str">
        <f>IF(T19&lt;=0,"",V19/T19)</f>
        <v/>
      </c>
      <c r="X19" s="222">
        <f>SEMANA!J18</f>
        <v>0</v>
      </c>
      <c r="Y19" s="219" t="str">
        <f>IF(X19&lt;=0,"",X19/F19)</f>
        <v/>
      </c>
      <c r="Z19" s="220">
        <f>SEMANA!CB18</f>
        <v>0</v>
      </c>
      <c r="AA19" s="221" t="str">
        <f>IF(X19&lt;=0,"",Z19/X19)</f>
        <v/>
      </c>
      <c r="AB19" s="222">
        <f>SEMANA!K18</f>
        <v>0</v>
      </c>
      <c r="AC19" s="219" t="str">
        <f>IF(AB19&lt;=0,"",AB19/F19)</f>
        <v/>
      </c>
      <c r="AD19" s="220">
        <f>SEMANA!CC18</f>
        <v>0</v>
      </c>
      <c r="AE19" s="221" t="str">
        <f>IF(AB19&lt;=0,"",AD19/AB19)</f>
        <v/>
      </c>
      <c r="AF19" s="222">
        <f>SEMANA!L18</f>
        <v>0</v>
      </c>
      <c r="AG19" s="219" t="str">
        <f>IF(AF19&lt;=0,"",AF19/F19)</f>
        <v/>
      </c>
      <c r="AH19" s="220">
        <f>SEMANA!CD18</f>
        <v>0</v>
      </c>
      <c r="AI19" s="221" t="str">
        <f>IF(AF19&lt;=0,"",AH19/AF19)</f>
        <v/>
      </c>
      <c r="AJ19" s="222">
        <f>SEMANA!M18</f>
        <v>0</v>
      </c>
      <c r="AK19" s="219" t="str">
        <f>IF(AJ19&lt;=0,"",AJ19/F19)</f>
        <v/>
      </c>
      <c r="AL19" s="220">
        <f>SEMANA!CE18</f>
        <v>0</v>
      </c>
      <c r="AM19" s="221" t="str">
        <f>IF(AJ19&lt;=0,"",AL19/AJ19)</f>
        <v/>
      </c>
      <c r="AN19" s="222">
        <f>SEMANA!N18</f>
        <v>0</v>
      </c>
      <c r="AO19" s="219" t="str">
        <f>IF(AN19&lt;=0,"",AN19/F19)</f>
        <v/>
      </c>
      <c r="AP19" s="220">
        <f>SEMANA!CF18</f>
        <v>0</v>
      </c>
      <c r="AQ19" s="221" t="str">
        <f>IF(AN19&lt;=0,"",AP19/AN19)</f>
        <v/>
      </c>
      <c r="AR19" s="222">
        <f>SEMANA!O18</f>
        <v>0</v>
      </c>
      <c r="AS19" s="219" t="str">
        <f>IF(AR19&lt;=0,"",AR19/F19)</f>
        <v/>
      </c>
      <c r="AT19" s="220">
        <f>SEMANA!CG18</f>
        <v>0</v>
      </c>
      <c r="AU19" s="221" t="str">
        <f>IF(AR19&lt;=0,"",AT19/AR19)</f>
        <v/>
      </c>
      <c r="AV19" s="225">
        <f>SEMANA!P18</f>
        <v>0</v>
      </c>
      <c r="AW19" s="219" t="str">
        <f>IF(AV19&lt;=0,"",AV19/F19)</f>
        <v/>
      </c>
      <c r="AX19" s="220">
        <f>SEMANA!CH18</f>
        <v>0</v>
      </c>
      <c r="AY19" s="221" t="str">
        <f>IF(AV19&lt;=0,"",AX19/AV19)</f>
        <v/>
      </c>
      <c r="AZ19" s="225">
        <f>SEMANA!Q18</f>
        <v>0</v>
      </c>
      <c r="BA19" s="219" t="str">
        <f t="shared" si="0"/>
        <v/>
      </c>
      <c r="BB19" s="220">
        <f>SEMANA!CI18</f>
        <v>0</v>
      </c>
      <c r="BC19" s="221" t="str">
        <f t="shared" si="1"/>
        <v/>
      </c>
      <c r="BD19" s="225">
        <f>SEMANA!R18</f>
        <v>0</v>
      </c>
      <c r="BE19" s="219" t="str">
        <f t="shared" si="2"/>
        <v/>
      </c>
      <c r="BF19" s="220">
        <f>SEMANA!CJ18</f>
        <v>0</v>
      </c>
      <c r="BG19" s="221" t="str">
        <f t="shared" si="3"/>
        <v/>
      </c>
      <c r="BH19" s="225">
        <f>SEMANA!S18</f>
        <v>0</v>
      </c>
      <c r="BI19" s="219" t="str">
        <f t="shared" si="4"/>
        <v/>
      </c>
      <c r="BJ19" s="220">
        <f>SEMANA!CK18</f>
        <v>0</v>
      </c>
      <c r="BK19" s="221" t="str">
        <f t="shared" si="5"/>
        <v/>
      </c>
      <c r="BL19" s="233" t="str">
        <f t="shared" si="6"/>
        <v>-</v>
      </c>
      <c r="BM19" s="227" t="str">
        <f>IF(BL19="-","",BL19/F19)</f>
        <v/>
      </c>
      <c r="BN19" s="233" t="str">
        <f t="shared" si="7"/>
        <v>-</v>
      </c>
      <c r="BO19" s="219" t="str">
        <f>IF(OR(BL19="-",BL19=0),"",BN19/BL19)</f>
        <v/>
      </c>
      <c r="BP19" s="229">
        <f>SEMANA!T18</f>
        <v>0</v>
      </c>
      <c r="BQ19" s="229">
        <f>SEMANA!CL18</f>
        <v>0</v>
      </c>
      <c r="BR19" s="253" t="str">
        <f>B19</f>
        <v>Puebla</v>
      </c>
      <c r="BU19" s="443" t="s">
        <v>57</v>
      </c>
      <c r="BV19" s="443"/>
      <c r="BW19" s="443"/>
      <c r="BX19" s="254">
        <f>E19</f>
        <v>0</v>
      </c>
      <c r="BY19" s="254">
        <f>F19</f>
        <v>0</v>
      </c>
      <c r="BZ19" s="255" t="str">
        <f>IF(BX19&lt;=0,"",BY19/BX19)</f>
        <v/>
      </c>
      <c r="CA19" s="233">
        <f>SEMANA!U18</f>
        <v>0</v>
      </c>
      <c r="CB19" s="219" t="str">
        <f>IF(CA19&lt;=0,"",CA19/BY19)</f>
        <v/>
      </c>
      <c r="CC19" s="220">
        <f>SEMANA!CM18</f>
        <v>0</v>
      </c>
      <c r="CD19" s="221" t="str">
        <f>IF(CA19&lt;=0,"",CC19/CA19)</f>
        <v/>
      </c>
      <c r="CE19" s="233">
        <f>SEMANA!V18</f>
        <v>0</v>
      </c>
      <c r="CF19" s="219" t="str">
        <f>IF(CE19&lt;=0,"",CE19/BY19)</f>
        <v/>
      </c>
      <c r="CG19" s="220">
        <f>SEMANA!CN18</f>
        <v>0</v>
      </c>
      <c r="CH19" s="221" t="str">
        <f>IF(CE19&lt;=0,"",CG19/CE19)</f>
        <v/>
      </c>
      <c r="CI19" s="233">
        <f>SEMANA!W18</f>
        <v>0</v>
      </c>
      <c r="CJ19" s="219" t="str">
        <f>IF(CI19&lt;=0,"",CI19/F19)</f>
        <v/>
      </c>
      <c r="CK19" s="220">
        <f>SEMANA!CO18</f>
        <v>0</v>
      </c>
      <c r="CL19" s="221" t="str">
        <f>IF(CI19&lt;=0,"",CK19/CI19)</f>
        <v/>
      </c>
      <c r="CM19" s="225">
        <f>SEMANA!X18</f>
        <v>0</v>
      </c>
      <c r="CN19" s="219" t="str">
        <f>IF(CM19&lt;=0,"",CM19/A19)</f>
        <v/>
      </c>
      <c r="CO19" s="220">
        <f>SEMANA!CP18</f>
        <v>0</v>
      </c>
      <c r="CP19" s="221" t="str">
        <f>IF(CM19&lt;=0,"",CO19/CM19)</f>
        <v/>
      </c>
      <c r="CQ19" s="256" t="str">
        <f>IF(BY19&lt;=0,"-",SUM(CA19,CE19,CI19,CM19))</f>
        <v>-</v>
      </c>
      <c r="CR19" s="257" t="str">
        <f>IF(CQ19="-","",CQ19/BY19)</f>
        <v/>
      </c>
      <c r="CS19" s="256" t="str">
        <f>IF(BY19&lt;=0,"-",SUM(CC19,CG19,CK19,CO19))</f>
        <v>-</v>
      </c>
      <c r="CT19" s="252" t="str">
        <f>IF(OR(CQ19="-",CQ19=0),"",CS19/CQ19)</f>
        <v/>
      </c>
      <c r="CU19" s="258" t="s">
        <v>57</v>
      </c>
      <c r="CW19" s="444" t="s">
        <v>57</v>
      </c>
      <c r="CX19" s="444"/>
      <c r="CY19" s="444"/>
      <c r="CZ19" s="238">
        <f>A19</f>
        <v>0</v>
      </c>
      <c r="DA19" s="239">
        <f>SEMANA!Y18</f>
        <v>0</v>
      </c>
      <c r="DB19" s="259" t="str">
        <f>IF(DA19=0,"",DA19/CZ19)</f>
        <v/>
      </c>
      <c r="DC19" s="243">
        <f>SEMANA!CQ18</f>
        <v>0</v>
      </c>
      <c r="DD19" s="260" t="str">
        <f>IF(DA19&lt;=0,"",DC19/DA19)</f>
        <v/>
      </c>
      <c r="DE19" s="239">
        <f>SEMANA!Z18</f>
        <v>0</v>
      </c>
      <c r="DF19" s="259" t="str">
        <f>IF(DE19=0,"",DE19/CZ19)</f>
        <v/>
      </c>
      <c r="DG19" s="243">
        <f>SEMANA!CR18</f>
        <v>0</v>
      </c>
      <c r="DH19" s="260" t="str">
        <f>IF(DE19&lt;=0,"",DG19/DE19)</f>
        <v/>
      </c>
      <c r="DI19" s="239">
        <f>SEMANA!AA18</f>
        <v>0</v>
      </c>
      <c r="DJ19" s="259" t="str">
        <f>IF(DI19=0,"",DI19/CZ19)</f>
        <v/>
      </c>
      <c r="DK19" s="243">
        <f>SEMANA!CS18</f>
        <v>0</v>
      </c>
      <c r="DL19" s="260" t="str">
        <f>IF(DI19&lt;=0,"",DK19/DI19)</f>
        <v/>
      </c>
      <c r="DM19" s="239">
        <f>SEMANA!AB18</f>
        <v>0</v>
      </c>
      <c r="DN19" s="259" t="str">
        <f>IF(DM19=0,"",DM19/CZ19)</f>
        <v/>
      </c>
      <c r="DO19" s="243">
        <f>SEMANA!CT18</f>
        <v>0</v>
      </c>
      <c r="DP19" s="260" t="str">
        <f>IF(DM19&lt;=0,"",DO19/DM19)</f>
        <v/>
      </c>
      <c r="DQ19" s="239">
        <f>SEMANA!AC18</f>
        <v>0</v>
      </c>
      <c r="DR19" s="259" t="str">
        <f>IF(DQ19=0,"",DQ19/CZ19)</f>
        <v/>
      </c>
      <c r="DS19" s="243">
        <f>SEMANA!CU18</f>
        <v>0</v>
      </c>
      <c r="DT19" s="260" t="str">
        <f>IF(DQ19&lt;=0,"",DS19/DQ19)</f>
        <v/>
      </c>
      <c r="DU19" s="239">
        <f>SEMANA!AD18</f>
        <v>0</v>
      </c>
      <c r="DV19" s="259" t="str">
        <f>IF(DU19=0,"",DU19/CZ19)</f>
        <v/>
      </c>
      <c r="DW19" s="243">
        <f>SEMANA!CV18</f>
        <v>0</v>
      </c>
      <c r="DX19" s="260" t="str">
        <f>IF(DU19&lt;=0,"",DW19/DU19)</f>
        <v/>
      </c>
      <c r="DY19" s="239">
        <f>SEMANA!AE18</f>
        <v>0</v>
      </c>
      <c r="DZ19" s="259" t="str">
        <f>IF(DY19=0,"",DY19/CZ19)</f>
        <v/>
      </c>
      <c r="EA19" s="243">
        <f>SEMANA!CW18</f>
        <v>0</v>
      </c>
      <c r="EB19" s="260" t="str">
        <f>IF(DY19&lt;=0,"",EA19/DY19)</f>
        <v/>
      </c>
      <c r="EC19" s="239">
        <f>SEMANA!AF18</f>
        <v>0</v>
      </c>
      <c r="ED19" s="259" t="str">
        <f>IF(EC19=0,"",EC19/CZ19)</f>
        <v/>
      </c>
      <c r="EE19" s="243">
        <f>SEMANA!CX18</f>
        <v>0</v>
      </c>
      <c r="EF19" s="260" t="str">
        <f>IF(EC19&lt;=0,"",EE19/EC19)</f>
        <v/>
      </c>
      <c r="EG19" s="239">
        <f>SEMANA!AG18</f>
        <v>0</v>
      </c>
      <c r="EH19" s="259" t="str">
        <f>IF(EG19=0,"",EG19/CZ19)</f>
        <v/>
      </c>
      <c r="EI19" s="243">
        <f>SEMANA!CY18</f>
        <v>0</v>
      </c>
      <c r="EJ19" s="260" t="str">
        <f>IF(EG19&lt;=0,"",EI19/EG19)</f>
        <v/>
      </c>
      <c r="EK19" s="239">
        <f>SEMANA!AH18</f>
        <v>0</v>
      </c>
      <c r="EL19" s="259" t="str">
        <f>IF(EK19=0,"",EK19/CZ19)</f>
        <v/>
      </c>
      <c r="EM19" s="243">
        <f>SEMANA!CZ18</f>
        <v>0</v>
      </c>
      <c r="EN19" s="259" t="str">
        <f>IF(EK19&lt;=0,"",EM19/EK19)</f>
        <v/>
      </c>
      <c r="EO19" s="261">
        <f>SUM(DA19,DE19,DI19,DM19,DQ19,DU19,DY19,EC19,EK19,EG19)</f>
        <v>0</v>
      </c>
      <c r="EP19" s="245" t="str">
        <f>IF(EO19=0,"",EO19/CZ19)</f>
        <v/>
      </c>
      <c r="EQ19" s="244">
        <f>SUM(DC19,DG19,DK19,DO19,DS19,DW19,EA19,EE19,EM19,EI19)</f>
        <v>0</v>
      </c>
      <c r="ER19" s="262" t="str">
        <f>IF(EO19=0,"",EQ19/EO19)</f>
        <v/>
      </c>
      <c r="ES19" s="258" t="s">
        <v>57</v>
      </c>
      <c r="EV19" s="443" t="s">
        <v>57</v>
      </c>
      <c r="EW19" s="443"/>
      <c r="EX19" s="443"/>
      <c r="EY19" s="263">
        <f>E19</f>
        <v>0</v>
      </c>
      <c r="EZ19" s="263">
        <f>F19</f>
        <v>0</v>
      </c>
      <c r="FA19" s="255" t="str">
        <f>IF(EY19&lt;=0,"",EZ19/EY19)</f>
        <v/>
      </c>
      <c r="FB19" s="233">
        <f>H19</f>
        <v>0</v>
      </c>
      <c r="FC19" s="219" t="str">
        <f>IF(FB19&lt;=0,"",FB19/EZ19)</f>
        <v/>
      </c>
      <c r="FD19" s="220">
        <f>J19</f>
        <v>0</v>
      </c>
      <c r="FE19" s="221" t="str">
        <f>IF(FB19&lt;=0,"",FD19/FB19)</f>
        <v/>
      </c>
      <c r="FF19" s="229">
        <f>SEMANA!EK18</f>
        <v>0</v>
      </c>
      <c r="FG19" s="249">
        <f>SEMANA!EZ18</f>
        <v>0</v>
      </c>
      <c r="FI19" s="443" t="s">
        <v>57</v>
      </c>
      <c r="FJ19" s="443"/>
      <c r="FK19" s="443"/>
      <c r="FL19" s="263">
        <f>E19</f>
        <v>0</v>
      </c>
      <c r="FM19" s="263">
        <f>F19</f>
        <v>0</v>
      </c>
      <c r="FN19" s="255" t="str">
        <f>IF(FL19&lt;=0,"",FM19/FL19)</f>
        <v/>
      </c>
      <c r="FO19" s="233">
        <f>L19</f>
        <v>0</v>
      </c>
      <c r="FP19" s="219" t="str">
        <f>IF(FO19&lt;=0,"",FO19/FM19)</f>
        <v/>
      </c>
      <c r="FQ19" s="220">
        <f>N19</f>
        <v>0</v>
      </c>
      <c r="FR19" s="221" t="str">
        <f>IF(FO19&lt;=0,"",FQ19/FO19)</f>
        <v/>
      </c>
      <c r="FS19" s="229">
        <f>SEMANA!EL18</f>
        <v>0</v>
      </c>
      <c r="FT19" s="249">
        <f>SEMANA!FA18</f>
        <v>0</v>
      </c>
      <c r="FV19" s="443" t="s">
        <v>57</v>
      </c>
      <c r="FW19" s="443"/>
      <c r="FX19" s="443"/>
      <c r="FY19" s="263">
        <f>E19</f>
        <v>0</v>
      </c>
      <c r="FZ19" s="263">
        <f>F19</f>
        <v>0</v>
      </c>
      <c r="GA19" s="255" t="str">
        <f>IF(FY19&lt;=0,"",FZ19/FY19)</f>
        <v/>
      </c>
      <c r="GB19" s="233">
        <f>P19</f>
        <v>0</v>
      </c>
      <c r="GC19" s="219" t="str">
        <f>IF(GB19&lt;=0,"",GB19/FZ19)</f>
        <v/>
      </c>
      <c r="GD19" s="220">
        <f>R19</f>
        <v>0</v>
      </c>
      <c r="GE19" s="221" t="str">
        <f>IF(GB19&lt;=0,"",GD19/GB19)</f>
        <v/>
      </c>
      <c r="GF19" s="229" t="str">
        <f>IF(GB19=0,"",SEMANA!EM18)</f>
        <v/>
      </c>
      <c r="GG19" s="249" t="str">
        <f>IF(GB19=0,"",SEMANA!FB18)</f>
        <v/>
      </c>
      <c r="GI19" s="443" t="s">
        <v>57</v>
      </c>
      <c r="GJ19" s="443"/>
      <c r="GK19" s="443"/>
      <c r="GL19" s="263">
        <f>E19</f>
        <v>0</v>
      </c>
      <c r="GM19" s="263">
        <f>F19</f>
        <v>0</v>
      </c>
      <c r="GN19" s="255" t="str">
        <f>IF(GL19&lt;=0,"",GM19/GL19)</f>
        <v/>
      </c>
      <c r="GO19" s="233">
        <f>T19</f>
        <v>0</v>
      </c>
      <c r="GP19" s="219" t="str">
        <f>IF(GO19&lt;=0,"",GO19/GM19)</f>
        <v/>
      </c>
      <c r="GQ19" s="220">
        <f>V19</f>
        <v>0</v>
      </c>
      <c r="GR19" s="221" t="str">
        <f>IF(GO19&lt;=0,"",GQ19/GO19)</f>
        <v/>
      </c>
      <c r="GS19" s="229" t="str">
        <f>IF(GO19=0,"",SEMANA!EI18)</f>
        <v/>
      </c>
      <c r="GT19" s="249" t="str">
        <f>IF(GO19=0,"",SEMANA!FC18)</f>
        <v/>
      </c>
      <c r="GV19" s="443" t="s">
        <v>57</v>
      </c>
      <c r="GW19" s="443"/>
      <c r="GX19" s="443"/>
      <c r="GY19" s="263">
        <f>E19</f>
        <v>0</v>
      </c>
      <c r="GZ19" s="263">
        <f>F19</f>
        <v>0</v>
      </c>
      <c r="HA19" s="255" t="str">
        <f>IF(GY19&lt;=0,"",GZ19/GY19)</f>
        <v/>
      </c>
      <c r="HB19" s="233">
        <f>X19</f>
        <v>0</v>
      </c>
      <c r="HC19" s="219" t="str">
        <f>IF(HB19&lt;=0,"",HB19/GZ19)</f>
        <v/>
      </c>
      <c r="HD19" s="220">
        <f>Z19</f>
        <v>0</v>
      </c>
      <c r="HE19" s="221" t="str">
        <f>IF(HB19&lt;=0,"",HD19/HB19)</f>
        <v/>
      </c>
      <c r="HF19" s="229" t="str">
        <f>IF(HB19=0,"",SEMANA!EO18)</f>
        <v/>
      </c>
      <c r="HG19" s="249" t="str">
        <f>IF(HB19=0,"",SEMANA!FD18)</f>
        <v/>
      </c>
      <c r="HI19" s="443" t="s">
        <v>57</v>
      </c>
      <c r="HJ19" s="443"/>
      <c r="HK19" s="443"/>
      <c r="HL19" s="263">
        <f>E19</f>
        <v>0</v>
      </c>
      <c r="HM19" s="263">
        <f>F19</f>
        <v>0</v>
      </c>
      <c r="HN19" s="255" t="str">
        <f>IF(HL19&lt;=0,"",HM19/HL19)</f>
        <v/>
      </c>
      <c r="HO19" s="233">
        <f>AB19</f>
        <v>0</v>
      </c>
      <c r="HP19" s="219" t="str">
        <f>IF(HO19&lt;=0,"",HO19/HM19)</f>
        <v/>
      </c>
      <c r="HQ19" s="220">
        <f>AD19</f>
        <v>0</v>
      </c>
      <c r="HR19" s="221" t="str">
        <f>IF(HO19&lt;=0,"",HQ19/HO19)</f>
        <v/>
      </c>
      <c r="HS19" s="229" t="str">
        <f>IF(HO19=0,"",SEMANA!EK18)</f>
        <v/>
      </c>
      <c r="HT19" s="249" t="str">
        <f>IF(HO19=0,"",SEMANA!FE18)</f>
        <v/>
      </c>
      <c r="HV19" s="443" t="s">
        <v>57</v>
      </c>
      <c r="HW19" s="443"/>
      <c r="HX19" s="443"/>
      <c r="HY19" s="263">
        <f>E19</f>
        <v>0</v>
      </c>
      <c r="HZ19" s="263">
        <f>F19</f>
        <v>0</v>
      </c>
      <c r="IA19" s="255" t="str">
        <f>IF(HY19&lt;=0,"",HZ19/HY19)</f>
        <v/>
      </c>
      <c r="IB19" s="233">
        <f>AF19</f>
        <v>0</v>
      </c>
      <c r="IC19" s="219" t="str">
        <f>IF(IB19&lt;=0,"",IB19/HZ19)</f>
        <v/>
      </c>
      <c r="ID19" s="220">
        <f>AH19</f>
        <v>0</v>
      </c>
      <c r="IE19" s="221" t="str">
        <f>IF(IB19&lt;=0,"",ID19/IB19)</f>
        <v/>
      </c>
      <c r="IF19" s="229" t="str">
        <f>IF(IB19=0,"",SEMANA!EL18)</f>
        <v/>
      </c>
      <c r="IG19" s="249" t="str">
        <f>IF(IB19=0,"",SEMANA!EY18)</f>
        <v/>
      </c>
      <c r="II19" s="443" t="s">
        <v>57</v>
      </c>
      <c r="IJ19" s="443"/>
      <c r="IK19" s="443"/>
      <c r="IL19" s="263">
        <f>E19</f>
        <v>0</v>
      </c>
      <c r="IM19" s="263">
        <f>F19</f>
        <v>0</v>
      </c>
      <c r="IN19" s="255" t="str">
        <f>IF(IL19&lt;=0,"",IM19/IL19)</f>
        <v/>
      </c>
      <c r="IO19" s="233">
        <f>AJ19</f>
        <v>0</v>
      </c>
      <c r="IP19" s="219" t="str">
        <f>IF(IO19&lt;=0,"",IO19/IM19)</f>
        <v/>
      </c>
      <c r="IQ19" s="220">
        <f>AL19</f>
        <v>0</v>
      </c>
      <c r="IR19" s="221" t="str">
        <f>IF(IO19&lt;=0,"",IQ19/IO19)</f>
        <v/>
      </c>
      <c r="IS19" s="229" t="str">
        <f>IF(IO19=0,"",SEMANA!ER18)</f>
        <v/>
      </c>
      <c r="IT19" s="249" t="str">
        <f>IF(IO19=0,"",SEMANA!FG18)</f>
        <v/>
      </c>
      <c r="IV19" s="443" t="s">
        <v>57</v>
      </c>
      <c r="IW19" s="443"/>
      <c r="IX19" s="443"/>
      <c r="IY19" s="263">
        <f>E19</f>
        <v>0</v>
      </c>
      <c r="IZ19" s="263">
        <f>F19</f>
        <v>0</v>
      </c>
      <c r="JA19" s="255" t="str">
        <f>IF(IY19&lt;=0,"",IZ19/IY19)</f>
        <v/>
      </c>
      <c r="JB19" s="233">
        <f>AN19</f>
        <v>0</v>
      </c>
      <c r="JC19" s="219" t="str">
        <f>IF(JB19&lt;=0,"",JB19/IZ19)</f>
        <v/>
      </c>
      <c r="JD19" s="220">
        <f>AP19</f>
        <v>0</v>
      </c>
      <c r="JE19" s="221" t="str">
        <f>IF(JB19&lt;=0,"",JD19/JB19)</f>
        <v/>
      </c>
      <c r="JF19" s="229" t="str">
        <f>IF(JB19=0,"",SEMANA!EM18)</f>
        <v/>
      </c>
      <c r="JG19" s="249" t="str">
        <f>IF(JB19=0,"",SEMANA!EZ18)</f>
        <v/>
      </c>
      <c r="JI19" s="443" t="s">
        <v>57</v>
      </c>
      <c r="JJ19" s="443"/>
      <c r="JK19" s="443"/>
      <c r="JL19" s="263">
        <f>E19</f>
        <v>0</v>
      </c>
      <c r="JM19" s="263">
        <f>F19</f>
        <v>0</v>
      </c>
      <c r="JN19" s="255" t="str">
        <f>IF(JL19&lt;=0,"",JM19/JL19)</f>
        <v/>
      </c>
      <c r="JO19" s="233">
        <f>AR19</f>
        <v>0</v>
      </c>
      <c r="JP19" s="219" t="str">
        <f>IF(JO19&lt;=0,"",JO19/JM19)</f>
        <v/>
      </c>
      <c r="JQ19" s="220">
        <f>AT19</f>
        <v>0</v>
      </c>
      <c r="JR19" s="221" t="str">
        <f>IF(JO19&lt;=0,"",JQ19/JO19)</f>
        <v/>
      </c>
      <c r="JS19" s="229" t="str">
        <f>IF(JO19=0,"",SEMANA!ET18)</f>
        <v/>
      </c>
      <c r="JT19" s="249" t="str">
        <f>IF(JO19=0,"",SEMANA!FA18)</f>
        <v/>
      </c>
      <c r="JV19" s="443" t="s">
        <v>57</v>
      </c>
      <c r="JW19" s="443"/>
      <c r="JX19" s="443"/>
      <c r="JY19" s="263">
        <f>E19</f>
        <v>0</v>
      </c>
      <c r="JZ19" s="263">
        <f>F19</f>
        <v>0</v>
      </c>
      <c r="KA19" s="255" t="str">
        <f>IF(JY19&lt;=0,"",JZ19/JY19)</f>
        <v/>
      </c>
      <c r="KB19" s="225">
        <f>AV19</f>
        <v>0</v>
      </c>
      <c r="KC19" s="219" t="str">
        <f>IF(KB19&lt;=0,"",KB19/JZ19)</f>
        <v/>
      </c>
      <c r="KD19" s="220">
        <f>AX19</f>
        <v>0</v>
      </c>
      <c r="KE19" s="221" t="str">
        <f>IF(KB19&lt;=0,"",KD19/KB19)</f>
        <v/>
      </c>
      <c r="KF19" s="229" t="str">
        <f>IF(KB19=0,"",SEMANA!EU18)</f>
        <v/>
      </c>
      <c r="KG19" s="249" t="str">
        <f>IF(KB19=0,"",SEMANA!FJ18)</f>
        <v/>
      </c>
      <c r="KI19" s="443" t="s">
        <v>57</v>
      </c>
      <c r="KJ19" s="443"/>
      <c r="KK19" s="443"/>
      <c r="KL19" s="263">
        <f t="shared" si="8"/>
        <v>0</v>
      </c>
      <c r="KM19" s="263">
        <f t="shared" si="8"/>
        <v>0</v>
      </c>
      <c r="KN19" s="255" t="str">
        <f>IF(KL19&lt;=0,"",KM19/KL19)</f>
        <v/>
      </c>
      <c r="KO19" s="225">
        <f t="shared" si="9"/>
        <v>0</v>
      </c>
      <c r="KP19" s="219" t="str">
        <f>IF(KO19&lt;=0,"",KO19/KM19)</f>
        <v/>
      </c>
      <c r="KQ19" s="220">
        <f t="shared" si="10"/>
        <v>0</v>
      </c>
      <c r="KR19" s="221" t="str">
        <f>IF(KO19&lt;=0,"",KQ19/KO19)</f>
        <v/>
      </c>
      <c r="KS19" s="229" t="str">
        <f>IF(KO19=0,"",SEMANA!EV18)</f>
        <v/>
      </c>
      <c r="KT19" s="249" t="str">
        <f>IF(KO19=0,"",SEMANA!FK18)</f>
        <v/>
      </c>
      <c r="KV19" s="443" t="s">
        <v>57</v>
      </c>
      <c r="KW19" s="443"/>
      <c r="KX19" s="443"/>
      <c r="KY19" s="263">
        <f t="shared" si="11"/>
        <v>0</v>
      </c>
      <c r="KZ19" s="263">
        <f t="shared" si="11"/>
        <v>0</v>
      </c>
      <c r="LA19" s="255" t="str">
        <f>IF(KY19&lt;=0,"",KZ19/KY19)</f>
        <v/>
      </c>
      <c r="LB19" s="225">
        <f t="shared" si="12"/>
        <v>0</v>
      </c>
      <c r="LC19" s="219" t="str">
        <f>IF(LB19&lt;=0,"",LB19/KZ19)</f>
        <v/>
      </c>
      <c r="LD19" s="220">
        <f t="shared" si="13"/>
        <v>0</v>
      </c>
      <c r="LE19" s="221" t="str">
        <f>IF(LB19&lt;=0,"",LD19/LB19)</f>
        <v/>
      </c>
      <c r="LF19" s="229" t="str">
        <f>IF(LB19=0,"",SEMANA!EW18)</f>
        <v/>
      </c>
      <c r="LG19" s="249" t="str">
        <f>IF(LB19=0,"",SEMANA!FL18)</f>
        <v/>
      </c>
      <c r="LI19" s="443" t="s">
        <v>57</v>
      </c>
      <c r="LJ19" s="443"/>
      <c r="LK19" s="443"/>
      <c r="LL19" s="263">
        <f t="shared" si="14"/>
        <v>0</v>
      </c>
      <c r="LM19" s="263">
        <f t="shared" si="14"/>
        <v>0</v>
      </c>
      <c r="LN19" s="255" t="str">
        <f>IF(LL19&lt;=0,"",LM19/LL19)</f>
        <v/>
      </c>
      <c r="LO19" s="225">
        <f t="shared" si="15"/>
        <v>0</v>
      </c>
      <c r="LP19" s="219" t="str">
        <f>IF(LO19&lt;=0,"",LO19/LM19)</f>
        <v/>
      </c>
      <c r="LQ19" s="220">
        <f t="shared" si="16"/>
        <v>0</v>
      </c>
      <c r="LR19" s="221" t="str">
        <f>IF(LO19&lt;=0,"",LQ19/LO19)</f>
        <v/>
      </c>
      <c r="LS19" s="229" t="str">
        <f>IF(LO19=0,"",SEMANA!EX18)</f>
        <v/>
      </c>
      <c r="LT19" s="249" t="str">
        <f>IF(LO19=0,"",SEMANA!FM18)</f>
        <v/>
      </c>
    </row>
    <row r="20" spans="1:332" ht="21.75" customHeight="1">
      <c r="A20" s="214">
        <f>ROUND(F20/7,0)</f>
        <v>0</v>
      </c>
      <c r="B20" s="442" t="s">
        <v>58</v>
      </c>
      <c r="C20" s="442"/>
      <c r="D20" s="442"/>
      <c r="E20" s="250">
        <f>SEMANA!C19</f>
        <v>0</v>
      </c>
      <c r="F20" s="251">
        <f>SEMANA!D19</f>
        <v>0</v>
      </c>
      <c r="G20" s="252" t="str">
        <f>IF(E20&lt;=0,"",F20/E20)</f>
        <v/>
      </c>
      <c r="H20" s="218">
        <f>SEMANA!F19</f>
        <v>0</v>
      </c>
      <c r="I20" s="219" t="str">
        <f>IF(H20&lt;=0,"",H20/F20)</f>
        <v/>
      </c>
      <c r="J20" s="220">
        <f>SEMANA!BX19</f>
        <v>0</v>
      </c>
      <c r="K20" s="221" t="str">
        <f>IF(H20&lt;=0,"",J20/H20)</f>
        <v/>
      </c>
      <c r="L20" s="218">
        <f>SEMANA!G19</f>
        <v>0</v>
      </c>
      <c r="M20" s="219" t="str">
        <f>IF(L20&lt;=0,"",L20/F20)</f>
        <v/>
      </c>
      <c r="N20" s="220">
        <f>SEMANA!BY19</f>
        <v>0</v>
      </c>
      <c r="O20" s="221" t="str">
        <f>IF(L20&lt;=0,"",N20/L20)</f>
        <v/>
      </c>
      <c r="P20" s="218">
        <f>SEMANA!H19</f>
        <v>0</v>
      </c>
      <c r="Q20" s="219" t="str">
        <f>IF(P20&lt;=0,"",P20/F20)</f>
        <v/>
      </c>
      <c r="R20" s="220">
        <f>SEMANA!BZ19</f>
        <v>0</v>
      </c>
      <c r="S20" s="221" t="str">
        <f>IF(P20&lt;=0,"",R20/P20)</f>
        <v/>
      </c>
      <c r="T20" s="222">
        <f>SEMANA!I19</f>
        <v>0</v>
      </c>
      <c r="U20" s="219" t="str">
        <f>IF(T20&lt;=0,"",T20/F20)</f>
        <v/>
      </c>
      <c r="V20" s="220">
        <f>SEMANA!CA19</f>
        <v>0</v>
      </c>
      <c r="W20" s="221" t="str">
        <f>IF(T20&lt;=0,"",V20/T20)</f>
        <v/>
      </c>
      <c r="X20" s="222">
        <f>SEMANA!J19</f>
        <v>0</v>
      </c>
      <c r="Y20" s="219" t="str">
        <f>IF(X20&lt;=0,"",X20/F20)</f>
        <v/>
      </c>
      <c r="Z20" s="220">
        <f>SEMANA!CB19</f>
        <v>0</v>
      </c>
      <c r="AA20" s="221" t="str">
        <f>IF(X20&lt;=0,"",Z20/X20)</f>
        <v/>
      </c>
      <c r="AB20" s="222">
        <f>SEMANA!K19</f>
        <v>0</v>
      </c>
      <c r="AC20" s="219" t="str">
        <f>IF(AB20&lt;=0,"",AB20/F20)</f>
        <v/>
      </c>
      <c r="AD20" s="220">
        <f>SEMANA!CC19</f>
        <v>0</v>
      </c>
      <c r="AE20" s="221" t="str">
        <f>IF(AB20&lt;=0,"",AD20/AB20)</f>
        <v/>
      </c>
      <c r="AF20" s="222">
        <f>SEMANA!L19</f>
        <v>0</v>
      </c>
      <c r="AG20" s="219" t="str">
        <f>IF(AF20&lt;=0,"",AF20/F20)</f>
        <v/>
      </c>
      <c r="AH20" s="220">
        <f>SEMANA!CD19</f>
        <v>0</v>
      </c>
      <c r="AI20" s="221" t="str">
        <f>IF(AF20&lt;=0,"",AH20/AF20)</f>
        <v/>
      </c>
      <c r="AJ20" s="222">
        <f>SEMANA!M19</f>
        <v>0</v>
      </c>
      <c r="AK20" s="219" t="str">
        <f>IF(AJ20&lt;=0,"",AJ20/F20)</f>
        <v/>
      </c>
      <c r="AL20" s="220">
        <f>SEMANA!CE19</f>
        <v>0</v>
      </c>
      <c r="AM20" s="221" t="str">
        <f>IF(AJ20&lt;=0,"",AL20/AJ20)</f>
        <v/>
      </c>
      <c r="AN20" s="222">
        <f>SEMANA!N19</f>
        <v>0</v>
      </c>
      <c r="AO20" s="219" t="str">
        <f>IF(AN20&lt;=0,"",AN20/F20)</f>
        <v/>
      </c>
      <c r="AP20" s="220">
        <f>SEMANA!CF19</f>
        <v>0</v>
      </c>
      <c r="AQ20" s="221" t="str">
        <f>IF(AN20&lt;=0,"",AP20/AN20)</f>
        <v/>
      </c>
      <c r="AR20" s="222">
        <f>SEMANA!O19</f>
        <v>0</v>
      </c>
      <c r="AS20" s="219" t="str">
        <f>IF(AR20&lt;=0,"",AR20/F20)</f>
        <v/>
      </c>
      <c r="AT20" s="220">
        <f>SEMANA!CG19</f>
        <v>0</v>
      </c>
      <c r="AU20" s="221" t="str">
        <f>IF(AR20&lt;=0,"",AT20/AR20)</f>
        <v/>
      </c>
      <c r="AV20" s="225">
        <f>SEMANA!P19</f>
        <v>0</v>
      </c>
      <c r="AW20" s="219" t="str">
        <f>IF(AV20&lt;=0,"",AV20/F20)</f>
        <v/>
      </c>
      <c r="AX20" s="220">
        <f>SEMANA!CH19</f>
        <v>0</v>
      </c>
      <c r="AY20" s="221" t="str">
        <f>IF(AV20&lt;=0,"",AX20/AV20)</f>
        <v/>
      </c>
      <c r="AZ20" s="225">
        <f>SEMANA!Q19</f>
        <v>0</v>
      </c>
      <c r="BA20" s="219" t="str">
        <f t="shared" si="0"/>
        <v/>
      </c>
      <c r="BB20" s="220">
        <f>SEMANA!CI19</f>
        <v>0</v>
      </c>
      <c r="BC20" s="221" t="str">
        <f t="shared" si="1"/>
        <v/>
      </c>
      <c r="BD20" s="225">
        <f>SEMANA!R19</f>
        <v>0</v>
      </c>
      <c r="BE20" s="219" t="str">
        <f t="shared" si="2"/>
        <v/>
      </c>
      <c r="BF20" s="220">
        <f>SEMANA!CJ19</f>
        <v>0</v>
      </c>
      <c r="BG20" s="221" t="str">
        <f t="shared" si="3"/>
        <v/>
      </c>
      <c r="BH20" s="225">
        <f>SEMANA!S19</f>
        <v>0</v>
      </c>
      <c r="BI20" s="219" t="str">
        <f t="shared" si="4"/>
        <v/>
      </c>
      <c r="BJ20" s="220">
        <f>SEMANA!CK19</f>
        <v>0</v>
      </c>
      <c r="BK20" s="221" t="str">
        <f t="shared" si="5"/>
        <v/>
      </c>
      <c r="BL20" s="233" t="str">
        <f t="shared" si="6"/>
        <v>-</v>
      </c>
      <c r="BM20" s="227" t="str">
        <f>IF(BL20="-","",BL20/F20)</f>
        <v/>
      </c>
      <c r="BN20" s="233" t="str">
        <f t="shared" si="7"/>
        <v>-</v>
      </c>
      <c r="BO20" s="219" t="str">
        <f>IF(OR(BL20="-",BL20=0),"",BN20/BL20)</f>
        <v/>
      </c>
      <c r="BP20" s="229">
        <f>SEMANA!T19</f>
        <v>0</v>
      </c>
      <c r="BQ20" s="229">
        <f>SEMANA!CL19</f>
        <v>0</v>
      </c>
      <c r="BR20" s="253" t="str">
        <f>B20</f>
        <v>Queretaro</v>
      </c>
      <c r="BU20" s="443" t="s">
        <v>58</v>
      </c>
      <c r="BV20" s="443"/>
      <c r="BW20" s="443"/>
      <c r="BX20" s="254">
        <f>E20</f>
        <v>0</v>
      </c>
      <c r="BY20" s="254">
        <f>F20</f>
        <v>0</v>
      </c>
      <c r="BZ20" s="255" t="str">
        <f>IF(BX20&lt;=0,"",BY20/BX20)</f>
        <v/>
      </c>
      <c r="CA20" s="233">
        <f>SEMANA!U19</f>
        <v>0</v>
      </c>
      <c r="CB20" s="219" t="str">
        <f>IF(CA20&lt;=0,"",CA20/BY20)</f>
        <v/>
      </c>
      <c r="CC20" s="220">
        <f>SEMANA!CM19</f>
        <v>0</v>
      </c>
      <c r="CD20" s="221" t="str">
        <f>IF(CA20&lt;=0,"",CC20/CA20)</f>
        <v/>
      </c>
      <c r="CE20" s="233">
        <f>SEMANA!V19</f>
        <v>0</v>
      </c>
      <c r="CF20" s="219" t="str">
        <f>IF(CE20&lt;=0,"",CE20/BY20)</f>
        <v/>
      </c>
      <c r="CG20" s="220">
        <f>SEMANA!CN19</f>
        <v>0</v>
      </c>
      <c r="CH20" s="221" t="str">
        <f>IF(CE20&lt;=0,"",CG20/CE20)</f>
        <v/>
      </c>
      <c r="CI20" s="233">
        <f>SEMANA!W19</f>
        <v>0</v>
      </c>
      <c r="CJ20" s="219" t="str">
        <f>IF(CI20&lt;=0,"",CI20/F20)</f>
        <v/>
      </c>
      <c r="CK20" s="220">
        <f>SEMANA!CO19</f>
        <v>0</v>
      </c>
      <c r="CL20" s="221" t="str">
        <f>IF(CI20&lt;=0,"",CK20/CI20)</f>
        <v/>
      </c>
      <c r="CM20" s="225">
        <f>SEMANA!X19</f>
        <v>0</v>
      </c>
      <c r="CN20" s="219" t="str">
        <f>IF(CM20&lt;=0,"",CM20/A20)</f>
        <v/>
      </c>
      <c r="CO20" s="220">
        <f>SEMANA!CP19</f>
        <v>0</v>
      </c>
      <c r="CP20" s="221" t="str">
        <f>IF(CM20&lt;=0,"",CO20/CM20)</f>
        <v/>
      </c>
      <c r="CQ20" s="256" t="str">
        <f>IF(BY20&lt;=0,"-",SUM(CA20,CE20,CI20,CM20))</f>
        <v>-</v>
      </c>
      <c r="CR20" s="257" t="str">
        <f>IF(CQ20="-","",CQ20/BY20)</f>
        <v/>
      </c>
      <c r="CS20" s="256" t="str">
        <f>IF(BY20&lt;=0,"-",SUM(CC20,CG20,CK20,CO20))</f>
        <v>-</v>
      </c>
      <c r="CT20" s="252" t="str">
        <f>IF(OR(CQ20="-",CQ20=0),"",CS20/CQ20)</f>
        <v/>
      </c>
      <c r="CU20" s="258" t="s">
        <v>58</v>
      </c>
      <c r="CW20" s="444" t="s">
        <v>58</v>
      </c>
      <c r="CX20" s="444"/>
      <c r="CY20" s="444"/>
      <c r="CZ20" s="238">
        <f>A20</f>
        <v>0</v>
      </c>
      <c r="DA20" s="239">
        <f>SEMANA!Y19</f>
        <v>0</v>
      </c>
      <c r="DB20" s="259" t="str">
        <f>IF(DA20=0,"",DA20/CZ20)</f>
        <v/>
      </c>
      <c r="DC20" s="243">
        <f>SEMANA!CQ19</f>
        <v>0</v>
      </c>
      <c r="DD20" s="260" t="str">
        <f>IF(DA20&lt;=0,"",DC20/DA20)</f>
        <v/>
      </c>
      <c r="DE20" s="239">
        <f>SEMANA!Z19</f>
        <v>0</v>
      </c>
      <c r="DF20" s="259" t="str">
        <f>IF(DE20=0,"",DE20/CZ20)</f>
        <v/>
      </c>
      <c r="DG20" s="243">
        <f>SEMANA!CR19</f>
        <v>0</v>
      </c>
      <c r="DH20" s="260" t="str">
        <f>IF(DE20&lt;=0,"",DG20/DE20)</f>
        <v/>
      </c>
      <c r="DI20" s="239">
        <f>SEMANA!AA19</f>
        <v>0</v>
      </c>
      <c r="DJ20" s="259" t="str">
        <f>IF(DI20=0,"",DI20/CZ20)</f>
        <v/>
      </c>
      <c r="DK20" s="243">
        <f>SEMANA!CS19</f>
        <v>0</v>
      </c>
      <c r="DL20" s="260" t="str">
        <f>IF(DI20&lt;=0,"",DK20/DI20)</f>
        <v/>
      </c>
      <c r="DM20" s="239">
        <f>SEMANA!AB19</f>
        <v>0</v>
      </c>
      <c r="DN20" s="259" t="str">
        <f>IF(DM20=0,"",DM20/CZ20)</f>
        <v/>
      </c>
      <c r="DO20" s="243">
        <f>SEMANA!CT19</f>
        <v>0</v>
      </c>
      <c r="DP20" s="260" t="str">
        <f>IF(DM20&lt;=0,"",DO20/DM20)</f>
        <v/>
      </c>
      <c r="DQ20" s="239">
        <f>SEMANA!AC19</f>
        <v>0</v>
      </c>
      <c r="DR20" s="259" t="str">
        <f>IF(DQ20=0,"",DQ20/CZ20)</f>
        <v/>
      </c>
      <c r="DS20" s="243">
        <f>SEMANA!CU19</f>
        <v>0</v>
      </c>
      <c r="DT20" s="260" t="str">
        <f>IF(DQ20&lt;=0,"",DS20/DQ20)</f>
        <v/>
      </c>
      <c r="DU20" s="239">
        <f>SEMANA!AD19</f>
        <v>0</v>
      </c>
      <c r="DV20" s="259" t="str">
        <f>IF(DU20=0,"",DU20/CZ20)</f>
        <v/>
      </c>
      <c r="DW20" s="243">
        <f>SEMANA!CV19</f>
        <v>0</v>
      </c>
      <c r="DX20" s="260" t="str">
        <f>IF(DU20&lt;=0,"",DW20/DU20)</f>
        <v/>
      </c>
      <c r="DY20" s="239">
        <f>SEMANA!AE19</f>
        <v>0</v>
      </c>
      <c r="DZ20" s="259" t="str">
        <f>IF(DY20=0,"",DY20/CZ20)</f>
        <v/>
      </c>
      <c r="EA20" s="243">
        <f>SEMANA!CW19</f>
        <v>0</v>
      </c>
      <c r="EB20" s="260" t="str">
        <f>IF(DY20&lt;=0,"",EA20/DY20)</f>
        <v/>
      </c>
      <c r="EC20" s="239">
        <f>SEMANA!AF19</f>
        <v>0</v>
      </c>
      <c r="ED20" s="259" t="str">
        <f>IF(EC20=0,"",EC20/CZ20)</f>
        <v/>
      </c>
      <c r="EE20" s="243">
        <f>SEMANA!CX19</f>
        <v>0</v>
      </c>
      <c r="EF20" s="260" t="str">
        <f>IF(EC20&lt;=0,"",EE20/EC20)</f>
        <v/>
      </c>
      <c r="EG20" s="239">
        <f>SEMANA!AG19</f>
        <v>0</v>
      </c>
      <c r="EH20" s="259" t="str">
        <f>IF(EG20=0,"",EG20/CZ20)</f>
        <v/>
      </c>
      <c r="EI20" s="243">
        <f>SEMANA!CY19</f>
        <v>0</v>
      </c>
      <c r="EJ20" s="260" t="str">
        <f>IF(EG20&lt;=0,"",EI20/EG20)</f>
        <v/>
      </c>
      <c r="EK20" s="239">
        <f>SEMANA!AH19</f>
        <v>0</v>
      </c>
      <c r="EL20" s="259" t="str">
        <f>IF(EK20=0,"",EK20/CZ20)</f>
        <v/>
      </c>
      <c r="EM20" s="243">
        <f>SEMANA!CZ19</f>
        <v>0</v>
      </c>
      <c r="EN20" s="259" t="str">
        <f>IF(EK20&lt;=0,"",EM20/EK20)</f>
        <v/>
      </c>
      <c r="EO20" s="261">
        <f>SUM(DA20,DE20,DI20,DM20,DQ20,DU20,DY20,EC20,EK20,EG20)</f>
        <v>0</v>
      </c>
      <c r="EP20" s="245" t="str">
        <f>IF(EO20=0,"",EO20/CZ20)</f>
        <v/>
      </c>
      <c r="EQ20" s="244">
        <f>SUM(DC20,DG20,DK20,DO20,DS20,DW20,EA20,EE20,EM20,EI20)</f>
        <v>0</v>
      </c>
      <c r="ER20" s="262" t="str">
        <f>IF(EO20=0,"",EQ20/EO20)</f>
        <v/>
      </c>
      <c r="ES20" s="258" t="s">
        <v>58</v>
      </c>
      <c r="EV20" s="443" t="s">
        <v>58</v>
      </c>
      <c r="EW20" s="443"/>
      <c r="EX20" s="443"/>
      <c r="EY20" s="263">
        <f>E20</f>
        <v>0</v>
      </c>
      <c r="EZ20" s="263">
        <f>F20</f>
        <v>0</v>
      </c>
      <c r="FA20" s="255" t="str">
        <f>IF(EY20&lt;=0,"",EZ20/EY20)</f>
        <v/>
      </c>
      <c r="FB20" s="233">
        <f>H20</f>
        <v>0</v>
      </c>
      <c r="FC20" s="219" t="str">
        <f>IF(FB20&lt;=0,"",FB20/EZ20)</f>
        <v/>
      </c>
      <c r="FD20" s="220">
        <f>J20</f>
        <v>0</v>
      </c>
      <c r="FE20" s="221" t="str">
        <f>IF(FB20&lt;=0,"",FD20/FB20)</f>
        <v/>
      </c>
      <c r="FF20" s="229">
        <f>SEMANA!EK19</f>
        <v>0</v>
      </c>
      <c r="FG20" s="249">
        <f>SEMANA!EZ19</f>
        <v>0</v>
      </c>
      <c r="FI20" s="443" t="s">
        <v>58</v>
      </c>
      <c r="FJ20" s="443"/>
      <c r="FK20" s="443"/>
      <c r="FL20" s="263">
        <f>E20</f>
        <v>0</v>
      </c>
      <c r="FM20" s="263">
        <f>F20</f>
        <v>0</v>
      </c>
      <c r="FN20" s="255" t="str">
        <f>IF(FL20&lt;=0,"",FM20/FL20)</f>
        <v/>
      </c>
      <c r="FO20" s="233">
        <f>L20</f>
        <v>0</v>
      </c>
      <c r="FP20" s="219" t="str">
        <f>IF(FO20&lt;=0,"",FO20/FM20)</f>
        <v/>
      </c>
      <c r="FQ20" s="220">
        <f>N20</f>
        <v>0</v>
      </c>
      <c r="FR20" s="221" t="str">
        <f>IF(FO20&lt;=0,"",FQ20/FO20)</f>
        <v/>
      </c>
      <c r="FS20" s="229">
        <f>SEMANA!EL19</f>
        <v>0</v>
      </c>
      <c r="FT20" s="249">
        <f>SEMANA!FA19</f>
        <v>0</v>
      </c>
      <c r="FV20" s="443" t="s">
        <v>58</v>
      </c>
      <c r="FW20" s="443"/>
      <c r="FX20" s="443"/>
      <c r="FY20" s="263">
        <f>E20</f>
        <v>0</v>
      </c>
      <c r="FZ20" s="263">
        <f>F20</f>
        <v>0</v>
      </c>
      <c r="GA20" s="255" t="str">
        <f>IF(FY20&lt;=0,"",FZ20/FY20)</f>
        <v/>
      </c>
      <c r="GB20" s="233">
        <f>P20</f>
        <v>0</v>
      </c>
      <c r="GC20" s="219" t="str">
        <f>IF(GB20&lt;=0,"",GB20/FZ20)</f>
        <v/>
      </c>
      <c r="GD20" s="220">
        <f>R20</f>
        <v>0</v>
      </c>
      <c r="GE20" s="221" t="str">
        <f>IF(GB20&lt;=0,"",GD20/GB20)</f>
        <v/>
      </c>
      <c r="GF20" s="229" t="str">
        <f>IF(GB20=0,"",SEMANA!EM19)</f>
        <v/>
      </c>
      <c r="GG20" s="249" t="str">
        <f>IF(GB20=0,"",SEMANA!FB19)</f>
        <v/>
      </c>
      <c r="GI20" s="443" t="s">
        <v>58</v>
      </c>
      <c r="GJ20" s="443"/>
      <c r="GK20" s="443"/>
      <c r="GL20" s="263">
        <f>E20</f>
        <v>0</v>
      </c>
      <c r="GM20" s="263">
        <f>F20</f>
        <v>0</v>
      </c>
      <c r="GN20" s="255" t="str">
        <f>IF(GL20&lt;=0,"",GM20/GL20)</f>
        <v/>
      </c>
      <c r="GO20" s="233">
        <f>T20</f>
        <v>0</v>
      </c>
      <c r="GP20" s="219" t="str">
        <f>IF(GO20&lt;=0,"",GO20/GM20)</f>
        <v/>
      </c>
      <c r="GQ20" s="220">
        <f>V20</f>
        <v>0</v>
      </c>
      <c r="GR20" s="221" t="str">
        <f>IF(GO20&lt;=0,"",GQ20/GO20)</f>
        <v/>
      </c>
      <c r="GS20" s="229" t="str">
        <f>IF(GO20=0,"",SEMANA!EI19)</f>
        <v/>
      </c>
      <c r="GT20" s="249" t="str">
        <f>IF(GO20=0,"",SEMANA!FC19)</f>
        <v/>
      </c>
      <c r="GV20" s="443" t="s">
        <v>58</v>
      </c>
      <c r="GW20" s="443"/>
      <c r="GX20" s="443"/>
      <c r="GY20" s="263">
        <f>E20</f>
        <v>0</v>
      </c>
      <c r="GZ20" s="263">
        <f>F20</f>
        <v>0</v>
      </c>
      <c r="HA20" s="255" t="str">
        <f>IF(GY20&lt;=0,"",GZ20/GY20)</f>
        <v/>
      </c>
      <c r="HB20" s="233">
        <f>X20</f>
        <v>0</v>
      </c>
      <c r="HC20" s="219" t="str">
        <f>IF(HB20&lt;=0,"",HB20/GZ20)</f>
        <v/>
      </c>
      <c r="HD20" s="220">
        <f>Z20</f>
        <v>0</v>
      </c>
      <c r="HE20" s="221" t="str">
        <f>IF(HB20&lt;=0,"",HD20/HB20)</f>
        <v/>
      </c>
      <c r="HF20" s="229" t="str">
        <f>IF(HB20=0,"",SEMANA!EO19)</f>
        <v/>
      </c>
      <c r="HG20" s="249" t="str">
        <f>IF(HB20=0,"",SEMANA!FD19)</f>
        <v/>
      </c>
      <c r="HI20" s="443" t="s">
        <v>58</v>
      </c>
      <c r="HJ20" s="443"/>
      <c r="HK20" s="443"/>
      <c r="HL20" s="263">
        <f>E20</f>
        <v>0</v>
      </c>
      <c r="HM20" s="263">
        <f>F20</f>
        <v>0</v>
      </c>
      <c r="HN20" s="255" t="str">
        <f>IF(HL20&lt;=0,"",HM20/HL20)</f>
        <v/>
      </c>
      <c r="HO20" s="233">
        <f>AB20</f>
        <v>0</v>
      </c>
      <c r="HP20" s="219" t="str">
        <f>IF(HO20&lt;=0,"",HO20/HM20)</f>
        <v/>
      </c>
      <c r="HQ20" s="220">
        <f>AD20</f>
        <v>0</v>
      </c>
      <c r="HR20" s="221" t="str">
        <f>IF(HO20&lt;=0,"",HQ20/HO20)</f>
        <v/>
      </c>
      <c r="HS20" s="229" t="str">
        <f>IF(HO20=0,"",SEMANA!EK19)</f>
        <v/>
      </c>
      <c r="HT20" s="249" t="str">
        <f>IF(HO20=0,"",SEMANA!FE19)</f>
        <v/>
      </c>
      <c r="HV20" s="443" t="s">
        <v>58</v>
      </c>
      <c r="HW20" s="443"/>
      <c r="HX20" s="443"/>
      <c r="HY20" s="263">
        <f>E20</f>
        <v>0</v>
      </c>
      <c r="HZ20" s="263">
        <f>F20</f>
        <v>0</v>
      </c>
      <c r="IA20" s="255" t="str">
        <f>IF(HY20&lt;=0,"",HZ20/HY20)</f>
        <v/>
      </c>
      <c r="IB20" s="233">
        <f>AF20</f>
        <v>0</v>
      </c>
      <c r="IC20" s="219" t="str">
        <f>IF(IB20&lt;=0,"",IB20/HZ20)</f>
        <v/>
      </c>
      <c r="ID20" s="220">
        <f>AH20</f>
        <v>0</v>
      </c>
      <c r="IE20" s="221" t="str">
        <f>IF(IB20&lt;=0,"",ID20/IB20)</f>
        <v/>
      </c>
      <c r="IF20" s="229" t="str">
        <f>IF(IB20=0,"",SEMANA!EL19)</f>
        <v/>
      </c>
      <c r="IG20" s="249" t="str">
        <f>IF(IB20=0,"",SEMANA!EY19)</f>
        <v/>
      </c>
      <c r="II20" s="443" t="s">
        <v>58</v>
      </c>
      <c r="IJ20" s="443"/>
      <c r="IK20" s="443"/>
      <c r="IL20" s="263">
        <f>E20</f>
        <v>0</v>
      </c>
      <c r="IM20" s="263">
        <f>F20</f>
        <v>0</v>
      </c>
      <c r="IN20" s="255" t="str">
        <f>IF(IL20&lt;=0,"",IM20/IL20)</f>
        <v/>
      </c>
      <c r="IO20" s="233">
        <f>AJ20</f>
        <v>0</v>
      </c>
      <c r="IP20" s="219" t="str">
        <f>IF(IO20&lt;=0,"",IO20/IM20)</f>
        <v/>
      </c>
      <c r="IQ20" s="220">
        <f>AL20</f>
        <v>0</v>
      </c>
      <c r="IR20" s="221" t="str">
        <f>IF(IO20&lt;=0,"",IQ20/IO20)</f>
        <v/>
      </c>
      <c r="IS20" s="229" t="str">
        <f>IF(IO20=0,"",SEMANA!ER19)</f>
        <v/>
      </c>
      <c r="IT20" s="249" t="str">
        <f>IF(IO20=0,"",SEMANA!FG19)</f>
        <v/>
      </c>
      <c r="IV20" s="443" t="s">
        <v>58</v>
      </c>
      <c r="IW20" s="443"/>
      <c r="IX20" s="443"/>
      <c r="IY20" s="263">
        <f>E20</f>
        <v>0</v>
      </c>
      <c r="IZ20" s="263">
        <f>F20</f>
        <v>0</v>
      </c>
      <c r="JA20" s="255" t="str">
        <f>IF(IY20&lt;=0,"",IZ20/IY20)</f>
        <v/>
      </c>
      <c r="JB20" s="233">
        <f>AN20</f>
        <v>0</v>
      </c>
      <c r="JC20" s="219" t="str">
        <f>IF(JB20&lt;=0,"",JB20/IZ20)</f>
        <v/>
      </c>
      <c r="JD20" s="220">
        <f>AP20</f>
        <v>0</v>
      </c>
      <c r="JE20" s="221" t="str">
        <f>IF(JB20&lt;=0,"",JD20/JB20)</f>
        <v/>
      </c>
      <c r="JF20" s="229" t="str">
        <f>IF(JB20=0,"",SEMANA!EM19)</f>
        <v/>
      </c>
      <c r="JG20" s="249" t="str">
        <f>IF(JB20=0,"",SEMANA!EZ19)</f>
        <v/>
      </c>
      <c r="JI20" s="443" t="s">
        <v>58</v>
      </c>
      <c r="JJ20" s="443"/>
      <c r="JK20" s="443"/>
      <c r="JL20" s="263">
        <f>E20</f>
        <v>0</v>
      </c>
      <c r="JM20" s="263">
        <f>F20</f>
        <v>0</v>
      </c>
      <c r="JN20" s="255" t="str">
        <f>IF(JL20&lt;=0,"",JM20/JL20)</f>
        <v/>
      </c>
      <c r="JO20" s="233">
        <f>AR20</f>
        <v>0</v>
      </c>
      <c r="JP20" s="219" t="str">
        <f>IF(JO20&lt;=0,"",JO20/JM20)</f>
        <v/>
      </c>
      <c r="JQ20" s="220">
        <f>AT20</f>
        <v>0</v>
      </c>
      <c r="JR20" s="221" t="str">
        <f>IF(JO20&lt;=0,"",JQ20/JO20)</f>
        <v/>
      </c>
      <c r="JS20" s="229" t="str">
        <f>IF(JO20=0,"",SEMANA!ET19)</f>
        <v/>
      </c>
      <c r="JT20" s="249" t="str">
        <f>IF(JO20=0,"",SEMANA!FA19)</f>
        <v/>
      </c>
      <c r="JV20" s="443" t="s">
        <v>58</v>
      </c>
      <c r="JW20" s="443"/>
      <c r="JX20" s="443"/>
      <c r="JY20" s="263">
        <f>E20</f>
        <v>0</v>
      </c>
      <c r="JZ20" s="263">
        <f>F20</f>
        <v>0</v>
      </c>
      <c r="KA20" s="255" t="str">
        <f>IF(JY20&lt;=0,"",JZ20/JY20)</f>
        <v/>
      </c>
      <c r="KB20" s="225">
        <f>AV20</f>
        <v>0</v>
      </c>
      <c r="KC20" s="219" t="str">
        <f>IF(KB20&lt;=0,"",KB20/JZ20)</f>
        <v/>
      </c>
      <c r="KD20" s="220">
        <f>AX20</f>
        <v>0</v>
      </c>
      <c r="KE20" s="221" t="str">
        <f>IF(KB20&lt;=0,"",KD20/KB20)</f>
        <v/>
      </c>
      <c r="KF20" s="229" t="str">
        <f>IF(KB20=0,"",SEMANA!EU19)</f>
        <v/>
      </c>
      <c r="KG20" s="249" t="str">
        <f>IF(KB20=0,"",SEMANA!FJ19)</f>
        <v/>
      </c>
      <c r="KI20" s="443" t="s">
        <v>58</v>
      </c>
      <c r="KJ20" s="443"/>
      <c r="KK20" s="443"/>
      <c r="KL20" s="263">
        <f t="shared" si="8"/>
        <v>0</v>
      </c>
      <c r="KM20" s="263">
        <f t="shared" si="8"/>
        <v>0</v>
      </c>
      <c r="KN20" s="255" t="str">
        <f>IF(KL20&lt;=0,"",KM20/KL20)</f>
        <v/>
      </c>
      <c r="KO20" s="225">
        <f t="shared" si="9"/>
        <v>0</v>
      </c>
      <c r="KP20" s="219" t="str">
        <f>IF(KO20&lt;=0,"",KO20/KM20)</f>
        <v/>
      </c>
      <c r="KQ20" s="220">
        <f t="shared" si="10"/>
        <v>0</v>
      </c>
      <c r="KR20" s="221" t="str">
        <f>IF(KO20&lt;=0,"",KQ20/KO20)</f>
        <v/>
      </c>
      <c r="KS20" s="229" t="str">
        <f>IF(KO20=0,"",SEMANA!EV19)</f>
        <v/>
      </c>
      <c r="KT20" s="249" t="str">
        <f>IF(KO20=0,"",SEMANA!FK19)</f>
        <v/>
      </c>
      <c r="KV20" s="443" t="s">
        <v>58</v>
      </c>
      <c r="KW20" s="443"/>
      <c r="KX20" s="443"/>
      <c r="KY20" s="263">
        <f t="shared" si="11"/>
        <v>0</v>
      </c>
      <c r="KZ20" s="263">
        <f t="shared" si="11"/>
        <v>0</v>
      </c>
      <c r="LA20" s="255" t="str">
        <f>IF(KY20&lt;=0,"",KZ20/KY20)</f>
        <v/>
      </c>
      <c r="LB20" s="225">
        <f t="shared" si="12"/>
        <v>0</v>
      </c>
      <c r="LC20" s="219" t="str">
        <f>IF(LB20&lt;=0,"",LB20/KZ20)</f>
        <v/>
      </c>
      <c r="LD20" s="220">
        <f t="shared" si="13"/>
        <v>0</v>
      </c>
      <c r="LE20" s="221" t="str">
        <f>IF(LB20&lt;=0,"",LD20/LB20)</f>
        <v/>
      </c>
      <c r="LF20" s="229" t="str">
        <f>IF(LB20=0,"",SEMANA!EW19)</f>
        <v/>
      </c>
      <c r="LG20" s="249" t="str">
        <f>IF(LB20=0,"",SEMANA!FL19)</f>
        <v/>
      </c>
      <c r="LI20" s="443" t="s">
        <v>58</v>
      </c>
      <c r="LJ20" s="443"/>
      <c r="LK20" s="443"/>
      <c r="LL20" s="263">
        <f t="shared" si="14"/>
        <v>0</v>
      </c>
      <c r="LM20" s="263">
        <f t="shared" si="14"/>
        <v>0</v>
      </c>
      <c r="LN20" s="255" t="str">
        <f>IF(LL20&lt;=0,"",LM20/LL20)</f>
        <v/>
      </c>
      <c r="LO20" s="225">
        <f t="shared" si="15"/>
        <v>0</v>
      </c>
      <c r="LP20" s="219" t="str">
        <f>IF(LO20&lt;=0,"",LO20/LM20)</f>
        <v/>
      </c>
      <c r="LQ20" s="220">
        <f t="shared" si="16"/>
        <v>0</v>
      </c>
      <c r="LR20" s="221" t="str">
        <f>IF(LO20&lt;=0,"",LQ20/LO20)</f>
        <v/>
      </c>
      <c r="LS20" s="229" t="str">
        <f>IF(LO20=0,"",SEMANA!EX19)</f>
        <v/>
      </c>
      <c r="LT20" s="249" t="str">
        <f>IF(LO20=0,"",SEMANA!FM19)</f>
        <v/>
      </c>
    </row>
    <row r="21" spans="1:332" ht="21.75" customHeight="1">
      <c r="A21" s="214">
        <f>ROUND(F21/7,0)</f>
        <v>0</v>
      </c>
      <c r="B21" s="442" t="s">
        <v>59</v>
      </c>
      <c r="C21" s="442"/>
      <c r="D21" s="442"/>
      <c r="E21" s="250">
        <f>SEMANA!C20</f>
        <v>0</v>
      </c>
      <c r="F21" s="251">
        <f>SEMANA!D20</f>
        <v>0</v>
      </c>
      <c r="G21" s="252" t="str">
        <f>IF(E21&lt;=0,"",F21/E21)</f>
        <v/>
      </c>
      <c r="H21" s="218">
        <f>SEMANA!F20</f>
        <v>0</v>
      </c>
      <c r="I21" s="219" t="str">
        <f>IF(H21&lt;=0,"",H21/F21)</f>
        <v/>
      </c>
      <c r="J21" s="220">
        <f>SEMANA!BX20</f>
        <v>0</v>
      </c>
      <c r="K21" s="221" t="str">
        <f>IF(H21&lt;=0,"",J21/H21)</f>
        <v/>
      </c>
      <c r="L21" s="218">
        <f>SEMANA!G20</f>
        <v>0</v>
      </c>
      <c r="M21" s="219" t="str">
        <f>IF(L21&lt;=0,"",L21/F21)</f>
        <v/>
      </c>
      <c r="N21" s="220">
        <f>SEMANA!BY20</f>
        <v>0</v>
      </c>
      <c r="O21" s="221" t="str">
        <f>IF(L21&lt;=0,"",N21/L21)</f>
        <v/>
      </c>
      <c r="P21" s="218">
        <f>SEMANA!H20</f>
        <v>0</v>
      </c>
      <c r="Q21" s="219" t="str">
        <f>IF(P21&lt;=0,"",P21/F21)</f>
        <v/>
      </c>
      <c r="R21" s="220">
        <f>SEMANA!BZ20</f>
        <v>0</v>
      </c>
      <c r="S21" s="221" t="str">
        <f>IF(P21&lt;=0,"",R21/P21)</f>
        <v/>
      </c>
      <c r="T21" s="222">
        <f>SEMANA!I20</f>
        <v>0</v>
      </c>
      <c r="U21" s="219" t="str">
        <f>IF(T21&lt;=0,"",T21/F21)</f>
        <v/>
      </c>
      <c r="V21" s="220">
        <f>SEMANA!CA20</f>
        <v>0</v>
      </c>
      <c r="W21" s="221" t="str">
        <f>IF(T21&lt;=0,"",V21/T21)</f>
        <v/>
      </c>
      <c r="X21" s="222">
        <f>SEMANA!J20</f>
        <v>0</v>
      </c>
      <c r="Y21" s="219" t="str">
        <f>IF(X21&lt;=0,"",X21/F21)</f>
        <v/>
      </c>
      <c r="Z21" s="220">
        <f>SEMANA!CB20</f>
        <v>0</v>
      </c>
      <c r="AA21" s="221" t="str">
        <f>IF(X21&lt;=0,"",Z21/X21)</f>
        <v/>
      </c>
      <c r="AB21" s="222">
        <f>SEMANA!K20</f>
        <v>0</v>
      </c>
      <c r="AC21" s="219" t="str">
        <f>IF(AB21&lt;=0,"",AB21/F21)</f>
        <v/>
      </c>
      <c r="AD21" s="220">
        <f>SEMANA!CC20</f>
        <v>0</v>
      </c>
      <c r="AE21" s="221" t="str">
        <f>IF(AB21&lt;=0,"",AD21/AB21)</f>
        <v/>
      </c>
      <c r="AF21" s="222">
        <f>SEMANA!L20</f>
        <v>0</v>
      </c>
      <c r="AG21" s="219" t="str">
        <f>IF(AF21&lt;=0,"",AF21/F21)</f>
        <v/>
      </c>
      <c r="AH21" s="220">
        <f>SEMANA!CD20</f>
        <v>0</v>
      </c>
      <c r="AI21" s="221" t="str">
        <f>IF(AF21&lt;=0,"",AH21/AF21)</f>
        <v/>
      </c>
      <c r="AJ21" s="222">
        <f>SEMANA!M20</f>
        <v>0</v>
      </c>
      <c r="AK21" s="219" t="str">
        <f>IF(AJ21&lt;=0,"",AJ21/F21)</f>
        <v/>
      </c>
      <c r="AL21" s="220">
        <f>SEMANA!CE20</f>
        <v>0</v>
      </c>
      <c r="AM21" s="221" t="str">
        <f>IF(AJ21&lt;=0,"",AL21/AJ21)</f>
        <v/>
      </c>
      <c r="AN21" s="222">
        <f>SEMANA!N20</f>
        <v>0</v>
      </c>
      <c r="AO21" s="219" t="str">
        <f>IF(AN21&lt;=0,"",AN21/F21)</f>
        <v/>
      </c>
      <c r="AP21" s="220">
        <f>SEMANA!CF20</f>
        <v>0</v>
      </c>
      <c r="AQ21" s="221" t="str">
        <f>IF(AN21&lt;=0,"",AP21/AN21)</f>
        <v/>
      </c>
      <c r="AR21" s="222">
        <f>SEMANA!O20</f>
        <v>0</v>
      </c>
      <c r="AS21" s="219" t="str">
        <f>IF(AR21&lt;=0,"",AR21/F21)</f>
        <v/>
      </c>
      <c r="AT21" s="220">
        <f>SEMANA!CG20</f>
        <v>0</v>
      </c>
      <c r="AU21" s="221" t="str">
        <f>IF(AR21&lt;=0,"",AT21/AR21)</f>
        <v/>
      </c>
      <c r="AV21" s="225">
        <f>SEMANA!P20</f>
        <v>0</v>
      </c>
      <c r="AW21" s="219" t="str">
        <f>IF(AV21&lt;=0,"",AV21/F21)</f>
        <v/>
      </c>
      <c r="AX21" s="220">
        <f>SEMANA!CH20</f>
        <v>0</v>
      </c>
      <c r="AY21" s="221" t="str">
        <f>IF(AV21&lt;=0,"",AX21/AV21)</f>
        <v/>
      </c>
      <c r="AZ21" s="225">
        <f>SEMANA!Q20</f>
        <v>0</v>
      </c>
      <c r="BA21" s="219" t="str">
        <f t="shared" si="0"/>
        <v/>
      </c>
      <c r="BB21" s="220">
        <f>SEMANA!CI20</f>
        <v>0</v>
      </c>
      <c r="BC21" s="221" t="str">
        <f t="shared" si="1"/>
        <v/>
      </c>
      <c r="BD21" s="225">
        <f>SEMANA!R20</f>
        <v>0</v>
      </c>
      <c r="BE21" s="219" t="str">
        <f t="shared" si="2"/>
        <v/>
      </c>
      <c r="BF21" s="220">
        <f>SEMANA!CJ20</f>
        <v>0</v>
      </c>
      <c r="BG21" s="221" t="str">
        <f t="shared" si="3"/>
        <v/>
      </c>
      <c r="BH21" s="225">
        <f>SEMANA!S20</f>
        <v>0</v>
      </c>
      <c r="BI21" s="219" t="str">
        <f t="shared" si="4"/>
        <v/>
      </c>
      <c r="BJ21" s="220">
        <f>SEMANA!CK20</f>
        <v>0</v>
      </c>
      <c r="BK21" s="221" t="str">
        <f t="shared" si="5"/>
        <v/>
      </c>
      <c r="BL21" s="233" t="str">
        <f t="shared" si="6"/>
        <v>-</v>
      </c>
      <c r="BM21" s="227" t="str">
        <f>IF(BL21="-","",BL21/F21)</f>
        <v/>
      </c>
      <c r="BN21" s="233" t="str">
        <f t="shared" si="7"/>
        <v>-</v>
      </c>
      <c r="BO21" s="219" t="str">
        <f>IF(OR(BL21="-",BL21=0),"",BN21/BL21)</f>
        <v/>
      </c>
      <c r="BP21" s="229">
        <f>SEMANA!T20</f>
        <v>0</v>
      </c>
      <c r="BQ21" s="229">
        <f>SEMANA!CL20</f>
        <v>0</v>
      </c>
      <c r="BR21" s="253" t="str">
        <f>B21</f>
        <v>Puebla Sur</v>
      </c>
      <c r="BU21" s="443" t="s">
        <v>59</v>
      </c>
      <c r="BV21" s="443"/>
      <c r="BW21" s="443"/>
      <c r="BX21" s="254">
        <f>E21</f>
        <v>0</v>
      </c>
      <c r="BY21" s="254">
        <f>F21</f>
        <v>0</v>
      </c>
      <c r="BZ21" s="255" t="str">
        <f>IF(BX21&lt;=0,"",BY21/BX21)</f>
        <v/>
      </c>
      <c r="CA21" s="233">
        <f>SEMANA!U20</f>
        <v>0</v>
      </c>
      <c r="CB21" s="219" t="str">
        <f>IF(CA21&lt;=0,"",CA21/BY21)</f>
        <v/>
      </c>
      <c r="CC21" s="220">
        <f>SEMANA!CM20</f>
        <v>0</v>
      </c>
      <c r="CD21" s="221" t="str">
        <f>IF(CA21&lt;=0,"",CC21/CA21)</f>
        <v/>
      </c>
      <c r="CE21" s="233">
        <f>SEMANA!V20</f>
        <v>0</v>
      </c>
      <c r="CF21" s="219" t="str">
        <f>IF(CE21&lt;=0,"",CE21/BY21)</f>
        <v/>
      </c>
      <c r="CG21" s="220">
        <f>SEMANA!CN20</f>
        <v>0</v>
      </c>
      <c r="CH21" s="221" t="str">
        <f>IF(CE21&lt;=0,"",CG21/CE21)</f>
        <v/>
      </c>
      <c r="CI21" s="233">
        <f>SEMANA!W20</f>
        <v>0</v>
      </c>
      <c r="CJ21" s="219" t="str">
        <f>IF(CI21&lt;=0,"",CI21/F21)</f>
        <v/>
      </c>
      <c r="CK21" s="220">
        <f>SEMANA!CO20</f>
        <v>0</v>
      </c>
      <c r="CL21" s="221" t="str">
        <f>IF(CI21&lt;=0,"",CK21/CI21)</f>
        <v/>
      </c>
      <c r="CM21" s="225">
        <f>SEMANA!X20</f>
        <v>0</v>
      </c>
      <c r="CN21" s="219" t="str">
        <f>IF(CM21&lt;=0,"",CM21/A21)</f>
        <v/>
      </c>
      <c r="CO21" s="220">
        <f>SEMANA!CP20</f>
        <v>0</v>
      </c>
      <c r="CP21" s="221" t="str">
        <f>IF(CM21&lt;=0,"",CO21/CM21)</f>
        <v/>
      </c>
      <c r="CQ21" s="256" t="str">
        <f>IF(BY21&lt;=0,"-",SUM(CA21,CE21,CI21,CM21))</f>
        <v>-</v>
      </c>
      <c r="CR21" s="257" t="str">
        <f>IF(CQ21="-","",CQ21/BY21)</f>
        <v/>
      </c>
      <c r="CS21" s="256" t="str">
        <f>IF(BY21&lt;=0,"-",SUM(CC21,CG21,CK21,CO21))</f>
        <v>-</v>
      </c>
      <c r="CT21" s="252" t="str">
        <f>IF(OR(CQ21="-",CQ21=0),"",CS21/CQ21)</f>
        <v/>
      </c>
      <c r="CU21" s="258" t="s">
        <v>59</v>
      </c>
      <c r="CW21" s="444" t="s">
        <v>59</v>
      </c>
      <c r="CX21" s="444"/>
      <c r="CY21" s="444"/>
      <c r="CZ21" s="238">
        <f>A21</f>
        <v>0</v>
      </c>
      <c r="DA21" s="239">
        <f>SEMANA!Y20</f>
        <v>0</v>
      </c>
      <c r="DB21" s="259" t="str">
        <f>IF(DA21=0,"",DA21/CZ21)</f>
        <v/>
      </c>
      <c r="DC21" s="243">
        <f>SEMANA!CQ20</f>
        <v>0</v>
      </c>
      <c r="DD21" s="260" t="str">
        <f>IF(DA21&lt;=0,"",DC21/DA21)</f>
        <v/>
      </c>
      <c r="DE21" s="239">
        <f>SEMANA!Z20</f>
        <v>0</v>
      </c>
      <c r="DF21" s="259" t="str">
        <f>IF(DE21=0,"",DE21/CZ21)</f>
        <v/>
      </c>
      <c r="DG21" s="243">
        <f>SEMANA!CR20</f>
        <v>0</v>
      </c>
      <c r="DH21" s="260" t="str">
        <f>IF(DE21&lt;=0,"",DG21/DE21)</f>
        <v/>
      </c>
      <c r="DI21" s="239">
        <f>SEMANA!AA20</f>
        <v>0</v>
      </c>
      <c r="DJ21" s="259" t="str">
        <f>IF(DI21=0,"",DI21/CZ21)</f>
        <v/>
      </c>
      <c r="DK21" s="243">
        <f>SEMANA!CS20</f>
        <v>0</v>
      </c>
      <c r="DL21" s="260" t="str">
        <f>IF(DI21&lt;=0,"",DK21/DI21)</f>
        <v/>
      </c>
      <c r="DM21" s="239">
        <f>SEMANA!AB20</f>
        <v>0</v>
      </c>
      <c r="DN21" s="259" t="str">
        <f>IF(DM21=0,"",DM21/CZ21)</f>
        <v/>
      </c>
      <c r="DO21" s="243">
        <f>SEMANA!CT20</f>
        <v>0</v>
      </c>
      <c r="DP21" s="260" t="str">
        <f>IF(DM21&lt;=0,"",DO21/DM21)</f>
        <v/>
      </c>
      <c r="DQ21" s="239">
        <f>SEMANA!AC20</f>
        <v>0</v>
      </c>
      <c r="DR21" s="259" t="str">
        <f>IF(DQ21=0,"",DQ21/CZ21)</f>
        <v/>
      </c>
      <c r="DS21" s="243">
        <f>SEMANA!CU20</f>
        <v>0</v>
      </c>
      <c r="DT21" s="260" t="str">
        <f>IF(DQ21&lt;=0,"",DS21/DQ21)</f>
        <v/>
      </c>
      <c r="DU21" s="239">
        <f>SEMANA!AD20</f>
        <v>0</v>
      </c>
      <c r="DV21" s="259" t="str">
        <f>IF(DU21=0,"",DU21/CZ21)</f>
        <v/>
      </c>
      <c r="DW21" s="243">
        <f>SEMANA!CV20</f>
        <v>0</v>
      </c>
      <c r="DX21" s="260" t="str">
        <f>IF(DU21&lt;=0,"",DW21/DU21)</f>
        <v/>
      </c>
      <c r="DY21" s="239">
        <f>SEMANA!AE20</f>
        <v>0</v>
      </c>
      <c r="DZ21" s="259" t="str">
        <f>IF(DY21=0,"",DY21/CZ21)</f>
        <v/>
      </c>
      <c r="EA21" s="243">
        <f>SEMANA!CW20</f>
        <v>0</v>
      </c>
      <c r="EB21" s="260" t="str">
        <f>IF(DY21&lt;=0,"",EA21/DY21)</f>
        <v/>
      </c>
      <c r="EC21" s="239">
        <f>SEMANA!AF20</f>
        <v>0</v>
      </c>
      <c r="ED21" s="259" t="str">
        <f>IF(EC21=0,"",EC21/CZ21)</f>
        <v/>
      </c>
      <c r="EE21" s="243">
        <f>SEMANA!CX20</f>
        <v>0</v>
      </c>
      <c r="EF21" s="260" t="str">
        <f>IF(EC21&lt;=0,"",EE21/EC21)</f>
        <v/>
      </c>
      <c r="EG21" s="239">
        <f>SEMANA!AG20</f>
        <v>0</v>
      </c>
      <c r="EH21" s="259" t="str">
        <f>IF(EG21=0,"",EG21/CZ21)</f>
        <v/>
      </c>
      <c r="EI21" s="243">
        <f>SEMANA!CY20</f>
        <v>0</v>
      </c>
      <c r="EJ21" s="260" t="str">
        <f>IF(EG21&lt;=0,"",EI21/EG21)</f>
        <v/>
      </c>
      <c r="EK21" s="239">
        <f>SEMANA!AH20</f>
        <v>0</v>
      </c>
      <c r="EL21" s="259" t="str">
        <f>IF(EK21=0,"",EK21/CZ21)</f>
        <v/>
      </c>
      <c r="EM21" s="243">
        <f>SEMANA!CZ20</f>
        <v>0</v>
      </c>
      <c r="EN21" s="259" t="str">
        <f>IF(EK21&lt;=0,"",EM21/EK21)</f>
        <v/>
      </c>
      <c r="EO21" s="261">
        <f>SUM(DA21,DE21,DI21,DM21,DQ21,DU21,DY21,EC21,EK21,EG21)</f>
        <v>0</v>
      </c>
      <c r="EP21" s="245" t="str">
        <f>IF(EO21=0,"",EO21/CZ21)</f>
        <v/>
      </c>
      <c r="EQ21" s="244">
        <f>SUM(DC21,DG21,DK21,DO21,DS21,DW21,EA21,EE21,EM21,EI21)</f>
        <v>0</v>
      </c>
      <c r="ER21" s="262" t="str">
        <f>IF(EO21=0,"",EQ21/EO21)</f>
        <v/>
      </c>
      <c r="ES21" s="258" t="s">
        <v>59</v>
      </c>
      <c r="EV21" s="443" t="s">
        <v>59</v>
      </c>
      <c r="EW21" s="443"/>
      <c r="EX21" s="443"/>
      <c r="EY21" s="263">
        <f>E21</f>
        <v>0</v>
      </c>
      <c r="EZ21" s="263">
        <f>F21</f>
        <v>0</v>
      </c>
      <c r="FA21" s="255" t="str">
        <f>IF(EY21&lt;=0,"",EZ21/EY21)</f>
        <v/>
      </c>
      <c r="FB21" s="233">
        <f>H21</f>
        <v>0</v>
      </c>
      <c r="FC21" s="219" t="str">
        <f>IF(FB21&lt;=0,"",FB21/EZ21)</f>
        <v/>
      </c>
      <c r="FD21" s="220">
        <f>J21</f>
        <v>0</v>
      </c>
      <c r="FE21" s="221" t="str">
        <f>IF(FB21&lt;=0,"",FD21/FB21)</f>
        <v/>
      </c>
      <c r="FF21" s="229">
        <f>SEMANA!EK20</f>
        <v>0</v>
      </c>
      <c r="FG21" s="249">
        <f>SEMANA!EZ20</f>
        <v>0</v>
      </c>
      <c r="FI21" s="443" t="s">
        <v>59</v>
      </c>
      <c r="FJ21" s="443"/>
      <c r="FK21" s="443"/>
      <c r="FL21" s="263">
        <f>E21</f>
        <v>0</v>
      </c>
      <c r="FM21" s="263">
        <f>F21</f>
        <v>0</v>
      </c>
      <c r="FN21" s="255" t="str">
        <f>IF(FL21&lt;=0,"",FM21/FL21)</f>
        <v/>
      </c>
      <c r="FO21" s="233">
        <f>L21</f>
        <v>0</v>
      </c>
      <c r="FP21" s="219" t="str">
        <f>IF(FO21&lt;=0,"",FO21/FM21)</f>
        <v/>
      </c>
      <c r="FQ21" s="220">
        <f>N21</f>
        <v>0</v>
      </c>
      <c r="FR21" s="221" t="str">
        <f>IF(FO21&lt;=0,"",FQ21/FO21)</f>
        <v/>
      </c>
      <c r="FS21" s="229">
        <f>SEMANA!EL20</f>
        <v>0</v>
      </c>
      <c r="FT21" s="249">
        <f>SEMANA!FA20</f>
        <v>0</v>
      </c>
      <c r="FV21" s="443" t="s">
        <v>59</v>
      </c>
      <c r="FW21" s="443"/>
      <c r="FX21" s="443"/>
      <c r="FY21" s="263">
        <f>E21</f>
        <v>0</v>
      </c>
      <c r="FZ21" s="263">
        <f>F21</f>
        <v>0</v>
      </c>
      <c r="GA21" s="255" t="str">
        <f>IF(FY21&lt;=0,"",FZ21/FY21)</f>
        <v/>
      </c>
      <c r="GB21" s="233">
        <f>P21</f>
        <v>0</v>
      </c>
      <c r="GC21" s="219" t="str">
        <f>IF(GB21&lt;=0,"",GB21/FZ21)</f>
        <v/>
      </c>
      <c r="GD21" s="220">
        <f>R21</f>
        <v>0</v>
      </c>
      <c r="GE21" s="221" t="str">
        <f>IF(GB21&lt;=0,"",GD21/GB21)</f>
        <v/>
      </c>
      <c r="GF21" s="229" t="str">
        <f>IF(GB21=0,"",SEMANA!EM20)</f>
        <v/>
      </c>
      <c r="GG21" s="249" t="str">
        <f>IF(GB21=0,"",SEMANA!FB20)</f>
        <v/>
      </c>
      <c r="GI21" s="443" t="s">
        <v>59</v>
      </c>
      <c r="GJ21" s="443"/>
      <c r="GK21" s="443"/>
      <c r="GL21" s="263">
        <f>E21</f>
        <v>0</v>
      </c>
      <c r="GM21" s="263">
        <f>F21</f>
        <v>0</v>
      </c>
      <c r="GN21" s="255" t="str">
        <f>IF(GL21&lt;=0,"",GM21/GL21)</f>
        <v/>
      </c>
      <c r="GO21" s="233">
        <f>T21</f>
        <v>0</v>
      </c>
      <c r="GP21" s="219" t="str">
        <f>IF(GO21&lt;=0,"",GO21/GM21)</f>
        <v/>
      </c>
      <c r="GQ21" s="220">
        <f>V21</f>
        <v>0</v>
      </c>
      <c r="GR21" s="221" t="str">
        <f>IF(GO21&lt;=0,"",GQ21/GO21)</f>
        <v/>
      </c>
      <c r="GS21" s="229" t="str">
        <f>IF(GO21=0,"",SEMANA!EI20)</f>
        <v/>
      </c>
      <c r="GT21" s="249" t="str">
        <f>IF(GO21=0,"",SEMANA!FC20)</f>
        <v/>
      </c>
      <c r="GV21" s="443" t="s">
        <v>59</v>
      </c>
      <c r="GW21" s="443"/>
      <c r="GX21" s="443"/>
      <c r="GY21" s="263">
        <f>E21</f>
        <v>0</v>
      </c>
      <c r="GZ21" s="263">
        <f>F21</f>
        <v>0</v>
      </c>
      <c r="HA21" s="255" t="str">
        <f>IF(GY21&lt;=0,"",GZ21/GY21)</f>
        <v/>
      </c>
      <c r="HB21" s="233">
        <f>X21</f>
        <v>0</v>
      </c>
      <c r="HC21" s="219" t="str">
        <f>IF(HB21&lt;=0,"",HB21/GZ21)</f>
        <v/>
      </c>
      <c r="HD21" s="220">
        <f>Z21</f>
        <v>0</v>
      </c>
      <c r="HE21" s="221" t="str">
        <f>IF(HB21&lt;=0,"",HD21/HB21)</f>
        <v/>
      </c>
      <c r="HF21" s="229" t="str">
        <f>IF(HB21=0,"",SEMANA!EO20)</f>
        <v/>
      </c>
      <c r="HG21" s="249" t="str">
        <f>IF(HB21=0,"",SEMANA!FD20)</f>
        <v/>
      </c>
      <c r="HI21" s="443" t="s">
        <v>59</v>
      </c>
      <c r="HJ21" s="443"/>
      <c r="HK21" s="443"/>
      <c r="HL21" s="263">
        <f>E21</f>
        <v>0</v>
      </c>
      <c r="HM21" s="263">
        <f>F21</f>
        <v>0</v>
      </c>
      <c r="HN21" s="255" t="str">
        <f>IF(HL21&lt;=0,"",HM21/HL21)</f>
        <v/>
      </c>
      <c r="HO21" s="233">
        <f>AB21</f>
        <v>0</v>
      </c>
      <c r="HP21" s="219" t="str">
        <f>IF(HO21&lt;=0,"",HO21/HM21)</f>
        <v/>
      </c>
      <c r="HQ21" s="220">
        <f>AD21</f>
        <v>0</v>
      </c>
      <c r="HR21" s="221" t="str">
        <f>IF(HO21&lt;=0,"",HQ21/HO21)</f>
        <v/>
      </c>
      <c r="HS21" s="229" t="str">
        <f>IF(HO21=0,"",SEMANA!EK20)</f>
        <v/>
      </c>
      <c r="HT21" s="249" t="str">
        <f>IF(HO21=0,"",SEMANA!FE20)</f>
        <v/>
      </c>
      <c r="HV21" s="443" t="s">
        <v>59</v>
      </c>
      <c r="HW21" s="443"/>
      <c r="HX21" s="443"/>
      <c r="HY21" s="263">
        <f>E21</f>
        <v>0</v>
      </c>
      <c r="HZ21" s="263">
        <f>F21</f>
        <v>0</v>
      </c>
      <c r="IA21" s="255" t="str">
        <f>IF(HY21&lt;=0,"",HZ21/HY21)</f>
        <v/>
      </c>
      <c r="IB21" s="233">
        <f>AF21</f>
        <v>0</v>
      </c>
      <c r="IC21" s="219" t="str">
        <f>IF(IB21&lt;=0,"",IB21/HZ21)</f>
        <v/>
      </c>
      <c r="ID21" s="220">
        <f>AH21</f>
        <v>0</v>
      </c>
      <c r="IE21" s="221" t="str">
        <f>IF(IB21&lt;=0,"",ID21/IB21)</f>
        <v/>
      </c>
      <c r="IF21" s="229" t="str">
        <f>IF(IB21=0,"",SEMANA!EL20)</f>
        <v/>
      </c>
      <c r="IG21" s="249" t="str">
        <f>IF(IB21=0,"",SEMANA!EY20)</f>
        <v/>
      </c>
      <c r="II21" s="443" t="s">
        <v>59</v>
      </c>
      <c r="IJ21" s="443"/>
      <c r="IK21" s="443"/>
      <c r="IL21" s="263">
        <f>E21</f>
        <v>0</v>
      </c>
      <c r="IM21" s="263">
        <f>F21</f>
        <v>0</v>
      </c>
      <c r="IN21" s="255" t="str">
        <f>IF(IL21&lt;=0,"",IM21/IL21)</f>
        <v/>
      </c>
      <c r="IO21" s="233">
        <f>AJ21</f>
        <v>0</v>
      </c>
      <c r="IP21" s="219" t="str">
        <f>IF(IO21&lt;=0,"",IO21/IM21)</f>
        <v/>
      </c>
      <c r="IQ21" s="220">
        <f>AL21</f>
        <v>0</v>
      </c>
      <c r="IR21" s="221" t="str">
        <f>IF(IO21&lt;=0,"",IQ21/IO21)</f>
        <v/>
      </c>
      <c r="IS21" s="229" t="str">
        <f>IF(IO21=0,"",SEMANA!ER20)</f>
        <v/>
      </c>
      <c r="IT21" s="249" t="str">
        <f>IF(IO21=0,"",SEMANA!FG20)</f>
        <v/>
      </c>
      <c r="IV21" s="443" t="s">
        <v>59</v>
      </c>
      <c r="IW21" s="443"/>
      <c r="IX21" s="443"/>
      <c r="IY21" s="263">
        <f>E21</f>
        <v>0</v>
      </c>
      <c r="IZ21" s="263">
        <f>F21</f>
        <v>0</v>
      </c>
      <c r="JA21" s="255" t="str">
        <f>IF(IY21&lt;=0,"",IZ21/IY21)</f>
        <v/>
      </c>
      <c r="JB21" s="233">
        <f>AN21</f>
        <v>0</v>
      </c>
      <c r="JC21" s="219" t="str">
        <f>IF(JB21&lt;=0,"",JB21/IZ21)</f>
        <v/>
      </c>
      <c r="JD21" s="220">
        <f>AP21</f>
        <v>0</v>
      </c>
      <c r="JE21" s="221" t="str">
        <f>IF(JB21&lt;=0,"",JD21/JB21)</f>
        <v/>
      </c>
      <c r="JF21" s="229" t="str">
        <f>IF(JB21=0,"",SEMANA!EM20)</f>
        <v/>
      </c>
      <c r="JG21" s="249" t="str">
        <f>IF(JB21=0,"",SEMANA!EZ20)</f>
        <v/>
      </c>
      <c r="JI21" s="443" t="s">
        <v>59</v>
      </c>
      <c r="JJ21" s="443"/>
      <c r="JK21" s="443"/>
      <c r="JL21" s="263">
        <f>E21</f>
        <v>0</v>
      </c>
      <c r="JM21" s="263">
        <f>F21</f>
        <v>0</v>
      </c>
      <c r="JN21" s="255" t="str">
        <f>IF(JL21&lt;=0,"",JM21/JL21)</f>
        <v/>
      </c>
      <c r="JO21" s="233">
        <f>AR21</f>
        <v>0</v>
      </c>
      <c r="JP21" s="219" t="str">
        <f>IF(JO21&lt;=0,"",JO21/JM21)</f>
        <v/>
      </c>
      <c r="JQ21" s="220">
        <f>AT21</f>
        <v>0</v>
      </c>
      <c r="JR21" s="221" t="str">
        <f>IF(JO21&lt;=0,"",JQ21/JO21)</f>
        <v/>
      </c>
      <c r="JS21" s="229" t="str">
        <f>IF(JO21=0,"",SEMANA!ET20)</f>
        <v/>
      </c>
      <c r="JT21" s="249" t="str">
        <f>IF(JO21=0,"",SEMANA!FA20)</f>
        <v/>
      </c>
      <c r="JV21" s="443" t="s">
        <v>59</v>
      </c>
      <c r="JW21" s="443"/>
      <c r="JX21" s="443"/>
      <c r="JY21" s="263">
        <f>E21</f>
        <v>0</v>
      </c>
      <c r="JZ21" s="263">
        <f>F21</f>
        <v>0</v>
      </c>
      <c r="KA21" s="255" t="str">
        <f>IF(JY21&lt;=0,"",JZ21/JY21)</f>
        <v/>
      </c>
      <c r="KB21" s="225">
        <f>AV21</f>
        <v>0</v>
      </c>
      <c r="KC21" s="219" t="str">
        <f>IF(KB21&lt;=0,"",KB21/JZ21)</f>
        <v/>
      </c>
      <c r="KD21" s="220">
        <f>AX21</f>
        <v>0</v>
      </c>
      <c r="KE21" s="221" t="str">
        <f>IF(KB21&lt;=0,"",KD21/KB21)</f>
        <v/>
      </c>
      <c r="KF21" s="229" t="str">
        <f>IF(KB21=0,"",SEMANA!EU20)</f>
        <v/>
      </c>
      <c r="KG21" s="249" t="str">
        <f>IF(KB21=0,"",SEMANA!FJ20)</f>
        <v/>
      </c>
      <c r="KI21" s="443" t="s">
        <v>59</v>
      </c>
      <c r="KJ21" s="443"/>
      <c r="KK21" s="443"/>
      <c r="KL21" s="263">
        <f t="shared" si="8"/>
        <v>0</v>
      </c>
      <c r="KM21" s="263">
        <f t="shared" si="8"/>
        <v>0</v>
      </c>
      <c r="KN21" s="255" t="str">
        <f>IF(KL21&lt;=0,"",KM21/KL21)</f>
        <v/>
      </c>
      <c r="KO21" s="225">
        <f t="shared" si="9"/>
        <v>0</v>
      </c>
      <c r="KP21" s="219" t="str">
        <f>IF(KO21&lt;=0,"",KO21/KM21)</f>
        <v/>
      </c>
      <c r="KQ21" s="220">
        <f t="shared" si="10"/>
        <v>0</v>
      </c>
      <c r="KR21" s="221" t="str">
        <f>IF(KO21&lt;=0,"",KQ21/KO21)</f>
        <v/>
      </c>
      <c r="KS21" s="229" t="str">
        <f>IF(KO21=0,"",SEMANA!EV20)</f>
        <v/>
      </c>
      <c r="KT21" s="249" t="str">
        <f>IF(KO21=0,"",SEMANA!FK20)</f>
        <v/>
      </c>
      <c r="KV21" s="443" t="s">
        <v>59</v>
      </c>
      <c r="KW21" s="443"/>
      <c r="KX21" s="443"/>
      <c r="KY21" s="263">
        <f t="shared" si="11"/>
        <v>0</v>
      </c>
      <c r="KZ21" s="263">
        <f t="shared" si="11"/>
        <v>0</v>
      </c>
      <c r="LA21" s="255" t="str">
        <f>IF(KY21&lt;=0,"",KZ21/KY21)</f>
        <v/>
      </c>
      <c r="LB21" s="225">
        <f t="shared" si="12"/>
        <v>0</v>
      </c>
      <c r="LC21" s="219" t="str">
        <f>IF(LB21&lt;=0,"",LB21/KZ21)</f>
        <v/>
      </c>
      <c r="LD21" s="220">
        <f t="shared" si="13"/>
        <v>0</v>
      </c>
      <c r="LE21" s="221" t="str">
        <f>IF(LB21&lt;=0,"",LD21/LB21)</f>
        <v/>
      </c>
      <c r="LF21" s="229" t="str">
        <f>IF(LB21=0,"",SEMANA!EW20)</f>
        <v/>
      </c>
      <c r="LG21" s="249" t="str">
        <f>IF(LB21=0,"",SEMANA!FL20)</f>
        <v/>
      </c>
      <c r="LI21" s="443" t="s">
        <v>59</v>
      </c>
      <c r="LJ21" s="443"/>
      <c r="LK21" s="443"/>
      <c r="LL21" s="263">
        <f t="shared" si="14"/>
        <v>0</v>
      </c>
      <c r="LM21" s="263">
        <f t="shared" si="14"/>
        <v>0</v>
      </c>
      <c r="LN21" s="255" t="str">
        <f>IF(LL21&lt;=0,"",LM21/LL21)</f>
        <v/>
      </c>
      <c r="LO21" s="225">
        <f t="shared" si="15"/>
        <v>0</v>
      </c>
      <c r="LP21" s="219" t="str">
        <f>IF(LO21&lt;=0,"",LO21/LM21)</f>
        <v/>
      </c>
      <c r="LQ21" s="220">
        <f t="shared" si="16"/>
        <v>0</v>
      </c>
      <c r="LR21" s="221" t="str">
        <f>IF(LO21&lt;=0,"",LQ21/LO21)</f>
        <v/>
      </c>
      <c r="LS21" s="229" t="str">
        <f>IF(LO21=0,"",SEMANA!EX20)</f>
        <v/>
      </c>
      <c r="LT21" s="249" t="str">
        <f>IF(LO21=0,"",SEMANA!FM20)</f>
        <v/>
      </c>
    </row>
    <row r="22" spans="1:332" ht="21.75" customHeight="1">
      <c r="A22" s="214">
        <f>ROUND(F22/7,0)</f>
        <v>0</v>
      </c>
      <c r="B22" s="442" t="s">
        <v>61</v>
      </c>
      <c r="C22" s="442"/>
      <c r="D22" s="442"/>
      <c r="E22" s="250">
        <f>SEMANA!C21</f>
        <v>0</v>
      </c>
      <c r="F22" s="251">
        <f>SEMANA!D21</f>
        <v>0</v>
      </c>
      <c r="G22" s="252" t="str">
        <f>IF(E22&lt;=0,"",F22/E22)</f>
        <v/>
      </c>
      <c r="H22" s="218">
        <f>SEMANA!F21</f>
        <v>0</v>
      </c>
      <c r="I22" s="219" t="str">
        <f>IF(H22&lt;=0,"",H22/F22)</f>
        <v/>
      </c>
      <c r="J22" s="220">
        <f>SEMANA!BX21</f>
        <v>0</v>
      </c>
      <c r="K22" s="221" t="str">
        <f>IF(H22&lt;=0,"",J22/H22)</f>
        <v/>
      </c>
      <c r="L22" s="218">
        <f>SEMANA!G21</f>
        <v>0</v>
      </c>
      <c r="M22" s="219" t="str">
        <f>IF(L22&lt;=0,"",L22/F22)</f>
        <v/>
      </c>
      <c r="N22" s="220">
        <f>SEMANA!BY21</f>
        <v>0</v>
      </c>
      <c r="O22" s="221" t="str">
        <f>IF(L22&lt;=0,"",N22/L22)</f>
        <v/>
      </c>
      <c r="P22" s="218">
        <f>SEMANA!H21</f>
        <v>0</v>
      </c>
      <c r="Q22" s="219" t="str">
        <f>IF(P22&lt;=0,"",P22/F22)</f>
        <v/>
      </c>
      <c r="R22" s="220">
        <f>SEMANA!BZ21</f>
        <v>0</v>
      </c>
      <c r="S22" s="221" t="str">
        <f>IF(P22&lt;=0,"",R22/P22)</f>
        <v/>
      </c>
      <c r="T22" s="222">
        <f>SEMANA!I21</f>
        <v>0</v>
      </c>
      <c r="U22" s="219" t="str">
        <f>IF(T22&lt;=0,"",T22/F22)</f>
        <v/>
      </c>
      <c r="V22" s="220">
        <f>SEMANA!CA21</f>
        <v>0</v>
      </c>
      <c r="W22" s="221" t="str">
        <f>IF(T22&lt;=0,"",V22/T22)</f>
        <v/>
      </c>
      <c r="X22" s="222">
        <f>SEMANA!J21</f>
        <v>0</v>
      </c>
      <c r="Y22" s="219" t="str">
        <f>IF(X22&lt;=0,"",X22/F22)</f>
        <v/>
      </c>
      <c r="Z22" s="220">
        <f>SEMANA!CB21</f>
        <v>0</v>
      </c>
      <c r="AA22" s="221" t="str">
        <f>IF(X22&lt;=0,"",Z22/X22)</f>
        <v/>
      </c>
      <c r="AB22" s="222">
        <f>SEMANA!K21</f>
        <v>0</v>
      </c>
      <c r="AC22" s="219" t="str">
        <f>IF(AB22&lt;=0,"",AB22/F22)</f>
        <v/>
      </c>
      <c r="AD22" s="220">
        <f>SEMANA!CC21</f>
        <v>0</v>
      </c>
      <c r="AE22" s="221" t="str">
        <f>IF(AB22&lt;=0,"",AD22/AB22)</f>
        <v/>
      </c>
      <c r="AF22" s="222">
        <f>SEMANA!L21</f>
        <v>0</v>
      </c>
      <c r="AG22" s="219" t="str">
        <f>IF(AF22&lt;=0,"",AF22/F22)</f>
        <v/>
      </c>
      <c r="AH22" s="220">
        <f>SEMANA!CD21</f>
        <v>0</v>
      </c>
      <c r="AI22" s="221" t="str">
        <f>IF(AF22&lt;=0,"",AH22/AF22)</f>
        <v/>
      </c>
      <c r="AJ22" s="222">
        <f>SEMANA!M21</f>
        <v>0</v>
      </c>
      <c r="AK22" s="219" t="str">
        <f>IF(AJ22&lt;=0,"",AJ22/F22)</f>
        <v/>
      </c>
      <c r="AL22" s="220">
        <f>SEMANA!CE21</f>
        <v>0</v>
      </c>
      <c r="AM22" s="221" t="str">
        <f>IF(AJ22&lt;=0,"",AL22/AJ22)</f>
        <v/>
      </c>
      <c r="AN22" s="222">
        <f>SEMANA!N21</f>
        <v>0</v>
      </c>
      <c r="AO22" s="219" t="str">
        <f>IF(AN22&lt;=0,"",AN22/F22)</f>
        <v/>
      </c>
      <c r="AP22" s="220">
        <f>SEMANA!CF21</f>
        <v>0</v>
      </c>
      <c r="AQ22" s="221" t="str">
        <f>IF(AN22&lt;=0,"",AP22/AN22)</f>
        <v/>
      </c>
      <c r="AR22" s="222">
        <f>SEMANA!O21</f>
        <v>0</v>
      </c>
      <c r="AS22" s="219" t="str">
        <f>IF(AR22&lt;=0,"",AR22/F22)</f>
        <v/>
      </c>
      <c r="AT22" s="220">
        <f>SEMANA!CG21</f>
        <v>0</v>
      </c>
      <c r="AU22" s="221" t="str">
        <f>IF(AR22&lt;=0,"",AT22/AR22)</f>
        <v/>
      </c>
      <c r="AV22" s="225">
        <f>SEMANA!P21</f>
        <v>0</v>
      </c>
      <c r="AW22" s="219" t="str">
        <f>IF(AV22&lt;=0,"",AV22/F22)</f>
        <v/>
      </c>
      <c r="AX22" s="220">
        <f>SEMANA!CH21</f>
        <v>0</v>
      </c>
      <c r="AY22" s="221" t="str">
        <f>IF(AV22&lt;=0,"",AX22/AV22)</f>
        <v/>
      </c>
      <c r="AZ22" s="225">
        <f>SEMANA!Q21</f>
        <v>0</v>
      </c>
      <c r="BA22" s="219" t="str">
        <f t="shared" si="0"/>
        <v/>
      </c>
      <c r="BB22" s="220">
        <f>SEMANA!CI21</f>
        <v>0</v>
      </c>
      <c r="BC22" s="221" t="str">
        <f t="shared" si="1"/>
        <v/>
      </c>
      <c r="BD22" s="225">
        <f>SEMANA!R21</f>
        <v>0</v>
      </c>
      <c r="BE22" s="219" t="str">
        <f t="shared" si="2"/>
        <v/>
      </c>
      <c r="BF22" s="220">
        <f>SEMANA!CJ21</f>
        <v>0</v>
      </c>
      <c r="BG22" s="221" t="str">
        <f t="shared" si="3"/>
        <v/>
      </c>
      <c r="BH22" s="225">
        <f>SEMANA!S21</f>
        <v>0</v>
      </c>
      <c r="BI22" s="219" t="str">
        <f t="shared" si="4"/>
        <v/>
      </c>
      <c r="BJ22" s="220">
        <f>SEMANA!CK21</f>
        <v>0</v>
      </c>
      <c r="BK22" s="221" t="str">
        <f t="shared" si="5"/>
        <v/>
      </c>
      <c r="BL22" s="233" t="str">
        <f t="shared" si="6"/>
        <v>-</v>
      </c>
      <c r="BM22" s="227" t="str">
        <f>IF(BL22="-","",BL22/F22)</f>
        <v/>
      </c>
      <c r="BN22" s="233" t="str">
        <f t="shared" si="7"/>
        <v>-</v>
      </c>
      <c r="BO22" s="219" t="str">
        <f>IF(OR(BL22="-",BL22=0),"",BN22/BL22)</f>
        <v/>
      </c>
      <c r="BP22" s="229">
        <f>SEMANA!T21</f>
        <v>0</v>
      </c>
      <c r="BQ22" s="229">
        <f>SEMANA!CL21</f>
        <v>0</v>
      </c>
      <c r="BR22" s="253" t="str">
        <f>B22</f>
        <v>Toluca</v>
      </c>
      <c r="BU22" s="443" t="s">
        <v>61</v>
      </c>
      <c r="BV22" s="443"/>
      <c r="BW22" s="443"/>
      <c r="BX22" s="265">
        <f>E22</f>
        <v>0</v>
      </c>
      <c r="BY22" s="265">
        <f>F22</f>
        <v>0</v>
      </c>
      <c r="BZ22" s="255" t="str">
        <f>IF(BX22&lt;=0,"",BY22/BX22)</f>
        <v/>
      </c>
      <c r="CA22" s="233">
        <f>SEMANA!U21</f>
        <v>0</v>
      </c>
      <c r="CB22" s="219" t="str">
        <f>IF(CA22&lt;=0,"",CA22/BY22)</f>
        <v/>
      </c>
      <c r="CC22" s="220">
        <f>SEMANA!CM21</f>
        <v>0</v>
      </c>
      <c r="CD22" s="221" t="str">
        <f>IF(CA22&lt;=0,"",CC22/CA22)</f>
        <v/>
      </c>
      <c r="CE22" s="233">
        <f>SEMANA!V21</f>
        <v>0</v>
      </c>
      <c r="CF22" s="219" t="str">
        <f>IF(CE22&lt;=0,"",CE22/BY22)</f>
        <v/>
      </c>
      <c r="CG22" s="220">
        <f>SEMANA!CN21</f>
        <v>0</v>
      </c>
      <c r="CH22" s="221" t="str">
        <f>IF(CE22&lt;=0,"",CG22/CE22)</f>
        <v/>
      </c>
      <c r="CI22" s="233">
        <f>SEMANA!W21</f>
        <v>0</v>
      </c>
      <c r="CJ22" s="219" t="str">
        <f>IF(CI22&lt;=0,"",CI22/F22)</f>
        <v/>
      </c>
      <c r="CK22" s="220">
        <f>SEMANA!CO21</f>
        <v>0</v>
      </c>
      <c r="CL22" s="221" t="str">
        <f>IF(CI22&lt;=0,"",CK22/CI22)</f>
        <v/>
      </c>
      <c r="CM22" s="225">
        <f>SEMANA!X21</f>
        <v>0</v>
      </c>
      <c r="CN22" s="219" t="str">
        <f>IF(CM22&lt;=0,"",CM22/A22)</f>
        <v/>
      </c>
      <c r="CO22" s="220">
        <f>SEMANA!CP21</f>
        <v>0</v>
      </c>
      <c r="CP22" s="221" t="str">
        <f>IF(CM22&lt;=0,"",CO22/CM22)</f>
        <v/>
      </c>
      <c r="CQ22" s="256" t="str">
        <f>IF(BY22&lt;=0,"-",SUM(CA22,CE22,CI22,CM22))</f>
        <v>-</v>
      </c>
      <c r="CR22" s="257" t="str">
        <f>IF(CQ22="-","",CQ22/BY22)</f>
        <v/>
      </c>
      <c r="CS22" s="256" t="str">
        <f>IF(BY22&lt;=0,"-",SUM(CC22,CG22,CK22,CO22))</f>
        <v>-</v>
      </c>
      <c r="CT22" s="252" t="str">
        <f>IF(OR(CQ22="-",CQ22=0),"",CS22/CQ22)</f>
        <v/>
      </c>
      <c r="CU22" s="258" t="s">
        <v>61</v>
      </c>
      <c r="CW22" s="444" t="s">
        <v>61</v>
      </c>
      <c r="CX22" s="444"/>
      <c r="CY22" s="444"/>
      <c r="CZ22" s="238">
        <f>A22</f>
        <v>0</v>
      </c>
      <c r="DA22" s="239">
        <f>SEMANA!Y21</f>
        <v>0</v>
      </c>
      <c r="DB22" s="259" t="str">
        <f>IF(DA22=0,"",DA22/CZ22)</f>
        <v/>
      </c>
      <c r="DC22" s="243">
        <f>SEMANA!CQ21</f>
        <v>0</v>
      </c>
      <c r="DD22" s="260" t="str">
        <f>IF(DA22&lt;=0,"",DC22/DA22)</f>
        <v/>
      </c>
      <c r="DE22" s="239">
        <f>SEMANA!Z21</f>
        <v>0</v>
      </c>
      <c r="DF22" s="259" t="str">
        <f>IF(DE22=0,"",DE22/CZ22)</f>
        <v/>
      </c>
      <c r="DG22" s="243">
        <f>SEMANA!CR21</f>
        <v>0</v>
      </c>
      <c r="DH22" s="260" t="str">
        <f>IF(DE22&lt;=0,"",DG22/DE22)</f>
        <v/>
      </c>
      <c r="DI22" s="239">
        <f>SEMANA!AA21</f>
        <v>0</v>
      </c>
      <c r="DJ22" s="259" t="str">
        <f>IF(DI22=0,"",DI22/CZ22)</f>
        <v/>
      </c>
      <c r="DK22" s="243">
        <f>SEMANA!CS21</f>
        <v>0</v>
      </c>
      <c r="DL22" s="260" t="str">
        <f>IF(DI22&lt;=0,"",DK22/DI22)</f>
        <v/>
      </c>
      <c r="DM22" s="239">
        <f>SEMANA!AB21</f>
        <v>0</v>
      </c>
      <c r="DN22" s="259" t="str">
        <f>IF(DM22=0,"",DM22/CZ22)</f>
        <v/>
      </c>
      <c r="DO22" s="243">
        <f>SEMANA!CT21</f>
        <v>0</v>
      </c>
      <c r="DP22" s="260" t="str">
        <f>IF(DM22&lt;=0,"",DO22/DM22)</f>
        <v/>
      </c>
      <c r="DQ22" s="239">
        <f>SEMANA!AC21</f>
        <v>0</v>
      </c>
      <c r="DR22" s="259" t="str">
        <f>IF(DQ22=0,"",DQ22/CZ22)</f>
        <v/>
      </c>
      <c r="DS22" s="243">
        <f>SEMANA!CU21</f>
        <v>0</v>
      </c>
      <c r="DT22" s="260" t="str">
        <f>IF(DQ22&lt;=0,"",DS22/DQ22)</f>
        <v/>
      </c>
      <c r="DU22" s="239">
        <f>SEMANA!AD21</f>
        <v>0</v>
      </c>
      <c r="DV22" s="259" t="str">
        <f>IF(DU22=0,"",DU22/CZ22)</f>
        <v/>
      </c>
      <c r="DW22" s="243">
        <f>SEMANA!CV21</f>
        <v>0</v>
      </c>
      <c r="DX22" s="260" t="str">
        <f>IF(DU22&lt;=0,"",DW22/DU22)</f>
        <v/>
      </c>
      <c r="DY22" s="239">
        <f>SEMANA!AE21</f>
        <v>0</v>
      </c>
      <c r="DZ22" s="259" t="str">
        <f>IF(DY22=0,"",DY22/CZ22)</f>
        <v/>
      </c>
      <c r="EA22" s="243">
        <f>SEMANA!CW21</f>
        <v>0</v>
      </c>
      <c r="EB22" s="260" t="str">
        <f>IF(DY22&lt;=0,"",EA22/DY22)</f>
        <v/>
      </c>
      <c r="EC22" s="239">
        <f>SEMANA!AF21</f>
        <v>0</v>
      </c>
      <c r="ED22" s="259" t="str">
        <f>IF(EC22=0,"",EC22/CZ22)</f>
        <v/>
      </c>
      <c r="EE22" s="243">
        <f>SEMANA!CX21</f>
        <v>0</v>
      </c>
      <c r="EF22" s="260" t="str">
        <f>IF(EC22&lt;=0,"",EE22/EC22)</f>
        <v/>
      </c>
      <c r="EG22" s="239">
        <f>SEMANA!AG21</f>
        <v>0</v>
      </c>
      <c r="EH22" s="259" t="str">
        <f>IF(EG22=0,"",EG22/CZ22)</f>
        <v/>
      </c>
      <c r="EI22" s="243">
        <f>SEMANA!CY21</f>
        <v>0</v>
      </c>
      <c r="EJ22" s="260" t="str">
        <f>IF(EG22&lt;=0,"",EI22/EG22)</f>
        <v/>
      </c>
      <c r="EK22" s="239">
        <f>SEMANA!AH21</f>
        <v>0</v>
      </c>
      <c r="EL22" s="259" t="str">
        <f>IF(EK22=0,"",EK22/CZ22)</f>
        <v/>
      </c>
      <c r="EM22" s="243">
        <f>SEMANA!CZ21</f>
        <v>0</v>
      </c>
      <c r="EN22" s="259" t="str">
        <f>IF(EK22&lt;=0,"",EM22/EK22)</f>
        <v/>
      </c>
      <c r="EO22" s="261">
        <f>SUM(DA22,DE22,DI22,DM22,DQ22,DU22,DY22,EC22,EK22,EG22)</f>
        <v>0</v>
      </c>
      <c r="EP22" s="245" t="str">
        <f>IF(EO22=0,"",EO22/CZ22)</f>
        <v/>
      </c>
      <c r="EQ22" s="244">
        <f>SUM(DC22,DG22,DK22,DO22,DS22,DW22,EA22,EE22,EM22,EI22)</f>
        <v>0</v>
      </c>
      <c r="ER22" s="262" t="str">
        <f>IF(EO22=0,"",EQ22/EO22)</f>
        <v/>
      </c>
      <c r="ES22" s="258" t="s">
        <v>61</v>
      </c>
      <c r="EV22" s="443" t="s">
        <v>61</v>
      </c>
      <c r="EW22" s="443"/>
      <c r="EX22" s="443"/>
      <c r="EY22" s="265">
        <f>E22</f>
        <v>0</v>
      </c>
      <c r="EZ22" s="265">
        <f>F22</f>
        <v>0</v>
      </c>
      <c r="FA22" s="255" t="str">
        <f>IF(EY22&lt;=0,"",EZ22/EY22)</f>
        <v/>
      </c>
      <c r="FB22" s="233">
        <f>H22</f>
        <v>0</v>
      </c>
      <c r="FC22" s="219" t="str">
        <f>IF(FB22&lt;=0,"",FB22/EZ22)</f>
        <v/>
      </c>
      <c r="FD22" s="220">
        <f>J22</f>
        <v>0</v>
      </c>
      <c r="FE22" s="221" t="str">
        <f>IF(FB22&lt;=0,"",FD22/FB22)</f>
        <v/>
      </c>
      <c r="FF22" s="229">
        <f>SEMANA!EK21</f>
        <v>0</v>
      </c>
      <c r="FG22" s="249">
        <f>SEMANA!EZ21</f>
        <v>0</v>
      </c>
      <c r="FI22" s="443" t="s">
        <v>61</v>
      </c>
      <c r="FJ22" s="443"/>
      <c r="FK22" s="443"/>
      <c r="FL22" s="265">
        <f>E22</f>
        <v>0</v>
      </c>
      <c r="FM22" s="265">
        <f>F22</f>
        <v>0</v>
      </c>
      <c r="FN22" s="255" t="str">
        <f>IF(FL22&lt;=0,"",FM22/FL22)</f>
        <v/>
      </c>
      <c r="FO22" s="233">
        <f>L22</f>
        <v>0</v>
      </c>
      <c r="FP22" s="219" t="str">
        <f>IF(FO22&lt;=0,"",FO22/FM22)</f>
        <v/>
      </c>
      <c r="FQ22" s="220">
        <f>N22</f>
        <v>0</v>
      </c>
      <c r="FR22" s="221" t="str">
        <f>IF(FO22&lt;=0,"",FQ22/FO22)</f>
        <v/>
      </c>
      <c r="FS22" s="229">
        <f>SEMANA!EL21</f>
        <v>0</v>
      </c>
      <c r="FT22" s="249">
        <f>SEMANA!FA21</f>
        <v>0</v>
      </c>
      <c r="FV22" s="443" t="s">
        <v>61</v>
      </c>
      <c r="FW22" s="443"/>
      <c r="FX22" s="443"/>
      <c r="FY22" s="265">
        <f>E22</f>
        <v>0</v>
      </c>
      <c r="FZ22" s="265">
        <f>F22</f>
        <v>0</v>
      </c>
      <c r="GA22" s="255" t="str">
        <f>IF(FY22&lt;=0,"",FZ22/FY22)</f>
        <v/>
      </c>
      <c r="GB22" s="233">
        <f>P22</f>
        <v>0</v>
      </c>
      <c r="GC22" s="219" t="str">
        <f>IF(GB22&lt;=0,"",GB22/FZ22)</f>
        <v/>
      </c>
      <c r="GD22" s="220">
        <f>R22</f>
        <v>0</v>
      </c>
      <c r="GE22" s="221" t="str">
        <f>IF(GB22&lt;=0,"",GD22/GB22)</f>
        <v/>
      </c>
      <c r="GF22" s="229" t="str">
        <f>IF(GB22=0,"",SEMANA!EM21)</f>
        <v/>
      </c>
      <c r="GG22" s="249" t="str">
        <f>IF(GB22=0,"",SEMANA!FB21)</f>
        <v/>
      </c>
      <c r="GI22" s="443" t="s">
        <v>61</v>
      </c>
      <c r="GJ22" s="443"/>
      <c r="GK22" s="443"/>
      <c r="GL22" s="265">
        <f>E22</f>
        <v>0</v>
      </c>
      <c r="GM22" s="265">
        <f>F22</f>
        <v>0</v>
      </c>
      <c r="GN22" s="255" t="str">
        <f>IF(GL22&lt;=0,"",GM22/GL22)</f>
        <v/>
      </c>
      <c r="GO22" s="233">
        <f>T22</f>
        <v>0</v>
      </c>
      <c r="GP22" s="219" t="str">
        <f>IF(GO22&lt;=0,"",GO22/GM22)</f>
        <v/>
      </c>
      <c r="GQ22" s="220">
        <f>V22</f>
        <v>0</v>
      </c>
      <c r="GR22" s="221" t="str">
        <f>IF(GO22&lt;=0,"",GQ22/GO22)</f>
        <v/>
      </c>
      <c r="GS22" s="229" t="str">
        <f>IF(GO22=0,"",SEMANA!EI21)</f>
        <v/>
      </c>
      <c r="GT22" s="249" t="str">
        <f>IF(GO22=0,"",SEMANA!FC21)</f>
        <v/>
      </c>
      <c r="GV22" s="443" t="s">
        <v>61</v>
      </c>
      <c r="GW22" s="443"/>
      <c r="GX22" s="443"/>
      <c r="GY22" s="265">
        <f>E22</f>
        <v>0</v>
      </c>
      <c r="GZ22" s="265">
        <f>F22</f>
        <v>0</v>
      </c>
      <c r="HA22" s="255" t="str">
        <f>IF(GY22&lt;=0,"",GZ22/GY22)</f>
        <v/>
      </c>
      <c r="HB22" s="233">
        <f>X22</f>
        <v>0</v>
      </c>
      <c r="HC22" s="219" t="str">
        <f>IF(HB22&lt;=0,"",HB22/GZ22)</f>
        <v/>
      </c>
      <c r="HD22" s="220">
        <f>Z22</f>
        <v>0</v>
      </c>
      <c r="HE22" s="221" t="str">
        <f>IF(HB22&lt;=0,"",HD22/HB22)</f>
        <v/>
      </c>
      <c r="HF22" s="229" t="str">
        <f>IF(HB22=0,"",SEMANA!EO21)</f>
        <v/>
      </c>
      <c r="HG22" s="249" t="str">
        <f>IF(HB22=0,"",SEMANA!FD21)</f>
        <v/>
      </c>
      <c r="HI22" s="443" t="s">
        <v>61</v>
      </c>
      <c r="HJ22" s="443"/>
      <c r="HK22" s="443"/>
      <c r="HL22" s="265">
        <f>E22</f>
        <v>0</v>
      </c>
      <c r="HM22" s="265">
        <f>F22</f>
        <v>0</v>
      </c>
      <c r="HN22" s="255" t="str">
        <f>IF(HL22&lt;=0,"",HM22/HL22)</f>
        <v/>
      </c>
      <c r="HO22" s="233">
        <f>AB22</f>
        <v>0</v>
      </c>
      <c r="HP22" s="219" t="str">
        <f>IF(HO22&lt;=0,"",HO22/HM22)</f>
        <v/>
      </c>
      <c r="HQ22" s="220">
        <f>AD22</f>
        <v>0</v>
      </c>
      <c r="HR22" s="221" t="str">
        <f>IF(HO22&lt;=0,"",HQ22/HO22)</f>
        <v/>
      </c>
      <c r="HS22" s="229" t="str">
        <f>IF(HO22=0,"",SEMANA!EK21)</f>
        <v/>
      </c>
      <c r="HT22" s="249" t="str">
        <f>IF(HO22=0,"",SEMANA!FE21)</f>
        <v/>
      </c>
      <c r="HV22" s="443" t="s">
        <v>61</v>
      </c>
      <c r="HW22" s="443"/>
      <c r="HX22" s="443"/>
      <c r="HY22" s="265">
        <f>E22</f>
        <v>0</v>
      </c>
      <c r="HZ22" s="265">
        <f>F22</f>
        <v>0</v>
      </c>
      <c r="IA22" s="255" t="str">
        <f>IF(HY22&lt;=0,"",HZ22/HY22)</f>
        <v/>
      </c>
      <c r="IB22" s="233">
        <f>AF22</f>
        <v>0</v>
      </c>
      <c r="IC22" s="219" t="str">
        <f>IF(IB22&lt;=0,"",IB22/HZ22)</f>
        <v/>
      </c>
      <c r="ID22" s="220">
        <f>AH22</f>
        <v>0</v>
      </c>
      <c r="IE22" s="221" t="str">
        <f>IF(IB22&lt;=0,"",ID22/IB22)</f>
        <v/>
      </c>
      <c r="IF22" s="229" t="str">
        <f>IF(IB22=0,"",SEMANA!EL21)</f>
        <v/>
      </c>
      <c r="IG22" s="249" t="str">
        <f>IF(IB22=0,"",SEMANA!EY21)</f>
        <v/>
      </c>
      <c r="II22" s="443" t="s">
        <v>61</v>
      </c>
      <c r="IJ22" s="443"/>
      <c r="IK22" s="443"/>
      <c r="IL22" s="265">
        <f>E22</f>
        <v>0</v>
      </c>
      <c r="IM22" s="265">
        <f>F22</f>
        <v>0</v>
      </c>
      <c r="IN22" s="255" t="str">
        <f>IF(IL22&lt;=0,"",IM22/IL22)</f>
        <v/>
      </c>
      <c r="IO22" s="233">
        <f>AJ22</f>
        <v>0</v>
      </c>
      <c r="IP22" s="219" t="str">
        <f>IF(IO22&lt;=0,"",IO22/IM22)</f>
        <v/>
      </c>
      <c r="IQ22" s="220">
        <f>AL22</f>
        <v>0</v>
      </c>
      <c r="IR22" s="221" t="str">
        <f>IF(IO22&lt;=0,"",IQ22/IO22)</f>
        <v/>
      </c>
      <c r="IS22" s="229" t="str">
        <f>IF(IO22=0,"",SEMANA!ER21)</f>
        <v/>
      </c>
      <c r="IT22" s="249" t="str">
        <f>IF(IO22=0,"",SEMANA!FG21)</f>
        <v/>
      </c>
      <c r="IV22" s="443" t="s">
        <v>61</v>
      </c>
      <c r="IW22" s="443"/>
      <c r="IX22" s="443"/>
      <c r="IY22" s="265">
        <f>E22</f>
        <v>0</v>
      </c>
      <c r="IZ22" s="265">
        <f>F22</f>
        <v>0</v>
      </c>
      <c r="JA22" s="255" t="str">
        <f>IF(IY22&lt;=0,"",IZ22/IY22)</f>
        <v/>
      </c>
      <c r="JB22" s="233">
        <f>AN22</f>
        <v>0</v>
      </c>
      <c r="JC22" s="219" t="str">
        <f>IF(JB22&lt;=0,"",JB22/IZ22)</f>
        <v/>
      </c>
      <c r="JD22" s="220">
        <f>AP22</f>
        <v>0</v>
      </c>
      <c r="JE22" s="221" t="str">
        <f>IF(JB22&lt;=0,"",JD22/JB22)</f>
        <v/>
      </c>
      <c r="JF22" s="229" t="str">
        <f>IF(JB22=0,"",SEMANA!EM21)</f>
        <v/>
      </c>
      <c r="JG22" s="249" t="str">
        <f>IF(JB22=0,"",SEMANA!EZ21)</f>
        <v/>
      </c>
      <c r="JI22" s="443" t="s">
        <v>61</v>
      </c>
      <c r="JJ22" s="443"/>
      <c r="JK22" s="443"/>
      <c r="JL22" s="265">
        <f>E22</f>
        <v>0</v>
      </c>
      <c r="JM22" s="265">
        <f>F22</f>
        <v>0</v>
      </c>
      <c r="JN22" s="255" t="str">
        <f>IF(JL22&lt;=0,"",JM22/JL22)</f>
        <v/>
      </c>
      <c r="JO22" s="233">
        <f>AR22</f>
        <v>0</v>
      </c>
      <c r="JP22" s="219" t="str">
        <f>IF(JO22&lt;=0,"",JO22/JM22)</f>
        <v/>
      </c>
      <c r="JQ22" s="220">
        <f>AT22</f>
        <v>0</v>
      </c>
      <c r="JR22" s="221" t="str">
        <f>IF(JO22&lt;=0,"",JQ22/JO22)</f>
        <v/>
      </c>
      <c r="JS22" s="229" t="str">
        <f>IF(JO22=0,"",SEMANA!ET21)</f>
        <v/>
      </c>
      <c r="JT22" s="249" t="str">
        <f>IF(JO22=0,"",SEMANA!FA21)</f>
        <v/>
      </c>
      <c r="JV22" s="443" t="s">
        <v>61</v>
      </c>
      <c r="JW22" s="443"/>
      <c r="JX22" s="443"/>
      <c r="JY22" s="265">
        <f>E22</f>
        <v>0</v>
      </c>
      <c r="JZ22" s="265">
        <f>F22</f>
        <v>0</v>
      </c>
      <c r="KA22" s="255" t="str">
        <f>IF(JY22&lt;=0,"",JZ22/JY22)</f>
        <v/>
      </c>
      <c r="KB22" s="225">
        <f>AV22</f>
        <v>0</v>
      </c>
      <c r="KC22" s="219" t="str">
        <f>IF(KB22&lt;=0,"",KB22/JZ22)</f>
        <v/>
      </c>
      <c r="KD22" s="220">
        <f>AX22</f>
        <v>0</v>
      </c>
      <c r="KE22" s="221" t="str">
        <f>IF(KB22&lt;=0,"",KD22/KB22)</f>
        <v/>
      </c>
      <c r="KF22" s="229" t="str">
        <f>IF(KB22=0,"",SEMANA!EU21)</f>
        <v/>
      </c>
      <c r="KG22" s="249" t="str">
        <f>IF(KB22=0,"",SEMANA!FJ21)</f>
        <v/>
      </c>
      <c r="KI22" s="443" t="s">
        <v>61</v>
      </c>
      <c r="KJ22" s="443"/>
      <c r="KK22" s="443"/>
      <c r="KL22" s="265">
        <f t="shared" si="8"/>
        <v>0</v>
      </c>
      <c r="KM22" s="265">
        <f t="shared" si="8"/>
        <v>0</v>
      </c>
      <c r="KN22" s="255" t="str">
        <f>IF(KL22&lt;=0,"",KM22/KL22)</f>
        <v/>
      </c>
      <c r="KO22" s="225">
        <f t="shared" si="9"/>
        <v>0</v>
      </c>
      <c r="KP22" s="219" t="str">
        <f>IF(KO22&lt;=0,"",KO22/KM22)</f>
        <v/>
      </c>
      <c r="KQ22" s="220">
        <f t="shared" si="10"/>
        <v>0</v>
      </c>
      <c r="KR22" s="221" t="str">
        <f>IF(KO22&lt;=0,"",KQ22/KO22)</f>
        <v/>
      </c>
      <c r="KS22" s="229" t="str">
        <f>IF(KO22=0,"",SEMANA!EV21)</f>
        <v/>
      </c>
      <c r="KT22" s="249" t="str">
        <f>IF(KO22=0,"",SEMANA!FK21)</f>
        <v/>
      </c>
      <c r="KV22" s="443" t="s">
        <v>61</v>
      </c>
      <c r="KW22" s="443"/>
      <c r="KX22" s="443"/>
      <c r="KY22" s="265">
        <f t="shared" si="11"/>
        <v>0</v>
      </c>
      <c r="KZ22" s="265">
        <f t="shared" si="11"/>
        <v>0</v>
      </c>
      <c r="LA22" s="255" t="str">
        <f>IF(KY22&lt;=0,"",KZ22/KY22)</f>
        <v/>
      </c>
      <c r="LB22" s="225">
        <f t="shared" si="12"/>
        <v>0</v>
      </c>
      <c r="LC22" s="219" t="str">
        <f>IF(LB22&lt;=0,"",LB22/KZ22)</f>
        <v/>
      </c>
      <c r="LD22" s="220">
        <f t="shared" si="13"/>
        <v>0</v>
      </c>
      <c r="LE22" s="221" t="str">
        <f>IF(LB22&lt;=0,"",LD22/LB22)</f>
        <v/>
      </c>
      <c r="LF22" s="229" t="str">
        <f>IF(LB22=0,"",SEMANA!EW21)</f>
        <v/>
      </c>
      <c r="LG22" s="249" t="str">
        <f>IF(LB22=0,"",SEMANA!FL21)</f>
        <v/>
      </c>
      <c r="LI22" s="443" t="s">
        <v>61</v>
      </c>
      <c r="LJ22" s="443"/>
      <c r="LK22" s="443"/>
      <c r="LL22" s="265">
        <f t="shared" si="14"/>
        <v>0</v>
      </c>
      <c r="LM22" s="265">
        <f t="shared" si="14"/>
        <v>0</v>
      </c>
      <c r="LN22" s="255" t="str">
        <f>IF(LL22&lt;=0,"",LM22/LL22)</f>
        <v/>
      </c>
      <c r="LO22" s="225">
        <f t="shared" si="15"/>
        <v>0</v>
      </c>
      <c r="LP22" s="219" t="str">
        <f>IF(LO22&lt;=0,"",LO22/LM22)</f>
        <v/>
      </c>
      <c r="LQ22" s="220">
        <f t="shared" si="16"/>
        <v>0</v>
      </c>
      <c r="LR22" s="221" t="str">
        <f>IF(LO22&lt;=0,"",LQ22/LO22)</f>
        <v/>
      </c>
      <c r="LS22" s="229" t="str">
        <f>IF(LO22=0,"",SEMANA!EX21)</f>
        <v/>
      </c>
      <c r="LT22" s="249" t="str">
        <f>IF(LO22=0,"",SEMANA!FM21)</f>
        <v/>
      </c>
    </row>
    <row r="23" spans="1:332" ht="21.75" customHeight="1">
      <c r="A23" s="214">
        <f>ROUND(F23/7,0)</f>
        <v>0</v>
      </c>
      <c r="B23" s="442" t="s">
        <v>62</v>
      </c>
      <c r="C23" s="442"/>
      <c r="D23" s="442"/>
      <c r="E23" s="250">
        <f>SEMANA!C22</f>
        <v>0</v>
      </c>
      <c r="F23" s="251">
        <f>SEMANA!D22</f>
        <v>0</v>
      </c>
      <c r="G23" s="252" t="str">
        <f>IF(E23&lt;=0,"",F23/E23)</f>
        <v/>
      </c>
      <c r="H23" s="218">
        <f>SEMANA!F22</f>
        <v>0</v>
      </c>
      <c r="I23" s="219" t="str">
        <f>IF(H23&lt;=0,"",H23/F23)</f>
        <v/>
      </c>
      <c r="J23" s="220">
        <f>SEMANA!BX22</f>
        <v>0</v>
      </c>
      <c r="K23" s="221" t="str">
        <f>IF(H23&lt;=0,"",J23/H23)</f>
        <v/>
      </c>
      <c r="L23" s="218">
        <f>SEMANA!G22</f>
        <v>0</v>
      </c>
      <c r="M23" s="219" t="str">
        <f>IF(L23&lt;=0,"",L23/F23)</f>
        <v/>
      </c>
      <c r="N23" s="220">
        <f>SEMANA!BY22</f>
        <v>0</v>
      </c>
      <c r="O23" s="221" t="str">
        <f>IF(L23&lt;=0,"",N23/L23)</f>
        <v/>
      </c>
      <c r="P23" s="218">
        <f>SEMANA!H22</f>
        <v>0</v>
      </c>
      <c r="Q23" s="219" t="str">
        <f>IF(P23&lt;=0,"",P23/F23)</f>
        <v/>
      </c>
      <c r="R23" s="220">
        <f>SEMANA!BZ22</f>
        <v>0</v>
      </c>
      <c r="S23" s="221" t="str">
        <f>IF(P23&lt;=0,"",R23/P23)</f>
        <v/>
      </c>
      <c r="T23" s="222">
        <f>SEMANA!I22</f>
        <v>0</v>
      </c>
      <c r="U23" s="219" t="str">
        <f>IF(T23&lt;=0,"",T23/F23)</f>
        <v/>
      </c>
      <c r="V23" s="220">
        <f>SEMANA!CA22</f>
        <v>0</v>
      </c>
      <c r="W23" s="221" t="str">
        <f>IF(T23&lt;=0,"",V23/T23)</f>
        <v/>
      </c>
      <c r="X23" s="222">
        <f>SEMANA!J22</f>
        <v>0</v>
      </c>
      <c r="Y23" s="219" t="str">
        <f>IF(X23&lt;=0,"",X23/F23)</f>
        <v/>
      </c>
      <c r="Z23" s="220">
        <f>SEMANA!CB22</f>
        <v>0</v>
      </c>
      <c r="AA23" s="221" t="str">
        <f>IF(X23&lt;=0,"",Z23/X23)</f>
        <v/>
      </c>
      <c r="AB23" s="222">
        <f>SEMANA!K22</f>
        <v>0</v>
      </c>
      <c r="AC23" s="219" t="str">
        <f>IF(AB23&lt;=0,"",AB23/F23)</f>
        <v/>
      </c>
      <c r="AD23" s="220">
        <f>SEMANA!CC22</f>
        <v>0</v>
      </c>
      <c r="AE23" s="221" t="str">
        <f>IF(AB23&lt;=0,"",AD23/AB23)</f>
        <v/>
      </c>
      <c r="AF23" s="222">
        <f>SEMANA!L22</f>
        <v>0</v>
      </c>
      <c r="AG23" s="219" t="str">
        <f>IF(AF23&lt;=0,"",AF23/F23)</f>
        <v/>
      </c>
      <c r="AH23" s="220">
        <f>SEMANA!CD22</f>
        <v>0</v>
      </c>
      <c r="AI23" s="221" t="str">
        <f>IF(AF23&lt;=0,"",AH23/AF23)</f>
        <v/>
      </c>
      <c r="AJ23" s="222">
        <f>SEMANA!M22</f>
        <v>0</v>
      </c>
      <c r="AK23" s="219" t="str">
        <f>IF(AJ23&lt;=0,"",AJ23/F23)</f>
        <v/>
      </c>
      <c r="AL23" s="220">
        <f>SEMANA!CE22</f>
        <v>0</v>
      </c>
      <c r="AM23" s="221" t="str">
        <f>IF(AJ23&lt;=0,"",AL23/AJ23)</f>
        <v/>
      </c>
      <c r="AN23" s="222">
        <f>SEMANA!N22</f>
        <v>0</v>
      </c>
      <c r="AO23" s="219" t="str">
        <f>IF(AN23&lt;=0,"",AN23/F23)</f>
        <v/>
      </c>
      <c r="AP23" s="220">
        <f>SEMANA!CF22</f>
        <v>0</v>
      </c>
      <c r="AQ23" s="221" t="str">
        <f>IF(AN23&lt;=0,"",AP23/AN23)</f>
        <v/>
      </c>
      <c r="AR23" s="222">
        <f>SEMANA!O22</f>
        <v>0</v>
      </c>
      <c r="AS23" s="219" t="str">
        <f>IF(AR23&lt;=0,"",AR23/F23)</f>
        <v/>
      </c>
      <c r="AT23" s="220">
        <f>SEMANA!CG22</f>
        <v>0</v>
      </c>
      <c r="AU23" s="221" t="str">
        <f>IF(AR23&lt;=0,"",AT23/AR23)</f>
        <v/>
      </c>
      <c r="AV23" s="225">
        <f>SEMANA!P22</f>
        <v>0</v>
      </c>
      <c r="AW23" s="219" t="str">
        <f>IF(AV23&lt;=0,"",AV23/F23)</f>
        <v/>
      </c>
      <c r="AX23" s="220">
        <f>SEMANA!CH22</f>
        <v>0</v>
      </c>
      <c r="AY23" s="221" t="str">
        <f>IF(AV23&lt;=0,"",AX23/AV23)</f>
        <v/>
      </c>
      <c r="AZ23" s="225">
        <f>SEMANA!Q22</f>
        <v>0</v>
      </c>
      <c r="BA23" s="219" t="str">
        <f t="shared" si="0"/>
        <v/>
      </c>
      <c r="BB23" s="220">
        <f>SEMANA!CI22</f>
        <v>0</v>
      </c>
      <c r="BC23" s="221" t="str">
        <f t="shared" si="1"/>
        <v/>
      </c>
      <c r="BD23" s="225">
        <f>SEMANA!R22</f>
        <v>0</v>
      </c>
      <c r="BE23" s="219" t="str">
        <f t="shared" si="2"/>
        <v/>
      </c>
      <c r="BF23" s="220">
        <f>SEMANA!CJ22</f>
        <v>0</v>
      </c>
      <c r="BG23" s="221" t="str">
        <f t="shared" si="3"/>
        <v/>
      </c>
      <c r="BH23" s="225">
        <f>SEMANA!S22</f>
        <v>0</v>
      </c>
      <c r="BI23" s="219" t="str">
        <f t="shared" si="4"/>
        <v/>
      </c>
      <c r="BJ23" s="220">
        <f>SEMANA!CK22</f>
        <v>0</v>
      </c>
      <c r="BK23" s="221" t="str">
        <f t="shared" si="5"/>
        <v/>
      </c>
      <c r="BL23" s="233" t="str">
        <f t="shared" si="6"/>
        <v>-</v>
      </c>
      <c r="BM23" s="227" t="str">
        <f>IF(BL23="-","",BL23/F23)</f>
        <v/>
      </c>
      <c r="BN23" s="233" t="str">
        <f t="shared" si="7"/>
        <v>-</v>
      </c>
      <c r="BO23" s="219" t="str">
        <f>IF(OR(BL23="-",BL23=0),"",BN23/BL23)</f>
        <v/>
      </c>
      <c r="BP23" s="229">
        <f>SEMANA!T22</f>
        <v>0</v>
      </c>
      <c r="BQ23" s="229">
        <f>SEMANA!CL22</f>
        <v>0</v>
      </c>
      <c r="BR23" s="253" t="str">
        <f>B23</f>
        <v>Vallejo</v>
      </c>
      <c r="BU23" s="443" t="s">
        <v>62</v>
      </c>
      <c r="BV23" s="443"/>
      <c r="BW23" s="443"/>
      <c r="BX23" s="264">
        <f>E23</f>
        <v>0</v>
      </c>
      <c r="BY23" s="264">
        <f>F23</f>
        <v>0</v>
      </c>
      <c r="BZ23" s="255" t="str">
        <f>IF(BX23&lt;=0,"",BY23/BX23)</f>
        <v/>
      </c>
      <c r="CA23" s="233">
        <f>SEMANA!U22</f>
        <v>0</v>
      </c>
      <c r="CB23" s="219" t="str">
        <f>IF(CA23&lt;=0,"",CA23/BY23)</f>
        <v/>
      </c>
      <c r="CC23" s="220">
        <f>SEMANA!CM22</f>
        <v>0</v>
      </c>
      <c r="CD23" s="221" t="str">
        <f>IF(CA23&lt;=0,"",CC23/CA23)</f>
        <v/>
      </c>
      <c r="CE23" s="233">
        <f>SEMANA!V22</f>
        <v>0</v>
      </c>
      <c r="CF23" s="219" t="str">
        <f>IF(CE23&lt;=0,"",CE23/BY23)</f>
        <v/>
      </c>
      <c r="CG23" s="220">
        <f>SEMANA!CN22</f>
        <v>0</v>
      </c>
      <c r="CH23" s="221" t="str">
        <f>IF(CE23&lt;=0,"",CG23/CE23)</f>
        <v/>
      </c>
      <c r="CI23" s="233">
        <f>SEMANA!W22</f>
        <v>0</v>
      </c>
      <c r="CJ23" s="219" t="str">
        <f>IF(CI23&lt;=0,"",CI23/F23)</f>
        <v/>
      </c>
      <c r="CK23" s="220">
        <f>SEMANA!CO22</f>
        <v>0</v>
      </c>
      <c r="CL23" s="221" t="str">
        <f>IF(CI23&lt;=0,"",CK23/CI23)</f>
        <v/>
      </c>
      <c r="CM23" s="225">
        <f>SEMANA!X22</f>
        <v>0</v>
      </c>
      <c r="CN23" s="219" t="str">
        <f>IF(CM23&lt;=0,"",CM23/A23)</f>
        <v/>
      </c>
      <c r="CO23" s="220">
        <f>SEMANA!CP22</f>
        <v>0</v>
      </c>
      <c r="CP23" s="221" t="str">
        <f>IF(CM23&lt;=0,"",CO23/CM23)</f>
        <v/>
      </c>
      <c r="CQ23" s="256" t="str">
        <f>IF(BY23&lt;=0,"-",SUM(CA23,CE23,CI23,CM23))</f>
        <v>-</v>
      </c>
      <c r="CR23" s="257" t="str">
        <f>IF(CQ23="-","",CQ23/BY23)</f>
        <v/>
      </c>
      <c r="CS23" s="256" t="str">
        <f>IF(BY23&lt;=0,"-",SUM(CC23,CG23,CK23,CO23))</f>
        <v>-</v>
      </c>
      <c r="CT23" s="252" t="str">
        <f>IF(OR(CQ23="-",CQ23=0),"",CS23/CQ23)</f>
        <v/>
      </c>
      <c r="CU23" s="258" t="s">
        <v>62</v>
      </c>
      <c r="CW23" s="444" t="s">
        <v>62</v>
      </c>
      <c r="CX23" s="444"/>
      <c r="CY23" s="444"/>
      <c r="CZ23" s="238">
        <f>A23</f>
        <v>0</v>
      </c>
      <c r="DA23" s="239">
        <f>SEMANA!Y22</f>
        <v>0</v>
      </c>
      <c r="DB23" s="259" t="str">
        <f>IF(DA23=0,"",DA23/CZ23)</f>
        <v/>
      </c>
      <c r="DC23" s="243">
        <f>SEMANA!CQ22</f>
        <v>0</v>
      </c>
      <c r="DD23" s="260" t="str">
        <f>IF(DA23&lt;=0,"",DC23/DA23)</f>
        <v/>
      </c>
      <c r="DE23" s="239">
        <f>SEMANA!Z22</f>
        <v>0</v>
      </c>
      <c r="DF23" s="259" t="str">
        <f>IF(DE23=0,"",DE23/CZ23)</f>
        <v/>
      </c>
      <c r="DG23" s="243">
        <f>SEMANA!CR22</f>
        <v>0</v>
      </c>
      <c r="DH23" s="260" t="str">
        <f>IF(DE23&lt;=0,"",DG23/DE23)</f>
        <v/>
      </c>
      <c r="DI23" s="239">
        <f>SEMANA!AA22</f>
        <v>0</v>
      </c>
      <c r="DJ23" s="259" t="str">
        <f>IF(DI23=0,"",DI23/CZ23)</f>
        <v/>
      </c>
      <c r="DK23" s="243">
        <f>SEMANA!CS22</f>
        <v>0</v>
      </c>
      <c r="DL23" s="260" t="str">
        <f>IF(DI23&lt;=0,"",DK23/DI23)</f>
        <v/>
      </c>
      <c r="DM23" s="239">
        <f>SEMANA!AB22</f>
        <v>0</v>
      </c>
      <c r="DN23" s="259" t="str">
        <f>IF(DM23=0,"",DM23/CZ23)</f>
        <v/>
      </c>
      <c r="DO23" s="243">
        <f>SEMANA!CT22</f>
        <v>0</v>
      </c>
      <c r="DP23" s="260" t="str">
        <f>IF(DM23&lt;=0,"",DO23/DM23)</f>
        <v/>
      </c>
      <c r="DQ23" s="239">
        <f>SEMANA!AC22</f>
        <v>0</v>
      </c>
      <c r="DR23" s="259" t="str">
        <f>IF(DQ23=0,"",DQ23/CZ23)</f>
        <v/>
      </c>
      <c r="DS23" s="243">
        <f>SEMANA!CU22</f>
        <v>0</v>
      </c>
      <c r="DT23" s="260" t="str">
        <f>IF(DQ23&lt;=0,"",DS23/DQ23)</f>
        <v/>
      </c>
      <c r="DU23" s="239">
        <f>SEMANA!AD22</f>
        <v>0</v>
      </c>
      <c r="DV23" s="259" t="str">
        <f>IF(DU23=0,"",DU23/CZ23)</f>
        <v/>
      </c>
      <c r="DW23" s="243">
        <f>SEMANA!CV22</f>
        <v>0</v>
      </c>
      <c r="DX23" s="260" t="str">
        <f>IF(DU23&lt;=0,"",DW23/DU23)</f>
        <v/>
      </c>
      <c r="DY23" s="239">
        <f>SEMANA!AE22</f>
        <v>0</v>
      </c>
      <c r="DZ23" s="259" t="str">
        <f>IF(DY23=0,"",DY23/CZ23)</f>
        <v/>
      </c>
      <c r="EA23" s="243">
        <f>SEMANA!CW22</f>
        <v>0</v>
      </c>
      <c r="EB23" s="260" t="str">
        <f>IF(DY23&lt;=0,"",EA23/DY23)</f>
        <v/>
      </c>
      <c r="EC23" s="239">
        <f>SEMANA!AF22</f>
        <v>0</v>
      </c>
      <c r="ED23" s="259" t="str">
        <f>IF(EC23=0,"",EC23/CZ23)</f>
        <v/>
      </c>
      <c r="EE23" s="243">
        <f>SEMANA!CX22</f>
        <v>0</v>
      </c>
      <c r="EF23" s="260" t="str">
        <f>IF(EC23&lt;=0,"",EE23/EC23)</f>
        <v/>
      </c>
      <c r="EG23" s="239">
        <f>SEMANA!AG22</f>
        <v>0</v>
      </c>
      <c r="EH23" s="259" t="str">
        <f>IF(EG23=0,"",EG23/CZ23)</f>
        <v/>
      </c>
      <c r="EI23" s="243">
        <f>SEMANA!CY22</f>
        <v>0</v>
      </c>
      <c r="EJ23" s="260" t="str">
        <f>IF(EG23&lt;=0,"",EI23/EG23)</f>
        <v/>
      </c>
      <c r="EK23" s="239">
        <f>SEMANA!AH22</f>
        <v>0</v>
      </c>
      <c r="EL23" s="259" t="str">
        <f>IF(EK23=0,"",EK23/CZ23)</f>
        <v/>
      </c>
      <c r="EM23" s="243">
        <f>SEMANA!CZ22</f>
        <v>0</v>
      </c>
      <c r="EN23" s="259" t="str">
        <f>IF(EK23&lt;=0,"",EM23/EK23)</f>
        <v/>
      </c>
      <c r="EO23" s="261">
        <f>SUM(DA23,DE23,DI23,DM23,DQ23,DU23,DY23,EC23,EK23,EG23)</f>
        <v>0</v>
      </c>
      <c r="EP23" s="245" t="str">
        <f>IF(EO23=0,"",EO23/CZ23)</f>
        <v/>
      </c>
      <c r="EQ23" s="244">
        <f>SUM(DC23,DG23,DK23,DO23,DS23,DW23,EA23,EE23,EM23,EI23)</f>
        <v>0</v>
      </c>
      <c r="ER23" s="262" t="str">
        <f>IF(EO23=0,"",EQ23/EO23)</f>
        <v/>
      </c>
      <c r="ES23" s="258" t="s">
        <v>62</v>
      </c>
      <c r="EV23" s="443" t="s">
        <v>62</v>
      </c>
      <c r="EW23" s="443"/>
      <c r="EX23" s="443"/>
      <c r="EY23" s="264">
        <f>E23</f>
        <v>0</v>
      </c>
      <c r="EZ23" s="264">
        <f>F23</f>
        <v>0</v>
      </c>
      <c r="FA23" s="255" t="str">
        <f>IF(EY23&lt;=0,"",EZ23/EY23)</f>
        <v/>
      </c>
      <c r="FB23" s="233">
        <f>H23</f>
        <v>0</v>
      </c>
      <c r="FC23" s="219" t="str">
        <f>IF(FB23&lt;=0,"",FB23/EZ23)</f>
        <v/>
      </c>
      <c r="FD23" s="220">
        <f>J23</f>
        <v>0</v>
      </c>
      <c r="FE23" s="221" t="str">
        <f>IF(FB23&lt;=0,"",FD23/FB23)</f>
        <v/>
      </c>
      <c r="FF23" s="229">
        <f>SEMANA!EK22</f>
        <v>0</v>
      </c>
      <c r="FG23" s="249">
        <f>SEMANA!EZ22</f>
        <v>0</v>
      </c>
      <c r="FI23" s="443" t="s">
        <v>62</v>
      </c>
      <c r="FJ23" s="443"/>
      <c r="FK23" s="443"/>
      <c r="FL23" s="264">
        <f>E23</f>
        <v>0</v>
      </c>
      <c r="FM23" s="264">
        <f>F23</f>
        <v>0</v>
      </c>
      <c r="FN23" s="255" t="str">
        <f>IF(FL23&lt;=0,"",FM23/FL23)</f>
        <v/>
      </c>
      <c r="FO23" s="233">
        <f>L23</f>
        <v>0</v>
      </c>
      <c r="FP23" s="219" t="str">
        <f>IF(FO23&lt;=0,"",FO23/FM23)</f>
        <v/>
      </c>
      <c r="FQ23" s="220">
        <f>N23</f>
        <v>0</v>
      </c>
      <c r="FR23" s="221" t="str">
        <f>IF(FO23&lt;=0,"",FQ23/FO23)</f>
        <v/>
      </c>
      <c r="FS23" s="229">
        <f>SEMANA!EL22</f>
        <v>0</v>
      </c>
      <c r="FT23" s="249">
        <f>SEMANA!FA22</f>
        <v>0</v>
      </c>
      <c r="FV23" s="443" t="s">
        <v>62</v>
      </c>
      <c r="FW23" s="443"/>
      <c r="FX23" s="443"/>
      <c r="FY23" s="264">
        <f>E23</f>
        <v>0</v>
      </c>
      <c r="FZ23" s="264">
        <f>F23</f>
        <v>0</v>
      </c>
      <c r="GA23" s="255" t="str">
        <f>IF(FY23&lt;=0,"",FZ23/FY23)</f>
        <v/>
      </c>
      <c r="GB23" s="233">
        <f>P23</f>
        <v>0</v>
      </c>
      <c r="GC23" s="219" t="str">
        <f>IF(GB23&lt;=0,"",GB23/FZ23)</f>
        <v/>
      </c>
      <c r="GD23" s="220">
        <f>R23</f>
        <v>0</v>
      </c>
      <c r="GE23" s="221" t="str">
        <f>IF(GB23&lt;=0,"",GD23/GB23)</f>
        <v/>
      </c>
      <c r="GF23" s="229" t="str">
        <f>IF(GB23=0,"",SEMANA!EM22)</f>
        <v/>
      </c>
      <c r="GG23" s="249" t="str">
        <f>IF(GB23=0,"",SEMANA!FB22)</f>
        <v/>
      </c>
      <c r="GI23" s="443" t="s">
        <v>62</v>
      </c>
      <c r="GJ23" s="443"/>
      <c r="GK23" s="443"/>
      <c r="GL23" s="264">
        <f>E23</f>
        <v>0</v>
      </c>
      <c r="GM23" s="264">
        <f>F23</f>
        <v>0</v>
      </c>
      <c r="GN23" s="255" t="str">
        <f>IF(GL23&lt;=0,"",GM23/GL23)</f>
        <v/>
      </c>
      <c r="GO23" s="233">
        <f>T23</f>
        <v>0</v>
      </c>
      <c r="GP23" s="219" t="str">
        <f>IF(GO23&lt;=0,"",GO23/GM23)</f>
        <v/>
      </c>
      <c r="GQ23" s="220">
        <f>V23</f>
        <v>0</v>
      </c>
      <c r="GR23" s="221" t="str">
        <f>IF(GO23&lt;=0,"",GQ23/GO23)</f>
        <v/>
      </c>
      <c r="GS23" s="229" t="str">
        <f>IF(GO23=0,"",SEMANA!EI22)</f>
        <v/>
      </c>
      <c r="GT23" s="249" t="str">
        <f>IF(GO23=0,"",SEMANA!FC22)</f>
        <v/>
      </c>
      <c r="GV23" s="443" t="s">
        <v>62</v>
      </c>
      <c r="GW23" s="443"/>
      <c r="GX23" s="443"/>
      <c r="GY23" s="264">
        <f>E23</f>
        <v>0</v>
      </c>
      <c r="GZ23" s="264">
        <f>F23</f>
        <v>0</v>
      </c>
      <c r="HA23" s="255" t="str">
        <f>IF(GY23&lt;=0,"",GZ23/GY23)</f>
        <v/>
      </c>
      <c r="HB23" s="233">
        <f>X23</f>
        <v>0</v>
      </c>
      <c r="HC23" s="219" t="str">
        <f>IF(HB23&lt;=0,"",HB23/GZ23)</f>
        <v/>
      </c>
      <c r="HD23" s="220">
        <f>Z23</f>
        <v>0</v>
      </c>
      <c r="HE23" s="221" t="str">
        <f>IF(HB23&lt;=0,"",HD23/HB23)</f>
        <v/>
      </c>
      <c r="HF23" s="229" t="str">
        <f>IF(HB23=0,"",SEMANA!EO22)</f>
        <v/>
      </c>
      <c r="HG23" s="249" t="str">
        <f>IF(HB23=0,"",SEMANA!FD22)</f>
        <v/>
      </c>
      <c r="HI23" s="443" t="s">
        <v>62</v>
      </c>
      <c r="HJ23" s="443"/>
      <c r="HK23" s="443"/>
      <c r="HL23" s="264">
        <f>E23</f>
        <v>0</v>
      </c>
      <c r="HM23" s="264">
        <f>F23</f>
        <v>0</v>
      </c>
      <c r="HN23" s="255" t="str">
        <f>IF(HL23&lt;=0,"",HM23/HL23)</f>
        <v/>
      </c>
      <c r="HO23" s="233">
        <f>AB23</f>
        <v>0</v>
      </c>
      <c r="HP23" s="219" t="str">
        <f>IF(HO23&lt;=0,"",HO23/HM23)</f>
        <v/>
      </c>
      <c r="HQ23" s="220">
        <f>AD23</f>
        <v>0</v>
      </c>
      <c r="HR23" s="221" t="str">
        <f>IF(HO23&lt;=0,"",HQ23/HO23)</f>
        <v/>
      </c>
      <c r="HS23" s="229" t="str">
        <f>IF(HO23=0,"",SEMANA!EK22)</f>
        <v/>
      </c>
      <c r="HT23" s="249" t="str">
        <f>IF(HO23=0,"",SEMANA!FE22)</f>
        <v/>
      </c>
      <c r="HV23" s="443" t="s">
        <v>62</v>
      </c>
      <c r="HW23" s="443"/>
      <c r="HX23" s="443"/>
      <c r="HY23" s="264">
        <f>E23</f>
        <v>0</v>
      </c>
      <c r="HZ23" s="264">
        <f>F23</f>
        <v>0</v>
      </c>
      <c r="IA23" s="255" t="str">
        <f>IF(HY23&lt;=0,"",HZ23/HY23)</f>
        <v/>
      </c>
      <c r="IB23" s="233">
        <f>AF23</f>
        <v>0</v>
      </c>
      <c r="IC23" s="219" t="str">
        <f>IF(IB23&lt;=0,"",IB23/HZ23)</f>
        <v/>
      </c>
      <c r="ID23" s="220">
        <f>AH23</f>
        <v>0</v>
      </c>
      <c r="IE23" s="221" t="str">
        <f>IF(IB23&lt;=0,"",ID23/IB23)</f>
        <v/>
      </c>
      <c r="IF23" s="229" t="str">
        <f>IF(IB23=0,"",SEMANA!EL22)</f>
        <v/>
      </c>
      <c r="IG23" s="249" t="str">
        <f>IF(IB23=0,"",SEMANA!EY22)</f>
        <v/>
      </c>
      <c r="II23" s="443" t="s">
        <v>62</v>
      </c>
      <c r="IJ23" s="443"/>
      <c r="IK23" s="443"/>
      <c r="IL23" s="264">
        <f>E23</f>
        <v>0</v>
      </c>
      <c r="IM23" s="264">
        <f>F23</f>
        <v>0</v>
      </c>
      <c r="IN23" s="255" t="str">
        <f>IF(IL23&lt;=0,"",IM23/IL23)</f>
        <v/>
      </c>
      <c r="IO23" s="233">
        <f>AJ23</f>
        <v>0</v>
      </c>
      <c r="IP23" s="219" t="str">
        <f>IF(IO23&lt;=0,"",IO23/IM23)</f>
        <v/>
      </c>
      <c r="IQ23" s="220">
        <f>AL23</f>
        <v>0</v>
      </c>
      <c r="IR23" s="221" t="str">
        <f>IF(IO23&lt;=0,"",IQ23/IO23)</f>
        <v/>
      </c>
      <c r="IS23" s="229" t="str">
        <f>IF(IO23=0,"",SEMANA!ER22)</f>
        <v/>
      </c>
      <c r="IT23" s="249" t="str">
        <f>IF(IO23=0,"",SEMANA!FG22)</f>
        <v/>
      </c>
      <c r="IV23" s="443" t="s">
        <v>62</v>
      </c>
      <c r="IW23" s="443"/>
      <c r="IX23" s="443"/>
      <c r="IY23" s="264">
        <f>E23</f>
        <v>0</v>
      </c>
      <c r="IZ23" s="264">
        <f>F23</f>
        <v>0</v>
      </c>
      <c r="JA23" s="255" t="str">
        <f>IF(IY23&lt;=0,"",IZ23/IY23)</f>
        <v/>
      </c>
      <c r="JB23" s="233">
        <f>AN23</f>
        <v>0</v>
      </c>
      <c r="JC23" s="219" t="str">
        <f>IF(JB23&lt;=0,"",JB23/IZ23)</f>
        <v/>
      </c>
      <c r="JD23" s="220">
        <f>AP23</f>
        <v>0</v>
      </c>
      <c r="JE23" s="221" t="str">
        <f>IF(JB23&lt;=0,"",JD23/JB23)</f>
        <v/>
      </c>
      <c r="JF23" s="229" t="str">
        <f>IF(JB23=0,"",SEMANA!EM22)</f>
        <v/>
      </c>
      <c r="JG23" s="249" t="str">
        <f>IF(JB23=0,"",SEMANA!EZ22)</f>
        <v/>
      </c>
      <c r="JI23" s="443" t="s">
        <v>62</v>
      </c>
      <c r="JJ23" s="443"/>
      <c r="JK23" s="443"/>
      <c r="JL23" s="264">
        <f>E23</f>
        <v>0</v>
      </c>
      <c r="JM23" s="264">
        <f>F23</f>
        <v>0</v>
      </c>
      <c r="JN23" s="255" t="str">
        <f>IF(JL23&lt;=0,"",JM23/JL23)</f>
        <v/>
      </c>
      <c r="JO23" s="233">
        <f>AR23</f>
        <v>0</v>
      </c>
      <c r="JP23" s="219" t="str">
        <f>IF(JO23&lt;=0,"",JO23/JM23)</f>
        <v/>
      </c>
      <c r="JQ23" s="220">
        <f>AT23</f>
        <v>0</v>
      </c>
      <c r="JR23" s="221" t="str">
        <f>IF(JO23&lt;=0,"",JQ23/JO23)</f>
        <v/>
      </c>
      <c r="JS23" s="229" t="str">
        <f>IF(JO23=0,"",SEMANA!ET22)</f>
        <v/>
      </c>
      <c r="JT23" s="249" t="str">
        <f>IF(JO23=0,"",SEMANA!FA22)</f>
        <v/>
      </c>
      <c r="JV23" s="443" t="s">
        <v>62</v>
      </c>
      <c r="JW23" s="443"/>
      <c r="JX23" s="443"/>
      <c r="JY23" s="264">
        <f>E23</f>
        <v>0</v>
      </c>
      <c r="JZ23" s="264">
        <f>F23</f>
        <v>0</v>
      </c>
      <c r="KA23" s="255" t="str">
        <f>IF(JY23&lt;=0,"",JZ23/JY23)</f>
        <v/>
      </c>
      <c r="KB23" s="225">
        <f>AV23</f>
        <v>0</v>
      </c>
      <c r="KC23" s="219" t="str">
        <f>IF(KB23&lt;=0,"",KB23/JZ23)</f>
        <v/>
      </c>
      <c r="KD23" s="220">
        <f>AX23</f>
        <v>0</v>
      </c>
      <c r="KE23" s="221" t="str">
        <f>IF(KB23&lt;=0,"",KD23/KB23)</f>
        <v/>
      </c>
      <c r="KF23" s="229" t="str">
        <f>IF(KB23=0,"",SEMANA!EU22)</f>
        <v/>
      </c>
      <c r="KG23" s="249" t="str">
        <f>IF(KB23=0,"",SEMANA!FJ22)</f>
        <v/>
      </c>
      <c r="KI23" s="443" t="s">
        <v>62</v>
      </c>
      <c r="KJ23" s="443"/>
      <c r="KK23" s="443"/>
      <c r="KL23" s="264">
        <f t="shared" si="8"/>
        <v>0</v>
      </c>
      <c r="KM23" s="264">
        <f t="shared" si="8"/>
        <v>0</v>
      </c>
      <c r="KN23" s="255" t="str">
        <f>IF(KL23&lt;=0,"",KM23/KL23)</f>
        <v/>
      </c>
      <c r="KO23" s="225">
        <f t="shared" si="9"/>
        <v>0</v>
      </c>
      <c r="KP23" s="219" t="str">
        <f>IF(KO23&lt;=0,"",KO23/KM23)</f>
        <v/>
      </c>
      <c r="KQ23" s="220">
        <f t="shared" si="10"/>
        <v>0</v>
      </c>
      <c r="KR23" s="221" t="str">
        <f>IF(KO23&lt;=0,"",KQ23/KO23)</f>
        <v/>
      </c>
      <c r="KS23" s="229" t="str">
        <f>IF(KO23=0,"",SEMANA!EV22)</f>
        <v/>
      </c>
      <c r="KT23" s="249" t="str">
        <f>IF(KO23=0,"",SEMANA!FK22)</f>
        <v/>
      </c>
      <c r="KV23" s="443" t="s">
        <v>62</v>
      </c>
      <c r="KW23" s="443"/>
      <c r="KX23" s="443"/>
      <c r="KY23" s="264">
        <f t="shared" si="11"/>
        <v>0</v>
      </c>
      <c r="KZ23" s="264">
        <f t="shared" si="11"/>
        <v>0</v>
      </c>
      <c r="LA23" s="255" t="str">
        <f>IF(KY23&lt;=0,"",KZ23/KY23)</f>
        <v/>
      </c>
      <c r="LB23" s="225">
        <f t="shared" si="12"/>
        <v>0</v>
      </c>
      <c r="LC23" s="219" t="str">
        <f>IF(LB23&lt;=0,"",LB23/KZ23)</f>
        <v/>
      </c>
      <c r="LD23" s="220">
        <f t="shared" si="13"/>
        <v>0</v>
      </c>
      <c r="LE23" s="221" t="str">
        <f>IF(LB23&lt;=0,"",LD23/LB23)</f>
        <v/>
      </c>
      <c r="LF23" s="229" t="str">
        <f>IF(LB23=0,"",SEMANA!EW22)</f>
        <v/>
      </c>
      <c r="LG23" s="249" t="str">
        <f>IF(LB23=0,"",SEMANA!FL22)</f>
        <v/>
      </c>
      <c r="LI23" s="443" t="s">
        <v>62</v>
      </c>
      <c r="LJ23" s="443"/>
      <c r="LK23" s="443"/>
      <c r="LL23" s="264">
        <f t="shared" si="14"/>
        <v>0</v>
      </c>
      <c r="LM23" s="264">
        <f t="shared" si="14"/>
        <v>0</v>
      </c>
      <c r="LN23" s="255" t="str">
        <f>IF(LL23&lt;=0,"",LM23/LL23)</f>
        <v/>
      </c>
      <c r="LO23" s="225">
        <f t="shared" si="15"/>
        <v>0</v>
      </c>
      <c r="LP23" s="219" t="str">
        <f>IF(LO23&lt;=0,"",LO23/LM23)</f>
        <v/>
      </c>
      <c r="LQ23" s="220">
        <f t="shared" si="16"/>
        <v>0</v>
      </c>
      <c r="LR23" s="221" t="str">
        <f>IF(LO23&lt;=0,"",LQ23/LO23)</f>
        <v/>
      </c>
      <c r="LS23" s="229" t="str">
        <f>IF(LO23=0,"",SEMANA!EX22)</f>
        <v/>
      </c>
      <c r="LT23" s="249" t="str">
        <f>IF(LO23=0,"",SEMANA!FM22)</f>
        <v/>
      </c>
    </row>
    <row r="24" spans="1:332" ht="21.75" customHeight="1">
      <c r="A24" s="214">
        <f>ROUND(F24/7,0)</f>
        <v>0</v>
      </c>
      <c r="B24" s="447" t="s">
        <v>63</v>
      </c>
      <c r="C24" s="447"/>
      <c r="D24" s="447"/>
      <c r="E24" s="266">
        <f>SEMANA!C23</f>
        <v>0</v>
      </c>
      <c r="F24" s="267">
        <f>SEMANA!D23</f>
        <v>0</v>
      </c>
      <c r="G24" s="252" t="str">
        <f>IF(E24&lt;=0,"",F24/E24)</f>
        <v/>
      </c>
      <c r="H24" s="218">
        <f>SEMANA!F23</f>
        <v>0</v>
      </c>
      <c r="I24" s="219" t="str">
        <f>IF(H24&lt;=0,"",H24/F24)</f>
        <v/>
      </c>
      <c r="J24" s="220">
        <f>SEMANA!BX23</f>
        <v>0</v>
      </c>
      <c r="K24" s="268" t="str">
        <f>IF(H24&lt;=0,"",J24/H24)</f>
        <v/>
      </c>
      <c r="L24" s="218">
        <f>SEMANA!G23</f>
        <v>0</v>
      </c>
      <c r="M24" s="219" t="str">
        <f>IF(L24&lt;=0,"",L24/F24)</f>
        <v/>
      </c>
      <c r="N24" s="220">
        <f>SEMANA!BY23</f>
        <v>0</v>
      </c>
      <c r="O24" s="268" t="str">
        <f>IF(L24&lt;=0,"",N24/L24)</f>
        <v/>
      </c>
      <c r="P24" s="218">
        <f>SEMANA!H23</f>
        <v>0</v>
      </c>
      <c r="Q24" s="219" t="str">
        <f>IF(P24&lt;=0,"",P24/F24)</f>
        <v/>
      </c>
      <c r="R24" s="220">
        <f>SEMANA!BZ23</f>
        <v>0</v>
      </c>
      <c r="S24" s="268" t="str">
        <f>IF(P24&lt;=0,"",R24/P24)</f>
        <v/>
      </c>
      <c r="T24" s="222">
        <f>SEMANA!I23</f>
        <v>0</v>
      </c>
      <c r="U24" s="219" t="str">
        <f>IF(T24&lt;=0,"",T24/F24)</f>
        <v/>
      </c>
      <c r="V24" s="218">
        <f>SEMANA!CA23</f>
        <v>0</v>
      </c>
      <c r="W24" s="268" t="str">
        <f>IF(T24&lt;=0,"",V24/T24)</f>
        <v/>
      </c>
      <c r="X24" s="222">
        <f>SEMANA!J23</f>
        <v>0</v>
      </c>
      <c r="Y24" s="219" t="str">
        <f>IF(X24&lt;=0,"",X24/F24)</f>
        <v/>
      </c>
      <c r="Z24" s="218">
        <f>SEMANA!CB23</f>
        <v>0</v>
      </c>
      <c r="AA24" s="268" t="str">
        <f>IF(X24&lt;=0,"",Z24/X24)</f>
        <v/>
      </c>
      <c r="AB24" s="222">
        <f>SEMANA!K23</f>
        <v>0</v>
      </c>
      <c r="AC24" s="219" t="str">
        <f>IF(AB24&lt;=0,"",AB24/F24)</f>
        <v/>
      </c>
      <c r="AD24" s="220">
        <f>SEMANA!CC23</f>
        <v>0</v>
      </c>
      <c r="AE24" s="221" t="str">
        <f>IF(AB24&lt;=0,"",AD24/AB24)</f>
        <v/>
      </c>
      <c r="AF24" s="222">
        <f>SEMANA!L23</f>
        <v>0</v>
      </c>
      <c r="AG24" s="219" t="str">
        <f>IF(AF24&lt;=0,"",AF24/F24)</f>
        <v/>
      </c>
      <c r="AH24" s="220">
        <f>SEMANA!CD23</f>
        <v>0</v>
      </c>
      <c r="AI24" s="268" t="str">
        <f>IF(AF24&lt;=0,"",AH24/AF24)</f>
        <v/>
      </c>
      <c r="AJ24" s="222">
        <f>SEMANA!M23</f>
        <v>0</v>
      </c>
      <c r="AK24" s="219" t="str">
        <f>IF(AJ24&lt;=0,"",AJ24/F24)</f>
        <v/>
      </c>
      <c r="AL24" s="220">
        <f>SEMANA!CE23</f>
        <v>0</v>
      </c>
      <c r="AM24" s="268" t="str">
        <f>IF(AJ24&lt;=0,"",AL24/AJ24)</f>
        <v/>
      </c>
      <c r="AN24" s="222">
        <f>SEMANA!N23</f>
        <v>0</v>
      </c>
      <c r="AO24" s="219" t="str">
        <f>IF(AN24&lt;=0,"",AN24/F24)</f>
        <v/>
      </c>
      <c r="AP24" s="220">
        <f>SEMANA!CF23</f>
        <v>0</v>
      </c>
      <c r="AQ24" s="268" t="str">
        <f>IF(AN24&lt;=0,"",AP24/AN24)</f>
        <v/>
      </c>
      <c r="AR24" s="222">
        <f>SEMANA!O23</f>
        <v>0</v>
      </c>
      <c r="AS24" s="219" t="str">
        <f>IF(AR24&lt;=0,"",AR24/F24)</f>
        <v/>
      </c>
      <c r="AT24" s="220">
        <f>SEMANA!CG23</f>
        <v>0</v>
      </c>
      <c r="AU24" s="268" t="str">
        <f>IF(AR24&lt;=0,"",AT24/AR24)</f>
        <v/>
      </c>
      <c r="AV24" s="225">
        <f>SEMANA!P23</f>
        <v>0</v>
      </c>
      <c r="AW24" s="219" t="str">
        <f>IF(AV24&lt;=0,"",AV24/F24)</f>
        <v/>
      </c>
      <c r="AX24" s="220">
        <f>SEMANA!CH23</f>
        <v>0</v>
      </c>
      <c r="AY24" s="268" t="str">
        <f>IF(AV24&lt;=0,"",AX24/AV24)</f>
        <v/>
      </c>
      <c r="AZ24" s="225">
        <f>SEMANA!Q23</f>
        <v>0</v>
      </c>
      <c r="BA24" s="219" t="str">
        <f t="shared" si="0"/>
        <v/>
      </c>
      <c r="BB24" s="220">
        <f>SEMANA!CI23</f>
        <v>0</v>
      </c>
      <c r="BC24" s="268" t="str">
        <f t="shared" si="1"/>
        <v/>
      </c>
      <c r="BD24" s="225">
        <f>SEMANA!R23</f>
        <v>0</v>
      </c>
      <c r="BE24" s="219" t="str">
        <f t="shared" si="2"/>
        <v/>
      </c>
      <c r="BF24" s="220">
        <f>SEMANA!CJ23</f>
        <v>0</v>
      </c>
      <c r="BG24" s="268" t="str">
        <f t="shared" si="3"/>
        <v/>
      </c>
      <c r="BH24" s="225">
        <f>SEMANA!S23</f>
        <v>0</v>
      </c>
      <c r="BI24" s="219" t="str">
        <f t="shared" si="4"/>
        <v/>
      </c>
      <c r="BJ24" s="220">
        <f>SEMANA!CK23</f>
        <v>0</v>
      </c>
      <c r="BK24" s="268" t="str">
        <f t="shared" si="5"/>
        <v/>
      </c>
      <c r="BL24" s="269" t="str">
        <f t="shared" si="6"/>
        <v>-</v>
      </c>
      <c r="BM24" s="227" t="str">
        <f>IF(BL24="-","",BL24/F24)</f>
        <v/>
      </c>
      <c r="BN24" s="269" t="str">
        <f t="shared" si="7"/>
        <v>-</v>
      </c>
      <c r="BO24" s="270" t="str">
        <f>IF(OR(BL24="-",BL24=0),"",BN24/BL24)</f>
        <v/>
      </c>
      <c r="BP24" s="229">
        <f>SEMANA!T23</f>
        <v>0</v>
      </c>
      <c r="BQ24" s="229">
        <f>SEMANA!CL23</f>
        <v>0</v>
      </c>
      <c r="BR24" s="271" t="str">
        <f>B24</f>
        <v>Veracruz</v>
      </c>
      <c r="BU24" s="446" t="s">
        <v>63</v>
      </c>
      <c r="BV24" s="446"/>
      <c r="BW24" s="446"/>
      <c r="BX24" s="264">
        <f>E24</f>
        <v>0</v>
      </c>
      <c r="BY24" s="264">
        <f>F24</f>
        <v>0</v>
      </c>
      <c r="BZ24" s="255" t="str">
        <f>IF(BX24&lt;=0,"",BY24/BX24)</f>
        <v/>
      </c>
      <c r="CA24" s="233">
        <f>SEMANA!U23</f>
        <v>0</v>
      </c>
      <c r="CB24" s="219" t="str">
        <f>IF(CA24&lt;=0,"",CA24/BY24)</f>
        <v/>
      </c>
      <c r="CC24" s="220">
        <f>SEMANA!CM23</f>
        <v>0</v>
      </c>
      <c r="CD24" s="268" t="str">
        <f>IF(CA24&lt;=0,"",CC24/CA24)</f>
        <v/>
      </c>
      <c r="CE24" s="233">
        <f>SEMANA!V23</f>
        <v>0</v>
      </c>
      <c r="CF24" s="219" t="str">
        <f>IF(CE24&lt;=0,"",CE24/BY24)</f>
        <v/>
      </c>
      <c r="CG24" s="220">
        <f>SEMANA!CN23</f>
        <v>0</v>
      </c>
      <c r="CH24" s="268" t="str">
        <f>IF(CE24&lt;=0,"",CG24/CE24)</f>
        <v/>
      </c>
      <c r="CI24" s="233">
        <f>SEMANA!W23</f>
        <v>0</v>
      </c>
      <c r="CJ24" s="219" t="str">
        <f>IF(CI24&lt;=0,"",CI24/F24)</f>
        <v/>
      </c>
      <c r="CK24" s="220">
        <f>SEMANA!CO23</f>
        <v>0</v>
      </c>
      <c r="CL24" s="268" t="str">
        <f>IF(CI24&lt;=0,"",CK24/CI24)</f>
        <v/>
      </c>
      <c r="CM24" s="225">
        <f>SEMANA!X23</f>
        <v>0</v>
      </c>
      <c r="CN24" s="219" t="str">
        <f>IF(CM24&lt;=0,"",CM24/A24)</f>
        <v/>
      </c>
      <c r="CO24" s="220">
        <f>SEMANA!CP23</f>
        <v>0</v>
      </c>
      <c r="CP24" s="268" t="str">
        <f>IF(CM24&lt;=0,"",CO24/CM24)</f>
        <v/>
      </c>
      <c r="CQ24" s="272" t="str">
        <f>IF(BY24&lt;=0,"-",SUM(CA24,CE24,CI24,CM24))</f>
        <v>-</v>
      </c>
      <c r="CR24" s="273" t="str">
        <f>IF(CQ24="-","",CQ24/BY24)</f>
        <v/>
      </c>
      <c r="CS24" s="272" t="str">
        <f>IF(BY24&lt;=0,"-",SUM(CC24,CG24,CK24,CO24))</f>
        <v>-</v>
      </c>
      <c r="CT24" s="274" t="str">
        <f>IF(OR(CQ24="-",CQ24=0),"",CS24/CQ24)</f>
        <v/>
      </c>
      <c r="CU24" s="275" t="s">
        <v>63</v>
      </c>
      <c r="CW24" s="448" t="s">
        <v>63</v>
      </c>
      <c r="CX24" s="448"/>
      <c r="CY24" s="448"/>
      <c r="CZ24" s="238">
        <f>A24</f>
        <v>0</v>
      </c>
      <c r="DA24" s="239">
        <f>SEMANA!Y23</f>
        <v>0</v>
      </c>
      <c r="DB24" s="259" t="str">
        <f>IF(DA24=0,"",DA24/CZ24)</f>
        <v/>
      </c>
      <c r="DC24" s="243">
        <f>SEMANA!CQ23</f>
        <v>0</v>
      </c>
      <c r="DD24" s="276" t="str">
        <f>IF(DA24&lt;=0,"",DC24/DA24)</f>
        <v/>
      </c>
      <c r="DE24" s="239">
        <f>SEMANA!Z23</f>
        <v>0</v>
      </c>
      <c r="DF24" s="259" t="str">
        <f>IF(DE24=0,"",DE24/CZ24)</f>
        <v/>
      </c>
      <c r="DG24" s="243">
        <f>SEMANA!CR23</f>
        <v>0</v>
      </c>
      <c r="DH24" s="276" t="str">
        <f>IF(DE24&lt;=0,"",DG24/DE24)</f>
        <v/>
      </c>
      <c r="DI24" s="239">
        <f>SEMANA!AA23</f>
        <v>0</v>
      </c>
      <c r="DJ24" s="259" t="str">
        <f>IF(DI24=0,"",DI24/CZ24)</f>
        <v/>
      </c>
      <c r="DK24" s="243">
        <f>SEMANA!CS23</f>
        <v>0</v>
      </c>
      <c r="DL24" s="276" t="str">
        <f>IF(DI24&lt;=0,"",DK24/DI24)</f>
        <v/>
      </c>
      <c r="DM24" s="239">
        <f>SEMANA!AB23</f>
        <v>0</v>
      </c>
      <c r="DN24" s="259" t="str">
        <f>IF(DM24=0,"",DM24/CZ24)</f>
        <v/>
      </c>
      <c r="DO24" s="243">
        <f>SEMANA!CT23</f>
        <v>0</v>
      </c>
      <c r="DP24" s="276" t="str">
        <f>IF(DM24&lt;=0,"",DO24/DM24)</f>
        <v/>
      </c>
      <c r="DQ24" s="239">
        <f>SEMANA!AC23</f>
        <v>0</v>
      </c>
      <c r="DR24" s="259" t="str">
        <f>IF(DQ24=0,"",DQ24/CZ24)</f>
        <v/>
      </c>
      <c r="DS24" s="243">
        <f>SEMANA!CU23</f>
        <v>0</v>
      </c>
      <c r="DT24" s="276" t="str">
        <f>IF(DQ24&lt;=0,"",DS24/DQ24)</f>
        <v/>
      </c>
      <c r="DU24" s="239">
        <f>SEMANA!AD23</f>
        <v>0</v>
      </c>
      <c r="DV24" s="259" t="str">
        <f>IF(DU24=0,"",DU24/CZ24)</f>
        <v/>
      </c>
      <c r="DW24" s="243">
        <f>SEMANA!CV23</f>
        <v>0</v>
      </c>
      <c r="DX24" s="276" t="str">
        <f>IF(DU24&lt;=0,"",DW24/DU24)</f>
        <v/>
      </c>
      <c r="DY24" s="239">
        <f>SEMANA!AE23</f>
        <v>0</v>
      </c>
      <c r="DZ24" s="259" t="str">
        <f>IF(DY24=0,"",DY24/CZ24)</f>
        <v/>
      </c>
      <c r="EA24" s="243">
        <f>SEMANA!CW23</f>
        <v>0</v>
      </c>
      <c r="EB24" s="276" t="str">
        <f>IF(DY24&lt;=0,"",EA24/DY24)</f>
        <v/>
      </c>
      <c r="EC24" s="239">
        <f>SEMANA!AF23</f>
        <v>0</v>
      </c>
      <c r="ED24" s="259" t="str">
        <f>IF(EC24=0,"",EC24/CZ24)</f>
        <v/>
      </c>
      <c r="EE24" s="243">
        <f>SEMANA!CX23</f>
        <v>0</v>
      </c>
      <c r="EF24" s="276" t="str">
        <f>IF(EC24&lt;=0,"",EE24/EC24)</f>
        <v/>
      </c>
      <c r="EG24" s="239">
        <f>SEMANA!AG23</f>
        <v>0</v>
      </c>
      <c r="EH24" s="259" t="str">
        <f>IF(EG24=0,"",EG24/CZ24)</f>
        <v/>
      </c>
      <c r="EI24" s="243">
        <f>SEMANA!CY23</f>
        <v>0</v>
      </c>
      <c r="EJ24" s="276" t="str">
        <f>IF(EG24&lt;=0,"",EI24/EG24)</f>
        <v/>
      </c>
      <c r="EK24" s="239">
        <f>SEMANA!AH23</f>
        <v>0</v>
      </c>
      <c r="EL24" s="259" t="str">
        <f>IF(EK24=0,"",EK24/CZ24)</f>
        <v/>
      </c>
      <c r="EM24" s="243">
        <f>SEMANA!CZ23</f>
        <v>0</v>
      </c>
      <c r="EN24" s="277" t="str">
        <f>IF(EK24&lt;=0,"",EM24/EK24)</f>
        <v/>
      </c>
      <c r="EO24" s="278">
        <f>SUM(DA24,DE24,DI24,DM24,DQ24,DU24,DY24,EC24,EK24,EG24)</f>
        <v>0</v>
      </c>
      <c r="EP24" s="279" t="str">
        <f>IF(EO24=0,"",EO24/CZ24)</f>
        <v/>
      </c>
      <c r="EQ24" s="280">
        <f>SUM(DC24,DG24,DK24,DO24,DS24,DW24,EA24,EE24,EM24,EI24)</f>
        <v>0</v>
      </c>
      <c r="ER24" s="281" t="str">
        <f>IF(EO24=0,"",EQ24/EO24)</f>
        <v/>
      </c>
      <c r="ES24" s="275" t="s">
        <v>63</v>
      </c>
      <c r="EV24" s="446" t="s">
        <v>63</v>
      </c>
      <c r="EW24" s="446"/>
      <c r="EX24" s="446"/>
      <c r="EY24" s="264">
        <f>E24</f>
        <v>0</v>
      </c>
      <c r="EZ24" s="264">
        <f>F24</f>
        <v>0</v>
      </c>
      <c r="FA24" s="255" t="str">
        <f>IF(EY24&lt;=0,"",EZ24/EY24)</f>
        <v/>
      </c>
      <c r="FB24" s="269">
        <f>H24</f>
        <v>0</v>
      </c>
      <c r="FC24" s="219" t="str">
        <f>IF(FB24&lt;=0,"",FB24/EZ24)</f>
        <v/>
      </c>
      <c r="FD24" s="220">
        <f>J24</f>
        <v>0</v>
      </c>
      <c r="FE24" s="221" t="str">
        <f>IF(FB24&lt;=0,"",FD24/FB24)</f>
        <v/>
      </c>
      <c r="FF24" s="229">
        <f>SEMANA!EK23</f>
        <v>0</v>
      </c>
      <c r="FG24" s="249">
        <f>SEMANA!EZ23</f>
        <v>0</v>
      </c>
      <c r="FI24" s="446" t="s">
        <v>63</v>
      </c>
      <c r="FJ24" s="446"/>
      <c r="FK24" s="446"/>
      <c r="FL24" s="264">
        <f>E24</f>
        <v>0</v>
      </c>
      <c r="FM24" s="264">
        <f>F24</f>
        <v>0</v>
      </c>
      <c r="FN24" s="255" t="str">
        <f>IF(FL24&lt;=0,"",FM24/FL24)</f>
        <v/>
      </c>
      <c r="FO24" s="269">
        <f>L24</f>
        <v>0</v>
      </c>
      <c r="FP24" s="219" t="str">
        <f>IF(FO24&lt;=0,"",FO24/FM24)</f>
        <v/>
      </c>
      <c r="FQ24" s="220">
        <f>N24</f>
        <v>0</v>
      </c>
      <c r="FR24" s="221" t="str">
        <f>IF(FO24&lt;=0,"",FQ24/FO24)</f>
        <v/>
      </c>
      <c r="FS24" s="229">
        <f>SEMANA!EL23</f>
        <v>0</v>
      </c>
      <c r="FT24" s="249">
        <f>SEMANA!FA23</f>
        <v>0</v>
      </c>
      <c r="FV24" s="446" t="s">
        <v>63</v>
      </c>
      <c r="FW24" s="446"/>
      <c r="FX24" s="446"/>
      <c r="FY24" s="264">
        <f>E24</f>
        <v>0</v>
      </c>
      <c r="FZ24" s="264">
        <f>F24</f>
        <v>0</v>
      </c>
      <c r="GA24" s="255" t="str">
        <f>IF(FY24&lt;=0,"",FZ24/FY24)</f>
        <v/>
      </c>
      <c r="GB24" s="269">
        <f>P24</f>
        <v>0</v>
      </c>
      <c r="GC24" s="219" t="str">
        <f>IF(GB24&lt;=0,"",GB24/FZ24)</f>
        <v/>
      </c>
      <c r="GD24" s="220">
        <f>R24</f>
        <v>0</v>
      </c>
      <c r="GE24" s="221" t="str">
        <f>IF(GB24&lt;=0,"",GD24/GB24)</f>
        <v/>
      </c>
      <c r="GF24" s="229" t="str">
        <f>IF(GB24=0,"",SEMANA!EM23)</f>
        <v/>
      </c>
      <c r="GG24" s="249" t="str">
        <f>IF(GB24=0,"",SEMANA!FB23)</f>
        <v/>
      </c>
      <c r="GI24" s="446" t="s">
        <v>63</v>
      </c>
      <c r="GJ24" s="446"/>
      <c r="GK24" s="446"/>
      <c r="GL24" s="264">
        <f>E24</f>
        <v>0</v>
      </c>
      <c r="GM24" s="264">
        <f>F24</f>
        <v>0</v>
      </c>
      <c r="GN24" s="255" t="str">
        <f>IF(GL24&lt;=0,"",GM24/GL24)</f>
        <v/>
      </c>
      <c r="GO24" s="233">
        <f>T24</f>
        <v>0</v>
      </c>
      <c r="GP24" s="219" t="str">
        <f>IF(GO24&lt;=0,"",GO24/GM24)</f>
        <v/>
      </c>
      <c r="GQ24" s="220">
        <f>V24</f>
        <v>0</v>
      </c>
      <c r="GR24" s="221" t="str">
        <f>IF(GO24&lt;=0,"",GQ24/GO24)</f>
        <v/>
      </c>
      <c r="GS24" s="229" t="str">
        <f>IF(GO24=0,"",SEMANA!EI23)</f>
        <v/>
      </c>
      <c r="GT24" s="249" t="str">
        <f>IF(GO24=0,"",SEMANA!FC23)</f>
        <v/>
      </c>
      <c r="GV24" s="446" t="s">
        <v>63</v>
      </c>
      <c r="GW24" s="446"/>
      <c r="GX24" s="446"/>
      <c r="GY24" s="264">
        <f>E24</f>
        <v>0</v>
      </c>
      <c r="GZ24" s="264">
        <f>F24</f>
        <v>0</v>
      </c>
      <c r="HA24" s="255" t="str">
        <f>IF(GY24&lt;=0,"",GZ24/GY24)</f>
        <v/>
      </c>
      <c r="HB24" s="233">
        <f>X24</f>
        <v>0</v>
      </c>
      <c r="HC24" s="219" t="str">
        <f>IF(HB24&lt;=0,"",HB24/GZ24)</f>
        <v/>
      </c>
      <c r="HD24" s="220">
        <f>Z24</f>
        <v>0</v>
      </c>
      <c r="HE24" s="221" t="str">
        <f>IF(HB24&lt;=0,"",HD24/HB24)</f>
        <v/>
      </c>
      <c r="HF24" s="229" t="str">
        <f>IF(HB24=0,"",SEMANA!EO23)</f>
        <v/>
      </c>
      <c r="HG24" s="249" t="str">
        <f>IF(HB24=0,"",SEMANA!FD23)</f>
        <v/>
      </c>
      <c r="HI24" s="446" t="s">
        <v>63</v>
      </c>
      <c r="HJ24" s="446"/>
      <c r="HK24" s="446"/>
      <c r="HL24" s="264">
        <f>E24</f>
        <v>0</v>
      </c>
      <c r="HM24" s="264">
        <f>F24</f>
        <v>0</v>
      </c>
      <c r="HN24" s="255" t="str">
        <f>IF(HL24&lt;=0,"",HM24/HL24)</f>
        <v/>
      </c>
      <c r="HO24" s="233">
        <f>AB24</f>
        <v>0</v>
      </c>
      <c r="HP24" s="219" t="str">
        <f>IF(HO24&lt;=0,"",HO24/HM24)</f>
        <v/>
      </c>
      <c r="HQ24" s="220">
        <f>AD24</f>
        <v>0</v>
      </c>
      <c r="HR24" s="221" t="str">
        <f>IF(HO24&lt;=0,"",HQ24/HO24)</f>
        <v/>
      </c>
      <c r="HS24" s="229" t="str">
        <f>IF(HO24=0,"",SEMANA!EK23)</f>
        <v/>
      </c>
      <c r="HT24" s="249" t="str">
        <f>IF(HO24=0,"",SEMANA!FE23)</f>
        <v/>
      </c>
      <c r="HV24" s="446" t="s">
        <v>63</v>
      </c>
      <c r="HW24" s="446"/>
      <c r="HX24" s="446"/>
      <c r="HY24" s="264">
        <f>E24</f>
        <v>0</v>
      </c>
      <c r="HZ24" s="264">
        <f>F24</f>
        <v>0</v>
      </c>
      <c r="IA24" s="255" t="str">
        <f>IF(HY24&lt;=0,"",HZ24/HY24)</f>
        <v/>
      </c>
      <c r="IB24" s="233">
        <f>AF24</f>
        <v>0</v>
      </c>
      <c r="IC24" s="219" t="str">
        <f>IF(IB24&lt;=0,"",IB24/HZ24)</f>
        <v/>
      </c>
      <c r="ID24" s="220">
        <f>AH24</f>
        <v>0</v>
      </c>
      <c r="IE24" s="221" t="str">
        <f>IF(IB24&lt;=0,"",ID24/IB24)</f>
        <v/>
      </c>
      <c r="IF24" s="229" t="str">
        <f>IF(IB24=0,"",SEMANA!EL23)</f>
        <v/>
      </c>
      <c r="IG24" s="249" t="str">
        <f>IF(IB24=0,"",SEMANA!EY23)</f>
        <v/>
      </c>
      <c r="II24" s="446" t="s">
        <v>63</v>
      </c>
      <c r="IJ24" s="446"/>
      <c r="IK24" s="446"/>
      <c r="IL24" s="264">
        <f>E24</f>
        <v>0</v>
      </c>
      <c r="IM24" s="264">
        <f>F24</f>
        <v>0</v>
      </c>
      <c r="IN24" s="255" t="str">
        <f>IF(IL24&lt;=0,"",IM24/IL24)</f>
        <v/>
      </c>
      <c r="IO24" s="233">
        <f>AJ24</f>
        <v>0</v>
      </c>
      <c r="IP24" s="219" t="str">
        <f>IF(IO24&lt;=0,"",IO24/IM24)</f>
        <v/>
      </c>
      <c r="IQ24" s="220">
        <f>AL24</f>
        <v>0</v>
      </c>
      <c r="IR24" s="221" t="str">
        <f>IF(IO24&lt;=0,"",IQ24/IO24)</f>
        <v/>
      </c>
      <c r="IS24" s="229" t="str">
        <f>IF(IO24=0,"",SEMANA!ER23)</f>
        <v/>
      </c>
      <c r="IT24" s="249" t="str">
        <f>IF(IO24=0,"",SEMANA!FG23)</f>
        <v/>
      </c>
      <c r="IV24" s="446" t="s">
        <v>63</v>
      </c>
      <c r="IW24" s="446"/>
      <c r="IX24" s="446"/>
      <c r="IY24" s="264">
        <f>E24</f>
        <v>0</v>
      </c>
      <c r="IZ24" s="264">
        <f>F24</f>
        <v>0</v>
      </c>
      <c r="JA24" s="255" t="str">
        <f>IF(IY24&lt;=0,"",IZ24/IY24)</f>
        <v/>
      </c>
      <c r="JB24" s="233">
        <f>AN24</f>
        <v>0</v>
      </c>
      <c r="JC24" s="219" t="str">
        <f>IF(JB24&lt;=0,"",JB24/IZ24)</f>
        <v/>
      </c>
      <c r="JD24" s="220">
        <f>AP24</f>
        <v>0</v>
      </c>
      <c r="JE24" s="221" t="str">
        <f>IF(JB24&lt;=0,"",JD24/JB24)</f>
        <v/>
      </c>
      <c r="JF24" s="229" t="str">
        <f>IF(JB24=0,"",SEMANA!EM23)</f>
        <v/>
      </c>
      <c r="JG24" s="249" t="str">
        <f>IF(JB24=0,"",SEMANA!EZ23)</f>
        <v/>
      </c>
      <c r="JI24" s="446" t="s">
        <v>63</v>
      </c>
      <c r="JJ24" s="446"/>
      <c r="JK24" s="446"/>
      <c r="JL24" s="264">
        <f>E24</f>
        <v>0</v>
      </c>
      <c r="JM24" s="264">
        <f>F24</f>
        <v>0</v>
      </c>
      <c r="JN24" s="255" t="str">
        <f>IF(JL24&lt;=0,"",JM24/JL24)</f>
        <v/>
      </c>
      <c r="JO24" s="233">
        <f>AR24</f>
        <v>0</v>
      </c>
      <c r="JP24" s="219" t="str">
        <f>IF(JO24&lt;=0,"",JO24/JM24)</f>
        <v/>
      </c>
      <c r="JQ24" s="220">
        <f>AT24</f>
        <v>0</v>
      </c>
      <c r="JR24" s="221" t="str">
        <f>IF(JO24&lt;=0,"",JQ24/JO24)</f>
        <v/>
      </c>
      <c r="JS24" s="229" t="str">
        <f>IF(JO24=0,"",SEMANA!ET23)</f>
        <v/>
      </c>
      <c r="JT24" s="249" t="str">
        <f>IF(JO24=0,"",SEMANA!FA23)</f>
        <v/>
      </c>
      <c r="JV24" s="446" t="s">
        <v>63</v>
      </c>
      <c r="JW24" s="446"/>
      <c r="JX24" s="446"/>
      <c r="JY24" s="264">
        <f>E24</f>
        <v>0</v>
      </c>
      <c r="JZ24" s="264">
        <f>F24</f>
        <v>0</v>
      </c>
      <c r="KA24" s="255" t="str">
        <f>IF(JY24&lt;=0,"",JZ24/JY24)</f>
        <v/>
      </c>
      <c r="KB24" s="225">
        <f>AV24</f>
        <v>0</v>
      </c>
      <c r="KC24" s="219" t="str">
        <f>IF(KB24&lt;=0,"",KB24/JZ24)</f>
        <v/>
      </c>
      <c r="KD24" s="220">
        <f>AX24</f>
        <v>0</v>
      </c>
      <c r="KE24" s="221" t="str">
        <f>IF(KB24&lt;=0,"",KD24/KB24)</f>
        <v/>
      </c>
      <c r="KF24" s="229" t="str">
        <f>IF(KB24=0,"",SEMANA!EU23)</f>
        <v/>
      </c>
      <c r="KG24" s="249" t="str">
        <f>IF(KB24=0,"",SEMANA!FJ23)</f>
        <v/>
      </c>
      <c r="KI24" s="446" t="s">
        <v>63</v>
      </c>
      <c r="KJ24" s="446"/>
      <c r="KK24" s="446"/>
      <c r="KL24" s="264">
        <f t="shared" si="8"/>
        <v>0</v>
      </c>
      <c r="KM24" s="264">
        <f t="shared" si="8"/>
        <v>0</v>
      </c>
      <c r="KN24" s="255" t="str">
        <f>IF(KL24&lt;=0,"",KM24/KL24)</f>
        <v/>
      </c>
      <c r="KO24" s="225">
        <f>AZ24</f>
        <v>0</v>
      </c>
      <c r="KP24" s="219" t="str">
        <f>IF(KO24&lt;=0,"",KO24/KM24)</f>
        <v/>
      </c>
      <c r="KQ24" s="220">
        <f>BB24</f>
        <v>0</v>
      </c>
      <c r="KR24" s="221" t="str">
        <f>IF(KO24&lt;=0,"",KQ24/KO24)</f>
        <v/>
      </c>
      <c r="KS24" s="229" t="str">
        <f>IF(KO24=0,"",SEMANA!EV23)</f>
        <v/>
      </c>
      <c r="KT24" s="249" t="str">
        <f>IF(KO24=0,"",SEMANA!FK23)</f>
        <v/>
      </c>
      <c r="KV24" s="446" t="s">
        <v>63</v>
      </c>
      <c r="KW24" s="446"/>
      <c r="KX24" s="446"/>
      <c r="KY24" s="264">
        <f t="shared" si="11"/>
        <v>0</v>
      </c>
      <c r="KZ24" s="264">
        <f t="shared" si="11"/>
        <v>0</v>
      </c>
      <c r="LA24" s="255" t="str">
        <f>IF(KY24&lt;=0,"",KZ24/KY24)</f>
        <v/>
      </c>
      <c r="LB24" s="225">
        <f t="shared" si="12"/>
        <v>0</v>
      </c>
      <c r="LC24" s="219" t="str">
        <f>IF(LB24&lt;=0,"",LB24/KZ24)</f>
        <v/>
      </c>
      <c r="LD24" s="220">
        <f t="shared" si="13"/>
        <v>0</v>
      </c>
      <c r="LE24" s="221" t="str">
        <f>IF(LB24&lt;=0,"",LD24/LB24)</f>
        <v/>
      </c>
      <c r="LF24" s="229" t="str">
        <f>IF(LB24=0,"",SEMANA!EW23)</f>
        <v/>
      </c>
      <c r="LG24" s="249" t="str">
        <f>IF(LB24=0,"",SEMANA!FL23)</f>
        <v/>
      </c>
      <c r="LI24" s="446" t="s">
        <v>63</v>
      </c>
      <c r="LJ24" s="446"/>
      <c r="LK24" s="446"/>
      <c r="LL24" s="264">
        <f t="shared" si="14"/>
        <v>0</v>
      </c>
      <c r="LM24" s="264">
        <f t="shared" si="14"/>
        <v>0</v>
      </c>
      <c r="LN24" s="255" t="str">
        <f>IF(LL24&lt;=0,"",LM24/LL24)</f>
        <v/>
      </c>
      <c r="LO24" s="225">
        <f>BH24</f>
        <v>0</v>
      </c>
      <c r="LP24" s="219" t="str">
        <f>IF(LO24&lt;=0,"",LO24/LM24)</f>
        <v/>
      </c>
      <c r="LQ24" s="220">
        <f>BJ24</f>
        <v>0</v>
      </c>
      <c r="LR24" s="221" t="str">
        <f>IF(LO24&lt;=0,"",LQ24/LO24)</f>
        <v/>
      </c>
      <c r="LS24" s="229" t="str">
        <f>IF(LO24=0,"",SEMANA!EX23)</f>
        <v/>
      </c>
      <c r="LT24" s="249" t="str">
        <f>IF(LO24=0,"",SEMANA!FM23)</f>
        <v/>
      </c>
    </row>
    <row r="25" spans="1:332" ht="19.5" customHeight="1">
      <c r="B25" s="458" t="str">
        <f>X3</f>
        <v>"Semana "</v>
      </c>
      <c r="C25" s="458"/>
      <c r="D25" s="458"/>
      <c r="E25" s="282">
        <f>SUM(E8:E24)</f>
        <v>0</v>
      </c>
      <c r="F25" s="283">
        <f>SUM(F8:F24)</f>
        <v>0</v>
      </c>
      <c r="G25" s="284" t="e">
        <f>F25/E25</f>
        <v>#DIV/0!</v>
      </c>
      <c r="H25" s="285">
        <f>SUM(H8:H24)</f>
        <v>0</v>
      </c>
      <c r="I25" s="286" t="e">
        <f>H25/F25</f>
        <v>#DIV/0!</v>
      </c>
      <c r="J25" s="287">
        <f>SUM(J8:J24)</f>
        <v>0</v>
      </c>
      <c r="K25" s="288" t="str">
        <f>IF(H25&lt;=0,"",J25/H25)</f>
        <v/>
      </c>
      <c r="L25" s="287">
        <f>SUM(L8:L24)</f>
        <v>0</v>
      </c>
      <c r="M25" s="289" t="e">
        <f>L25/F25</f>
        <v>#DIV/0!</v>
      </c>
      <c r="N25" s="287">
        <f>SUM(N8:N24)</f>
        <v>0</v>
      </c>
      <c r="O25" s="289" t="str">
        <f>IF(L25&lt;=0,"",N25/L25)</f>
        <v/>
      </c>
      <c r="P25" s="285">
        <f>SUM(P8:P24)</f>
        <v>0</v>
      </c>
      <c r="Q25" s="286" t="e">
        <f>P25/F25</f>
        <v>#DIV/0!</v>
      </c>
      <c r="R25" s="290">
        <f>SUM(R8:R24)</f>
        <v>0</v>
      </c>
      <c r="S25" s="288" t="str">
        <f>IF(P25&lt;=0,"",R25/P25)</f>
        <v/>
      </c>
      <c r="T25" s="291">
        <f>SUM(T8:T24)</f>
        <v>0</v>
      </c>
      <c r="U25" s="292" t="e">
        <f>T25/F25</f>
        <v>#DIV/0!</v>
      </c>
      <c r="V25" s="291">
        <f>SUM(V8:V24)</f>
        <v>0</v>
      </c>
      <c r="W25" s="293" t="str">
        <f>IF(T25&lt;=0,"",V25/T25)</f>
        <v/>
      </c>
      <c r="X25" s="291">
        <f>SUM(X8:X24)</f>
        <v>0</v>
      </c>
      <c r="Y25" s="292" t="e">
        <f>X25/F25</f>
        <v>#DIV/0!</v>
      </c>
      <c r="Z25" s="291">
        <f>SUM(Z8:Z24)</f>
        <v>0</v>
      </c>
      <c r="AA25" s="293" t="str">
        <f>IF(X25&lt;=0,"",Z25/X25)</f>
        <v/>
      </c>
      <c r="AB25" s="291">
        <f>SUM(AB8:AB24)</f>
        <v>0</v>
      </c>
      <c r="AC25" s="292" t="e">
        <f>AB25/F25</f>
        <v>#DIV/0!</v>
      </c>
      <c r="AD25" s="291">
        <f>SUM(AD8:AD24)</f>
        <v>0</v>
      </c>
      <c r="AE25" s="293" t="str">
        <f>IF(AB25&lt;=0,"",AD25/AB25)</f>
        <v/>
      </c>
      <c r="AF25" s="294">
        <f>SUM(AF8:AF24)</f>
        <v>0</v>
      </c>
      <c r="AG25" s="295" t="e">
        <f>AF25/F25</f>
        <v>#DIV/0!</v>
      </c>
      <c r="AH25" s="296">
        <f>SUM(AH8:AH24)</f>
        <v>0</v>
      </c>
      <c r="AI25" s="293" t="str">
        <f>IF(AF25&lt;=0,"",AH25/AF25)</f>
        <v/>
      </c>
      <c r="AJ25" s="294">
        <f>SUM(AJ8:AJ24)</f>
        <v>0</v>
      </c>
      <c r="AK25" s="293" t="e">
        <f ca="1">AK25/F25</f>
        <v>#VALUE!</v>
      </c>
      <c r="AL25" s="294">
        <f>SUM(AL8:AL24)</f>
        <v>0</v>
      </c>
      <c r="AM25" s="293" t="str">
        <f>IF(AJ25&lt;=0,"",AL25/AJ25)</f>
        <v/>
      </c>
      <c r="AN25" s="294">
        <f>SUM(AN8:AN24)</f>
        <v>0</v>
      </c>
      <c r="AO25" s="295" t="e">
        <f>AN25/F25</f>
        <v>#DIV/0!</v>
      </c>
      <c r="AP25" s="296">
        <f>SUM(AP8:AP24)</f>
        <v>0</v>
      </c>
      <c r="AQ25" s="293" t="str">
        <f>IF(AN25&lt;=0,"",AP25/AN25)</f>
        <v/>
      </c>
      <c r="AR25" s="294">
        <f>SUM(AR8:AR24)</f>
        <v>0</v>
      </c>
      <c r="AS25" s="295" t="e">
        <f>AR25/F25</f>
        <v>#DIV/0!</v>
      </c>
      <c r="AT25" s="296">
        <f>SUM(AT8:AT24)</f>
        <v>0</v>
      </c>
      <c r="AU25" s="293" t="str">
        <f>IF(AR25&lt;=0,"",AT25/AR25)</f>
        <v/>
      </c>
      <c r="AV25" s="294">
        <f>SUM(AV8:AV24)</f>
        <v>0</v>
      </c>
      <c r="AW25" s="295" t="e">
        <f>AV25/F25</f>
        <v>#DIV/0!</v>
      </c>
      <c r="AX25" s="296">
        <f>SUM(AX8:AX24)</f>
        <v>0</v>
      </c>
      <c r="AY25" s="293" t="str">
        <f>IF(AV25&lt;=0,"",AX25/AV25)</f>
        <v/>
      </c>
      <c r="AZ25" s="294">
        <f>SUM(AZ8:AZ24)</f>
        <v>0</v>
      </c>
      <c r="BA25" s="295" t="e">
        <f>AZ25/F25</f>
        <v>#DIV/0!</v>
      </c>
      <c r="BB25" s="296">
        <f>SUM(BB8:BB24)</f>
        <v>0</v>
      </c>
      <c r="BC25" s="293" t="str">
        <f>IF(AZ25&lt;=0,"",BB25/AZ25)</f>
        <v/>
      </c>
      <c r="BD25" s="294">
        <f>SUM(BD8:BD24)</f>
        <v>0</v>
      </c>
      <c r="BE25" s="295" t="e">
        <f>BD25/F25</f>
        <v>#DIV/0!</v>
      </c>
      <c r="BF25" s="296">
        <f>SUM(BF8:BF24)</f>
        <v>0</v>
      </c>
      <c r="BG25" s="293" t="str">
        <f>IF(BD25&lt;=0,"",BF25/BD25)</f>
        <v/>
      </c>
      <c r="BH25" s="294">
        <f>SUM(BH8:BH24)</f>
        <v>0</v>
      </c>
      <c r="BI25" s="295" t="e">
        <f>BH25/F25</f>
        <v>#DIV/0!</v>
      </c>
      <c r="BJ25" s="296">
        <f>SUM(BJ8:BJ24)</f>
        <v>0</v>
      </c>
      <c r="BK25" s="293" t="str">
        <f>IF(BH25&lt;=0,"",BJ25/BH25)</f>
        <v/>
      </c>
      <c r="BL25" s="297">
        <f>SUM(BL8:BL24)</f>
        <v>0</v>
      </c>
      <c r="BM25" s="298" t="e">
        <f>BL25/F25</f>
        <v>#DIV/0!</v>
      </c>
      <c r="BN25" s="291">
        <f>SUM(BN8:BN24)</f>
        <v>0</v>
      </c>
      <c r="BO25" s="293" t="e">
        <f>BN25/BL25</f>
        <v>#DIV/0!</v>
      </c>
      <c r="BP25" s="299">
        <f>SUM(BP8:BP24)</f>
        <v>0</v>
      </c>
      <c r="BQ25" s="299">
        <f>SUM(BQ8:BQ24)</f>
        <v>0</v>
      </c>
      <c r="BR25" s="201"/>
      <c r="BU25" s="445" t="str">
        <f>B25</f>
        <v>"Semana "</v>
      </c>
      <c r="BV25" s="445"/>
      <c r="BW25" s="445"/>
      <c r="BX25" s="300">
        <f>SUM(BX8:BX24)</f>
        <v>0</v>
      </c>
      <c r="BY25" s="301">
        <f>SUM(BY8:BY24)</f>
        <v>0</v>
      </c>
      <c r="BZ25" s="284" t="e">
        <f>BY25/BX25</f>
        <v>#DIV/0!</v>
      </c>
      <c r="CA25" s="302">
        <f>SUM(CA8:CA24)</f>
        <v>0</v>
      </c>
      <c r="CB25" s="303" t="e">
        <f>CA25/BY25</f>
        <v>#DIV/0!</v>
      </c>
      <c r="CC25" s="287">
        <f>SUM(CC8:CC24)</f>
        <v>0</v>
      </c>
      <c r="CD25" s="288" t="str">
        <f>IF(CA25&lt;=0,"",CC25/CA25)</f>
        <v/>
      </c>
      <c r="CE25" s="302">
        <f>SUM(CE8:CE24)</f>
        <v>0</v>
      </c>
      <c r="CF25" s="303" t="e">
        <f>CE25/BY25</f>
        <v>#DIV/0!</v>
      </c>
      <c r="CG25" s="290">
        <f>SUM(CG8:CG24)</f>
        <v>0</v>
      </c>
      <c r="CH25" s="288" t="str">
        <f>IF(CE25&lt;=0,"",CG25/CE25)</f>
        <v/>
      </c>
      <c r="CI25" s="291">
        <f>SUM(CI8:CI24)</f>
        <v>0</v>
      </c>
      <c r="CJ25" s="292" t="e">
        <f>CI25/BY25</f>
        <v>#DIV/0!</v>
      </c>
      <c r="CK25" s="291">
        <f>SUM(CK8:CK24)</f>
        <v>0</v>
      </c>
      <c r="CL25" s="293" t="str">
        <f>IF(CI25&lt;=0,"",CK25/CI25)</f>
        <v/>
      </c>
      <c r="CM25" s="291">
        <f>SUM(CM8:CM24)</f>
        <v>0</v>
      </c>
      <c r="CN25" s="292" t="e">
        <f>CM25/BY25</f>
        <v>#DIV/0!</v>
      </c>
      <c r="CO25" s="291">
        <f>SUM(CO8:CO24)</f>
        <v>0</v>
      </c>
      <c r="CP25" s="293" t="str">
        <f>IF(CM25&lt;=0,"",CO25/CM25)</f>
        <v/>
      </c>
      <c r="CQ25" s="297">
        <f>SUM(CQ8:CQ24)</f>
        <v>0</v>
      </c>
      <c r="CR25" s="298" t="e">
        <f>CQ25/BY25</f>
        <v>#DIV/0!</v>
      </c>
      <c r="CS25" s="291">
        <f>SUM(CS8:CS24)</f>
        <v>0</v>
      </c>
      <c r="CT25" s="293" t="e">
        <f>CS25/CQ25</f>
        <v>#DIV/0!</v>
      </c>
      <c r="CW25" s="456" t="str">
        <f>B25</f>
        <v>"Semana "</v>
      </c>
      <c r="CX25" s="456"/>
      <c r="CY25" s="456"/>
      <c r="CZ25" s="304">
        <f>SUM(CZ8:CZ24)</f>
        <v>0</v>
      </c>
      <c r="DA25" s="305">
        <f>SUM(DA8:DA24)</f>
        <v>0</v>
      </c>
      <c r="DB25" s="306" t="str">
        <f>IF(DA25=0,"",DA25/CZ25)</f>
        <v/>
      </c>
      <c r="DC25" s="307">
        <f>SUM(DC8:DC24)</f>
        <v>0</v>
      </c>
      <c r="DD25" s="308" t="str">
        <f>IF(DA25&lt;=0,"",DC25/DA25)</f>
        <v/>
      </c>
      <c r="DE25" s="305">
        <f>SUM(DE8:DE24)</f>
        <v>0</v>
      </c>
      <c r="DF25" s="306" t="str">
        <f>IF(DE25=0,"",DE25/CZ25)</f>
        <v/>
      </c>
      <c r="DG25" s="307">
        <f>SUM(DG8:DG24)</f>
        <v>0</v>
      </c>
      <c r="DH25" s="308" t="str">
        <f>IF(DE25&lt;=0,"",DG25/DE25)</f>
        <v/>
      </c>
      <c r="DI25" s="305">
        <f>SUM(DI8:DI24)</f>
        <v>0</v>
      </c>
      <c r="DJ25" s="306" t="str">
        <f>IF(DI25=0,"",DI25/CZ25)</f>
        <v/>
      </c>
      <c r="DK25" s="307">
        <f>SUM(DK8:DK24)</f>
        <v>0</v>
      </c>
      <c r="DL25" s="308" t="str">
        <f>IF(DI25&lt;=0,"",DK25/DI25)</f>
        <v/>
      </c>
      <c r="DM25" s="305">
        <f>SUM(DM8:DM24)</f>
        <v>0</v>
      </c>
      <c r="DN25" s="306" t="str">
        <f>IF(DM25=0,"",DM25/CZ25)</f>
        <v/>
      </c>
      <c r="DO25" s="307">
        <f>SUM(DO8:DO24)</f>
        <v>0</v>
      </c>
      <c r="DP25" s="308" t="str">
        <f>IF(DM25&lt;=0,"",DO25/DM25)</f>
        <v/>
      </c>
      <c r="DQ25" s="305">
        <f>SUM(DQ8:DQ24)</f>
        <v>0</v>
      </c>
      <c r="DR25" s="306" t="str">
        <f>IF(DQ25=0,"",DQ25/CZ25)</f>
        <v/>
      </c>
      <c r="DS25" s="307">
        <f>SUM(DS8:DS24)</f>
        <v>0</v>
      </c>
      <c r="DT25" s="308" t="str">
        <f>IF(DQ25&lt;=0,"",DS25/DQ25)</f>
        <v/>
      </c>
      <c r="DU25" s="305">
        <f>SUM(DU8:DU24)</f>
        <v>0</v>
      </c>
      <c r="DV25" s="306" t="str">
        <f>IF(DU25=0,"",DU25/CZ25)</f>
        <v/>
      </c>
      <c r="DW25" s="307">
        <f>SUM(DW8:DW24)</f>
        <v>0</v>
      </c>
      <c r="DX25" s="308" t="str">
        <f>IF(DU25&lt;=0,"",DW25/DU25)</f>
        <v/>
      </c>
      <c r="DY25" s="305">
        <f>SUM(DY8:DY24)</f>
        <v>0</v>
      </c>
      <c r="DZ25" s="306" t="str">
        <f>IF(DY25=0,"",DY25/CZ25)</f>
        <v/>
      </c>
      <c r="EA25" s="307">
        <f>SUM(EA8:EA24)</f>
        <v>0</v>
      </c>
      <c r="EB25" s="308" t="str">
        <f>IF(DY25&lt;=0,"",EA25/DY25)</f>
        <v/>
      </c>
      <c r="EC25" s="305">
        <f>SUM(EC8:EC24)</f>
        <v>0</v>
      </c>
      <c r="ED25" s="306" t="str">
        <f>IF(EC25=0,"",EC25/CZ25)</f>
        <v/>
      </c>
      <c r="EE25" s="307">
        <f>SUM(EE8:EE24)</f>
        <v>0</v>
      </c>
      <c r="EF25" s="308" t="str">
        <f>IF(EC25&lt;=0,"",EE25/EC25)</f>
        <v/>
      </c>
      <c r="EG25" s="305">
        <f>SUM(EG8:EG24)</f>
        <v>0</v>
      </c>
      <c r="EH25" s="306" t="str">
        <f>IF(EG25=0,"",EG25/CZ25)</f>
        <v/>
      </c>
      <c r="EI25" s="307">
        <f>SUM(EI8:EI24)</f>
        <v>0</v>
      </c>
      <c r="EJ25" s="308" t="str">
        <f>IF(EG25&lt;=0,"",EI25/EG25)</f>
        <v/>
      </c>
      <c r="EK25" s="305">
        <f>SUM(EK8:EK24)</f>
        <v>0</v>
      </c>
      <c r="EL25" s="306" t="str">
        <f>IF(EK25=0,"",EK25/CZ25)</f>
        <v/>
      </c>
      <c r="EM25" s="307">
        <f>SUM(EM8:EM24)</f>
        <v>0</v>
      </c>
      <c r="EN25" s="308" t="str">
        <f>IF(EK25&lt;=0,"",EM25/EK25)</f>
        <v/>
      </c>
      <c r="EO25" s="309">
        <f>SUM(EO8:EO24)</f>
        <v>0</v>
      </c>
      <c r="EP25" s="310" t="str">
        <f>IF(EO25=0,"",EO25/CZ25)</f>
        <v/>
      </c>
      <c r="EQ25" s="311">
        <f>SUM(EQ8:EQ24)</f>
        <v>0</v>
      </c>
      <c r="ER25" s="312" t="str">
        <f>IF(EO25=0,"",EQ25/EO25)</f>
        <v/>
      </c>
      <c r="EV25" s="445" t="str">
        <f>B25</f>
        <v>"Semana "</v>
      </c>
      <c r="EW25" s="445"/>
      <c r="EX25" s="445"/>
      <c r="EY25" s="300">
        <f>SUM(EY8:EY24)</f>
        <v>0</v>
      </c>
      <c r="EZ25" s="301">
        <f>SUM(EZ8:EZ24)</f>
        <v>0</v>
      </c>
      <c r="FA25" s="284" t="e">
        <f>EZ25/EY25</f>
        <v>#DIV/0!</v>
      </c>
      <c r="FB25" s="302">
        <f>SUM(FB8:FB24)</f>
        <v>0</v>
      </c>
      <c r="FC25" s="303" t="e">
        <f>FB25/EZ25</f>
        <v>#DIV/0!</v>
      </c>
      <c r="FD25" s="287">
        <f>SUM(FD8:FD24)</f>
        <v>0</v>
      </c>
      <c r="FE25" s="288" t="str">
        <f>IF(FB25&lt;=0,"",FD25/FB25)</f>
        <v/>
      </c>
      <c r="FF25" s="299">
        <f>SUM(FF8:FF24)</f>
        <v>0</v>
      </c>
      <c r="FG25" s="299">
        <f>SUM(FG8:FG24)</f>
        <v>0</v>
      </c>
      <c r="FI25" s="445" t="str">
        <f>O25</f>
        <v/>
      </c>
      <c r="FJ25" s="445"/>
      <c r="FK25" s="445"/>
      <c r="FL25" s="300"/>
      <c r="FM25" s="301"/>
      <c r="FN25" s="284"/>
      <c r="FO25" s="302">
        <f>SUM(FO8:FO24)</f>
        <v>0</v>
      </c>
      <c r="FP25" s="303" t="e">
        <f>FO25/FM25</f>
        <v>#DIV/0!</v>
      </c>
      <c r="FQ25" s="287">
        <f>SUM(FQ8:FQ24)</f>
        <v>0</v>
      </c>
      <c r="FR25" s="288" t="str">
        <f>IF(FO25&lt;=0,"",FQ25/FO25)</f>
        <v/>
      </c>
      <c r="FS25" s="299">
        <f>SUM(FS8:FS24)</f>
        <v>0</v>
      </c>
      <c r="FT25" s="299">
        <f>SUM(FT8:FT24)</f>
        <v>0</v>
      </c>
      <c r="FV25" s="445" t="str">
        <f>B25</f>
        <v>"Semana "</v>
      </c>
      <c r="FW25" s="445"/>
      <c r="FX25" s="445"/>
      <c r="FY25" s="300">
        <f>SUM(FY8:FY24)</f>
        <v>0</v>
      </c>
      <c r="FZ25" s="301">
        <f>SUM(FZ8:FZ24)</f>
        <v>0</v>
      </c>
      <c r="GA25" s="284" t="e">
        <f>FZ25/FY25</f>
        <v>#DIV/0!</v>
      </c>
      <c r="GB25" s="302">
        <f>SUM(GB8:GB24)</f>
        <v>0</v>
      </c>
      <c r="GC25" s="303" t="e">
        <f>GB25/FZ25</f>
        <v>#DIV/0!</v>
      </c>
      <c r="GD25" s="287">
        <f>SUM(GD8:GD24)</f>
        <v>0</v>
      </c>
      <c r="GE25" s="288" t="str">
        <f>IF(GB25&lt;=0,"",GD25/GB25)</f>
        <v/>
      </c>
      <c r="GF25" s="299">
        <f>SUM(GF8:GF24)</f>
        <v>0</v>
      </c>
      <c r="GG25" s="299">
        <f>SUM(GG8:GG24)</f>
        <v>0</v>
      </c>
      <c r="GI25" s="445" t="str">
        <f>B25</f>
        <v>"Semana "</v>
      </c>
      <c r="GJ25" s="445"/>
      <c r="GK25" s="445"/>
      <c r="GL25" s="300">
        <f>SUM(GL8:GL24)</f>
        <v>0</v>
      </c>
      <c r="GM25" s="301">
        <f>SUM(GM8:GM24)</f>
        <v>0</v>
      </c>
      <c r="GN25" s="284" t="e">
        <f>GM25/GL25</f>
        <v>#DIV/0!</v>
      </c>
      <c r="GO25" s="302">
        <f>SUM(GO8:GO24)</f>
        <v>0</v>
      </c>
      <c r="GP25" s="303" t="e">
        <f>GO25/GM25</f>
        <v>#DIV/0!</v>
      </c>
      <c r="GQ25" s="287">
        <f>SUM(GQ8:GQ24)</f>
        <v>0</v>
      </c>
      <c r="GR25" s="288" t="str">
        <f>IF(GO25&lt;=0,"",GQ25/GO25)</f>
        <v/>
      </c>
      <c r="GS25" s="299">
        <f>SUM(GS8:GS24)</f>
        <v>0</v>
      </c>
      <c r="GT25" s="299">
        <f>SUM(GT8:GT24)</f>
        <v>0</v>
      </c>
      <c r="GV25" s="445" t="str">
        <f>B25</f>
        <v>"Semana "</v>
      </c>
      <c r="GW25" s="445"/>
      <c r="GX25" s="445"/>
      <c r="GY25" s="300">
        <f>SUM(GY8:GY24)</f>
        <v>0</v>
      </c>
      <c r="GZ25" s="301">
        <f>SUM(GZ8:GZ24)</f>
        <v>0</v>
      </c>
      <c r="HA25" s="284" t="e">
        <f>GZ25/GY25</f>
        <v>#DIV/0!</v>
      </c>
      <c r="HB25" s="302">
        <f>SUM(HB8:HB24)</f>
        <v>0</v>
      </c>
      <c r="HC25" s="303" t="e">
        <f>HB25/GZ25</f>
        <v>#DIV/0!</v>
      </c>
      <c r="HD25" s="287">
        <f>SUM(HD8:HD24)</f>
        <v>0</v>
      </c>
      <c r="HE25" s="288" t="str">
        <f>IF(HB25&lt;=0,"",HD25/HB25)</f>
        <v/>
      </c>
      <c r="HF25" s="299">
        <f>SUM(HF8:HF24)</f>
        <v>0</v>
      </c>
      <c r="HG25" s="299">
        <f>SUM(HG8:HG24)</f>
        <v>0</v>
      </c>
      <c r="HI25" s="445" t="str">
        <f>B25</f>
        <v>"Semana "</v>
      </c>
      <c r="HJ25" s="445"/>
      <c r="HK25" s="445"/>
      <c r="HL25" s="300">
        <f>SUM(HL8:HL24)</f>
        <v>0</v>
      </c>
      <c r="HM25" s="301">
        <f>SUM(HM8:HM24)</f>
        <v>0</v>
      </c>
      <c r="HN25" s="284" t="e">
        <f>HM25/HL25</f>
        <v>#DIV/0!</v>
      </c>
      <c r="HO25" s="302">
        <f>SUM(HO8:HO24)</f>
        <v>0</v>
      </c>
      <c r="HP25" s="303" t="e">
        <f>HO25/HM25</f>
        <v>#DIV/0!</v>
      </c>
      <c r="HQ25" s="287">
        <f>SUM(HQ8:HQ24)</f>
        <v>0</v>
      </c>
      <c r="HR25" s="288" t="str">
        <f>IF(HO25&lt;=0,"",HQ25/HO25)</f>
        <v/>
      </c>
      <c r="HS25" s="299">
        <f>SUM(HS8:HS24)</f>
        <v>0</v>
      </c>
      <c r="HT25" s="299">
        <f>SUM(HT8:HT24)</f>
        <v>0</v>
      </c>
      <c r="HV25" s="445" t="str">
        <f>B25</f>
        <v>"Semana "</v>
      </c>
      <c r="HW25" s="445"/>
      <c r="HX25" s="445"/>
      <c r="HY25" s="300">
        <f>SUM(HY8:HY24)</f>
        <v>0</v>
      </c>
      <c r="HZ25" s="301">
        <f>SUM(HZ8:HZ24)</f>
        <v>0</v>
      </c>
      <c r="IA25" s="284" t="e">
        <f>HZ25/HY25</f>
        <v>#DIV/0!</v>
      </c>
      <c r="IB25" s="302">
        <f>SUM(IB8:IB24)</f>
        <v>0</v>
      </c>
      <c r="IC25" s="303" t="e">
        <f>IB25/HZ25</f>
        <v>#DIV/0!</v>
      </c>
      <c r="ID25" s="287">
        <f>SUM(ID8:ID24)</f>
        <v>0</v>
      </c>
      <c r="IE25" s="288" t="str">
        <f>IF(IB25&lt;=0,"",ID25/IB25)</f>
        <v/>
      </c>
      <c r="IF25" s="299">
        <f>SUM(IF8:IF24)</f>
        <v>0</v>
      </c>
      <c r="IG25" s="299">
        <f>SUM(IG8:IG24)</f>
        <v>0</v>
      </c>
      <c r="II25" s="445" t="str">
        <f>O25</f>
        <v/>
      </c>
      <c r="IJ25" s="445"/>
      <c r="IK25" s="445"/>
      <c r="IL25" s="300">
        <f>SUM(IL8:IL24)</f>
        <v>0</v>
      </c>
      <c r="IM25" s="301">
        <f>SUM(IM8:IM24)</f>
        <v>0</v>
      </c>
      <c r="IN25" s="284" t="e">
        <f>IM25/IL25</f>
        <v>#DIV/0!</v>
      </c>
      <c r="IO25" s="302">
        <f>SUM(IO8:IO24)</f>
        <v>0</v>
      </c>
      <c r="IP25" s="303" t="e">
        <f>IO25/IM25</f>
        <v>#DIV/0!</v>
      </c>
      <c r="IQ25" s="287">
        <f>SUM(IQ8:IQ24)</f>
        <v>0</v>
      </c>
      <c r="IR25" s="288" t="str">
        <f>IF(IO25&lt;=0,"",IQ25/IO25)</f>
        <v/>
      </c>
      <c r="IS25" s="299">
        <f>SUM(IS8:IS24)</f>
        <v>0</v>
      </c>
      <c r="IT25" s="299">
        <f>SUM(IT8:IT24)</f>
        <v>0</v>
      </c>
      <c r="IV25" s="445" t="str">
        <f>B25</f>
        <v>"Semana "</v>
      </c>
      <c r="IW25" s="445"/>
      <c r="IX25" s="445"/>
      <c r="IY25" s="300">
        <f>SUM(IY8:IY24)</f>
        <v>0</v>
      </c>
      <c r="IZ25" s="301">
        <f>SUM(IZ8:IZ24)</f>
        <v>0</v>
      </c>
      <c r="JA25" s="284" t="e">
        <f>IZ25/IY25</f>
        <v>#DIV/0!</v>
      </c>
      <c r="JB25" s="302">
        <f>SUM(JB8:JB24)</f>
        <v>0</v>
      </c>
      <c r="JC25" s="303" t="e">
        <f>JB25/IZ25</f>
        <v>#DIV/0!</v>
      </c>
      <c r="JD25" s="287">
        <f>SUM(JD8:JD24)</f>
        <v>0</v>
      </c>
      <c r="JE25" s="288" t="str">
        <f>IF(JB25&lt;=0,"",JD25/JB25)</f>
        <v/>
      </c>
      <c r="JF25" s="299">
        <f>SUM(JF8:JF24)</f>
        <v>0</v>
      </c>
      <c r="JG25" s="299">
        <f>SUM(JG8:JG24)</f>
        <v>0</v>
      </c>
      <c r="JI25" s="445" t="str">
        <f>B25</f>
        <v>"Semana "</v>
      </c>
      <c r="JJ25" s="445"/>
      <c r="JK25" s="445"/>
      <c r="JL25" s="300">
        <f>SUM(JL8:JL24)</f>
        <v>0</v>
      </c>
      <c r="JM25" s="301">
        <f>SUM(JM8:JM24)</f>
        <v>0</v>
      </c>
      <c r="JN25" s="284" t="e">
        <f>JM25/JL25</f>
        <v>#DIV/0!</v>
      </c>
      <c r="JO25" s="302">
        <f>SUM(JO8:JO24)</f>
        <v>0</v>
      </c>
      <c r="JP25" s="303" t="e">
        <f>JO25/JM25</f>
        <v>#DIV/0!</v>
      </c>
      <c r="JQ25" s="287">
        <f>SUM(JQ8:JQ24)</f>
        <v>0</v>
      </c>
      <c r="JR25" s="288" t="str">
        <f>IF(JO25&lt;=0,"",JQ25/JO25)</f>
        <v/>
      </c>
      <c r="JS25" s="299">
        <f>SUM(JS8:JS24)</f>
        <v>0</v>
      </c>
      <c r="JT25" s="299">
        <f>SUM(JT8:JT24)</f>
        <v>0</v>
      </c>
      <c r="JV25" s="445" t="str">
        <f>B25</f>
        <v>"Semana "</v>
      </c>
      <c r="JW25" s="445"/>
      <c r="JX25" s="445"/>
      <c r="JY25" s="300">
        <f>SUM(JY8:JY24)</f>
        <v>0</v>
      </c>
      <c r="JZ25" s="301">
        <f>SUM(JZ8:JZ24)</f>
        <v>0</v>
      </c>
      <c r="KA25" s="284" t="e">
        <f>JZ25/JY25</f>
        <v>#DIV/0!</v>
      </c>
      <c r="KB25" s="302">
        <f>SUM(KB8:KB24)</f>
        <v>0</v>
      </c>
      <c r="KC25" s="303" t="e">
        <f>KB25/JZ25</f>
        <v>#DIV/0!</v>
      </c>
      <c r="KD25" s="287">
        <f>SUM(KD8:KD24)</f>
        <v>0</v>
      </c>
      <c r="KE25" s="288" t="str">
        <f>IF(KB25&lt;=0,"",KD25/KB25)</f>
        <v/>
      </c>
      <c r="KF25" s="299">
        <f>SUM(KF8:KF24)</f>
        <v>0</v>
      </c>
      <c r="KG25" s="299">
        <f>SUM(KG8:KG24)</f>
        <v>0</v>
      </c>
      <c r="KI25" s="445" t="str">
        <f>O25</f>
        <v/>
      </c>
      <c r="KJ25" s="445"/>
      <c r="KK25" s="445"/>
      <c r="KL25" s="300">
        <f>SUM(KL8:KL24)</f>
        <v>0</v>
      </c>
      <c r="KM25" s="301">
        <f>SUM(KM8:KM24)</f>
        <v>0</v>
      </c>
      <c r="KN25" s="284" t="e">
        <f>KM25/KL25</f>
        <v>#DIV/0!</v>
      </c>
      <c r="KO25" s="302">
        <f>SUM(KO8:KO24)</f>
        <v>0</v>
      </c>
      <c r="KP25" s="303" t="e">
        <f>KO25/KM25</f>
        <v>#DIV/0!</v>
      </c>
      <c r="KQ25" s="287">
        <f>SUM(KQ8:KQ24)</f>
        <v>0</v>
      </c>
      <c r="KR25" s="288" t="str">
        <f>IF(KO25&lt;=0,"",KQ25/KO25)</f>
        <v/>
      </c>
      <c r="KS25" s="299">
        <f>SUM(KS8:KS24)</f>
        <v>0</v>
      </c>
      <c r="KT25" s="299">
        <f>SUM(KT8:KT24)</f>
        <v>0</v>
      </c>
      <c r="KV25" s="445">
        <f>AB25</f>
        <v>0</v>
      </c>
      <c r="KW25" s="445"/>
      <c r="KX25" s="445"/>
      <c r="KY25" s="300">
        <f>SUM(KY8:KY24)</f>
        <v>0</v>
      </c>
      <c r="KZ25" s="301">
        <f>SUM(KZ8:KZ24)</f>
        <v>0</v>
      </c>
      <c r="LA25" s="284" t="e">
        <f>KZ25/KY25</f>
        <v>#DIV/0!</v>
      </c>
      <c r="LB25" s="302">
        <f>SUM(LB8:LB24)</f>
        <v>0</v>
      </c>
      <c r="LC25" s="303" t="e">
        <f>LB25/KZ25</f>
        <v>#DIV/0!</v>
      </c>
      <c r="LD25" s="287">
        <f>SUM(LD8:LD24)</f>
        <v>0</v>
      </c>
      <c r="LE25" s="288" t="str">
        <f>IF(LB25&lt;=0,"",LD25/LB25)</f>
        <v/>
      </c>
      <c r="LF25" s="299">
        <f>SUM(LF8:LF24)</f>
        <v>0</v>
      </c>
      <c r="LG25" s="299">
        <f>SUM(LG8:LG24)</f>
        <v>0</v>
      </c>
      <c r="LI25" s="445" t="e">
        <f>AO25</f>
        <v>#DIV/0!</v>
      </c>
      <c r="LJ25" s="445"/>
      <c r="LK25" s="445"/>
      <c r="LL25" s="300">
        <f>SUM(LL8:LL24)</f>
        <v>0</v>
      </c>
      <c r="LM25" s="301">
        <f>SUM(LM8:LM24)</f>
        <v>0</v>
      </c>
      <c r="LN25" s="284" t="e">
        <f>LM25/LL25</f>
        <v>#DIV/0!</v>
      </c>
      <c r="LO25" s="302">
        <f>SUM(LO8:LO24)</f>
        <v>0</v>
      </c>
      <c r="LP25" s="303" t="e">
        <f>LO25/LM25</f>
        <v>#DIV/0!</v>
      </c>
      <c r="LQ25" s="287">
        <f>SUM(LQ8:LQ24)</f>
        <v>0</v>
      </c>
      <c r="LR25" s="288" t="str">
        <f>IF(LO25&lt;=0,"",LQ25/LO25)</f>
        <v/>
      </c>
      <c r="LS25" s="299">
        <f>SUM(LS8:LS24)</f>
        <v>0</v>
      </c>
      <c r="LT25" s="299">
        <f>SUM(LT8:LT24)</f>
        <v>0</v>
      </c>
    </row>
    <row r="26" spans="1:332" ht="24" hidden="1" customHeight="1">
      <c r="B26" s="455" t="e" vm="1">
        <f>'[1]Concentrado 09'!B25</f>
        <v>#VALUE!</v>
      </c>
      <c r="C26" s="455"/>
      <c r="D26" s="455"/>
      <c r="E26" s="282" t="e" vm="1">
        <f>'[1]Concentrado 09'!E25</f>
        <v>#VALUE!</v>
      </c>
      <c r="F26" s="282" t="e" vm="1">
        <f>'[1]Concentrado 09'!F25</f>
        <v>#VALUE!</v>
      </c>
      <c r="G26" s="284" t="e" vm="2">
        <f>F26/E26</f>
        <v>#VALUE!</v>
      </c>
      <c r="H26" s="285" t="e" vm="1">
        <f>'[1]Concentrado 09'!H25</f>
        <v>#VALUE!</v>
      </c>
      <c r="I26" s="286" t="e" vm="1">
        <f>'[1]Concentrado 09'!I25</f>
        <v>#VALUE!</v>
      </c>
      <c r="J26" s="287" t="e" vm="1">
        <f>'[1]Concentrado 09'!J25</f>
        <v>#VALUE!</v>
      </c>
      <c r="K26" s="288" t="e" vm="1">
        <f>'[1]Concentrado 09'!K25</f>
        <v>#VALUE!</v>
      </c>
      <c r="L26" s="313" t="e" vm="1">
        <f>'[1]Concentrado 09'!L25</f>
        <v>#VALUE!</v>
      </c>
      <c r="M26" s="286" t="e" vm="1">
        <f>'[1]Concentrado 09'!M25</f>
        <v>#VALUE!</v>
      </c>
      <c r="N26" s="290" t="e" vm="1">
        <f>'[1]Concentrado 09'!N25</f>
        <v>#VALUE!</v>
      </c>
      <c r="O26" s="288" t="e" vm="1">
        <f>'[1]Concentrado 09'!O25</f>
        <v>#VALUE!</v>
      </c>
      <c r="P26" s="291" t="e" vm="1">
        <f>'[1]Concentrado 09'!P25</f>
        <v>#VALUE!</v>
      </c>
      <c r="Q26" s="292" t="e" vm="1">
        <f>'[1]Concentrado 09'!Q25</f>
        <v>#VALUE!</v>
      </c>
      <c r="R26" s="291" t="e" vm="1">
        <f>'[1]Concentrado 09'!R25</f>
        <v>#VALUE!</v>
      </c>
      <c r="S26" s="293" t="e" vm="1">
        <f>'[1]Concentrado 09'!S25</f>
        <v>#VALUE!</v>
      </c>
      <c r="T26" s="291" t="e" vm="1">
        <f>'[1]Concentrado 09'!T25</f>
        <v>#VALUE!</v>
      </c>
      <c r="U26" s="292" t="e" vm="1">
        <f>'[1]Concentrado 09'!U25</f>
        <v>#VALUE!</v>
      </c>
      <c r="V26" s="291" t="e" vm="1">
        <f>'[1]Concentrado 09'!V25</f>
        <v>#VALUE!</v>
      </c>
      <c r="W26" s="293" t="e" vm="1">
        <f>'[1]Concentrado 09'!W25</f>
        <v>#VALUE!</v>
      </c>
      <c r="X26" s="291" t="e" vm="1">
        <f>'[1]Concentrado 09'!X25</f>
        <v>#VALUE!</v>
      </c>
      <c r="Y26" s="292" t="e" vm="1">
        <f>'[1]Concentrado 09'!Y25</f>
        <v>#VALUE!</v>
      </c>
      <c r="Z26" s="291" t="e" vm="1">
        <f>'[1]Concentrado 09'!Z25</f>
        <v>#VALUE!</v>
      </c>
      <c r="AA26" s="293" t="e" vm="1">
        <f>'[1]Concentrado 09'!AA25</f>
        <v>#VALUE!</v>
      </c>
      <c r="AB26" s="294" t="e" vm="1">
        <f>'[1]Concentrado 09'!AB25</f>
        <v>#VALUE!</v>
      </c>
      <c r="AC26" s="295" t="e" vm="1">
        <f>'[1]Concentrado 09'!AC25</f>
        <v>#VALUE!</v>
      </c>
      <c r="AD26" s="296" t="e" vm="1">
        <f>'[1]Concentrado 09'!AD25</f>
        <v>#VALUE!</v>
      </c>
      <c r="AE26" s="293" t="e" vm="1">
        <f>'[1]Concentrado 09'!AE25</f>
        <v>#VALUE!</v>
      </c>
      <c r="AF26" s="294" t="e" vm="1">
        <f>'[1]Concentrado 09'!AF25</f>
        <v>#VALUE!</v>
      </c>
      <c r="AG26" s="295" t="e" vm="1">
        <f>'[1]Concentrado 09'!AG25</f>
        <v>#VALUE!</v>
      </c>
      <c r="AH26" s="296" t="e" vm="1">
        <f>'[1]Concentrado 09'!AH25</f>
        <v>#VALUE!</v>
      </c>
      <c r="AI26" s="293" t="e" vm="1">
        <f>'[1]Concentrado 09'!AI25</f>
        <v>#VALUE!</v>
      </c>
      <c r="AJ26" s="294" t="e" vm="1">
        <f>'[1]Concentrado 09'!AJ25</f>
        <v>#VALUE!</v>
      </c>
      <c r="AK26" s="295" t="e" vm="1">
        <f>'[1]Concentrado 09'!AK25</f>
        <v>#VALUE!</v>
      </c>
      <c r="AL26" s="296" t="e" vm="1">
        <f>'[1]Concentrado 09'!AL25</f>
        <v>#VALUE!</v>
      </c>
      <c r="AM26" s="293" t="e" vm="1">
        <f>'[1]Concentrado 09'!AM25</f>
        <v>#VALUE!</v>
      </c>
      <c r="AN26" s="294" t="e" vm="1">
        <f>'[1]Concentrado 09'!AN25</f>
        <v>#VALUE!</v>
      </c>
      <c r="AO26" s="295" t="e" vm="1">
        <f>'[1]Concentrado 09'!AO25</f>
        <v>#VALUE!</v>
      </c>
      <c r="AP26" s="296" t="e" vm="1">
        <f>'[1]Concentrado 09'!AP25</f>
        <v>#VALUE!</v>
      </c>
      <c r="AQ26" s="293" t="e" vm="1">
        <f>'[1]Concentrado 09'!AQ25</f>
        <v>#VALUE!</v>
      </c>
      <c r="AR26" s="297" t="e" vm="1">
        <f>'[1]Concentrado 09'!AR25</f>
        <v>#VALUE!</v>
      </c>
      <c r="AS26" s="298" t="e" vm="1">
        <f>'[1]Concentrado 09'!AS25</f>
        <v>#VALUE!</v>
      </c>
      <c r="AT26" s="291" t="e" vm="1">
        <f>'[1]Concentrado 09'!AT25</f>
        <v>#VALUE!</v>
      </c>
      <c r="AU26" s="293" t="e" vm="1">
        <f>'[1]Concentrado 09'!AU25</f>
        <v>#VALUE!</v>
      </c>
      <c r="AV26" s="294" t="e" vm="1">
        <f>'[1]Concentrado 09'!AV25</f>
        <v>#VALUE!</v>
      </c>
      <c r="AW26" s="295" t="e" vm="1">
        <f>'[1]Concentrado 09'!AW25</f>
        <v>#VALUE!</v>
      </c>
      <c r="AX26" s="296" t="e" vm="1">
        <f>'[1]Concentrado 09'!AX25</f>
        <v>#VALUE!</v>
      </c>
      <c r="AY26" s="293" t="e" vm="1">
        <f>'[1]Concentrado 09'!AY25</f>
        <v>#VALUE!</v>
      </c>
      <c r="AZ26" s="293"/>
      <c r="BA26" s="293"/>
      <c r="BB26" s="293"/>
      <c r="BC26" s="293"/>
      <c r="BD26" s="293"/>
      <c r="BE26" s="293"/>
      <c r="BF26" s="293"/>
      <c r="BG26" s="293"/>
      <c r="BH26" s="293"/>
      <c r="BI26" s="293"/>
      <c r="BJ26" s="293"/>
      <c r="BK26" s="293"/>
      <c r="BL26" s="297" t="e" vm="1">
        <f>'[1]Concentrado 09'!AZ25</f>
        <v>#VALUE!</v>
      </c>
      <c r="BM26" s="298" t="e" vm="1">
        <f>'[1]Concentrado 09'!BA25</f>
        <v>#VALUE!</v>
      </c>
      <c r="BN26" s="291" t="e" vm="1">
        <f>'[1]Concentrado 09'!BB25</f>
        <v>#VALUE!</v>
      </c>
      <c r="BO26" s="293" t="e" vm="1">
        <f>'[1]Concentrado 09'!BC25</f>
        <v>#VALUE!</v>
      </c>
      <c r="BP26" s="299" t="e" vm="1">
        <f>'[1]Concentrado 09'!BD25</f>
        <v>#VALUE!</v>
      </c>
      <c r="BQ26" s="299" t="e" vm="1">
        <f>'[1]Concentrado 09'!BE25</f>
        <v>#VALUE!</v>
      </c>
      <c r="BR26" s="201"/>
      <c r="BU26" s="445" t="e" vm="2">
        <f>J26</f>
        <v>#VALUE!</v>
      </c>
      <c r="BV26" s="445"/>
      <c r="BW26" s="445"/>
      <c r="BX26" s="314" t="e" vm="1">
        <f>'[1]Concentrado 09'!BL25</f>
        <v>#VALUE!</v>
      </c>
      <c r="BY26" s="314" t="e" vm="1">
        <f>'[1]Concentrado 09'!BM25</f>
        <v>#VALUE!</v>
      </c>
      <c r="BZ26" s="284" t="e" vm="2">
        <f>BY26/BX26</f>
        <v>#VALUE!</v>
      </c>
      <c r="CA26" s="302" t="e" vm="1">
        <f>'[1]Concentrado 09'!BO25</f>
        <v>#VALUE!</v>
      </c>
      <c r="CB26" s="315" t="e" vm="1">
        <f>'[1]Concentrado 09'!BP25</f>
        <v>#VALUE!</v>
      </c>
      <c r="CC26" s="302" t="e" vm="1">
        <f>'[1]Concentrado 09'!BQ25</f>
        <v>#VALUE!</v>
      </c>
      <c r="CD26" s="315" t="e" vm="1">
        <f>'[1]Concentrado 09'!BR25</f>
        <v>#VALUE!</v>
      </c>
      <c r="CE26" s="302" t="e" vm="1">
        <f>'[1]Concentrado 09'!BS25</f>
        <v>#VALUE!</v>
      </c>
      <c r="CF26" s="315" t="e" vm="1">
        <f>'[1]Concentrado 09'!BT25</f>
        <v>#VALUE!</v>
      </c>
      <c r="CG26" s="302" t="e" vm="1">
        <f>'[1]Concentrado 09'!BU25</f>
        <v>#VALUE!</v>
      </c>
      <c r="CH26" s="315" t="e" vm="1">
        <f>'[1]Concentrado 09'!BV25</f>
        <v>#VALUE!</v>
      </c>
      <c r="CI26" s="291" t="e" vm="1">
        <f>'[1]Concentrado 09'!BW25</f>
        <v>#VALUE!</v>
      </c>
      <c r="CJ26" s="316" t="e" vm="1">
        <f>'[1]Concentrado 09'!BX25</f>
        <v>#VALUE!</v>
      </c>
      <c r="CK26" s="291" t="e" vm="1">
        <f>'[1]Concentrado 09'!BY25</f>
        <v>#VALUE!</v>
      </c>
      <c r="CL26" s="316" t="e" vm="1">
        <f>'[1]Concentrado 09'!BZ25</f>
        <v>#VALUE!</v>
      </c>
      <c r="CM26" s="291" t="e" vm="1">
        <f>'[1]Concentrado 09'!CA25</f>
        <v>#VALUE!</v>
      </c>
      <c r="CN26" s="316" t="e" vm="1">
        <f>'[1]Concentrado 09'!CB25</f>
        <v>#VALUE!</v>
      </c>
      <c r="CO26" s="291" t="e" vm="1">
        <f>'[1]Concentrado 09'!CC25</f>
        <v>#VALUE!</v>
      </c>
      <c r="CP26" s="316" t="e" vm="1">
        <f>'[1]Concentrado 09'!CD25</f>
        <v>#VALUE!</v>
      </c>
      <c r="CQ26" s="297" t="e" vm="1">
        <f>'[1]Concentrado 09'!CE25</f>
        <v>#VALUE!</v>
      </c>
      <c r="CR26" s="298" t="e" vm="1">
        <f>'[1]Concentrado 09'!CF25</f>
        <v>#VALUE!</v>
      </c>
      <c r="CS26" s="291" t="e" vm="1">
        <f>'[1]Concentrado 09'!CG25</f>
        <v>#VALUE!</v>
      </c>
      <c r="CT26" s="293" t="e" vm="1">
        <f>'[1]Concentrado 09'!CH25</f>
        <v>#VALUE!</v>
      </c>
      <c r="CW26" s="456" t="e" vm="2">
        <f>B26</f>
        <v>#VALUE!</v>
      </c>
      <c r="CX26" s="456"/>
      <c r="CY26" s="456"/>
      <c r="CZ26" s="304" t="e" vm="1">
        <f>'[1]Concentrado 09'!CN25</f>
        <v>#VALUE!</v>
      </c>
      <c r="DA26" s="305" t="e" vm="1">
        <f>'[1]Concentrado 09'!CO25</f>
        <v>#VALUE!</v>
      </c>
      <c r="DB26" s="306" t="e" vm="1">
        <f>'[1]Concentrado 09'!CP25</f>
        <v>#VALUE!</v>
      </c>
      <c r="DC26" s="307" t="e" vm="1">
        <f>'[1]Concentrado 09'!CQ25</f>
        <v>#VALUE!</v>
      </c>
      <c r="DD26" s="308" t="e" vm="1">
        <f>'[1]Concentrado 09'!CR25</f>
        <v>#VALUE!</v>
      </c>
      <c r="DE26" s="305" t="e" vm="1">
        <f>'[1]Concentrado 09'!CS25</f>
        <v>#VALUE!</v>
      </c>
      <c r="DF26" s="306" t="e" vm="1">
        <f>'[1]Concentrado 09'!CT25</f>
        <v>#VALUE!</v>
      </c>
      <c r="DG26" s="307" t="e" vm="1">
        <f>'[1]Concentrado 09'!CU25</f>
        <v>#VALUE!</v>
      </c>
      <c r="DH26" s="308" t="e" vm="1">
        <f>'[1]Concentrado 09'!CV25</f>
        <v>#VALUE!</v>
      </c>
      <c r="DI26" s="305" t="e" vm="1">
        <f>'[1]Concentrado 09'!CW25</f>
        <v>#VALUE!</v>
      </c>
      <c r="DJ26" s="306" t="e" vm="1">
        <f>'[1]Concentrado 09'!CX25</f>
        <v>#VALUE!</v>
      </c>
      <c r="DK26" s="307" t="e" vm="1">
        <f>'[1]Concentrado 09'!CY25</f>
        <v>#VALUE!</v>
      </c>
      <c r="DL26" s="308" t="e" vm="1">
        <f>'[1]Concentrado 09'!CZ25</f>
        <v>#VALUE!</v>
      </c>
      <c r="DM26" s="305" t="e" vm="1">
        <f>'[1]Concentrado 09'!DA25</f>
        <v>#VALUE!</v>
      </c>
      <c r="DN26" s="306" t="e" vm="1">
        <f>'[1]Concentrado 09'!DB25</f>
        <v>#VALUE!</v>
      </c>
      <c r="DO26" s="307" t="e" vm="1">
        <f>'[1]Concentrado 09'!DC25</f>
        <v>#VALUE!</v>
      </c>
      <c r="DP26" s="308" t="e" vm="1">
        <f>'[1]Concentrado 09'!DD25</f>
        <v>#VALUE!</v>
      </c>
      <c r="DQ26" s="305" t="e" vm="1">
        <f>'[1]Concentrado 09'!DE25</f>
        <v>#VALUE!</v>
      </c>
      <c r="DR26" s="306" t="e" vm="1">
        <f>'[1]Concentrado 09'!DF25</f>
        <v>#VALUE!</v>
      </c>
      <c r="DS26" s="307" t="e" vm="1">
        <f>'[1]Concentrado 09'!DG25</f>
        <v>#VALUE!</v>
      </c>
      <c r="DT26" s="308" t="e" vm="1">
        <f>'[1]Concentrado 09'!DH25</f>
        <v>#VALUE!</v>
      </c>
      <c r="DU26" s="305" t="e" vm="1">
        <f>'[1]Concentrado 09'!DI25</f>
        <v>#VALUE!</v>
      </c>
      <c r="DV26" s="306" t="e" vm="1">
        <f>'[1]Concentrado 09'!DJ25</f>
        <v>#VALUE!</v>
      </c>
      <c r="DW26" s="307" t="e" vm="1">
        <f>'[1]Concentrado 09'!DK25</f>
        <v>#VALUE!</v>
      </c>
      <c r="DX26" s="308" t="e" vm="1">
        <f>'[1]Concentrado 09'!DL25</f>
        <v>#VALUE!</v>
      </c>
      <c r="DY26" s="305" t="e" vm="1">
        <f>'[1]Concentrado 09'!DM25</f>
        <v>#VALUE!</v>
      </c>
      <c r="DZ26" s="306" t="e" vm="1">
        <f>'[1]Concentrado 09'!DN25</f>
        <v>#VALUE!</v>
      </c>
      <c r="EA26" s="307" t="e" vm="1">
        <f>'[1]Concentrado 09'!DO25</f>
        <v>#VALUE!</v>
      </c>
      <c r="EB26" s="308" t="e" vm="1">
        <f>'[1]Concentrado 09'!DP25</f>
        <v>#VALUE!</v>
      </c>
      <c r="EC26" s="305" t="e" vm="1">
        <f>'[1]Concentrado 09'!DQ25</f>
        <v>#VALUE!</v>
      </c>
      <c r="ED26" s="306" t="e" vm="1">
        <f>'[1]Concentrado 09'!DR25</f>
        <v>#VALUE!</v>
      </c>
      <c r="EE26" s="307" t="e" vm="1">
        <f>'[1]Concentrado 09'!DS25</f>
        <v>#VALUE!</v>
      </c>
      <c r="EF26" s="308" t="e" vm="1">
        <f>'[1]Concentrado 09'!DT25</f>
        <v>#VALUE!</v>
      </c>
      <c r="EG26" s="305" t="e" vm="1">
        <f>'[1]Concentrado 09'!DU25</f>
        <v>#VALUE!</v>
      </c>
      <c r="EH26" s="306" t="e" vm="1">
        <f>'[1]Concentrado 09'!DV25</f>
        <v>#VALUE!</v>
      </c>
      <c r="EI26" s="307" t="e" vm="1">
        <f>'[1]Concentrado 09'!DW25</f>
        <v>#VALUE!</v>
      </c>
      <c r="EJ26" s="308" t="e" vm="1">
        <f>'[1]Concentrado 09'!DX25</f>
        <v>#VALUE!</v>
      </c>
      <c r="EK26" s="305" t="e" vm="1">
        <f>'[1]Concentrado 09'!DY25</f>
        <v>#VALUE!</v>
      </c>
      <c r="EL26" s="306" t="e" vm="1">
        <f>'[1]Concentrado 09'!DZ25</f>
        <v>#VALUE!</v>
      </c>
      <c r="EM26" s="307" t="e" vm="1">
        <f>'[1]Concentrado 09'!EA25</f>
        <v>#VALUE!</v>
      </c>
      <c r="EN26" s="308" t="e" vm="1">
        <f>'[1]Concentrado 09'!EB25</f>
        <v>#VALUE!</v>
      </c>
      <c r="EO26" s="309" t="e" vm="1">
        <f>'[1]Concentrado 09'!EC25</f>
        <v>#VALUE!</v>
      </c>
      <c r="EP26" s="310" t="e" vm="1">
        <f>'[1]Concentrado 09'!ED25</f>
        <v>#VALUE!</v>
      </c>
      <c r="EQ26" s="311" t="e" vm="1">
        <f>'[1]Concentrado 09'!EE25</f>
        <v>#VALUE!</v>
      </c>
      <c r="ER26" s="312" t="e">
        <f>#REF!</f>
        <v>#REF!</v>
      </c>
      <c r="KI26" s="192"/>
      <c r="KJ26" s="192"/>
      <c r="KK26" s="192"/>
      <c r="KL26" s="192"/>
      <c r="KM26" s="192"/>
      <c r="KN26" s="192"/>
      <c r="KO26" s="192"/>
      <c r="KP26" s="192"/>
      <c r="KQ26" s="192"/>
      <c r="KR26" s="192"/>
      <c r="KS26" s="192"/>
      <c r="KT26" s="192"/>
      <c r="KV26" s="192"/>
      <c r="KW26" s="192"/>
      <c r="KX26" s="192"/>
      <c r="KY26" s="192"/>
      <c r="KZ26" s="192"/>
      <c r="LA26" s="192"/>
      <c r="LB26" s="192"/>
      <c r="LC26" s="192"/>
      <c r="LD26" s="192"/>
      <c r="LE26" s="192"/>
      <c r="LF26" s="192"/>
      <c r="LG26" s="192"/>
      <c r="LI26" s="192"/>
      <c r="LJ26" s="192"/>
      <c r="LK26" s="192"/>
      <c r="LL26" s="192"/>
      <c r="LM26" s="192"/>
      <c r="LN26" s="192"/>
      <c r="LO26" s="192"/>
      <c r="LP26" s="192"/>
      <c r="LQ26" s="192"/>
      <c r="LR26" s="192"/>
      <c r="LS26" s="192"/>
      <c r="LT26" s="192"/>
    </row>
    <row r="27" spans="1:332" ht="48" customHeight="1">
      <c r="B27" s="201"/>
      <c r="C27" s="201"/>
      <c r="D27" s="201"/>
      <c r="E27" s="451" t="s">
        <v>153</v>
      </c>
      <c r="F27" s="451"/>
      <c r="G27" s="317">
        <v>11</v>
      </c>
      <c r="H27" s="457">
        <f>SUM(BP8:BP24)</f>
        <v>0</v>
      </c>
      <c r="I27" s="457"/>
      <c r="J27" s="457"/>
      <c r="K27" s="457"/>
      <c r="L27" s="457"/>
      <c r="M27" s="457"/>
      <c r="N27" s="457"/>
      <c r="O27" s="457"/>
      <c r="P27" s="457"/>
      <c r="Q27" s="457"/>
      <c r="R27" s="457"/>
      <c r="S27" s="457"/>
      <c r="T27" s="457"/>
      <c r="U27" s="457"/>
      <c r="V27" s="457"/>
      <c r="W27" s="457"/>
      <c r="X27" s="457"/>
      <c r="Y27" s="457"/>
      <c r="Z27" s="457"/>
      <c r="AA27" s="457"/>
      <c r="AB27" s="457"/>
      <c r="AC27" s="457"/>
      <c r="AD27" s="457"/>
      <c r="AE27" s="457"/>
      <c r="AF27" s="457"/>
      <c r="AG27" s="457"/>
      <c r="AH27" s="457"/>
      <c r="AI27" s="457"/>
      <c r="AJ27" s="457"/>
      <c r="AK27" s="457"/>
      <c r="AL27" s="457"/>
      <c r="AM27" s="457"/>
      <c r="AN27" s="457"/>
      <c r="AO27" s="457"/>
      <c r="AP27" s="457"/>
      <c r="AQ27" s="457"/>
      <c r="AR27" s="457"/>
      <c r="AS27" s="457"/>
      <c r="AT27" s="457"/>
      <c r="AU27" s="457"/>
      <c r="AV27" s="457"/>
      <c r="AW27" s="457"/>
      <c r="AX27" s="457"/>
      <c r="AY27" s="457"/>
      <c r="AZ27" s="457"/>
      <c r="BA27" s="457"/>
      <c r="BB27" s="457"/>
      <c r="BC27" s="457"/>
      <c r="BD27" s="457"/>
      <c r="BE27" s="457"/>
      <c r="BF27" s="457"/>
      <c r="BG27" s="457"/>
      <c r="BH27" s="457"/>
      <c r="BI27" s="457"/>
      <c r="BJ27" s="457"/>
      <c r="BK27" s="457"/>
      <c r="BL27" s="457"/>
      <c r="BM27" s="457"/>
      <c r="BN27" s="457"/>
      <c r="BO27" s="457"/>
      <c r="BP27" s="457"/>
      <c r="BQ27" s="318"/>
      <c r="BR27" s="201"/>
      <c r="BX27" s="453" t="s">
        <v>137</v>
      </c>
      <c r="BY27" s="453"/>
      <c r="BZ27" s="317">
        <f>G27</f>
        <v>11</v>
      </c>
      <c r="CA27" s="454">
        <f>CQ25</f>
        <v>0</v>
      </c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DA27" s="449" t="s">
        <v>137</v>
      </c>
      <c r="DB27" s="449"/>
      <c r="DC27" s="449"/>
      <c r="DD27" s="449"/>
      <c r="DE27" s="450">
        <f>EO25</f>
        <v>0</v>
      </c>
      <c r="DF27" s="450"/>
      <c r="DG27" s="450"/>
      <c r="DH27" s="450"/>
      <c r="DI27" s="450"/>
      <c r="DJ27" s="450"/>
      <c r="DK27" s="450"/>
      <c r="DL27" s="450"/>
      <c r="DM27" s="450"/>
      <c r="DN27" s="450"/>
      <c r="DO27" s="450"/>
      <c r="DP27" s="450"/>
      <c r="DQ27" s="450"/>
      <c r="DR27" s="450"/>
      <c r="DS27" s="450"/>
      <c r="DT27" s="450"/>
      <c r="DU27" s="450"/>
      <c r="DV27" s="450"/>
      <c r="DW27" s="450"/>
      <c r="DX27" s="450"/>
      <c r="DY27" s="450"/>
      <c r="DZ27" s="450"/>
      <c r="EA27" s="450"/>
      <c r="EB27" s="450"/>
      <c r="EC27" s="450"/>
      <c r="ED27" s="450"/>
      <c r="EE27" s="450"/>
      <c r="EF27" s="450"/>
      <c r="EG27" s="450"/>
      <c r="EH27" s="450"/>
      <c r="EI27" s="450"/>
      <c r="EJ27" s="450"/>
      <c r="EK27" s="450"/>
      <c r="EL27" s="450"/>
      <c r="EM27" s="450"/>
      <c r="EN27" s="450"/>
      <c r="EO27" s="450"/>
      <c r="EP27" s="450"/>
      <c r="EQ27" s="450"/>
      <c r="ER27" s="319"/>
      <c r="KI27" s="192"/>
      <c r="KJ27" s="192"/>
      <c r="KK27" s="192"/>
      <c r="KL27" s="192"/>
      <c r="KM27" s="192"/>
      <c r="KN27" s="192"/>
      <c r="KO27" s="192"/>
      <c r="KP27" s="192"/>
      <c r="KQ27" s="192"/>
      <c r="KR27" s="192"/>
      <c r="KS27" s="192"/>
      <c r="KT27" s="192"/>
      <c r="KV27" s="192"/>
      <c r="KW27" s="192"/>
      <c r="KX27" s="192"/>
      <c r="KY27" s="192"/>
      <c r="KZ27" s="192"/>
      <c r="LA27" s="192"/>
      <c r="LB27" s="192"/>
      <c r="LC27" s="192"/>
      <c r="LD27" s="192"/>
      <c r="LE27" s="192"/>
      <c r="LF27" s="192"/>
      <c r="LG27" s="192"/>
      <c r="LI27" s="192"/>
      <c r="LJ27" s="192"/>
      <c r="LK27" s="192"/>
      <c r="LL27" s="192"/>
      <c r="LM27" s="192"/>
      <c r="LN27" s="192"/>
      <c r="LO27" s="192"/>
      <c r="LP27" s="192"/>
      <c r="LQ27" s="192"/>
      <c r="LR27" s="192"/>
      <c r="LS27" s="192"/>
      <c r="LT27" s="192"/>
    </row>
    <row r="28" spans="1:332" ht="48" hidden="1" customHeight="1">
      <c r="B28" s="201"/>
      <c r="C28" s="201"/>
      <c r="D28" s="201"/>
      <c r="E28" s="451" t="s">
        <v>153</v>
      </c>
      <c r="F28" s="451"/>
      <c r="G28" s="317">
        <v>24</v>
      </c>
      <c r="H28" s="452" t="e" vm="1">
        <f>'[1]Concentrado 09'!H27</f>
        <v>#VALUE!</v>
      </c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452"/>
      <c r="AP28" s="452"/>
      <c r="AQ28" s="452"/>
      <c r="AR28" s="452"/>
      <c r="AS28" s="452"/>
      <c r="AT28" s="452"/>
      <c r="AU28" s="452"/>
      <c r="AV28" s="452"/>
      <c r="AW28" s="452"/>
      <c r="AX28" s="452"/>
      <c r="AY28" s="452"/>
      <c r="AZ28" s="452"/>
      <c r="BA28" s="452"/>
      <c r="BB28" s="452"/>
      <c r="BC28" s="452"/>
      <c r="BD28" s="452"/>
      <c r="BE28" s="452"/>
      <c r="BF28" s="452"/>
      <c r="BG28" s="452"/>
      <c r="BH28" s="452"/>
      <c r="BI28" s="452"/>
      <c r="BJ28" s="452"/>
      <c r="BK28" s="452"/>
      <c r="BL28" s="452"/>
      <c r="BM28" s="452"/>
      <c r="BN28" s="452"/>
      <c r="BO28" s="452"/>
      <c r="BP28" s="452"/>
      <c r="BQ28" s="318"/>
      <c r="BR28" s="201"/>
      <c r="BX28" s="453" t="s">
        <v>154</v>
      </c>
      <c r="BY28" s="453"/>
      <c r="BZ28" s="317">
        <f>G28</f>
        <v>24</v>
      </c>
      <c r="CA28" s="454" t="e" vm="2">
        <f>CQ26</f>
        <v>#VALUE!</v>
      </c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DA28" s="449" t="s">
        <v>155</v>
      </c>
      <c r="DB28" s="449"/>
      <c r="DC28" s="449"/>
      <c r="DD28" s="449"/>
      <c r="DE28" s="450">
        <f>EQ25</f>
        <v>0</v>
      </c>
      <c r="DF28" s="450"/>
      <c r="DG28" s="450"/>
      <c r="DH28" s="450"/>
      <c r="DI28" s="450"/>
      <c r="DJ28" s="450"/>
      <c r="DK28" s="450"/>
      <c r="DL28" s="450"/>
      <c r="DM28" s="450"/>
      <c r="DN28" s="450"/>
      <c r="DO28" s="450"/>
      <c r="DP28" s="450"/>
      <c r="DQ28" s="450"/>
      <c r="DR28" s="450"/>
      <c r="DS28" s="450"/>
      <c r="DT28" s="450"/>
      <c r="DU28" s="450"/>
      <c r="DV28" s="450"/>
      <c r="DW28" s="450"/>
      <c r="DX28" s="450"/>
      <c r="DY28" s="450"/>
      <c r="DZ28" s="450"/>
      <c r="EA28" s="450"/>
      <c r="EB28" s="450"/>
      <c r="EC28" s="450"/>
      <c r="ED28" s="450"/>
      <c r="EE28" s="450"/>
      <c r="EF28" s="450"/>
      <c r="EG28" s="450"/>
      <c r="EH28" s="450"/>
      <c r="EI28" s="450"/>
      <c r="EJ28" s="450"/>
      <c r="EK28" s="450"/>
      <c r="EL28" s="450"/>
      <c r="EM28" s="450"/>
      <c r="EN28" s="450"/>
      <c r="EO28" s="450"/>
      <c r="EP28" s="450"/>
      <c r="EQ28" s="450"/>
      <c r="ER28" s="319"/>
      <c r="EV28" s="86"/>
      <c r="FV28" s="86"/>
      <c r="GI28" s="86"/>
      <c r="GV28" s="86"/>
      <c r="HI28" s="86"/>
      <c r="HV28" s="86"/>
      <c r="IV28" s="86"/>
      <c r="JI28" s="86"/>
      <c r="JV28" s="86"/>
      <c r="KI28" s="86"/>
      <c r="KJ28" s="192"/>
      <c r="KK28" s="192"/>
      <c r="KL28" s="192"/>
      <c r="KM28" s="192"/>
      <c r="KN28" s="192"/>
      <c r="KO28" s="192"/>
      <c r="KP28" s="192"/>
      <c r="KQ28" s="192"/>
      <c r="KR28" s="192"/>
      <c r="KS28" s="192"/>
      <c r="KT28" s="192"/>
      <c r="KV28" s="86"/>
      <c r="KW28" s="192"/>
      <c r="KX28" s="192"/>
      <c r="KY28" s="192"/>
      <c r="KZ28" s="192"/>
      <c r="LA28" s="192"/>
      <c r="LB28" s="192"/>
      <c r="LC28" s="192"/>
      <c r="LD28" s="192"/>
      <c r="LE28" s="192"/>
      <c r="LF28" s="192"/>
      <c r="LG28" s="192"/>
      <c r="LI28" s="86"/>
      <c r="LJ28" s="192"/>
      <c r="LK28" s="192"/>
      <c r="LL28" s="192"/>
      <c r="LM28" s="192"/>
      <c r="LN28" s="192"/>
      <c r="LO28" s="192"/>
      <c r="LP28" s="192"/>
      <c r="LQ28" s="192"/>
      <c r="LR28" s="192"/>
      <c r="LS28" s="192"/>
      <c r="LT28" s="192"/>
    </row>
    <row r="29" spans="1:332" ht="26.25" customHeight="1">
      <c r="B29" s="201"/>
      <c r="C29" s="201"/>
      <c r="D29" s="201"/>
      <c r="E29" s="201"/>
      <c r="F29" s="201"/>
      <c r="G29" s="201"/>
      <c r="H29" s="466" t="s">
        <v>156</v>
      </c>
      <c r="I29" s="466"/>
      <c r="J29" s="466"/>
      <c r="K29" s="466"/>
      <c r="L29" s="466"/>
      <c r="M29" s="466"/>
      <c r="N29" s="466"/>
      <c r="O29" s="466"/>
      <c r="P29" s="466"/>
      <c r="Q29" s="466"/>
      <c r="R29" s="466"/>
      <c r="S29" s="466"/>
      <c r="T29" s="466"/>
      <c r="U29" s="466" t="str">
        <f>B25</f>
        <v>"Semana "</v>
      </c>
      <c r="V29" s="466"/>
      <c r="W29" s="466"/>
      <c r="X29" s="466"/>
      <c r="Y29" s="467">
        <f>SUM(H25,P25,T25,X25,AN25,AR25,AV25,AB25,AF25)</f>
        <v>0</v>
      </c>
      <c r="Z29" s="467"/>
      <c r="AA29" s="467"/>
      <c r="AB29" s="467"/>
      <c r="AC29" s="467"/>
      <c r="AD29" s="467"/>
      <c r="AE29" s="467"/>
      <c r="AF29" s="467"/>
      <c r="AG29" s="467"/>
      <c r="AH29" s="467"/>
      <c r="AI29" s="467"/>
      <c r="AJ29" s="467"/>
      <c r="AK29" s="467"/>
      <c r="AL29" s="467"/>
      <c r="AM29" s="467"/>
      <c r="AN29" s="467"/>
      <c r="AO29" s="467"/>
      <c r="AP29" s="471" t="s">
        <v>157</v>
      </c>
      <c r="AQ29" s="471"/>
      <c r="AT29" s="472" t="s">
        <v>158</v>
      </c>
      <c r="AU29" s="472"/>
      <c r="AV29" s="472"/>
      <c r="AW29" s="472"/>
      <c r="AX29" s="472"/>
      <c r="AY29" s="472"/>
      <c r="AZ29" s="472"/>
      <c r="BA29" s="472"/>
      <c r="BB29" s="472"/>
      <c r="BC29" s="472"/>
      <c r="BD29" s="472"/>
      <c r="BE29" s="472"/>
      <c r="BF29" s="472"/>
      <c r="BG29" s="472"/>
      <c r="BH29" s="472"/>
      <c r="BI29" s="472"/>
      <c r="BJ29" s="472"/>
      <c r="BK29" s="472"/>
      <c r="BL29" s="472"/>
      <c r="BM29" s="472"/>
      <c r="BN29" s="473" t="str">
        <f>B25</f>
        <v>"Semana "</v>
      </c>
      <c r="BO29" s="473"/>
      <c r="BP29" s="469" t="e">
        <f>Y29/F25</f>
        <v>#DIV/0!</v>
      </c>
      <c r="BQ29" s="201"/>
      <c r="BR29" s="201"/>
      <c r="CA29" s="466" t="s">
        <v>159</v>
      </c>
      <c r="CB29" s="466"/>
      <c r="CC29" s="466"/>
      <c r="CD29" s="466"/>
      <c r="CE29" s="466"/>
      <c r="CF29" s="466"/>
      <c r="CG29" s="466"/>
      <c r="CH29" s="466"/>
      <c r="CI29" s="466"/>
      <c r="CJ29" s="466" t="str">
        <f>BU25</f>
        <v>"Semana "</v>
      </c>
      <c r="CK29" s="466"/>
      <c r="CL29" s="466"/>
      <c r="CM29" s="466"/>
      <c r="CN29" s="459">
        <f>CS25</f>
        <v>0</v>
      </c>
      <c r="CO29" s="459"/>
      <c r="CP29" s="459"/>
      <c r="DA29" s="470" t="s">
        <v>137</v>
      </c>
      <c r="DB29" s="470"/>
      <c r="DC29" s="470"/>
      <c r="DD29" s="470"/>
      <c r="DE29" s="470"/>
      <c r="DF29" s="470"/>
      <c r="DG29" s="470"/>
      <c r="DH29" s="470"/>
      <c r="DI29" s="470"/>
      <c r="DJ29" s="470" t="e" vm="2">
        <f>CW26</f>
        <v>#VALUE!</v>
      </c>
      <c r="DK29" s="470"/>
      <c r="DL29" s="470"/>
      <c r="DM29" s="470"/>
      <c r="DN29" s="470"/>
      <c r="DO29" s="459" t="e" vm="2">
        <f>EO26</f>
        <v>#VALUE!</v>
      </c>
      <c r="DP29" s="459"/>
      <c r="DQ29" s="459"/>
      <c r="DR29" s="459"/>
      <c r="DS29" s="459"/>
      <c r="DT29" s="459"/>
      <c r="DU29" s="459"/>
      <c r="DV29" s="459"/>
      <c r="DW29" s="459"/>
      <c r="DX29" s="459"/>
      <c r="DY29" s="459"/>
      <c r="DZ29" s="320"/>
      <c r="EE29" s="463" t="s">
        <v>144</v>
      </c>
      <c r="EF29" s="463"/>
      <c r="EG29" s="463"/>
      <c r="EH29" s="463"/>
      <c r="EI29" s="463"/>
      <c r="EJ29" s="463"/>
      <c r="EK29" s="463"/>
      <c r="EL29" s="463"/>
      <c r="EM29" s="463"/>
      <c r="EN29" s="464" t="str">
        <f>CW25</f>
        <v>"Semana "</v>
      </c>
      <c r="EO29" s="464"/>
      <c r="EP29" s="464"/>
      <c r="EQ29" s="464"/>
      <c r="ER29" s="465" t="str">
        <f>ER25</f>
        <v/>
      </c>
      <c r="KI29" s="192"/>
      <c r="KJ29" s="192"/>
      <c r="KK29" s="192"/>
      <c r="KL29" s="192"/>
      <c r="KM29" s="192"/>
      <c r="KN29" s="192"/>
      <c r="KO29" s="192"/>
      <c r="KP29" s="192"/>
      <c r="KQ29" s="192"/>
      <c r="KR29" s="192"/>
      <c r="KS29" s="192"/>
      <c r="KT29" s="192"/>
      <c r="KV29" s="192"/>
      <c r="KW29" s="192"/>
      <c r="KX29" s="192"/>
      <c r="KY29" s="192"/>
      <c r="KZ29" s="192"/>
      <c r="LA29" s="192"/>
      <c r="LB29" s="192"/>
      <c r="LC29" s="192"/>
      <c r="LD29" s="192"/>
      <c r="LE29" s="192"/>
      <c r="LF29" s="192"/>
      <c r="LG29" s="192"/>
      <c r="LI29" s="192"/>
      <c r="LJ29" s="192"/>
      <c r="LK29" s="192"/>
      <c r="LL29" s="192"/>
      <c r="LM29" s="192"/>
      <c r="LN29" s="192"/>
      <c r="LO29" s="192"/>
      <c r="LP29" s="192"/>
      <c r="LQ29" s="192"/>
      <c r="LR29" s="192"/>
      <c r="LS29" s="192"/>
      <c r="LT29" s="192"/>
    </row>
    <row r="30" spans="1:332" ht="26.25" hidden="1" customHeight="1">
      <c r="B30" s="201"/>
      <c r="C30" s="201"/>
      <c r="D30" s="201"/>
      <c r="E30" s="201"/>
      <c r="F30" s="201"/>
      <c r="G30" s="201"/>
      <c r="H30" s="466" t="s">
        <v>156</v>
      </c>
      <c r="I30" s="466"/>
      <c r="J30" s="466"/>
      <c r="K30" s="466"/>
      <c r="L30" s="466"/>
      <c r="M30" s="466"/>
      <c r="N30" s="466"/>
      <c r="O30" s="466"/>
      <c r="P30" s="466"/>
      <c r="Q30" s="466"/>
      <c r="R30" s="466"/>
      <c r="S30" s="466"/>
      <c r="T30" s="466"/>
      <c r="U30" s="466" t="e" vm="2">
        <f>B26</f>
        <v>#VALUE!</v>
      </c>
      <c r="V30" s="466"/>
      <c r="W30" s="466"/>
      <c r="X30" s="466"/>
      <c r="Y30" s="467" t="e" vm="2">
        <f>SUM(H26,P26,T26,X26,AN26,AR26,AV26,AB26,AF26)</f>
        <v>#VALUE!</v>
      </c>
      <c r="Z30" s="467"/>
      <c r="AA30" s="467"/>
      <c r="AB30" s="467"/>
      <c r="AC30" s="467"/>
      <c r="AD30" s="467"/>
      <c r="AE30" s="467"/>
      <c r="AF30" s="467"/>
      <c r="AG30" s="467"/>
      <c r="AH30" s="467"/>
      <c r="AI30" s="467"/>
      <c r="AJ30" s="467"/>
      <c r="AK30" s="467"/>
      <c r="AL30" s="467"/>
      <c r="AM30" s="467"/>
      <c r="AN30" s="467"/>
      <c r="AO30" s="467"/>
      <c r="AP30" s="471"/>
      <c r="AQ30" s="471"/>
      <c r="AT30" s="472"/>
      <c r="AU30" s="472"/>
      <c r="AV30" s="472"/>
      <c r="AW30" s="472"/>
      <c r="AX30" s="472"/>
      <c r="AY30" s="472"/>
      <c r="AZ30" s="472"/>
      <c r="BA30" s="472"/>
      <c r="BB30" s="472"/>
      <c r="BC30" s="472"/>
      <c r="BD30" s="472"/>
      <c r="BE30" s="472"/>
      <c r="BF30" s="472"/>
      <c r="BG30" s="472"/>
      <c r="BH30" s="472"/>
      <c r="BI30" s="472"/>
      <c r="BJ30" s="472"/>
      <c r="BK30" s="472"/>
      <c r="BL30" s="472"/>
      <c r="BM30" s="472"/>
      <c r="BN30" s="473"/>
      <c r="BO30" s="473"/>
      <c r="BP30" s="469"/>
      <c r="BQ30" s="201"/>
      <c r="BR30" s="201"/>
      <c r="CA30" s="466" t="s">
        <v>159</v>
      </c>
      <c r="CB30" s="466"/>
      <c r="CC30" s="466"/>
      <c r="CD30" s="466"/>
      <c r="CE30" s="466"/>
      <c r="CF30" s="466"/>
      <c r="CG30" s="466"/>
      <c r="CH30" s="466"/>
      <c r="CI30" s="466"/>
      <c r="CJ30" s="466" t="e" vm="2">
        <f>BU26</f>
        <v>#VALUE!</v>
      </c>
      <c r="CK30" s="466"/>
      <c r="CL30" s="466"/>
      <c r="CM30" s="466"/>
      <c r="CN30" s="468" t="e" vm="2">
        <f>CS26</f>
        <v>#VALUE!</v>
      </c>
      <c r="CO30" s="468"/>
      <c r="CP30" s="468"/>
      <c r="DA30" s="470" t="s">
        <v>155</v>
      </c>
      <c r="DB30" s="470"/>
      <c r="DC30" s="470"/>
      <c r="DD30" s="470"/>
      <c r="DE30" s="470"/>
      <c r="DF30" s="470"/>
      <c r="DG30" s="470"/>
      <c r="DH30" s="470"/>
      <c r="DI30" s="470"/>
      <c r="DJ30" s="470" t="e" vm="2">
        <f>CW26</f>
        <v>#VALUE!</v>
      </c>
      <c r="DK30" s="470"/>
      <c r="DL30" s="470"/>
      <c r="DM30" s="470"/>
      <c r="DN30" s="470"/>
      <c r="DO30" s="459" t="e" vm="2">
        <f>EQ26</f>
        <v>#VALUE!</v>
      </c>
      <c r="DP30" s="459"/>
      <c r="DQ30" s="459"/>
      <c r="DR30" s="459"/>
      <c r="DS30" s="459"/>
      <c r="DT30" s="459"/>
      <c r="DU30" s="459"/>
      <c r="DV30" s="459"/>
      <c r="DW30" s="459"/>
      <c r="DX30" s="459"/>
      <c r="DY30" s="459"/>
      <c r="DZ30" s="320"/>
      <c r="EE30" s="463"/>
      <c r="EF30" s="463"/>
      <c r="EG30" s="463"/>
      <c r="EH30" s="463"/>
      <c r="EI30" s="463"/>
      <c r="EJ30" s="463"/>
      <c r="EK30" s="463"/>
      <c r="EL30" s="463"/>
      <c r="EM30" s="463"/>
      <c r="EN30" s="464"/>
      <c r="EO30" s="464"/>
      <c r="EP30" s="464"/>
      <c r="EQ30" s="464"/>
      <c r="ER30" s="465"/>
      <c r="KI30" s="192"/>
      <c r="KJ30" s="192"/>
      <c r="KK30" s="192"/>
      <c r="KL30" s="192"/>
      <c r="KM30" s="192"/>
      <c r="KN30" s="192"/>
      <c r="KO30" s="192"/>
      <c r="KP30" s="192"/>
      <c r="KQ30" s="192"/>
      <c r="KR30" s="192"/>
      <c r="KS30" s="192"/>
      <c r="KT30" s="192"/>
      <c r="KV30" s="192"/>
      <c r="KW30" s="192"/>
      <c r="KX30" s="192"/>
      <c r="KY30" s="192"/>
      <c r="KZ30" s="192"/>
      <c r="LA30" s="192"/>
      <c r="LB30" s="192"/>
      <c r="LC30" s="192"/>
      <c r="LD30" s="192"/>
      <c r="LE30" s="192"/>
      <c r="LF30" s="192"/>
      <c r="LG30" s="192"/>
      <c r="LI30" s="192"/>
      <c r="LJ30" s="192"/>
      <c r="LK30" s="192"/>
      <c r="LL30" s="192"/>
      <c r="LM30" s="192"/>
      <c r="LN30" s="192"/>
      <c r="LO30" s="192"/>
      <c r="LP30" s="192"/>
      <c r="LQ30" s="192"/>
      <c r="LR30" s="192"/>
      <c r="LS30" s="192"/>
      <c r="LT30" s="192"/>
    </row>
    <row r="31" spans="1:332" ht="26.25" customHeight="1">
      <c r="B31" s="201"/>
      <c r="C31" s="201"/>
      <c r="D31" s="201"/>
      <c r="E31" s="201"/>
      <c r="F31" s="201"/>
      <c r="G31" s="201"/>
      <c r="H31" s="460" t="s">
        <v>160</v>
      </c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 t="str">
        <f>B25</f>
        <v>"Semana "</v>
      </c>
      <c r="V31" s="460"/>
      <c r="W31" s="460"/>
      <c r="X31" s="460"/>
      <c r="Y31" s="461">
        <f>SUM(J25,R25,V25,Z25,AP25,AT25,AX25,AD25,AH25)</f>
        <v>0</v>
      </c>
      <c r="Z31" s="461"/>
      <c r="AA31" s="461"/>
      <c r="AB31" s="461"/>
      <c r="AC31" s="461"/>
      <c r="AD31" s="461"/>
      <c r="AE31" s="461"/>
      <c r="AF31" s="461"/>
      <c r="AG31" s="461"/>
      <c r="AH31" s="461"/>
      <c r="AI31" s="461"/>
      <c r="AJ31" s="461"/>
      <c r="AK31" s="461"/>
      <c r="AL31" s="461"/>
      <c r="AM31" s="461"/>
      <c r="AN31" s="461"/>
      <c r="AO31" s="461"/>
      <c r="AP31" s="462" t="str">
        <f>IF(Y29&lt;=0,"-",Y31/Y29)</f>
        <v>-</v>
      </c>
      <c r="AQ31" s="462"/>
      <c r="AT31" s="472"/>
      <c r="AU31" s="472"/>
      <c r="AV31" s="472"/>
      <c r="AW31" s="472"/>
      <c r="AX31" s="472"/>
      <c r="AY31" s="472"/>
      <c r="AZ31" s="472"/>
      <c r="BA31" s="472"/>
      <c r="BB31" s="472"/>
      <c r="BC31" s="472"/>
      <c r="BD31" s="472"/>
      <c r="BE31" s="472"/>
      <c r="BF31" s="472"/>
      <c r="BG31" s="472"/>
      <c r="BH31" s="472"/>
      <c r="BI31" s="472"/>
      <c r="BJ31" s="472"/>
      <c r="BK31" s="472"/>
      <c r="BL31" s="472"/>
      <c r="BM31" s="472"/>
      <c r="BN31" s="473"/>
      <c r="BO31" s="473"/>
      <c r="BP31" s="469"/>
      <c r="BQ31" s="201"/>
      <c r="BR31" s="201"/>
      <c r="EE31" s="463" t="s">
        <v>144</v>
      </c>
      <c r="EF31" s="463"/>
      <c r="EG31" s="463"/>
      <c r="EH31" s="463"/>
      <c r="EI31" s="463"/>
      <c r="EJ31" s="463"/>
      <c r="EK31" s="463"/>
      <c r="EL31" s="463"/>
      <c r="EM31" s="463"/>
      <c r="EN31" s="464" t="e" vm="2">
        <f>CW26</f>
        <v>#VALUE!</v>
      </c>
      <c r="EO31" s="464"/>
      <c r="EP31" s="464"/>
      <c r="EQ31" s="464"/>
      <c r="ER31" s="465" t="e">
        <f>ER26</f>
        <v>#REF!</v>
      </c>
      <c r="KI31" s="192"/>
      <c r="KJ31" s="192"/>
      <c r="KK31" s="192"/>
      <c r="KL31" s="192"/>
      <c r="KM31" s="192"/>
      <c r="KN31" s="192"/>
      <c r="KO31" s="192"/>
      <c r="KP31" s="192"/>
      <c r="KQ31" s="192"/>
      <c r="KR31" s="192"/>
      <c r="KS31" s="192"/>
      <c r="KT31" s="192"/>
      <c r="KV31" s="192"/>
      <c r="KW31" s="192"/>
      <c r="KX31" s="192"/>
      <c r="KY31" s="192"/>
      <c r="KZ31" s="192"/>
      <c r="LA31" s="192"/>
      <c r="LB31" s="192"/>
      <c r="LC31" s="192"/>
      <c r="LD31" s="192"/>
      <c r="LE31" s="192"/>
      <c r="LF31" s="192"/>
      <c r="LG31" s="192"/>
      <c r="LI31" s="192"/>
      <c r="LJ31" s="192"/>
      <c r="LK31" s="192"/>
      <c r="LL31" s="192"/>
      <c r="LM31" s="192"/>
      <c r="LN31" s="192"/>
      <c r="LO31" s="192"/>
      <c r="LP31" s="192"/>
      <c r="LQ31" s="192"/>
      <c r="LR31" s="192"/>
      <c r="LS31" s="192"/>
      <c r="LT31" s="192"/>
    </row>
    <row r="32" spans="1:332" ht="26.25" hidden="1" customHeight="1">
      <c r="B32" s="201"/>
      <c r="C32" s="201"/>
      <c r="D32" s="201"/>
      <c r="E32" s="201"/>
      <c r="F32" s="201"/>
      <c r="G32" s="201"/>
      <c r="H32" s="460" t="s">
        <v>161</v>
      </c>
      <c r="I32" s="460"/>
      <c r="J32" s="460"/>
      <c r="K32" s="460"/>
      <c r="L32" s="460"/>
      <c r="M32" s="460"/>
      <c r="N32" s="460"/>
      <c r="O32" s="460"/>
      <c r="P32" s="460"/>
      <c r="Q32" s="460"/>
      <c r="R32" s="460"/>
      <c r="S32" s="460"/>
      <c r="T32" s="460"/>
      <c r="U32" s="460" t="e" vm="2">
        <f>B26</f>
        <v>#VALUE!</v>
      </c>
      <c r="V32" s="460"/>
      <c r="W32" s="460"/>
      <c r="X32" s="460"/>
      <c r="Y32" s="461" t="e" vm="2">
        <f>SUM(J26,R26,V26,Z26,AP26,AT26,AW26,AD26,AH26)</f>
        <v>#VALUE!</v>
      </c>
      <c r="Z32" s="461"/>
      <c r="AA32" s="461"/>
      <c r="AB32" s="461"/>
      <c r="AC32" s="461"/>
      <c r="AD32" s="461"/>
      <c r="AE32" s="461"/>
      <c r="AF32" s="461"/>
      <c r="AG32" s="461"/>
      <c r="AH32" s="461"/>
      <c r="AI32" s="461"/>
      <c r="AJ32" s="461"/>
      <c r="AK32" s="461"/>
      <c r="AL32" s="461"/>
      <c r="AM32" s="461"/>
      <c r="AN32" s="461"/>
      <c r="AO32" s="461"/>
      <c r="AP32" s="462" t="e" vm="2">
        <f>IF(Y30&lt;=0,"-",Y32/Y30)</f>
        <v>#VALUE!</v>
      </c>
      <c r="AQ32" s="462"/>
      <c r="AT32" s="472" t="s">
        <v>158</v>
      </c>
      <c r="AU32" s="472"/>
      <c r="AV32" s="472"/>
      <c r="AW32" s="472"/>
      <c r="AX32" s="472"/>
      <c r="AY32" s="472"/>
      <c r="AZ32" s="472"/>
      <c r="BA32" s="472"/>
      <c r="BB32" s="472"/>
      <c r="BC32" s="472"/>
      <c r="BD32" s="472"/>
      <c r="BE32" s="472"/>
      <c r="BF32" s="472"/>
      <c r="BG32" s="472"/>
      <c r="BH32" s="472"/>
      <c r="BI32" s="472"/>
      <c r="BJ32" s="472"/>
      <c r="BK32" s="472"/>
      <c r="BL32" s="472"/>
      <c r="BM32" s="472"/>
      <c r="BN32" s="473" t="e" vm="2">
        <f>B26</f>
        <v>#VALUE!</v>
      </c>
      <c r="BO32" s="473"/>
      <c r="BP32" s="321" t="e" vm="2">
        <f>Y30/F26</f>
        <v>#VALUE!</v>
      </c>
      <c r="BQ32" s="201"/>
      <c r="BR32" s="201"/>
      <c r="EE32" s="463"/>
      <c r="EF32" s="463"/>
      <c r="EG32" s="463"/>
      <c r="EH32" s="463"/>
      <c r="EI32" s="463"/>
      <c r="EJ32" s="463"/>
      <c r="EK32" s="463"/>
      <c r="EL32" s="463"/>
      <c r="EM32" s="463"/>
      <c r="EN32" s="464"/>
      <c r="EO32" s="464"/>
      <c r="EP32" s="464"/>
      <c r="EQ32" s="464"/>
      <c r="ER32" s="465"/>
      <c r="KI32" s="192"/>
      <c r="KJ32" s="192"/>
      <c r="KK32" s="192"/>
      <c r="KL32" s="192"/>
      <c r="KM32" s="192"/>
      <c r="KN32" s="192"/>
      <c r="KO32" s="192"/>
      <c r="KP32" s="192"/>
      <c r="KQ32" s="192"/>
      <c r="KR32" s="192"/>
      <c r="KS32" s="192"/>
      <c r="KT32" s="192"/>
      <c r="KV32" s="192"/>
      <c r="KW32" s="192"/>
      <c r="KX32" s="192"/>
      <c r="KY32" s="192"/>
      <c r="KZ32" s="192"/>
      <c r="LA32" s="192"/>
      <c r="LB32" s="192"/>
      <c r="LC32" s="192"/>
      <c r="LD32" s="192"/>
      <c r="LE32" s="192"/>
      <c r="LF32" s="192"/>
      <c r="LG32" s="192"/>
      <c r="LI32" s="192"/>
      <c r="LJ32" s="192"/>
      <c r="LK32" s="192"/>
      <c r="LL32" s="192"/>
      <c r="LM32" s="192"/>
      <c r="LN32" s="192"/>
      <c r="LO32" s="192"/>
      <c r="LP32" s="192"/>
      <c r="LQ32" s="192"/>
      <c r="LR32" s="192"/>
      <c r="LS32" s="192"/>
      <c r="LT32" s="192"/>
    </row>
    <row r="33" spans="1:332" ht="24">
      <c r="B33" s="197"/>
      <c r="C33" s="197"/>
      <c r="D33" s="197"/>
      <c r="E33" s="197"/>
      <c r="F33" s="197"/>
      <c r="G33" s="195"/>
      <c r="H33" s="196"/>
      <c r="I33" s="196"/>
      <c r="J33" s="196"/>
      <c r="K33" s="196"/>
      <c r="L33" s="196"/>
      <c r="M33" s="196"/>
      <c r="N33" s="196"/>
      <c r="O33" s="196"/>
      <c r="P33" s="198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322"/>
      <c r="BQ33" s="196"/>
      <c r="BR33" s="196"/>
      <c r="BS33" s="323"/>
      <c r="EV33" s="324"/>
      <c r="EW33" s="324"/>
      <c r="FV33" s="324"/>
      <c r="FW33" s="324"/>
      <c r="GI33" s="324"/>
      <c r="GJ33" s="324"/>
      <c r="GV33" s="324"/>
      <c r="GW33" s="324"/>
      <c r="HI33" s="324"/>
      <c r="HJ33" s="324"/>
      <c r="HV33" s="324"/>
      <c r="HW33" s="324"/>
      <c r="IV33" s="324"/>
      <c r="IW33" s="324"/>
      <c r="JI33" s="324"/>
      <c r="JJ33" s="324"/>
      <c r="JV33" s="324"/>
      <c r="JW33" s="324"/>
      <c r="KI33" s="324"/>
      <c r="KJ33" s="324"/>
      <c r="KK33" s="192"/>
      <c r="KL33" s="192"/>
      <c r="KM33" s="192"/>
      <c r="KN33" s="192"/>
      <c r="KO33" s="192"/>
      <c r="KP33" s="192"/>
      <c r="KQ33" s="192"/>
      <c r="KR33" s="192"/>
      <c r="KS33" s="192"/>
      <c r="KT33" s="192"/>
      <c r="KV33" s="324"/>
      <c r="KW33" s="324"/>
      <c r="KX33" s="192"/>
      <c r="KY33" s="192"/>
      <c r="KZ33" s="192"/>
      <c r="LA33" s="192"/>
      <c r="LB33" s="192"/>
      <c r="LC33" s="192"/>
      <c r="LD33" s="192"/>
      <c r="LE33" s="192"/>
      <c r="LF33" s="192"/>
      <c r="LG33" s="192"/>
      <c r="LI33" s="324"/>
      <c r="LJ33" s="324"/>
      <c r="LK33" s="192"/>
      <c r="LL33" s="192"/>
      <c r="LM33" s="192"/>
      <c r="LN33" s="192"/>
      <c r="LO33" s="192"/>
      <c r="LP33" s="192"/>
      <c r="LQ33" s="192"/>
      <c r="LR33" s="192"/>
      <c r="LS33" s="192"/>
      <c r="LT33" s="192"/>
    </row>
    <row r="34" spans="1:332" ht="24">
      <c r="B34" s="197"/>
      <c r="C34" s="197"/>
      <c r="D34" s="197"/>
      <c r="E34" s="197"/>
      <c r="F34" s="197"/>
      <c r="G34" s="195"/>
      <c r="H34" s="196"/>
      <c r="I34" s="196"/>
      <c r="J34" s="196"/>
      <c r="K34" s="196"/>
      <c r="L34" s="196"/>
      <c r="M34" s="196"/>
      <c r="N34" s="196"/>
      <c r="O34" s="196"/>
      <c r="P34" s="198" t="s">
        <v>3</v>
      </c>
      <c r="Q34" s="197"/>
      <c r="R34" s="197"/>
      <c r="S34" s="197"/>
      <c r="T34" s="197"/>
      <c r="U34" s="198"/>
      <c r="V34" s="198"/>
      <c r="W34" s="198"/>
      <c r="X34" s="474" t="str">
        <f>X3</f>
        <v>"Semana "</v>
      </c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  <c r="AL34" s="474"/>
      <c r="AM34" s="474"/>
      <c r="AN34" s="474"/>
      <c r="AO34" s="202"/>
      <c r="AP34" s="200"/>
      <c r="AQ34" s="200"/>
      <c r="AR34" s="200"/>
      <c r="AS34" s="200"/>
      <c r="AT34" s="200">
        <f>AA3</f>
        <v>0</v>
      </c>
      <c r="AU34" s="200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6"/>
      <c r="BK34" s="196"/>
      <c r="BL34" s="196"/>
      <c r="BM34" s="196"/>
      <c r="BN34" s="196"/>
      <c r="BO34" s="196"/>
      <c r="BP34" s="322"/>
      <c r="BQ34" s="196"/>
      <c r="BR34" s="201"/>
      <c r="BY34" s="214"/>
      <c r="CW34" s="197"/>
      <c r="CX34" s="197"/>
      <c r="CY34" s="197"/>
      <c r="CZ34" s="197"/>
      <c r="DA34" s="196"/>
      <c r="DB34" s="196"/>
      <c r="DC34" s="196"/>
      <c r="DD34" s="196"/>
      <c r="DE34" s="197" t="s">
        <v>3</v>
      </c>
      <c r="DF34" s="197"/>
      <c r="DG34" s="197"/>
      <c r="DH34" s="197"/>
      <c r="DI34" s="197"/>
      <c r="DJ34" s="197"/>
      <c r="DK34" s="198"/>
      <c r="DL34" s="198"/>
      <c r="DM34" s="325" t="str">
        <f>DM3</f>
        <v>"Semana "</v>
      </c>
      <c r="DN34" s="325"/>
      <c r="DO34" s="325"/>
      <c r="DP34" s="325"/>
      <c r="DQ34" s="325"/>
      <c r="DR34" s="325"/>
      <c r="DS34" s="325"/>
      <c r="DT34" s="325"/>
      <c r="DU34" s="325"/>
      <c r="DV34" s="325"/>
      <c r="DW34" s="325"/>
      <c r="DX34" s="325"/>
      <c r="DY34" s="325"/>
      <c r="DZ34" s="199"/>
      <c r="EA34" s="200"/>
      <c r="EB34" s="200"/>
      <c r="EC34" s="200"/>
      <c r="ED34" s="200"/>
      <c r="EE34" s="200"/>
      <c r="EF34" s="200"/>
      <c r="EG34" s="200"/>
      <c r="EH34" s="200"/>
      <c r="EI34" s="200"/>
      <c r="EJ34" s="200"/>
      <c r="EK34" s="196"/>
      <c r="EL34" s="196"/>
      <c r="EM34" s="196"/>
      <c r="EN34" s="196"/>
      <c r="EO34" s="196"/>
      <c r="EP34" s="196"/>
      <c r="EQ34" s="196"/>
      <c r="ER34" s="196"/>
      <c r="ES34" s="201"/>
      <c r="EV34" s="324"/>
      <c r="EW34" s="324"/>
      <c r="EX34" s="324"/>
      <c r="EY34" s="324"/>
      <c r="EZ34" s="324"/>
      <c r="FA34" s="326"/>
      <c r="FB34" s="323"/>
      <c r="FC34" s="323"/>
      <c r="FD34" s="323"/>
      <c r="FE34" s="323"/>
      <c r="FF34" s="323"/>
      <c r="FG34" s="323"/>
      <c r="FI34" s="323"/>
      <c r="FJ34" s="323"/>
      <c r="FK34" s="323"/>
      <c r="FL34" s="323"/>
      <c r="FM34" s="323"/>
      <c r="FN34" s="323"/>
      <c r="FO34" s="323"/>
      <c r="FP34" s="323"/>
      <c r="FQ34" s="323"/>
      <c r="FR34" s="323"/>
      <c r="FS34" s="323"/>
      <c r="FT34" s="323"/>
      <c r="FV34" s="324"/>
      <c r="FW34" s="324"/>
      <c r="FX34" s="324"/>
      <c r="FY34" s="324"/>
      <c r="FZ34" s="324"/>
      <c r="GA34" s="326"/>
      <c r="GB34" s="323"/>
      <c r="GC34" s="323"/>
      <c r="GD34" s="323"/>
      <c r="GE34" s="323"/>
      <c r="GF34" s="323"/>
      <c r="GG34" s="323"/>
      <c r="GI34" s="324"/>
      <c r="GJ34" s="324"/>
      <c r="GK34" s="324"/>
      <c r="GL34" s="324"/>
      <c r="GM34" s="324"/>
      <c r="GN34" s="326"/>
      <c r="GO34" s="323"/>
      <c r="GP34" s="323"/>
      <c r="GQ34" s="323"/>
      <c r="GR34" s="323"/>
      <c r="GS34" s="323"/>
      <c r="GT34" s="323"/>
      <c r="GV34" s="324"/>
      <c r="GW34" s="324"/>
      <c r="GX34" s="324"/>
      <c r="GY34" s="324"/>
      <c r="GZ34" s="324"/>
      <c r="HA34" s="326"/>
      <c r="HB34" s="323"/>
      <c r="HC34" s="323"/>
      <c r="HD34" s="323"/>
      <c r="HE34" s="323"/>
      <c r="HF34" s="323"/>
      <c r="HG34" s="323"/>
      <c r="HI34" s="324"/>
      <c r="HJ34" s="324"/>
      <c r="HK34" s="324"/>
      <c r="HL34" s="324"/>
      <c r="HM34" s="324"/>
      <c r="HN34" s="326"/>
      <c r="HO34" s="323"/>
      <c r="HP34" s="323"/>
      <c r="HQ34" s="323"/>
      <c r="HR34" s="323"/>
      <c r="HS34" s="323"/>
      <c r="HT34" s="323"/>
      <c r="HV34" s="324"/>
      <c r="HW34" s="324"/>
      <c r="HX34" s="324"/>
      <c r="HY34" s="324"/>
      <c r="HZ34" s="324"/>
      <c r="IA34" s="326"/>
      <c r="IB34" s="323"/>
      <c r="IC34" s="323"/>
      <c r="ID34" s="323"/>
      <c r="IE34" s="323"/>
      <c r="IF34" s="323"/>
      <c r="IG34" s="323"/>
      <c r="IV34" s="324"/>
      <c r="IW34" s="324"/>
      <c r="IX34" s="324"/>
      <c r="IY34" s="324"/>
      <c r="IZ34" s="324"/>
      <c r="JA34" s="326"/>
      <c r="JB34" s="323"/>
      <c r="JC34" s="323"/>
      <c r="JD34" s="323"/>
      <c r="JE34" s="323"/>
      <c r="JF34" s="323"/>
      <c r="JG34" s="323"/>
      <c r="JI34" s="324"/>
      <c r="JJ34" s="324"/>
      <c r="JK34" s="324"/>
      <c r="JL34" s="324"/>
      <c r="JM34" s="324"/>
      <c r="JN34" s="326"/>
      <c r="JO34" s="323"/>
      <c r="JP34" s="323"/>
      <c r="JQ34" s="323"/>
      <c r="JR34" s="323"/>
      <c r="JS34" s="323"/>
      <c r="JT34" s="323"/>
      <c r="JV34" s="324"/>
      <c r="JW34" s="324"/>
      <c r="JX34" s="324"/>
      <c r="JY34" s="324"/>
      <c r="JZ34" s="324"/>
      <c r="KA34" s="326"/>
      <c r="KB34" s="323"/>
      <c r="KC34" s="323"/>
      <c r="KD34" s="323"/>
      <c r="KE34" s="323"/>
      <c r="KF34" s="323"/>
      <c r="KG34" s="323"/>
      <c r="KI34" s="324"/>
      <c r="KJ34" s="324"/>
      <c r="KK34" s="324"/>
      <c r="KL34" s="324"/>
      <c r="KM34" s="324"/>
      <c r="KN34" s="326"/>
      <c r="KO34" s="323"/>
      <c r="KP34" s="323"/>
      <c r="KQ34" s="323"/>
      <c r="KR34" s="323"/>
      <c r="KS34" s="323"/>
      <c r="KT34" s="323"/>
      <c r="KV34" s="324"/>
      <c r="KW34" s="324"/>
      <c r="KX34" s="324"/>
      <c r="KY34" s="324"/>
      <c r="KZ34" s="324"/>
      <c r="LA34" s="326"/>
      <c r="LB34" s="323"/>
      <c r="LC34" s="323"/>
      <c r="LD34" s="323"/>
      <c r="LE34" s="323"/>
      <c r="LF34" s="323"/>
      <c r="LG34" s="323"/>
      <c r="LI34" s="324"/>
      <c r="LJ34" s="324"/>
      <c r="LK34" s="324"/>
      <c r="LL34" s="324"/>
      <c r="LM34" s="324"/>
      <c r="LN34" s="326"/>
      <c r="LO34" s="323"/>
      <c r="LP34" s="323"/>
      <c r="LQ34" s="323"/>
      <c r="LR34" s="323"/>
      <c r="LS34" s="323"/>
      <c r="LT34" s="323"/>
    </row>
    <row r="35" spans="1:332" ht="21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5"/>
      <c r="Q35" s="15"/>
      <c r="R35" s="15"/>
      <c r="S35" s="15"/>
      <c r="T35" s="13"/>
      <c r="U35" s="13"/>
      <c r="V35" s="13"/>
      <c r="W35" s="13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201"/>
      <c r="BI35" s="201"/>
      <c r="BJ35" s="201"/>
      <c r="BK35" s="201"/>
      <c r="BL35" s="201"/>
      <c r="BM35" s="201"/>
      <c r="BN35" s="201"/>
      <c r="BO35" s="201"/>
      <c r="BP35" s="13"/>
      <c r="BQ35" s="13"/>
      <c r="BR35" s="201"/>
      <c r="BY35" s="214"/>
      <c r="CW35" s="13"/>
      <c r="CX35" s="13"/>
      <c r="CY35" s="13"/>
      <c r="CZ35" s="13"/>
      <c r="DA35" s="13"/>
      <c r="DB35" s="13"/>
      <c r="DC35" s="13"/>
      <c r="DD35" s="13"/>
      <c r="DE35" s="15"/>
      <c r="DF35" s="15"/>
      <c r="DG35" s="15"/>
      <c r="DH35" s="15"/>
      <c r="DI35" s="13"/>
      <c r="DJ35" s="13"/>
      <c r="DK35" s="13"/>
      <c r="DL35" s="13"/>
      <c r="DM35" s="201"/>
      <c r="DN35" s="201"/>
      <c r="DO35" s="201"/>
      <c r="DP35" s="201"/>
      <c r="DQ35" s="201"/>
      <c r="DR35" s="201"/>
      <c r="DS35" s="201"/>
      <c r="DT35" s="201"/>
      <c r="DU35" s="201"/>
      <c r="DV35" s="201"/>
      <c r="DW35" s="201"/>
      <c r="DX35" s="201"/>
      <c r="DY35" s="201"/>
      <c r="DZ35" s="201"/>
      <c r="EA35" s="201"/>
      <c r="EB35" s="201"/>
      <c r="EC35" s="201"/>
      <c r="ED35" s="201"/>
      <c r="EE35" s="201"/>
      <c r="EF35" s="201"/>
      <c r="EG35" s="201"/>
      <c r="EH35" s="201"/>
      <c r="EI35" s="201"/>
      <c r="EJ35" s="201"/>
      <c r="EK35" s="201"/>
      <c r="EL35" s="201"/>
      <c r="EM35" s="201"/>
      <c r="EN35" s="201"/>
      <c r="EO35" s="201"/>
      <c r="EP35" s="201"/>
      <c r="EQ35" s="201"/>
      <c r="ER35" s="201"/>
      <c r="ES35" s="201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I35" s="86"/>
      <c r="FJ35" s="86"/>
      <c r="FK35" s="86"/>
      <c r="FL35" s="86"/>
      <c r="FM35" s="86"/>
      <c r="FN35" s="86"/>
      <c r="FO35" s="86"/>
      <c r="FP35" s="86"/>
      <c r="FQ35" s="86"/>
      <c r="FR35" s="86"/>
      <c r="FS35" s="86"/>
      <c r="FT35" s="86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</row>
    <row r="36" spans="1:332" ht="24">
      <c r="B36" s="418" t="s">
        <v>162</v>
      </c>
      <c r="C36" s="418"/>
      <c r="D36" s="418"/>
      <c r="E36" s="418"/>
      <c r="F36" s="418"/>
      <c r="G36" s="418"/>
      <c r="H36" s="419" t="s">
        <v>7</v>
      </c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19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19"/>
      <c r="AL36" s="419"/>
      <c r="AM36" s="419"/>
      <c r="AN36" s="419"/>
      <c r="AO36" s="419"/>
      <c r="AP36" s="419"/>
      <c r="AQ36" s="419"/>
      <c r="AR36" s="419"/>
      <c r="AS36" s="419"/>
      <c r="AT36" s="419"/>
      <c r="AU36" s="419"/>
      <c r="AV36" s="419"/>
      <c r="AW36" s="419"/>
      <c r="AX36" s="419"/>
      <c r="AY36" s="419"/>
      <c r="AZ36" s="419"/>
      <c r="BA36" s="419"/>
      <c r="BB36" s="419"/>
      <c r="BC36" s="419"/>
      <c r="BD36" s="419"/>
      <c r="BE36" s="419"/>
      <c r="BF36" s="419"/>
      <c r="BG36" s="419"/>
      <c r="BH36" s="419"/>
      <c r="BI36" s="419"/>
      <c r="BJ36" s="419"/>
      <c r="BK36" s="419"/>
      <c r="BL36" s="419"/>
      <c r="BM36" s="419"/>
      <c r="BN36" s="419"/>
      <c r="BO36" s="419"/>
      <c r="BP36" s="419"/>
      <c r="BQ36" s="419"/>
      <c r="BR36" s="419"/>
      <c r="BU36" s="418" t="s">
        <v>163</v>
      </c>
      <c r="BV36" s="418"/>
      <c r="BW36" s="418"/>
      <c r="BX36" s="418"/>
      <c r="BY36" s="418"/>
      <c r="BZ36" s="418"/>
      <c r="CA36" s="419" t="s">
        <v>115</v>
      </c>
      <c r="CB36" s="419"/>
      <c r="CC36" s="419"/>
      <c r="CD36" s="419"/>
      <c r="CE36" s="419"/>
      <c r="CF36" s="419"/>
      <c r="CG36" s="419"/>
      <c r="CH36" s="419"/>
      <c r="CI36" s="419"/>
      <c r="CJ36" s="419"/>
      <c r="CK36" s="419"/>
      <c r="CL36" s="419"/>
      <c r="CM36" s="419"/>
      <c r="CN36" s="419"/>
      <c r="CO36" s="419"/>
      <c r="CP36" s="419"/>
      <c r="CQ36" s="419"/>
      <c r="CR36" s="419"/>
      <c r="CS36" s="419"/>
      <c r="CT36" s="419"/>
      <c r="CU36" s="419"/>
      <c r="CW36" s="418" t="s">
        <v>162</v>
      </c>
      <c r="CX36" s="418"/>
      <c r="CY36" s="418"/>
      <c r="CZ36" s="200"/>
      <c r="DA36" s="419" t="s">
        <v>116</v>
      </c>
      <c r="DB36" s="419"/>
      <c r="DC36" s="419"/>
      <c r="DD36" s="419"/>
      <c r="DE36" s="419"/>
      <c r="DF36" s="419"/>
      <c r="DG36" s="419"/>
      <c r="DH36" s="419"/>
      <c r="DI36" s="419"/>
      <c r="DJ36" s="419"/>
      <c r="DK36" s="419"/>
      <c r="DL36" s="419"/>
      <c r="DM36" s="419"/>
      <c r="DN36" s="419"/>
      <c r="DO36" s="419"/>
      <c r="DP36" s="419"/>
      <c r="DQ36" s="419"/>
      <c r="DR36" s="419"/>
      <c r="DS36" s="419"/>
      <c r="DT36" s="419"/>
      <c r="DU36" s="419"/>
      <c r="DV36" s="419"/>
      <c r="DW36" s="419"/>
      <c r="DX36" s="419"/>
      <c r="DY36" s="419"/>
      <c r="DZ36" s="419"/>
      <c r="EA36" s="419"/>
      <c r="EB36" s="419"/>
      <c r="EC36" s="419"/>
      <c r="ED36" s="419"/>
      <c r="EE36" s="419"/>
      <c r="EF36" s="419"/>
      <c r="EG36" s="419"/>
      <c r="EH36" s="419"/>
      <c r="EI36" s="419"/>
      <c r="EJ36" s="419"/>
      <c r="EK36" s="419"/>
      <c r="EL36" s="419"/>
      <c r="EM36" s="419"/>
      <c r="EN36" s="419"/>
      <c r="EO36" s="419"/>
      <c r="EP36" s="419"/>
      <c r="EQ36" s="419"/>
      <c r="ER36" s="419"/>
      <c r="ES36" s="419"/>
      <c r="FI36" s="418" t="s">
        <v>162</v>
      </c>
      <c r="FJ36" s="418"/>
      <c r="FK36" s="418"/>
      <c r="FL36" s="418"/>
      <c r="FM36" s="418"/>
      <c r="FN36" s="418"/>
      <c r="FO36" s="419" t="s">
        <v>7</v>
      </c>
      <c r="FP36" s="419"/>
      <c r="FQ36" s="419"/>
      <c r="FR36" s="419"/>
      <c r="FS36" s="419"/>
      <c r="FT36" s="419"/>
      <c r="FV36" s="418" t="s">
        <v>162</v>
      </c>
      <c r="FW36" s="418"/>
      <c r="FX36" s="418"/>
      <c r="FY36" s="418"/>
      <c r="FZ36" s="418"/>
      <c r="GA36" s="418"/>
      <c r="GB36" s="419" t="s">
        <v>7</v>
      </c>
      <c r="GC36" s="419"/>
      <c r="GD36" s="419"/>
      <c r="GE36" s="419"/>
      <c r="GF36" s="419"/>
      <c r="GG36" s="419"/>
      <c r="GI36" s="418" t="s">
        <v>162</v>
      </c>
      <c r="GJ36" s="418"/>
      <c r="GK36" s="418"/>
      <c r="GL36" s="418"/>
      <c r="GM36" s="418"/>
      <c r="GN36" s="418"/>
      <c r="GO36" s="419" t="s">
        <v>7</v>
      </c>
      <c r="GP36" s="419"/>
      <c r="GQ36" s="419"/>
      <c r="GR36" s="419"/>
      <c r="GS36" s="419"/>
      <c r="GT36" s="419"/>
      <c r="GV36" s="418" t="s">
        <v>162</v>
      </c>
      <c r="GW36" s="418"/>
      <c r="GX36" s="418"/>
      <c r="GY36" s="418"/>
      <c r="GZ36" s="418"/>
      <c r="HA36" s="418"/>
      <c r="HB36" s="419" t="s">
        <v>7</v>
      </c>
      <c r="HC36" s="419"/>
      <c r="HD36" s="419"/>
      <c r="HE36" s="419"/>
      <c r="HF36" s="419"/>
      <c r="HG36" s="419"/>
      <c r="HI36" s="418" t="s">
        <v>162</v>
      </c>
      <c r="HJ36" s="418"/>
      <c r="HK36" s="418"/>
      <c r="HL36" s="418"/>
      <c r="HM36" s="418"/>
      <c r="HN36" s="418"/>
      <c r="HO36" s="419" t="s">
        <v>7</v>
      </c>
      <c r="HP36" s="419"/>
      <c r="HQ36" s="419"/>
      <c r="HR36" s="419"/>
      <c r="HS36" s="419"/>
      <c r="HT36" s="419"/>
      <c r="HV36" s="418" t="s">
        <v>162</v>
      </c>
      <c r="HW36" s="418"/>
      <c r="HX36" s="418"/>
      <c r="HY36" s="418"/>
      <c r="HZ36" s="418"/>
      <c r="IA36" s="418"/>
      <c r="IB36" s="419" t="s">
        <v>7</v>
      </c>
      <c r="IC36" s="419"/>
      <c r="ID36" s="419"/>
      <c r="IE36" s="419"/>
      <c r="IF36" s="419"/>
      <c r="IG36" s="419"/>
      <c r="II36" s="418" t="s">
        <v>162</v>
      </c>
      <c r="IJ36" s="418"/>
      <c r="IK36" s="418"/>
      <c r="IL36" s="418"/>
      <c r="IM36" s="418"/>
      <c r="IN36" s="418"/>
      <c r="IO36" s="419" t="s">
        <v>7</v>
      </c>
      <c r="IP36" s="419"/>
      <c r="IQ36" s="419"/>
      <c r="IR36" s="419"/>
      <c r="IS36" s="419"/>
      <c r="IT36" s="419"/>
      <c r="IV36" s="418" t="s">
        <v>162</v>
      </c>
      <c r="IW36" s="418"/>
      <c r="IX36" s="418"/>
      <c r="IY36" s="418"/>
      <c r="IZ36" s="418"/>
      <c r="JA36" s="418"/>
      <c r="JB36" s="419" t="s">
        <v>7</v>
      </c>
      <c r="JC36" s="419"/>
      <c r="JD36" s="419"/>
      <c r="JE36" s="419"/>
      <c r="JF36" s="419"/>
      <c r="JG36" s="419"/>
      <c r="JI36" s="418" t="s">
        <v>162</v>
      </c>
      <c r="JJ36" s="418"/>
      <c r="JK36" s="418"/>
      <c r="JL36" s="418"/>
      <c r="JM36" s="418"/>
      <c r="JN36" s="418"/>
      <c r="JO36" s="419" t="s">
        <v>7</v>
      </c>
      <c r="JP36" s="419"/>
      <c r="JQ36" s="419"/>
      <c r="JR36" s="419"/>
      <c r="JS36" s="419"/>
      <c r="JT36" s="419"/>
      <c r="JV36" s="418" t="s">
        <v>162</v>
      </c>
      <c r="JW36" s="418"/>
      <c r="JX36" s="418"/>
      <c r="JY36" s="418"/>
      <c r="JZ36" s="418"/>
      <c r="KA36" s="418"/>
      <c r="KB36" s="419" t="s">
        <v>7</v>
      </c>
      <c r="KC36" s="419"/>
      <c r="KD36" s="419"/>
      <c r="KE36" s="419"/>
      <c r="KF36" s="419"/>
      <c r="KG36" s="419"/>
      <c r="KI36" s="418" t="s">
        <v>162</v>
      </c>
      <c r="KJ36" s="418"/>
      <c r="KK36" s="418"/>
      <c r="KL36" s="418"/>
      <c r="KM36" s="418"/>
      <c r="KN36" s="418"/>
      <c r="KO36" s="419" t="s">
        <v>7</v>
      </c>
      <c r="KP36" s="419"/>
      <c r="KQ36" s="419"/>
      <c r="KR36" s="419"/>
      <c r="KS36" s="419"/>
      <c r="KT36" s="419"/>
      <c r="KV36" s="418" t="s">
        <v>162</v>
      </c>
      <c r="KW36" s="418"/>
      <c r="KX36" s="418"/>
      <c r="KY36" s="418"/>
      <c r="KZ36" s="418"/>
      <c r="LA36" s="418"/>
      <c r="LB36" s="419" t="s">
        <v>7</v>
      </c>
      <c r="LC36" s="419"/>
      <c r="LD36" s="419"/>
      <c r="LE36" s="419"/>
      <c r="LF36" s="419"/>
      <c r="LG36" s="419"/>
      <c r="LI36" s="418" t="s">
        <v>162</v>
      </c>
      <c r="LJ36" s="418"/>
      <c r="LK36" s="418"/>
      <c r="LL36" s="418"/>
      <c r="LM36" s="418"/>
      <c r="LN36" s="418"/>
      <c r="LO36" s="419" t="s">
        <v>7</v>
      </c>
      <c r="LP36" s="419"/>
      <c r="LQ36" s="419"/>
      <c r="LR36" s="419"/>
      <c r="LS36" s="419"/>
      <c r="LT36" s="419"/>
    </row>
    <row r="37" spans="1:332" ht="114" customHeight="1">
      <c r="B37" s="476" t="s">
        <v>9</v>
      </c>
      <c r="C37" s="476"/>
      <c r="D37" s="476"/>
      <c r="E37" s="427" t="s">
        <v>117</v>
      </c>
      <c r="F37" s="428" t="s">
        <v>118</v>
      </c>
      <c r="G37" s="477" t="s">
        <v>13</v>
      </c>
      <c r="H37" s="478" t="s">
        <v>164</v>
      </c>
      <c r="I37" s="478"/>
      <c r="J37" s="478"/>
      <c r="K37" s="478"/>
      <c r="L37" s="421" t="s">
        <v>119</v>
      </c>
      <c r="M37" s="421"/>
      <c r="N37" s="421"/>
      <c r="O37" s="421"/>
      <c r="P37" s="475" t="s">
        <v>120</v>
      </c>
      <c r="Q37" s="475"/>
      <c r="R37" s="475"/>
      <c r="S37" s="475"/>
      <c r="T37" s="475" t="s">
        <v>17</v>
      </c>
      <c r="U37" s="475"/>
      <c r="V37" s="475"/>
      <c r="W37" s="475"/>
      <c r="X37" s="475" t="s">
        <v>18</v>
      </c>
      <c r="Y37" s="475"/>
      <c r="Z37" s="475"/>
      <c r="AA37" s="475"/>
      <c r="AB37" s="475" t="s">
        <v>122</v>
      </c>
      <c r="AC37" s="475"/>
      <c r="AD37" s="475"/>
      <c r="AE37" s="475"/>
      <c r="AF37" s="475" t="s">
        <v>20</v>
      </c>
      <c r="AG37" s="475"/>
      <c r="AH37" s="475"/>
      <c r="AI37" s="475"/>
      <c r="AJ37" s="424" t="s">
        <v>21</v>
      </c>
      <c r="AK37" s="424"/>
      <c r="AL37" s="424"/>
      <c r="AM37" s="424"/>
      <c r="AN37" s="475" t="s">
        <v>22</v>
      </c>
      <c r="AO37" s="475"/>
      <c r="AP37" s="475"/>
      <c r="AQ37" s="475"/>
      <c r="AR37" s="475" t="s">
        <v>23</v>
      </c>
      <c r="AS37" s="475"/>
      <c r="AT37" s="475"/>
      <c r="AU37" s="475"/>
      <c r="AV37" s="422" t="s">
        <v>24</v>
      </c>
      <c r="AW37" s="422"/>
      <c r="AX37" s="422"/>
      <c r="AY37" s="422"/>
      <c r="AZ37" s="475" t="s">
        <v>25</v>
      </c>
      <c r="BA37" s="475"/>
      <c r="BB37" s="475"/>
      <c r="BC37" s="475"/>
      <c r="BD37" s="475" t="s">
        <v>123</v>
      </c>
      <c r="BE37" s="475"/>
      <c r="BF37" s="475"/>
      <c r="BG37" s="475"/>
      <c r="BH37" s="475" t="s">
        <v>124</v>
      </c>
      <c r="BI37" s="475"/>
      <c r="BJ37" s="475"/>
      <c r="BK37" s="475"/>
      <c r="BL37" s="423" t="s">
        <v>125</v>
      </c>
      <c r="BM37" s="429" t="s">
        <v>126</v>
      </c>
      <c r="BN37" s="430" t="s">
        <v>127</v>
      </c>
      <c r="BO37" s="432" t="s">
        <v>128</v>
      </c>
      <c r="BP37" s="483" t="s">
        <v>129</v>
      </c>
      <c r="BQ37" s="484" t="s">
        <v>130</v>
      </c>
      <c r="BR37" s="435" t="s">
        <v>9</v>
      </c>
      <c r="BU37" s="426" t="s">
        <v>9</v>
      </c>
      <c r="BV37" s="426"/>
      <c r="BW37" s="426"/>
      <c r="BX37" s="479" t="s">
        <v>131</v>
      </c>
      <c r="BY37" s="480" t="s">
        <v>132</v>
      </c>
      <c r="BZ37" s="480" t="s">
        <v>13</v>
      </c>
      <c r="CA37" s="481" t="s">
        <v>133</v>
      </c>
      <c r="CB37" s="481"/>
      <c r="CC37" s="481"/>
      <c r="CD37" s="481"/>
      <c r="CE37" s="482" t="s">
        <v>134</v>
      </c>
      <c r="CF37" s="482"/>
      <c r="CG37" s="482"/>
      <c r="CH37" s="482"/>
      <c r="CI37" s="485" t="s">
        <v>135</v>
      </c>
      <c r="CJ37" s="485"/>
      <c r="CK37" s="485"/>
      <c r="CL37" s="485"/>
      <c r="CM37" s="482" t="s">
        <v>136</v>
      </c>
      <c r="CN37" s="482"/>
      <c r="CO37" s="482"/>
      <c r="CP37" s="482"/>
      <c r="CQ37" s="486" t="s">
        <v>137</v>
      </c>
      <c r="CR37" s="487" t="s">
        <v>138</v>
      </c>
      <c r="CS37" s="488" t="s">
        <v>139</v>
      </c>
      <c r="CT37" s="489" t="s">
        <v>128</v>
      </c>
      <c r="CU37" s="426" t="s">
        <v>9</v>
      </c>
      <c r="CW37" s="426" t="s">
        <v>9</v>
      </c>
      <c r="CX37" s="426"/>
      <c r="CY37" s="426"/>
      <c r="CZ37" s="438" t="s">
        <v>140</v>
      </c>
      <c r="DA37" s="481" t="s">
        <v>33</v>
      </c>
      <c r="DB37" s="481"/>
      <c r="DC37" s="481"/>
      <c r="DD37" s="481"/>
      <c r="DE37" s="482" t="s">
        <v>34</v>
      </c>
      <c r="DF37" s="482"/>
      <c r="DG37" s="482"/>
      <c r="DH37" s="482"/>
      <c r="DI37" s="485" t="s">
        <v>35</v>
      </c>
      <c r="DJ37" s="485"/>
      <c r="DK37" s="485"/>
      <c r="DL37" s="485"/>
      <c r="DM37" s="482" t="s">
        <v>36</v>
      </c>
      <c r="DN37" s="482"/>
      <c r="DO37" s="482"/>
      <c r="DP37" s="482"/>
      <c r="DQ37" s="485" t="s">
        <v>37</v>
      </c>
      <c r="DR37" s="485"/>
      <c r="DS37" s="485"/>
      <c r="DT37" s="485"/>
      <c r="DU37" s="482" t="s">
        <v>38</v>
      </c>
      <c r="DV37" s="482"/>
      <c r="DW37" s="482"/>
      <c r="DX37" s="482"/>
      <c r="DY37" s="485" t="s">
        <v>39</v>
      </c>
      <c r="DZ37" s="485"/>
      <c r="EA37" s="485"/>
      <c r="EB37" s="485"/>
      <c r="EC37" s="481" t="s">
        <v>40</v>
      </c>
      <c r="ED37" s="481"/>
      <c r="EE37" s="481"/>
      <c r="EF37" s="481"/>
      <c r="EG37" s="485" t="s">
        <v>41</v>
      </c>
      <c r="EH37" s="485"/>
      <c r="EI37" s="485"/>
      <c r="EJ37" s="485"/>
      <c r="EK37" s="481" t="s">
        <v>42</v>
      </c>
      <c r="EL37" s="481"/>
      <c r="EM37" s="481"/>
      <c r="EN37" s="481"/>
      <c r="EO37" s="491" t="s">
        <v>141</v>
      </c>
      <c r="EP37" s="491" t="s">
        <v>142</v>
      </c>
      <c r="EQ37" s="492" t="s">
        <v>143</v>
      </c>
      <c r="ER37" s="492" t="s">
        <v>144</v>
      </c>
      <c r="ES37" s="426" t="s">
        <v>9</v>
      </c>
      <c r="FI37" s="426" t="s">
        <v>9</v>
      </c>
      <c r="FJ37" s="426"/>
      <c r="FK37" s="426"/>
      <c r="FL37" s="427" t="s">
        <v>117</v>
      </c>
      <c r="FM37" s="428" t="s">
        <v>118</v>
      </c>
      <c r="FN37" s="428" t="s">
        <v>13</v>
      </c>
      <c r="FO37" s="421" t="s">
        <v>14</v>
      </c>
      <c r="FP37" s="421"/>
      <c r="FQ37" s="421"/>
      <c r="FR37" s="421"/>
      <c r="FS37" s="433" t="s">
        <v>129</v>
      </c>
      <c r="FT37" s="434" t="s">
        <v>130</v>
      </c>
      <c r="FV37" s="476" t="s">
        <v>9</v>
      </c>
      <c r="FW37" s="476"/>
      <c r="FX37" s="476"/>
      <c r="FY37" s="479" t="s">
        <v>117</v>
      </c>
      <c r="FZ37" s="480" t="s">
        <v>118</v>
      </c>
      <c r="GA37" s="490" t="s">
        <v>13</v>
      </c>
      <c r="GB37" s="482" t="s">
        <v>120</v>
      </c>
      <c r="GC37" s="482"/>
      <c r="GD37" s="482"/>
      <c r="GE37" s="482"/>
      <c r="GF37" s="493" t="s">
        <v>129</v>
      </c>
      <c r="GG37" s="494" t="s">
        <v>130</v>
      </c>
      <c r="GI37" s="476" t="s">
        <v>9</v>
      </c>
      <c r="GJ37" s="476"/>
      <c r="GK37" s="476"/>
      <c r="GL37" s="479" t="s">
        <v>117</v>
      </c>
      <c r="GM37" s="480" t="s">
        <v>118</v>
      </c>
      <c r="GN37" s="490" t="s">
        <v>13</v>
      </c>
      <c r="GO37" s="482" t="s">
        <v>17</v>
      </c>
      <c r="GP37" s="482"/>
      <c r="GQ37" s="482"/>
      <c r="GR37" s="482"/>
      <c r="GS37" s="493" t="s">
        <v>129</v>
      </c>
      <c r="GT37" s="494" t="s">
        <v>130</v>
      </c>
      <c r="GV37" s="476" t="s">
        <v>9</v>
      </c>
      <c r="GW37" s="476"/>
      <c r="GX37" s="476"/>
      <c r="GY37" s="479" t="s">
        <v>117</v>
      </c>
      <c r="GZ37" s="480" t="s">
        <v>118</v>
      </c>
      <c r="HA37" s="490" t="s">
        <v>13</v>
      </c>
      <c r="HB37" s="481" t="s">
        <v>145</v>
      </c>
      <c r="HC37" s="481"/>
      <c r="HD37" s="481"/>
      <c r="HE37" s="481"/>
      <c r="HF37" s="493" t="s">
        <v>129</v>
      </c>
      <c r="HG37" s="494" t="s">
        <v>130</v>
      </c>
      <c r="HI37" s="476" t="s">
        <v>9</v>
      </c>
      <c r="HJ37" s="476"/>
      <c r="HK37" s="476"/>
      <c r="HL37" s="479" t="s">
        <v>117</v>
      </c>
      <c r="HM37" s="480" t="s">
        <v>118</v>
      </c>
      <c r="HN37" s="490" t="s">
        <v>13</v>
      </c>
      <c r="HO37" s="481" t="s">
        <v>146</v>
      </c>
      <c r="HP37" s="481"/>
      <c r="HQ37" s="481"/>
      <c r="HR37" s="481"/>
      <c r="HS37" s="493" t="s">
        <v>129</v>
      </c>
      <c r="HT37" s="494" t="s">
        <v>130</v>
      </c>
      <c r="HV37" s="476" t="s">
        <v>9</v>
      </c>
      <c r="HW37" s="476"/>
      <c r="HX37" s="476"/>
      <c r="HY37" s="479" t="s">
        <v>117</v>
      </c>
      <c r="HZ37" s="480" t="s">
        <v>118</v>
      </c>
      <c r="IA37" s="490" t="s">
        <v>13</v>
      </c>
      <c r="IB37" s="481" t="s">
        <v>20</v>
      </c>
      <c r="IC37" s="481"/>
      <c r="ID37" s="481"/>
      <c r="IE37" s="481"/>
      <c r="IF37" s="493" t="s">
        <v>129</v>
      </c>
      <c r="IG37" s="494" t="s">
        <v>130</v>
      </c>
      <c r="II37" s="426" t="s">
        <v>9</v>
      </c>
      <c r="IJ37" s="426"/>
      <c r="IK37" s="426"/>
      <c r="IL37" s="427" t="s">
        <v>117</v>
      </c>
      <c r="IM37" s="428" t="s">
        <v>118</v>
      </c>
      <c r="IN37" s="428" t="s">
        <v>13</v>
      </c>
      <c r="IO37" s="421" t="s">
        <v>20</v>
      </c>
      <c r="IP37" s="421"/>
      <c r="IQ37" s="421"/>
      <c r="IR37" s="421"/>
      <c r="IS37" s="433" t="s">
        <v>129</v>
      </c>
      <c r="IT37" s="434" t="s">
        <v>130</v>
      </c>
      <c r="IV37" s="476" t="s">
        <v>9</v>
      </c>
      <c r="IW37" s="476"/>
      <c r="IX37" s="476"/>
      <c r="IY37" s="479" t="s">
        <v>117</v>
      </c>
      <c r="IZ37" s="480" t="s">
        <v>118</v>
      </c>
      <c r="JA37" s="490" t="s">
        <v>13</v>
      </c>
      <c r="JB37" s="495" t="s">
        <v>22</v>
      </c>
      <c r="JC37" s="495"/>
      <c r="JD37" s="495"/>
      <c r="JE37" s="495"/>
      <c r="JF37" s="493" t="s">
        <v>129</v>
      </c>
      <c r="JG37" s="494" t="s">
        <v>130</v>
      </c>
      <c r="JI37" s="476" t="s">
        <v>9</v>
      </c>
      <c r="JJ37" s="476"/>
      <c r="JK37" s="476"/>
      <c r="JL37" s="479" t="s">
        <v>117</v>
      </c>
      <c r="JM37" s="480" t="s">
        <v>118</v>
      </c>
      <c r="JN37" s="490" t="s">
        <v>13</v>
      </c>
      <c r="JO37" s="481" t="s">
        <v>23</v>
      </c>
      <c r="JP37" s="481"/>
      <c r="JQ37" s="481"/>
      <c r="JR37" s="481"/>
      <c r="JS37" s="493" t="s">
        <v>129</v>
      </c>
      <c r="JT37" s="494" t="s">
        <v>130</v>
      </c>
      <c r="JV37" s="476" t="s">
        <v>9</v>
      </c>
      <c r="JW37" s="476"/>
      <c r="JX37" s="476"/>
      <c r="JY37" s="479" t="s">
        <v>117</v>
      </c>
      <c r="JZ37" s="480" t="s">
        <v>118</v>
      </c>
      <c r="KA37" s="490" t="s">
        <v>13</v>
      </c>
      <c r="KB37" s="497" t="s">
        <v>147</v>
      </c>
      <c r="KC37" s="497"/>
      <c r="KD37" s="497"/>
      <c r="KE37" s="497"/>
      <c r="KF37" s="493" t="s">
        <v>129</v>
      </c>
      <c r="KG37" s="494" t="s">
        <v>130</v>
      </c>
      <c r="KI37" s="476" t="s">
        <v>9</v>
      </c>
      <c r="KJ37" s="476"/>
      <c r="KK37" s="476"/>
      <c r="KL37" s="479" t="s">
        <v>117</v>
      </c>
      <c r="KM37" s="480" t="s">
        <v>118</v>
      </c>
      <c r="KN37" s="490" t="s">
        <v>13</v>
      </c>
      <c r="KO37" s="497" t="s">
        <v>147</v>
      </c>
      <c r="KP37" s="497"/>
      <c r="KQ37" s="497"/>
      <c r="KR37" s="497"/>
      <c r="KS37" s="493" t="s">
        <v>129</v>
      </c>
      <c r="KT37" s="494" t="s">
        <v>130</v>
      </c>
      <c r="KV37" s="476" t="s">
        <v>9</v>
      </c>
      <c r="KW37" s="476"/>
      <c r="KX37" s="476"/>
      <c r="KY37" s="479" t="s">
        <v>117</v>
      </c>
      <c r="KZ37" s="480" t="s">
        <v>118</v>
      </c>
      <c r="LA37" s="490" t="s">
        <v>13</v>
      </c>
      <c r="LB37" s="497" t="s">
        <v>147</v>
      </c>
      <c r="LC37" s="497"/>
      <c r="LD37" s="497"/>
      <c r="LE37" s="497"/>
      <c r="LF37" s="493" t="s">
        <v>129</v>
      </c>
      <c r="LG37" s="494" t="s">
        <v>130</v>
      </c>
      <c r="LI37" s="476" t="s">
        <v>9</v>
      </c>
      <c r="LJ37" s="476"/>
      <c r="LK37" s="476"/>
      <c r="LL37" s="479" t="s">
        <v>117</v>
      </c>
      <c r="LM37" s="480" t="s">
        <v>118</v>
      </c>
      <c r="LN37" s="490" t="s">
        <v>13</v>
      </c>
      <c r="LO37" s="497" t="s">
        <v>147</v>
      </c>
      <c r="LP37" s="497"/>
      <c r="LQ37" s="497"/>
      <c r="LR37" s="497"/>
      <c r="LS37" s="493" t="s">
        <v>129</v>
      </c>
      <c r="LT37" s="494" t="s">
        <v>130</v>
      </c>
    </row>
    <row r="38" spans="1:332" ht="125.25">
      <c r="B38" s="476"/>
      <c r="C38" s="476"/>
      <c r="D38" s="476"/>
      <c r="E38" s="427"/>
      <c r="F38" s="428"/>
      <c r="G38" s="477"/>
      <c r="H38" s="327" t="s">
        <v>148</v>
      </c>
      <c r="I38" s="328" t="s">
        <v>126</v>
      </c>
      <c r="J38" s="203" t="s">
        <v>149</v>
      </c>
      <c r="K38" s="329" t="s">
        <v>150</v>
      </c>
      <c r="L38" s="327" t="s">
        <v>148</v>
      </c>
      <c r="M38" s="328" t="s">
        <v>126</v>
      </c>
      <c r="N38" s="203" t="s">
        <v>149</v>
      </c>
      <c r="O38" s="329" t="s">
        <v>150</v>
      </c>
      <c r="P38" s="330" t="s">
        <v>148</v>
      </c>
      <c r="Q38" s="328" t="s">
        <v>126</v>
      </c>
      <c r="R38" s="203" t="s">
        <v>149</v>
      </c>
      <c r="S38" s="329" t="s">
        <v>150</v>
      </c>
      <c r="T38" s="330" t="s">
        <v>148</v>
      </c>
      <c r="U38" s="328" t="s">
        <v>126</v>
      </c>
      <c r="V38" s="203" t="s">
        <v>149</v>
      </c>
      <c r="W38" s="329" t="s">
        <v>150</v>
      </c>
      <c r="X38" s="330" t="s">
        <v>148</v>
      </c>
      <c r="Y38" s="328" t="s">
        <v>126</v>
      </c>
      <c r="Z38" s="203" t="s">
        <v>149</v>
      </c>
      <c r="AA38" s="329" t="s">
        <v>150</v>
      </c>
      <c r="AB38" s="330" t="s">
        <v>148</v>
      </c>
      <c r="AC38" s="328" t="s">
        <v>126</v>
      </c>
      <c r="AD38" s="203" t="s">
        <v>149</v>
      </c>
      <c r="AE38" s="329" t="s">
        <v>150</v>
      </c>
      <c r="AF38" s="330" t="s">
        <v>148</v>
      </c>
      <c r="AG38" s="328" t="s">
        <v>126</v>
      </c>
      <c r="AH38" s="203" t="s">
        <v>149</v>
      </c>
      <c r="AI38" s="329" t="s">
        <v>150</v>
      </c>
      <c r="AJ38" s="327" t="s">
        <v>148</v>
      </c>
      <c r="AK38" s="328" t="s">
        <v>126</v>
      </c>
      <c r="AL38" s="203" t="s">
        <v>149</v>
      </c>
      <c r="AM38" s="329" t="s">
        <v>150</v>
      </c>
      <c r="AN38" s="330" t="s">
        <v>148</v>
      </c>
      <c r="AO38" s="328" t="s">
        <v>126</v>
      </c>
      <c r="AP38" s="203" t="s">
        <v>149</v>
      </c>
      <c r="AQ38" s="329" t="s">
        <v>150</v>
      </c>
      <c r="AR38" s="330" t="s">
        <v>148</v>
      </c>
      <c r="AS38" s="328" t="s">
        <v>126</v>
      </c>
      <c r="AT38" s="203" t="s">
        <v>149</v>
      </c>
      <c r="AU38" s="329" t="s">
        <v>150</v>
      </c>
      <c r="AV38" s="208" t="s">
        <v>148</v>
      </c>
      <c r="AW38" s="205" t="s">
        <v>126</v>
      </c>
      <c r="AX38" s="206" t="s">
        <v>149</v>
      </c>
      <c r="AY38" s="210" t="s">
        <v>150</v>
      </c>
      <c r="AZ38" s="208" t="s">
        <v>148</v>
      </c>
      <c r="BA38" s="205" t="s">
        <v>126</v>
      </c>
      <c r="BB38" s="206" t="s">
        <v>149</v>
      </c>
      <c r="BC38" s="210" t="s">
        <v>150</v>
      </c>
      <c r="BD38" s="208" t="s">
        <v>148</v>
      </c>
      <c r="BE38" s="205" t="s">
        <v>126</v>
      </c>
      <c r="BF38" s="206" t="s">
        <v>149</v>
      </c>
      <c r="BG38" s="210" t="s">
        <v>150</v>
      </c>
      <c r="BH38" s="208" t="s">
        <v>148</v>
      </c>
      <c r="BI38" s="205" t="s">
        <v>126</v>
      </c>
      <c r="BJ38" s="206" t="s">
        <v>149</v>
      </c>
      <c r="BK38" s="210" t="s">
        <v>150</v>
      </c>
      <c r="BL38" s="423"/>
      <c r="BM38" s="429"/>
      <c r="BN38" s="430"/>
      <c r="BO38" s="432"/>
      <c r="BP38" s="483"/>
      <c r="BQ38" s="484"/>
      <c r="BR38" s="435"/>
      <c r="BU38" s="426"/>
      <c r="BV38" s="426"/>
      <c r="BW38" s="426"/>
      <c r="BX38" s="479"/>
      <c r="BY38" s="480"/>
      <c r="BZ38" s="480"/>
      <c r="CA38" s="208" t="s">
        <v>151</v>
      </c>
      <c r="CB38" s="211" t="s">
        <v>138</v>
      </c>
      <c r="CC38" s="212" t="s">
        <v>149</v>
      </c>
      <c r="CD38" s="213" t="s">
        <v>150</v>
      </c>
      <c r="CE38" s="208" t="s">
        <v>151</v>
      </c>
      <c r="CF38" s="211" t="s">
        <v>138</v>
      </c>
      <c r="CG38" s="212" t="s">
        <v>149</v>
      </c>
      <c r="CH38" s="213" t="s">
        <v>150</v>
      </c>
      <c r="CI38" s="208" t="s">
        <v>151</v>
      </c>
      <c r="CJ38" s="211" t="s">
        <v>138</v>
      </c>
      <c r="CK38" s="212" t="s">
        <v>149</v>
      </c>
      <c r="CL38" s="213" t="s">
        <v>150</v>
      </c>
      <c r="CM38" s="208" t="s">
        <v>151</v>
      </c>
      <c r="CN38" s="211" t="s">
        <v>138</v>
      </c>
      <c r="CO38" s="212" t="s">
        <v>149</v>
      </c>
      <c r="CP38" s="213" t="s">
        <v>150</v>
      </c>
      <c r="CQ38" s="486"/>
      <c r="CR38" s="487"/>
      <c r="CS38" s="488"/>
      <c r="CT38" s="489"/>
      <c r="CU38" s="426"/>
      <c r="CW38" s="426"/>
      <c r="CX38" s="426"/>
      <c r="CY38" s="426"/>
      <c r="CZ38" s="438"/>
      <c r="DA38" s="204" t="s">
        <v>116</v>
      </c>
      <c r="DB38" s="205" t="s">
        <v>152</v>
      </c>
      <c r="DC38" s="206" t="s">
        <v>149</v>
      </c>
      <c r="DD38" s="207" t="s">
        <v>150</v>
      </c>
      <c r="DE38" s="204" t="s">
        <v>116</v>
      </c>
      <c r="DF38" s="205" t="s">
        <v>152</v>
      </c>
      <c r="DG38" s="206" t="s">
        <v>149</v>
      </c>
      <c r="DH38" s="207" t="s">
        <v>150</v>
      </c>
      <c r="DI38" s="204" t="s">
        <v>116</v>
      </c>
      <c r="DJ38" s="205" t="s">
        <v>152</v>
      </c>
      <c r="DK38" s="206" t="s">
        <v>149</v>
      </c>
      <c r="DL38" s="207" t="s">
        <v>150</v>
      </c>
      <c r="DM38" s="204" t="s">
        <v>116</v>
      </c>
      <c r="DN38" s="205" t="s">
        <v>152</v>
      </c>
      <c r="DO38" s="206" t="s">
        <v>149</v>
      </c>
      <c r="DP38" s="207" t="s">
        <v>150</v>
      </c>
      <c r="DQ38" s="204" t="s">
        <v>116</v>
      </c>
      <c r="DR38" s="205" t="s">
        <v>152</v>
      </c>
      <c r="DS38" s="206" t="s">
        <v>149</v>
      </c>
      <c r="DT38" s="207" t="s">
        <v>150</v>
      </c>
      <c r="DU38" s="204" t="s">
        <v>116</v>
      </c>
      <c r="DV38" s="205" t="s">
        <v>152</v>
      </c>
      <c r="DW38" s="206" t="s">
        <v>149</v>
      </c>
      <c r="DX38" s="207" t="s">
        <v>150</v>
      </c>
      <c r="DY38" s="204" t="s">
        <v>116</v>
      </c>
      <c r="DZ38" s="205" t="s">
        <v>152</v>
      </c>
      <c r="EA38" s="206" t="s">
        <v>149</v>
      </c>
      <c r="EB38" s="207" t="s">
        <v>150</v>
      </c>
      <c r="EC38" s="204" t="s">
        <v>116</v>
      </c>
      <c r="ED38" s="205" t="s">
        <v>152</v>
      </c>
      <c r="EE38" s="206" t="s">
        <v>149</v>
      </c>
      <c r="EF38" s="207" t="s">
        <v>150</v>
      </c>
      <c r="EG38" s="204" t="s">
        <v>116</v>
      </c>
      <c r="EH38" s="205" t="s">
        <v>152</v>
      </c>
      <c r="EI38" s="206" t="s">
        <v>149</v>
      </c>
      <c r="EJ38" s="207" t="s">
        <v>150</v>
      </c>
      <c r="EK38" s="204" t="s">
        <v>116</v>
      </c>
      <c r="EL38" s="205" t="s">
        <v>152</v>
      </c>
      <c r="EM38" s="206" t="s">
        <v>149</v>
      </c>
      <c r="EN38" s="207" t="s">
        <v>150</v>
      </c>
      <c r="EO38" s="491"/>
      <c r="EP38" s="491"/>
      <c r="EQ38" s="492"/>
      <c r="ER38" s="492"/>
      <c r="ES38" s="426"/>
      <c r="FI38" s="426"/>
      <c r="FJ38" s="426"/>
      <c r="FK38" s="426"/>
      <c r="FL38" s="427"/>
      <c r="FM38" s="428"/>
      <c r="FN38" s="428"/>
      <c r="FO38" s="204" t="s">
        <v>148</v>
      </c>
      <c r="FP38" s="205" t="s">
        <v>126</v>
      </c>
      <c r="FQ38" s="206" t="s">
        <v>149</v>
      </c>
      <c r="FR38" s="207" t="s">
        <v>150</v>
      </c>
      <c r="FS38" s="433"/>
      <c r="FT38" s="434"/>
      <c r="FV38" s="476"/>
      <c r="FW38" s="476"/>
      <c r="FX38" s="476"/>
      <c r="FY38" s="479"/>
      <c r="FZ38" s="480"/>
      <c r="GA38" s="490"/>
      <c r="GB38" s="327" t="s">
        <v>148</v>
      </c>
      <c r="GC38" s="328" t="s">
        <v>126</v>
      </c>
      <c r="GD38" s="203" t="s">
        <v>149</v>
      </c>
      <c r="GE38" s="329" t="s">
        <v>150</v>
      </c>
      <c r="GF38" s="493"/>
      <c r="GG38" s="494"/>
      <c r="GI38" s="476"/>
      <c r="GJ38" s="476"/>
      <c r="GK38" s="476"/>
      <c r="GL38" s="479"/>
      <c r="GM38" s="480"/>
      <c r="GN38" s="490"/>
      <c r="GO38" s="327" t="s">
        <v>148</v>
      </c>
      <c r="GP38" s="328" t="s">
        <v>126</v>
      </c>
      <c r="GQ38" s="203" t="s">
        <v>149</v>
      </c>
      <c r="GR38" s="329" t="s">
        <v>150</v>
      </c>
      <c r="GS38" s="493"/>
      <c r="GT38" s="494"/>
      <c r="GV38" s="476"/>
      <c r="GW38" s="476"/>
      <c r="GX38" s="476"/>
      <c r="GY38" s="479"/>
      <c r="GZ38" s="480"/>
      <c r="HA38" s="490"/>
      <c r="HB38" s="327" t="s">
        <v>148</v>
      </c>
      <c r="HC38" s="328" t="s">
        <v>126</v>
      </c>
      <c r="HD38" s="203" t="s">
        <v>149</v>
      </c>
      <c r="HE38" s="329" t="s">
        <v>150</v>
      </c>
      <c r="HF38" s="493"/>
      <c r="HG38" s="494"/>
      <c r="HI38" s="476"/>
      <c r="HJ38" s="476"/>
      <c r="HK38" s="476"/>
      <c r="HL38" s="479"/>
      <c r="HM38" s="480"/>
      <c r="HN38" s="490"/>
      <c r="HO38" s="327" t="s">
        <v>148</v>
      </c>
      <c r="HP38" s="328" t="s">
        <v>126</v>
      </c>
      <c r="HQ38" s="203" t="s">
        <v>149</v>
      </c>
      <c r="HR38" s="329" t="s">
        <v>150</v>
      </c>
      <c r="HS38" s="493"/>
      <c r="HT38" s="494"/>
      <c r="HV38" s="476"/>
      <c r="HW38" s="476"/>
      <c r="HX38" s="476"/>
      <c r="HY38" s="479"/>
      <c r="HZ38" s="480"/>
      <c r="IA38" s="490"/>
      <c r="IB38" s="327" t="s">
        <v>148</v>
      </c>
      <c r="IC38" s="328" t="s">
        <v>126</v>
      </c>
      <c r="ID38" s="203" t="s">
        <v>149</v>
      </c>
      <c r="IE38" s="329" t="s">
        <v>150</v>
      </c>
      <c r="IF38" s="493"/>
      <c r="IG38" s="494"/>
      <c r="II38" s="426"/>
      <c r="IJ38" s="426"/>
      <c r="IK38" s="426"/>
      <c r="IL38" s="427"/>
      <c r="IM38" s="428"/>
      <c r="IN38" s="428"/>
      <c r="IO38" s="204" t="s">
        <v>148</v>
      </c>
      <c r="IP38" s="205" t="s">
        <v>126</v>
      </c>
      <c r="IQ38" s="206" t="s">
        <v>149</v>
      </c>
      <c r="IR38" s="207" t="s">
        <v>150</v>
      </c>
      <c r="IS38" s="433"/>
      <c r="IT38" s="434"/>
      <c r="IV38" s="476"/>
      <c r="IW38" s="476"/>
      <c r="IX38" s="476"/>
      <c r="IY38" s="479"/>
      <c r="IZ38" s="480"/>
      <c r="JA38" s="490"/>
      <c r="JB38" s="327" t="s">
        <v>148</v>
      </c>
      <c r="JC38" s="328" t="s">
        <v>126</v>
      </c>
      <c r="JD38" s="203" t="s">
        <v>149</v>
      </c>
      <c r="JE38" s="329" t="s">
        <v>150</v>
      </c>
      <c r="JF38" s="493"/>
      <c r="JG38" s="494"/>
      <c r="JI38" s="476"/>
      <c r="JJ38" s="476"/>
      <c r="JK38" s="476"/>
      <c r="JL38" s="479"/>
      <c r="JM38" s="480"/>
      <c r="JN38" s="490"/>
      <c r="JO38" s="327" t="s">
        <v>148</v>
      </c>
      <c r="JP38" s="328" t="s">
        <v>126</v>
      </c>
      <c r="JQ38" s="203" t="s">
        <v>149</v>
      </c>
      <c r="JR38" s="329" t="s">
        <v>150</v>
      </c>
      <c r="JS38" s="493"/>
      <c r="JT38" s="494"/>
      <c r="JV38" s="476"/>
      <c r="JW38" s="476"/>
      <c r="JX38" s="476"/>
      <c r="JY38" s="479"/>
      <c r="JZ38" s="480"/>
      <c r="KA38" s="490"/>
      <c r="KB38" s="327" t="s">
        <v>148</v>
      </c>
      <c r="KC38" s="328" t="s">
        <v>126</v>
      </c>
      <c r="KD38" s="203" t="s">
        <v>149</v>
      </c>
      <c r="KE38" s="329" t="s">
        <v>150</v>
      </c>
      <c r="KF38" s="493"/>
      <c r="KG38" s="494"/>
      <c r="KI38" s="476"/>
      <c r="KJ38" s="476"/>
      <c r="KK38" s="476"/>
      <c r="KL38" s="479"/>
      <c r="KM38" s="480"/>
      <c r="KN38" s="490"/>
      <c r="KO38" s="327" t="s">
        <v>148</v>
      </c>
      <c r="KP38" s="328" t="s">
        <v>126</v>
      </c>
      <c r="KQ38" s="203" t="s">
        <v>149</v>
      </c>
      <c r="KR38" s="329" t="s">
        <v>150</v>
      </c>
      <c r="KS38" s="493"/>
      <c r="KT38" s="494"/>
      <c r="KV38" s="476"/>
      <c r="KW38" s="476"/>
      <c r="KX38" s="476"/>
      <c r="KY38" s="479"/>
      <c r="KZ38" s="480"/>
      <c r="LA38" s="490"/>
      <c r="LB38" s="327" t="s">
        <v>148</v>
      </c>
      <c r="LC38" s="328" t="s">
        <v>126</v>
      </c>
      <c r="LD38" s="203" t="s">
        <v>149</v>
      </c>
      <c r="LE38" s="329" t="s">
        <v>150</v>
      </c>
      <c r="LF38" s="493"/>
      <c r="LG38" s="494"/>
      <c r="LI38" s="476"/>
      <c r="LJ38" s="476"/>
      <c r="LK38" s="476"/>
      <c r="LL38" s="479"/>
      <c r="LM38" s="480"/>
      <c r="LN38" s="490"/>
      <c r="LO38" s="327" t="s">
        <v>148</v>
      </c>
      <c r="LP38" s="328" t="s">
        <v>126</v>
      </c>
      <c r="LQ38" s="203" t="s">
        <v>149</v>
      </c>
      <c r="LR38" s="329" t="s">
        <v>150</v>
      </c>
      <c r="LS38" s="493"/>
      <c r="LT38" s="494"/>
    </row>
    <row r="39" spans="1:332" ht="21.75" customHeight="1">
      <c r="A39" s="192">
        <f>ROUND(F39/4,0)</f>
        <v>0</v>
      </c>
      <c r="B39" s="496" t="s">
        <v>46</v>
      </c>
      <c r="C39" s="496"/>
      <c r="D39" s="496"/>
      <c r="E39" s="215">
        <f>SEMANA!C32</f>
        <v>0</v>
      </c>
      <c r="F39" s="216">
        <f>SEMANA!D32</f>
        <v>0</v>
      </c>
      <c r="G39" s="252" t="str">
        <f>IF(E39&lt;=0,"",F39/E39)</f>
        <v/>
      </c>
      <c r="H39" s="220"/>
      <c r="I39" s="219" t="str">
        <f>IF(H39&lt;=0,"",H39/F39)</f>
        <v/>
      </c>
      <c r="J39" s="220"/>
      <c r="K39" s="221" t="str">
        <f>IF(H39&lt;=0,"",J39/H39)</f>
        <v/>
      </c>
      <c r="L39" s="220">
        <f>SEMANA!G32</f>
        <v>0</v>
      </c>
      <c r="M39" s="219" t="str">
        <f>IF(L39&lt;=0,"",L39/F39)</f>
        <v/>
      </c>
      <c r="N39" s="220">
        <f>SEMANA!BY32</f>
        <v>0</v>
      </c>
      <c r="O39" s="221" t="str">
        <f>IF(L39&lt;=0,"",N39/L39)</f>
        <v/>
      </c>
      <c r="P39" s="220">
        <f>SEMANA!H32</f>
        <v>0</v>
      </c>
      <c r="Q39" s="219" t="str">
        <f>IF(P39&lt;=0,"",P39/F39)</f>
        <v/>
      </c>
      <c r="R39" s="220">
        <f>SEMANA!BZ32</f>
        <v>0</v>
      </c>
      <c r="S39" s="221" t="str">
        <f>IF(P39&lt;=0,"",R39/P39)</f>
        <v/>
      </c>
      <c r="T39" s="233">
        <f>SEMANA!I32</f>
        <v>0</v>
      </c>
      <c r="U39" s="219" t="str">
        <f>IF(T39&lt;=0,"",T39/F39)</f>
        <v/>
      </c>
      <c r="V39" s="223">
        <f>SEMANA!CA32</f>
        <v>0</v>
      </c>
      <c r="W39" s="224" t="str">
        <f>IF(T39&lt;=0,"",V39/T39)</f>
        <v/>
      </c>
      <c r="X39" s="233">
        <f>SEMANA!J32</f>
        <v>0</v>
      </c>
      <c r="Y39" s="219" t="str">
        <f>IF(X39&lt;=0,"",X39/F39)</f>
        <v/>
      </c>
      <c r="Z39" s="220">
        <f>SEMANA!CB32</f>
        <v>0</v>
      </c>
      <c r="AA39" s="224" t="str">
        <f>IF(X39&lt;=0,"",Z39/X39)</f>
        <v/>
      </c>
      <c r="AB39" s="233">
        <f>SEMANA!K32</f>
        <v>0</v>
      </c>
      <c r="AC39" s="219" t="str">
        <f>IF(AB39&lt;=0,"",AB39/F39)</f>
        <v/>
      </c>
      <c r="AD39" s="220">
        <f>SEMANA!CC32</f>
        <v>0</v>
      </c>
      <c r="AE39" s="224" t="str">
        <f>IF(AB39&lt;=0,"",AD39/AB39)</f>
        <v/>
      </c>
      <c r="AF39" s="233">
        <f>SEMANA!L32</f>
        <v>0</v>
      </c>
      <c r="AG39" s="219" t="str">
        <f>IF(AF39&lt;=0,"",AF39/F39)</f>
        <v/>
      </c>
      <c r="AH39" s="223">
        <f>SEMANA!CD32</f>
        <v>0</v>
      </c>
      <c r="AI39" s="224" t="str">
        <f>IF(AF39&lt;=0,"",AH39/AF39)</f>
        <v/>
      </c>
      <c r="AJ39" s="233">
        <f>SEMANA!M32</f>
        <v>0</v>
      </c>
      <c r="AK39" s="219" t="str">
        <f>IF(AJ39&lt;=0,"",AJ39/F39)</f>
        <v/>
      </c>
      <c r="AL39" s="220">
        <f>SEMANA!CE32</f>
        <v>0</v>
      </c>
      <c r="AM39" s="224" t="str">
        <f>IF(AJ39&lt;=0,"",AL39/AJ39)</f>
        <v/>
      </c>
      <c r="AN39" s="233">
        <f>SEMANA!N32</f>
        <v>0</v>
      </c>
      <c r="AO39" s="219" t="str">
        <f>IF(AN39&lt;=0,"",AN39/F39)</f>
        <v/>
      </c>
      <c r="AP39" s="220">
        <f>SEMANA!CF32</f>
        <v>0</v>
      </c>
      <c r="AQ39" s="224" t="str">
        <f>IF(AN39&lt;=0,"",AP39/AN39)</f>
        <v/>
      </c>
      <c r="AR39" s="233">
        <f>SEMANA!O32</f>
        <v>0</v>
      </c>
      <c r="AS39" s="219" t="str">
        <f>IF(AR39&lt;=0,"",AR39/F39)</f>
        <v/>
      </c>
      <c r="AT39" s="220">
        <f>SEMANA!CG32</f>
        <v>0</v>
      </c>
      <c r="AU39" s="224" t="str">
        <f>IF(AR39&lt;=0,"",AT39/AR39)</f>
        <v/>
      </c>
      <c r="AV39" s="225">
        <f>SEMANA!P32</f>
        <v>0</v>
      </c>
      <c r="AW39" s="219" t="str">
        <f>IF(AV39&lt;=0,"",AV39/F39)</f>
        <v/>
      </c>
      <c r="AX39" s="220">
        <f>SEMANA!CH32</f>
        <v>0</v>
      </c>
      <c r="AY39" s="224" t="str">
        <f>IF(AV39&lt;=0,"",AX39/AV39)</f>
        <v/>
      </c>
      <c r="AZ39" s="225">
        <f>SEMANA!Q32</f>
        <v>0</v>
      </c>
      <c r="BA39" s="219" t="str">
        <f>IF(AZ39&lt;=0,"",AZ39/J39)</f>
        <v/>
      </c>
      <c r="BB39" s="220">
        <f>SEMANA!CI32</f>
        <v>0</v>
      </c>
      <c r="BC39" s="224" t="str">
        <f>IF(AZ39&lt;=0,"",BB39/AZ39)</f>
        <v/>
      </c>
      <c r="BD39" s="225">
        <f>SEMANA!R32</f>
        <v>0</v>
      </c>
      <c r="BE39" s="219" t="str">
        <f>IF(BD39&lt;=0,"",BD39/N39)</f>
        <v/>
      </c>
      <c r="BF39" s="220">
        <f>SEMANA!CJ32</f>
        <v>0</v>
      </c>
      <c r="BG39" s="224" t="str">
        <f>IF(BD39&lt;=0,"",BF39/BD39)</f>
        <v/>
      </c>
      <c r="BH39" s="225">
        <f>SEMANA!S32</f>
        <v>0</v>
      </c>
      <c r="BI39" s="219" t="str">
        <f>IF(BH39&lt;=0,"",BH39/R39)</f>
        <v/>
      </c>
      <c r="BJ39" s="220">
        <f>SEMANA!CK32</f>
        <v>0</v>
      </c>
      <c r="BK39" s="224" t="str">
        <f>IF(BH39&lt;=0,"",BJ39/BH39)</f>
        <v/>
      </c>
      <c r="BL39" s="226" t="str">
        <f>IF(F39&lt;=0,"-",SUM(H39,P39,T39,X39,AB39,AF39,AN39,AR39,AV39,L39,AJ39,AZ39,BD39,BH39))</f>
        <v>-</v>
      </c>
      <c r="BM39" s="227" t="str">
        <f>IF(BL39="-","",BL39/F39)</f>
        <v/>
      </c>
      <c r="BN39" s="226" t="str">
        <f>IF(F39&lt;=0,"-",SUM(J39,R39,V39,Z39,AD39,AH39,AP39,AT39,AX39,AL39,N39,BB39,BF39,BJ39))</f>
        <v>-</v>
      </c>
      <c r="BO39" s="228" t="str">
        <f>IF(OR(BL39="-",BL39=0),"",BN39/BL39)</f>
        <v/>
      </c>
      <c r="BP39" s="229">
        <f>SEMANA!T32</f>
        <v>0</v>
      </c>
      <c r="BQ39" s="229">
        <f>SEMANA!CL32</f>
        <v>0</v>
      </c>
      <c r="BR39" s="230" t="str">
        <f>B39</f>
        <v>Aguascalientes</v>
      </c>
      <c r="BU39" s="440" t="s">
        <v>46</v>
      </c>
      <c r="BV39" s="440"/>
      <c r="BW39" s="440"/>
      <c r="BX39" s="231">
        <f>E39</f>
        <v>0</v>
      </c>
      <c r="BY39" s="231">
        <f>F39</f>
        <v>0</v>
      </c>
      <c r="BZ39" s="232" t="str">
        <f>IF(BX39&lt;=0,"",BY39/BX39)</f>
        <v/>
      </c>
      <c r="CA39" s="331"/>
      <c r="CB39" s="248" t="str">
        <f>IF(CA39&lt;=0,"",CA39/BY39)</f>
        <v/>
      </c>
      <c r="CC39" s="223"/>
      <c r="CD39" s="224" t="str">
        <f>IF(CA39&lt;=0,"",CC39/CA39)</f>
        <v/>
      </c>
      <c r="CE39" s="331"/>
      <c r="CF39" s="248" t="str">
        <f>IF(CE39&lt;=0,"",CE39/BY39)</f>
        <v/>
      </c>
      <c r="CG39" s="223"/>
      <c r="CH39" s="224" t="str">
        <f>IF(CE39&lt;=0,"",CG39/CE39)</f>
        <v/>
      </c>
      <c r="CI39" s="233">
        <f>SEMANA!W32</f>
        <v>0</v>
      </c>
      <c r="CJ39" s="219" t="str">
        <f>IF(CI39&lt;=0,"",CI39/F39)</f>
        <v/>
      </c>
      <c r="CK39" s="220">
        <f>SEMANA!CO32</f>
        <v>0</v>
      </c>
      <c r="CL39" s="224" t="str">
        <f>IF(CI39&lt;=0,"",CK39/CI39)</f>
        <v/>
      </c>
      <c r="CM39" s="225">
        <f>SEMANA!X32</f>
        <v>0</v>
      </c>
      <c r="CN39" s="219" t="str">
        <f>IF(CM39&lt;=0,"",CM39/A39)</f>
        <v/>
      </c>
      <c r="CO39" s="220">
        <f>SEMANA!CP32</f>
        <v>0</v>
      </c>
      <c r="CP39" s="224" t="str">
        <f>IF(CM39&lt;=0,"",CO39/CM39)</f>
        <v/>
      </c>
      <c r="CQ39" s="234" t="str">
        <f>IF(BY39&lt;=0,"-",SUM(CA39,CE39,CI39,CM39))</f>
        <v>-</v>
      </c>
      <c r="CR39" s="235" t="str">
        <f>IF(CQ39="-","",CQ39/BY39)</f>
        <v/>
      </c>
      <c r="CS39" s="234" t="str">
        <f>IF(BY39&lt;=0,"-",SUM(CC39,CG39,CK39,CO39))</f>
        <v>-</v>
      </c>
      <c r="CT39" s="236" t="str">
        <f>IF(OR(CQ39="-",CQ39=0),"",CS39/CQ39)</f>
        <v/>
      </c>
      <c r="CU39" s="237" t="s">
        <v>46</v>
      </c>
      <c r="CW39" s="441" t="s">
        <v>46</v>
      </c>
      <c r="CX39" s="441"/>
      <c r="CY39" s="441"/>
      <c r="CZ39" s="238">
        <f>A39</f>
        <v>0</v>
      </c>
      <c r="DA39" s="239">
        <f>SEMANA!Y32</f>
        <v>0</v>
      </c>
      <c r="DB39" s="240" t="str">
        <f>IF(DA39=0,"",DA39/CZ39)</f>
        <v/>
      </c>
      <c r="DC39" s="243">
        <f>SEMANA!CQ32</f>
        <v>0</v>
      </c>
      <c r="DD39" s="242" t="str">
        <f>IF(DA39&lt;=0,"",DC39/DA39)</f>
        <v/>
      </c>
      <c r="DE39" s="239" t="s">
        <v>165</v>
      </c>
      <c r="DF39" s="240"/>
      <c r="DG39" s="243" t="s">
        <v>165</v>
      </c>
      <c r="DH39" s="242"/>
      <c r="DI39" s="239" t="s">
        <v>165</v>
      </c>
      <c r="DJ39" s="240"/>
      <c r="DK39" s="243" t="s">
        <v>165</v>
      </c>
      <c r="DL39" s="242"/>
      <c r="DM39" s="239" t="s">
        <v>165</v>
      </c>
      <c r="DN39" s="240"/>
      <c r="DO39" s="243" t="s">
        <v>165</v>
      </c>
      <c r="DP39" s="242"/>
      <c r="DQ39" s="239">
        <f>SEMANA!AC32</f>
        <v>0</v>
      </c>
      <c r="DR39" s="240" t="str">
        <f>IF(DQ39=0,"",DQ39/CZ39)</f>
        <v/>
      </c>
      <c r="DS39" s="243">
        <f>SEMANA!CU32</f>
        <v>0</v>
      </c>
      <c r="DT39" s="242" t="str">
        <f>IF(DQ39&lt;=0,"",DS39/DQ39)</f>
        <v/>
      </c>
      <c r="DU39" s="239">
        <f>SEMANA!AD32</f>
        <v>0</v>
      </c>
      <c r="DV39" s="240" t="str">
        <f>IF(DU39=0,"",DU39/CZ39)</f>
        <v/>
      </c>
      <c r="DW39" s="243">
        <f>SEMANA!CV32</f>
        <v>0</v>
      </c>
      <c r="DX39" s="242" t="str">
        <f>IF(DU39&lt;=0,"",DW39/DU39)</f>
        <v/>
      </c>
      <c r="DY39" s="239">
        <f>SEMANA!AE32</f>
        <v>0</v>
      </c>
      <c r="DZ39" s="240" t="str">
        <f>IF(DY39=0,"",DY39/CZ39)</f>
        <v/>
      </c>
      <c r="EA39" s="243">
        <f>SEMANA!CW32</f>
        <v>0</v>
      </c>
      <c r="EB39" s="242" t="str">
        <f>IF(DY39&lt;=0,"",EA39/DY39)</f>
        <v/>
      </c>
      <c r="EC39" s="239">
        <f>SEMANA!AF32</f>
        <v>0</v>
      </c>
      <c r="ED39" s="240" t="str">
        <f>IF(EC39=0,"",EC39/CZ39)</f>
        <v/>
      </c>
      <c r="EE39" s="243">
        <f>SEMANA!CX32</f>
        <v>0</v>
      </c>
      <c r="EF39" s="242" t="str">
        <f>IF(EC39&lt;=0,"",EE39/EC39)</f>
        <v/>
      </c>
      <c r="EG39" s="239">
        <f>SEMANA!AG32</f>
        <v>0</v>
      </c>
      <c r="EH39" s="240" t="str">
        <f>IF(EG39=0,"",EG39/CZ39)</f>
        <v/>
      </c>
      <c r="EI39" s="243">
        <f>SEMANA!CY32</f>
        <v>0</v>
      </c>
      <c r="EJ39" s="242" t="str">
        <f>IF(EG39&lt;=0,"",EI39/EG39)</f>
        <v/>
      </c>
      <c r="EK39" s="239">
        <f>SEMANA!AH32</f>
        <v>0</v>
      </c>
      <c r="EL39" s="240" t="str">
        <f>IF(EK39=0,"",EK39/CZ39)</f>
        <v/>
      </c>
      <c r="EM39" s="243">
        <f>SEMANA!CZ32</f>
        <v>0</v>
      </c>
      <c r="EN39" s="240" t="str">
        <f>IF(EK39&lt;=0,"",EM39/EK39)</f>
        <v/>
      </c>
      <c r="EO39" s="244">
        <f>SUM(DA39,DE39,DI39,DM39,DQ39,DU39,DY39,EC39,EK39,EG39)</f>
        <v>0</v>
      </c>
      <c r="EP39" s="245" t="str">
        <f>IF(EO39=0,"",EO39/CZ39)</f>
        <v/>
      </c>
      <c r="EQ39" s="246">
        <f>SUM(DC39,DG39,DK39,DO39,DS39,DW39,EA39,EE39,EM39,EI39)</f>
        <v>0</v>
      </c>
      <c r="ER39" s="247" t="str">
        <f>IF(EO39=0,"",EQ39/EO39)</f>
        <v/>
      </c>
      <c r="ES39" s="237" t="s">
        <v>46</v>
      </c>
      <c r="FI39" s="440" t="s">
        <v>46</v>
      </c>
      <c r="FJ39" s="440"/>
      <c r="FK39" s="440"/>
      <c r="FL39" s="231">
        <f>E39</f>
        <v>0</v>
      </c>
      <c r="FM39" s="231">
        <f>F39</f>
        <v>0</v>
      </c>
      <c r="FN39" s="232" t="str">
        <f>IF(FL39&lt;=0,"",FM39/FL39)</f>
        <v/>
      </c>
      <c r="FO39" s="233">
        <f>L39</f>
        <v>0</v>
      </c>
      <c r="FP39" s="248" t="str">
        <f>IF(FO39&lt;=0,"",FO39/FM39)</f>
        <v/>
      </c>
      <c r="FQ39" s="220">
        <f>N39</f>
        <v>0</v>
      </c>
      <c r="FR39" s="224" t="str">
        <f>IF(FO39&lt;=0,"",FQ39/FO39)</f>
        <v/>
      </c>
      <c r="FS39" s="229" t="str">
        <f>IF(FO39=0,"",SEMANA!EL32)</f>
        <v/>
      </c>
      <c r="FT39" s="249" t="str">
        <f>IF(FQ39=0,"",SEMANA!FA32)</f>
        <v/>
      </c>
      <c r="FV39" s="440" t="s">
        <v>46</v>
      </c>
      <c r="FW39" s="440"/>
      <c r="FX39" s="440"/>
      <c r="FY39" s="231">
        <f>E39</f>
        <v>0</v>
      </c>
      <c r="FZ39" s="231">
        <f>F39</f>
        <v>0</v>
      </c>
      <c r="GA39" s="232" t="str">
        <f>IF(FY39&lt;=0,"",FZ39/FY39)</f>
        <v/>
      </c>
      <c r="GB39" s="233">
        <f>P39</f>
        <v>0</v>
      </c>
      <c r="GC39" s="248" t="str">
        <f>IF(GB39&lt;=0,"",GB39/FZ39)</f>
        <v/>
      </c>
      <c r="GD39" s="220">
        <f>R39</f>
        <v>0</v>
      </c>
      <c r="GE39" s="224" t="str">
        <f>IF(GB39&lt;=0,"",GD39/GB39)</f>
        <v/>
      </c>
      <c r="GF39" s="229" t="str">
        <f>IF(GB39=0,"",SEMANA!EM32)</f>
        <v/>
      </c>
      <c r="GG39" s="249" t="str">
        <f>IF(GB39=0,"",SEMANA!FB32)</f>
        <v/>
      </c>
      <c r="GI39" s="440" t="s">
        <v>46</v>
      </c>
      <c r="GJ39" s="440"/>
      <c r="GK39" s="440"/>
      <c r="GL39" s="231">
        <f>E39</f>
        <v>0</v>
      </c>
      <c r="GM39" s="231">
        <f>F39</f>
        <v>0</v>
      </c>
      <c r="GN39" s="232" t="str">
        <f>IF(GL39&lt;=0,"",GM39/GL39)</f>
        <v/>
      </c>
      <c r="GO39" s="233">
        <f>T39</f>
        <v>0</v>
      </c>
      <c r="GP39" s="248" t="str">
        <f>IF(GO39&lt;=0,"",GO39/GM39)</f>
        <v/>
      </c>
      <c r="GQ39" s="223">
        <f>V39</f>
        <v>0</v>
      </c>
      <c r="GR39" s="224" t="str">
        <f>IF(GO39&lt;=0,"",GQ39/GO39)</f>
        <v/>
      </c>
      <c r="GS39" s="229" t="str">
        <f>IF(GO39=0,"",SEMANA!EI32)</f>
        <v/>
      </c>
      <c r="GT39" s="249" t="str">
        <f>IF(GO39=0,"",SEMANA!FC32)</f>
        <v/>
      </c>
      <c r="GV39" s="440" t="s">
        <v>46</v>
      </c>
      <c r="GW39" s="440"/>
      <c r="GX39" s="440"/>
      <c r="GY39" s="231">
        <f>E39</f>
        <v>0</v>
      </c>
      <c r="GZ39" s="231">
        <f>F39</f>
        <v>0</v>
      </c>
      <c r="HA39" s="232" t="str">
        <f>IF(GY39&lt;=0,"",GZ39/GY39)</f>
        <v/>
      </c>
      <c r="HB39" s="233">
        <f>X39</f>
        <v>0</v>
      </c>
      <c r="HC39" s="248" t="str">
        <f>IF(HB39&lt;=0,"",HB39/GZ39)</f>
        <v/>
      </c>
      <c r="HD39" s="223">
        <f>Z39</f>
        <v>0</v>
      </c>
      <c r="HE39" s="224" t="str">
        <f>IF(HB39&lt;=0,"",HD39/HB39)</f>
        <v/>
      </c>
      <c r="HF39" s="229" t="str">
        <f>IF(HB39=0,"",SEMANA!EO32)</f>
        <v/>
      </c>
      <c r="HG39" s="249" t="str">
        <f>IF(HB39=0,"",SEMANA!FD32)</f>
        <v/>
      </c>
      <c r="HI39" s="440" t="s">
        <v>46</v>
      </c>
      <c r="HJ39" s="440"/>
      <c r="HK39" s="440"/>
      <c r="HL39" s="231">
        <f>E39</f>
        <v>0</v>
      </c>
      <c r="HM39" s="231">
        <f>F39</f>
        <v>0</v>
      </c>
      <c r="HN39" s="232" t="str">
        <f>IF(HL39&lt;=0,"",HM39/HL39)</f>
        <v/>
      </c>
      <c r="HO39" s="233">
        <f>AB39</f>
        <v>0</v>
      </c>
      <c r="HP39" s="248" t="str">
        <f>IF(HO39&lt;=0,"",HO39/HM39)</f>
        <v/>
      </c>
      <c r="HQ39" s="223">
        <f>AD39</f>
        <v>0</v>
      </c>
      <c r="HR39" s="224" t="str">
        <f>IF(HO39&lt;=0,"",HQ39/HO39)</f>
        <v/>
      </c>
      <c r="HS39" s="229" t="str">
        <f>IF(HO39=0,"",SEMANA!EK32)</f>
        <v/>
      </c>
      <c r="HT39" s="249" t="str">
        <f>IF(HO39=0,"",SEMANA!FE32)</f>
        <v/>
      </c>
      <c r="HV39" s="440" t="s">
        <v>46</v>
      </c>
      <c r="HW39" s="440"/>
      <c r="HX39" s="440"/>
      <c r="HY39" s="231">
        <f>E39</f>
        <v>0</v>
      </c>
      <c r="HZ39" s="231">
        <f>F39</f>
        <v>0</v>
      </c>
      <c r="IA39" s="232" t="str">
        <f>IF(HY39&lt;=0,"",HZ39/HY39)</f>
        <v/>
      </c>
      <c r="IB39" s="233">
        <f>AF39</f>
        <v>0</v>
      </c>
      <c r="IC39" s="248" t="str">
        <f>IF(IB39&lt;=0,"",IB39/HZ39)</f>
        <v/>
      </c>
      <c r="ID39" s="223">
        <f>AH39</f>
        <v>0</v>
      </c>
      <c r="IE39" s="224" t="str">
        <f>IF(IB39&lt;=0,"",ID39/IB39)</f>
        <v/>
      </c>
      <c r="IF39" s="229" t="str">
        <f>IF(IB39=0,"",SEMANA!EL32)</f>
        <v/>
      </c>
      <c r="IG39" s="249" t="str">
        <f>IF(IB39=0,"",SEMANA!EY32)</f>
        <v/>
      </c>
      <c r="II39" s="440" t="s">
        <v>46</v>
      </c>
      <c r="IJ39" s="440"/>
      <c r="IK39" s="440"/>
      <c r="IL39" s="231">
        <f>E39</f>
        <v>0</v>
      </c>
      <c r="IM39" s="231">
        <f>F39</f>
        <v>0</v>
      </c>
      <c r="IN39" s="232" t="str">
        <f>IF(IL39&lt;=0,"",IM39/IL39)</f>
        <v/>
      </c>
      <c r="IO39" s="233">
        <f>AJ39</f>
        <v>0</v>
      </c>
      <c r="IP39" s="248" t="str">
        <f>IF(IO39&lt;=0,"",IO39/IM39)</f>
        <v/>
      </c>
      <c r="IQ39" s="223">
        <f>AL39</f>
        <v>0</v>
      </c>
      <c r="IR39" s="224" t="str">
        <f>IF(IO39&lt;=0,"",IQ39/IO39)</f>
        <v/>
      </c>
      <c r="IS39" s="229" t="str">
        <f>IF(IO39=0,"",SEMANA!ER32)</f>
        <v/>
      </c>
      <c r="IT39" s="249" t="str">
        <f>IF(IQ39=0,"",SEMANA!FG32)</f>
        <v/>
      </c>
      <c r="IV39" s="440" t="s">
        <v>46</v>
      </c>
      <c r="IW39" s="440"/>
      <c r="IX39" s="440"/>
      <c r="IY39" s="231">
        <f>E39</f>
        <v>0</v>
      </c>
      <c r="IZ39" s="231">
        <f>F39</f>
        <v>0</v>
      </c>
      <c r="JA39" s="232" t="str">
        <f>IF(IY39&lt;=0,"",IZ39/IY39)</f>
        <v/>
      </c>
      <c r="JB39" s="233">
        <f>AN39</f>
        <v>0</v>
      </c>
      <c r="JC39" s="248" t="str">
        <f>IF(JB39&lt;=0,"",JB39/IZ39)</f>
        <v/>
      </c>
      <c r="JD39" s="223">
        <f>AP39</f>
        <v>0</v>
      </c>
      <c r="JE39" s="224" t="str">
        <f>IF(JB39&lt;=0,"",JD39/JB39)</f>
        <v/>
      </c>
      <c r="JF39" s="229" t="str">
        <f>IF(JB39=0,"",SEMANA!EM32)</f>
        <v/>
      </c>
      <c r="JG39" s="249" t="str">
        <f>IF(JB39=0,"",SEMANA!EZ32)</f>
        <v/>
      </c>
      <c r="JI39" s="440" t="s">
        <v>46</v>
      </c>
      <c r="JJ39" s="440"/>
      <c r="JK39" s="440"/>
      <c r="JL39" s="231">
        <f>E39</f>
        <v>0</v>
      </c>
      <c r="JM39" s="231">
        <f>F39</f>
        <v>0</v>
      </c>
      <c r="JN39" s="232" t="str">
        <f>IF(JL39&lt;=0,"",JM39/JL39)</f>
        <v/>
      </c>
      <c r="JO39" s="233">
        <f>AR39</f>
        <v>0</v>
      </c>
      <c r="JP39" s="248" t="str">
        <f>IF(JO39&lt;=0,"",JO39/JM39)</f>
        <v/>
      </c>
      <c r="JQ39" s="223">
        <f>AT39</f>
        <v>0</v>
      </c>
      <c r="JR39" s="224" t="str">
        <f>IF(JO39&lt;=0,"",JQ39/JO39)</f>
        <v/>
      </c>
      <c r="JS39" s="229" t="str">
        <f>IF(JO39=0,"",SEMANA!ET32)</f>
        <v/>
      </c>
      <c r="JT39" s="249" t="str">
        <f>IF(JO39=0,"",SEMANA!FA32)</f>
        <v/>
      </c>
      <c r="JV39" s="440" t="s">
        <v>46</v>
      </c>
      <c r="JW39" s="440"/>
      <c r="JX39" s="440"/>
      <c r="JY39" s="231">
        <f>E39</f>
        <v>0</v>
      </c>
      <c r="JZ39" s="231">
        <f>F39</f>
        <v>0</v>
      </c>
      <c r="KA39" s="232" t="str">
        <f>IF(JY39&lt;=0,"",JZ39/JY39)</f>
        <v/>
      </c>
      <c r="KB39" s="225">
        <f>AV39</f>
        <v>0</v>
      </c>
      <c r="KC39" s="248" t="str">
        <f>IF(KB39&lt;=0,"",KB39/JZ39)</f>
        <v/>
      </c>
      <c r="KD39" s="223">
        <f>AX39</f>
        <v>0</v>
      </c>
      <c r="KE39" s="224" t="str">
        <f>IF(KB39&lt;=0,"",KD39/KB39)</f>
        <v/>
      </c>
      <c r="KF39" s="229" t="str">
        <f>IF(KB39=0,"",SEMANA!EU32)</f>
        <v/>
      </c>
      <c r="KG39" s="249" t="str">
        <f>IF(KB39=0,"",SEMANA!FJ32)</f>
        <v/>
      </c>
      <c r="KI39" s="440" t="s">
        <v>46</v>
      </c>
      <c r="KJ39" s="440"/>
      <c r="KK39" s="440"/>
      <c r="KL39" s="231">
        <f>E39</f>
        <v>0</v>
      </c>
      <c r="KM39" s="231">
        <f>F39</f>
        <v>0</v>
      </c>
      <c r="KN39" s="232" t="str">
        <f>IF(KL39&lt;=0,"",KM39/KL39)</f>
        <v/>
      </c>
      <c r="KO39" s="225">
        <f>AZ39</f>
        <v>0</v>
      </c>
      <c r="KP39" s="248" t="str">
        <f>IF(KO39&lt;=0,"",KO39/KM39)</f>
        <v/>
      </c>
      <c r="KQ39" s="223">
        <f>BB39</f>
        <v>0</v>
      </c>
      <c r="KR39" s="224" t="str">
        <f>IF(KO39&lt;=0,"",KQ39/KO39)</f>
        <v/>
      </c>
      <c r="KS39" s="229" t="str">
        <f>IF(KO39=0,"",SEMANA!EV32)</f>
        <v/>
      </c>
      <c r="KT39" s="249" t="str">
        <f>IF(KO39=0,"",SEMANA!FK32)</f>
        <v/>
      </c>
      <c r="KV39" s="440" t="s">
        <v>46</v>
      </c>
      <c r="KW39" s="440"/>
      <c r="KX39" s="440"/>
      <c r="KY39" s="231">
        <f>E39</f>
        <v>0</v>
      </c>
      <c r="KZ39" s="231">
        <f>F39</f>
        <v>0</v>
      </c>
      <c r="LA39" s="232" t="str">
        <f>IF(KY39&lt;=0,"",KZ39/KY39)</f>
        <v/>
      </c>
      <c r="LB39" s="225">
        <f t="shared" ref="LB39:LB55" si="17">BD39</f>
        <v>0</v>
      </c>
      <c r="LC39" s="248" t="str">
        <f>IF(LB39&lt;=0,"",LB39/KZ39)</f>
        <v/>
      </c>
      <c r="LD39" s="220">
        <f t="shared" ref="LD39:LD55" si="18">BF39</f>
        <v>0</v>
      </c>
      <c r="LE39" s="224" t="str">
        <f>IF(LB39&lt;=0,"",LD39/LB39)</f>
        <v/>
      </c>
      <c r="LF39" s="229" t="str">
        <f>IF(LB39=0,"",SEMANA!EW32)</f>
        <v/>
      </c>
      <c r="LG39" s="249" t="str">
        <f>IF(LB39=0,"",SEMANA!FL32)</f>
        <v/>
      </c>
      <c r="LI39" s="440" t="s">
        <v>46</v>
      </c>
      <c r="LJ39" s="440"/>
      <c r="LK39" s="440"/>
      <c r="LL39" s="231">
        <f>E39</f>
        <v>0</v>
      </c>
      <c r="LM39" s="231">
        <f>F39</f>
        <v>0</v>
      </c>
      <c r="LN39" s="232" t="str">
        <f>IF(LL39&lt;=0,"",LM39/LL39)</f>
        <v/>
      </c>
      <c r="LO39" s="225">
        <f>BH39</f>
        <v>0</v>
      </c>
      <c r="LP39" s="248" t="str">
        <f>IF(LO39&lt;=0,"",LO39/LM39)</f>
        <v/>
      </c>
      <c r="LQ39" s="223">
        <f>BJ39</f>
        <v>0</v>
      </c>
      <c r="LR39" s="224" t="str">
        <f>IF(LO39&lt;=0,"",LQ39/LO39)</f>
        <v/>
      </c>
      <c r="LS39" s="229" t="str">
        <f>IF(LO39=0,"",SEMANA!EX32)</f>
        <v/>
      </c>
      <c r="LT39" s="249" t="str">
        <f>IF(LO39=0,"",SEMANA!FM32)</f>
        <v/>
      </c>
    </row>
    <row r="40" spans="1:332" ht="21.75" customHeight="1">
      <c r="A40" s="192">
        <f>ROUND(F40/4,0)</f>
        <v>0</v>
      </c>
      <c r="B40" s="498" t="s">
        <v>47</v>
      </c>
      <c r="C40" s="498"/>
      <c r="D40" s="498"/>
      <c r="E40" s="250">
        <f>SEMANA!C33</f>
        <v>0</v>
      </c>
      <c r="F40" s="251">
        <f>SEMANA!D33</f>
        <v>0</v>
      </c>
      <c r="G40" s="252" t="str">
        <f>IF(E40&lt;=0,"",F40/E40)</f>
        <v/>
      </c>
      <c r="H40" s="220"/>
      <c r="I40" s="219" t="str">
        <f>IF(H40&lt;=0,"",H40/F40)</f>
        <v/>
      </c>
      <c r="J40" s="220"/>
      <c r="K40" s="221" t="str">
        <f>IF(H40&lt;=0,"",J40/H40)</f>
        <v/>
      </c>
      <c r="L40" s="220">
        <f>SEMANA!G33</f>
        <v>0</v>
      </c>
      <c r="M40" s="219" t="str">
        <f>IF(L40&lt;=0,"",L40/F40)</f>
        <v/>
      </c>
      <c r="N40" s="220">
        <f>SEMANA!BY33</f>
        <v>0</v>
      </c>
      <c r="O40" s="221" t="str">
        <f>IF(L40&lt;=0,"",N40/L40)</f>
        <v/>
      </c>
      <c r="P40" s="220">
        <f>SEMANA!H33</f>
        <v>0</v>
      </c>
      <c r="Q40" s="219" t="str">
        <f>IF(P40&lt;=0,"",P40/F40)</f>
        <v/>
      </c>
      <c r="R40" s="220">
        <f>SEMANA!BZ33</f>
        <v>0</v>
      </c>
      <c r="S40" s="221" t="str">
        <f>IF(P40&lt;=0,"",R40/P40)</f>
        <v/>
      </c>
      <c r="T40" s="233">
        <f>SEMANA!I33</f>
        <v>0</v>
      </c>
      <c r="U40" s="219" t="str">
        <f>IF(T40&lt;=0,"",T40/F40)</f>
        <v/>
      </c>
      <c r="V40" s="220">
        <f>SEMANA!CA33</f>
        <v>0</v>
      </c>
      <c r="W40" s="221" t="str">
        <f>IF(T40&lt;=0,"",V40/T40)</f>
        <v/>
      </c>
      <c r="X40" s="233">
        <f>SEMANA!J33</f>
        <v>0</v>
      </c>
      <c r="Y40" s="219" t="str">
        <f>IF(X40&lt;=0,"",X40/F40)</f>
        <v/>
      </c>
      <c r="Z40" s="220">
        <f>SEMANA!CB33</f>
        <v>0</v>
      </c>
      <c r="AA40" s="221" t="str">
        <f>IF(X40&lt;=0,"",Z40/X40)</f>
        <v/>
      </c>
      <c r="AB40" s="233">
        <f>SEMANA!K33</f>
        <v>0</v>
      </c>
      <c r="AC40" s="219" t="str">
        <f>IF(AB40&lt;=0,"",AB40/F40)</f>
        <v/>
      </c>
      <c r="AD40" s="220">
        <f>SEMANA!CC33</f>
        <v>0</v>
      </c>
      <c r="AE40" s="221" t="str">
        <f>IF(AB40&lt;=0,"",AD40/AB40)</f>
        <v/>
      </c>
      <c r="AF40" s="233">
        <f>SEMANA!L33</f>
        <v>0</v>
      </c>
      <c r="AG40" s="219" t="str">
        <f>IF(AF40&lt;=0,"",AF40/F40)</f>
        <v/>
      </c>
      <c r="AH40" s="220">
        <f>SEMANA!CD33</f>
        <v>0</v>
      </c>
      <c r="AI40" s="221" t="str">
        <f>IF(AF40&lt;=0,"",AH40/AF40)</f>
        <v/>
      </c>
      <c r="AJ40" s="233">
        <f>SEMANA!M33</f>
        <v>0</v>
      </c>
      <c r="AK40" s="219" t="str">
        <f>IF(AJ40&lt;=0,"",AJ40/F40)</f>
        <v/>
      </c>
      <c r="AL40" s="220">
        <f>SEMANA!CE33</f>
        <v>0</v>
      </c>
      <c r="AM40" s="221" t="str">
        <f>IF(AJ40&lt;=0,"",AL40/AJ40)</f>
        <v/>
      </c>
      <c r="AN40" s="233">
        <f>SEMANA!N33</f>
        <v>0</v>
      </c>
      <c r="AO40" s="219" t="str">
        <f>IF(AN40&lt;=0,"",AN40/F40)</f>
        <v/>
      </c>
      <c r="AP40" s="220">
        <f>SEMANA!CF33</f>
        <v>0</v>
      </c>
      <c r="AQ40" s="221" t="str">
        <f>IF(AN40&lt;=0,"",AP40/AN40)</f>
        <v/>
      </c>
      <c r="AR40" s="233">
        <f>SEMANA!O33</f>
        <v>0</v>
      </c>
      <c r="AS40" s="219" t="str">
        <f>IF(AR40&lt;=0,"",AR40/F40)</f>
        <v/>
      </c>
      <c r="AT40" s="220">
        <f>SEMANA!CG33</f>
        <v>0</v>
      </c>
      <c r="AU40" s="221" t="str">
        <f>IF(AR40&lt;=0,"",AT40/AR40)</f>
        <v/>
      </c>
      <c r="AV40" s="225">
        <f>SEMANA!P33</f>
        <v>0</v>
      </c>
      <c r="AW40" s="219" t="str">
        <f>IF(AV40&lt;=0,"",AV40/F40)</f>
        <v/>
      </c>
      <c r="AX40" s="220">
        <f>SEMANA!CH33</f>
        <v>0</v>
      </c>
      <c r="AY40" s="221" t="str">
        <f>IF(AV40&lt;=0,"",AX40/AV40)</f>
        <v/>
      </c>
      <c r="AZ40" s="225">
        <f>SEMANA!Q33</f>
        <v>0</v>
      </c>
      <c r="BA40" s="219" t="str">
        <f t="shared" ref="BA40:BA55" si="19">IF(AZ40&lt;=0,"",AZ40/J40)</f>
        <v/>
      </c>
      <c r="BB40" s="220">
        <f>SEMANA!CI33</f>
        <v>0</v>
      </c>
      <c r="BC40" s="221" t="str">
        <f t="shared" ref="BC40:BC55" si="20">IF(AZ40&lt;=0,"",BB40/AZ40)</f>
        <v/>
      </c>
      <c r="BD40" s="225">
        <f>SEMANA!R33</f>
        <v>0</v>
      </c>
      <c r="BE40" s="219" t="str">
        <f t="shared" ref="BE40:BE55" si="21">IF(BD40&lt;=0,"",BD40/N40)</f>
        <v/>
      </c>
      <c r="BF40" s="220">
        <f>SEMANA!CJ33</f>
        <v>0</v>
      </c>
      <c r="BG40" s="221" t="str">
        <f t="shared" ref="BG40:BG55" si="22">IF(BD40&lt;=0,"",BF40/BD40)</f>
        <v/>
      </c>
      <c r="BH40" s="225">
        <f>SEMANA!S33</f>
        <v>0</v>
      </c>
      <c r="BI40" s="219" t="str">
        <f t="shared" ref="BI40:BI55" si="23">IF(BH40&lt;=0,"",BH40/R40)</f>
        <v/>
      </c>
      <c r="BJ40" s="220">
        <f>SEMANA!CK33</f>
        <v>0</v>
      </c>
      <c r="BK40" s="221" t="str">
        <f t="shared" ref="BK40:BK55" si="24">IF(BH40&lt;=0,"",BJ40/BH40)</f>
        <v/>
      </c>
      <c r="BL40" s="233" t="str">
        <f t="shared" ref="BL40:BL55" si="25">IF(F40&lt;=0,"-",SUM(H40,P40,T40,X40,AB40,AF40,AN40,AR40,AV40,L40,AJ40,AZ40,BD40,BH40))</f>
        <v>-</v>
      </c>
      <c r="BM40" s="227" t="str">
        <f>IF(BL40="-","",BL40/F40)</f>
        <v/>
      </c>
      <c r="BN40" s="233" t="str">
        <f t="shared" ref="BN40:BN55" si="26">IF(F40&lt;=0,"-",SUM(J40,R40,V40,Z40,AD40,AH40,AP40,AT40,AX40,AL40,N40,BB40,BF40,BJ40))</f>
        <v>-</v>
      </c>
      <c r="BO40" s="219" t="str">
        <f>IF(OR(BL40="-",BL40=0),"",BN40/BL40)</f>
        <v/>
      </c>
      <c r="BP40" s="229">
        <f>SEMANA!T33</f>
        <v>0</v>
      </c>
      <c r="BQ40" s="229">
        <f>SEMANA!CL33</f>
        <v>0</v>
      </c>
      <c r="BR40" s="253" t="str">
        <f>B40</f>
        <v>Arco Norte</v>
      </c>
      <c r="BU40" s="443" t="s">
        <v>47</v>
      </c>
      <c r="BV40" s="443"/>
      <c r="BW40" s="443"/>
      <c r="BX40" s="254">
        <f>E40</f>
        <v>0</v>
      </c>
      <c r="BY40" s="254">
        <f>F40</f>
        <v>0</v>
      </c>
      <c r="BZ40" s="255" t="str">
        <f>IF(BX40&lt;=0,"",BY40/BX40)</f>
        <v/>
      </c>
      <c r="CA40" s="331"/>
      <c r="CB40" s="219" t="str">
        <f>IF(CA40&lt;=0,"",CA40/BY40)</f>
        <v/>
      </c>
      <c r="CC40" s="223"/>
      <c r="CD40" s="221" t="str">
        <f>IF(CA40&lt;=0,"",CC40/CA40)</f>
        <v/>
      </c>
      <c r="CE40" s="331"/>
      <c r="CF40" s="219" t="str">
        <f>IF(CE40&lt;=0,"",CE40/BY40)</f>
        <v/>
      </c>
      <c r="CG40" s="223"/>
      <c r="CH40" s="221" t="str">
        <f>IF(CE40&lt;=0,"",CG40/CE40)</f>
        <v/>
      </c>
      <c r="CI40" s="233">
        <f>SEMANA!W33</f>
        <v>0</v>
      </c>
      <c r="CJ40" s="219" t="str">
        <f>IF(CI40&lt;=0,"",CI40/F40)</f>
        <v/>
      </c>
      <c r="CK40" s="220">
        <f>SEMANA!CO33</f>
        <v>0</v>
      </c>
      <c r="CL40" s="221" t="str">
        <f>IF(CI40&lt;=0,"",CK40/CI40)</f>
        <v/>
      </c>
      <c r="CM40" s="225">
        <f>SEMANA!X33</f>
        <v>0</v>
      </c>
      <c r="CN40" s="219" t="str">
        <f>IF(CM40&lt;=0,"",CM40/A40)</f>
        <v/>
      </c>
      <c r="CO40" s="220">
        <f>SEMANA!CP33</f>
        <v>0</v>
      </c>
      <c r="CP40" s="221" t="str">
        <f>IF(CM40&lt;=0,"",CO40/CM40)</f>
        <v/>
      </c>
      <c r="CQ40" s="256" t="str">
        <f>IF(BY40&lt;=0,"-",SUM(CA40,CE40,CI40,CM40))</f>
        <v>-</v>
      </c>
      <c r="CR40" s="257" t="str">
        <f>IF(CQ40="-","",CQ40/BY40)</f>
        <v/>
      </c>
      <c r="CS40" s="256" t="str">
        <f>IF(BY40&lt;=0,"-",SUM(CC40,CG40,CK40,CO40))</f>
        <v>-</v>
      </c>
      <c r="CT40" s="252" t="str">
        <f>IF(OR(CQ40="-",CQ40=0),"",CS40/CQ40)</f>
        <v/>
      </c>
      <c r="CU40" s="258" t="s">
        <v>47</v>
      </c>
      <c r="CW40" s="444" t="s">
        <v>47</v>
      </c>
      <c r="CX40" s="444"/>
      <c r="CY40" s="444"/>
      <c r="CZ40" s="238">
        <f>A40</f>
        <v>0</v>
      </c>
      <c r="DA40" s="239">
        <f>SEMANA!Y33</f>
        <v>0</v>
      </c>
      <c r="DB40" s="259" t="str">
        <f>IF(DA40=0,"",DA40/CZ40)</f>
        <v/>
      </c>
      <c r="DC40" s="243">
        <f>SEMANA!CQ33</f>
        <v>0</v>
      </c>
      <c r="DD40" s="260" t="str">
        <f>IF(DA40&lt;=0,"",DC40/DA40)</f>
        <v/>
      </c>
      <c r="DE40" s="239" t="s">
        <v>165</v>
      </c>
      <c r="DF40" s="259"/>
      <c r="DG40" s="243" t="s">
        <v>165</v>
      </c>
      <c r="DH40" s="260"/>
      <c r="DI40" s="239" t="s">
        <v>165</v>
      </c>
      <c r="DJ40" s="259"/>
      <c r="DK40" s="243" t="s">
        <v>165</v>
      </c>
      <c r="DL40" s="260"/>
      <c r="DM40" s="239" t="s">
        <v>165</v>
      </c>
      <c r="DN40" s="259"/>
      <c r="DO40" s="243" t="s">
        <v>165</v>
      </c>
      <c r="DP40" s="260"/>
      <c r="DQ40" s="239">
        <f>SEMANA!AC33</f>
        <v>0</v>
      </c>
      <c r="DR40" s="259" t="str">
        <f>IF(DQ40=0,"",DQ40/CZ40)</f>
        <v/>
      </c>
      <c r="DS40" s="243">
        <f>SEMANA!CU33</f>
        <v>0</v>
      </c>
      <c r="DT40" s="260" t="str">
        <f>IF(DQ40&lt;=0,"",DS40/DQ40)</f>
        <v/>
      </c>
      <c r="DU40" s="239">
        <f>SEMANA!AD33</f>
        <v>0</v>
      </c>
      <c r="DV40" s="259" t="str">
        <f>IF(DU40=0,"",DU40/CZ40)</f>
        <v/>
      </c>
      <c r="DW40" s="243">
        <f>SEMANA!CV33</f>
        <v>0</v>
      </c>
      <c r="DX40" s="260" t="str">
        <f>IF(DU40&lt;=0,"",DW40/DU40)</f>
        <v/>
      </c>
      <c r="DY40" s="239">
        <f>SEMANA!AE33</f>
        <v>0</v>
      </c>
      <c r="DZ40" s="259" t="str">
        <f>IF(DY40=0,"",DY40/CZ40)</f>
        <v/>
      </c>
      <c r="EA40" s="243">
        <f>SEMANA!CW33</f>
        <v>0</v>
      </c>
      <c r="EB40" s="260" t="str">
        <f>IF(DY40&lt;=0,"",EA40/DY40)</f>
        <v/>
      </c>
      <c r="EC40" s="239">
        <f>SEMANA!AF33</f>
        <v>0</v>
      </c>
      <c r="ED40" s="259" t="str">
        <f>IF(EC40=0,"",EC40/CZ40)</f>
        <v/>
      </c>
      <c r="EE40" s="243">
        <f>SEMANA!CX33</f>
        <v>0</v>
      </c>
      <c r="EF40" s="260" t="str">
        <f>IF(EC40&lt;=0,"",EE40/EC40)</f>
        <v/>
      </c>
      <c r="EG40" s="239">
        <f>SEMANA!AG33</f>
        <v>0</v>
      </c>
      <c r="EH40" s="259" t="str">
        <f>IF(EG40=0,"",EG40/CZ40)</f>
        <v/>
      </c>
      <c r="EI40" s="243">
        <f>SEMANA!CY33</f>
        <v>0</v>
      </c>
      <c r="EJ40" s="260" t="str">
        <f>IF(EG40&lt;=0,"",EI40/EG40)</f>
        <v/>
      </c>
      <c r="EK40" s="239">
        <f>SEMANA!AH33</f>
        <v>0</v>
      </c>
      <c r="EL40" s="259" t="str">
        <f>IF(EK40=0,"",EK40/CZ40)</f>
        <v/>
      </c>
      <c r="EM40" s="243">
        <f>SEMANA!CZ33</f>
        <v>0</v>
      </c>
      <c r="EN40" s="259" t="str">
        <f>IF(EK40&lt;=0,"",EM40/EK40)</f>
        <v/>
      </c>
      <c r="EO40" s="261">
        <f>SUM(DA40,DE40,DI40,DM40,DQ40,DU40,DY40,EC40,EK40,EG40)</f>
        <v>0</v>
      </c>
      <c r="EP40" s="245" t="str">
        <f>IF(EO40=0,"",EO40/CZ40)</f>
        <v/>
      </c>
      <c r="EQ40" s="244">
        <f>SUM(DC40,DG40,DK40,DO40,DS40,DW40,EA40,EE40,EM40,EI40)</f>
        <v>0</v>
      </c>
      <c r="ER40" s="262" t="str">
        <f>IF(EO40=0,"",EQ40/EO40)</f>
        <v/>
      </c>
      <c r="ES40" s="258" t="s">
        <v>47</v>
      </c>
      <c r="FI40" s="443" t="s">
        <v>47</v>
      </c>
      <c r="FJ40" s="443"/>
      <c r="FK40" s="443"/>
      <c r="FL40" s="263">
        <f>E40</f>
        <v>0</v>
      </c>
      <c r="FM40" s="263">
        <f>F40</f>
        <v>0</v>
      </c>
      <c r="FN40" s="255" t="str">
        <f>IF(FL40&lt;=0,"",FM40/FL40)</f>
        <v/>
      </c>
      <c r="FO40" s="233">
        <f>L40</f>
        <v>0</v>
      </c>
      <c r="FP40" s="219" t="str">
        <f>IF(FO40&lt;=0,"",FO40/FM40)</f>
        <v/>
      </c>
      <c r="FQ40" s="220">
        <f>N40</f>
        <v>0</v>
      </c>
      <c r="FR40" s="221" t="str">
        <f>IF(FO40&lt;=0,"",FQ40/FO40)</f>
        <v/>
      </c>
      <c r="FS40" s="229" t="str">
        <f>IF(FO40=0,"",SEMANA!EL33)</f>
        <v/>
      </c>
      <c r="FT40" s="249" t="str">
        <f>IF(FQ40=0,"",SEMANA!FA33)</f>
        <v/>
      </c>
      <c r="FV40" s="443" t="s">
        <v>47</v>
      </c>
      <c r="FW40" s="443"/>
      <c r="FX40" s="443"/>
      <c r="FY40" s="263">
        <f>E40</f>
        <v>0</v>
      </c>
      <c r="FZ40" s="263">
        <f>F40</f>
        <v>0</v>
      </c>
      <c r="GA40" s="255" t="str">
        <f>IF(FY40&lt;=0,"",FZ40/FY40)</f>
        <v/>
      </c>
      <c r="GB40" s="233">
        <f>P40</f>
        <v>0</v>
      </c>
      <c r="GC40" s="219" t="str">
        <f>IF(GB40&lt;=0,"",GB40/FZ40)</f>
        <v/>
      </c>
      <c r="GD40" s="220">
        <f>R40</f>
        <v>0</v>
      </c>
      <c r="GE40" s="221" t="str">
        <f>IF(GB40&lt;=0,"",GD40/GB40)</f>
        <v/>
      </c>
      <c r="GF40" s="229" t="str">
        <f>IF(GB40=0,"",SEMANA!EM33)</f>
        <v/>
      </c>
      <c r="GG40" s="249" t="str">
        <f>IF(GB40=0,"",SEMANA!FB33)</f>
        <v/>
      </c>
      <c r="GI40" s="443" t="s">
        <v>47</v>
      </c>
      <c r="GJ40" s="443"/>
      <c r="GK40" s="443"/>
      <c r="GL40" s="263">
        <f>E40</f>
        <v>0</v>
      </c>
      <c r="GM40" s="263">
        <f>F40</f>
        <v>0</v>
      </c>
      <c r="GN40" s="255" t="str">
        <f>IF(GL40&lt;=0,"",GM40/GL40)</f>
        <v/>
      </c>
      <c r="GO40" s="233">
        <f>T40</f>
        <v>0</v>
      </c>
      <c r="GP40" s="219" t="str">
        <f>IF(GO40&lt;=0,"",GO40/GM40)</f>
        <v/>
      </c>
      <c r="GQ40" s="223">
        <f>V40</f>
        <v>0</v>
      </c>
      <c r="GR40" s="221" t="str">
        <f>IF(GO40&lt;=0,"",GQ40/GO40)</f>
        <v/>
      </c>
      <c r="GS40" s="229" t="str">
        <f>IF(GO40=0,"",SEMANA!EI33)</f>
        <v/>
      </c>
      <c r="GT40" s="249" t="str">
        <f>IF(GO40=0,"",SEMANA!FC33)</f>
        <v/>
      </c>
      <c r="GV40" s="443" t="s">
        <v>47</v>
      </c>
      <c r="GW40" s="443"/>
      <c r="GX40" s="443"/>
      <c r="GY40" s="263">
        <f>E40</f>
        <v>0</v>
      </c>
      <c r="GZ40" s="263">
        <f>F40</f>
        <v>0</v>
      </c>
      <c r="HA40" s="255" t="str">
        <f>IF(GY40&lt;=0,"",GZ40/GY40)</f>
        <v/>
      </c>
      <c r="HB40" s="233">
        <f>X40</f>
        <v>0</v>
      </c>
      <c r="HC40" s="219" t="str">
        <f>IF(HB40&lt;=0,"",HB40/GZ40)</f>
        <v/>
      </c>
      <c r="HD40" s="223">
        <f>Z40</f>
        <v>0</v>
      </c>
      <c r="HE40" s="221" t="str">
        <f>IF(HB40&lt;=0,"",HD40/HB40)</f>
        <v/>
      </c>
      <c r="HF40" s="229" t="str">
        <f>IF(HB40=0,"",SEMANA!EO33)</f>
        <v/>
      </c>
      <c r="HG40" s="249" t="str">
        <f>IF(HB40=0,"",SEMANA!FD33)</f>
        <v/>
      </c>
      <c r="HI40" s="443" t="s">
        <v>47</v>
      </c>
      <c r="HJ40" s="443"/>
      <c r="HK40" s="443"/>
      <c r="HL40" s="263">
        <f>E40</f>
        <v>0</v>
      </c>
      <c r="HM40" s="263">
        <f>F40</f>
        <v>0</v>
      </c>
      <c r="HN40" s="255" t="str">
        <f>IF(HL40&lt;=0,"",HM40/HL40)</f>
        <v/>
      </c>
      <c r="HO40" s="233">
        <f>AB40</f>
        <v>0</v>
      </c>
      <c r="HP40" s="219" t="str">
        <f>IF(HO40&lt;=0,"",HO40/HM40)</f>
        <v/>
      </c>
      <c r="HQ40" s="223">
        <f>AD40</f>
        <v>0</v>
      </c>
      <c r="HR40" s="221" t="str">
        <f>IF(HO40&lt;=0,"",HQ40/HO40)</f>
        <v/>
      </c>
      <c r="HS40" s="229" t="str">
        <f>IF(HO40=0,"",SEMANA!EK33)</f>
        <v/>
      </c>
      <c r="HT40" s="249" t="str">
        <f>IF(HO40=0,"",SEMANA!FE33)</f>
        <v/>
      </c>
      <c r="HV40" s="443" t="s">
        <v>47</v>
      </c>
      <c r="HW40" s="443"/>
      <c r="HX40" s="443"/>
      <c r="HY40" s="263">
        <f>E40</f>
        <v>0</v>
      </c>
      <c r="HZ40" s="263">
        <f>F40</f>
        <v>0</v>
      </c>
      <c r="IA40" s="255" t="str">
        <f>IF(HY40&lt;=0,"",HZ40/HY40)</f>
        <v/>
      </c>
      <c r="IB40" s="233">
        <f>AF40</f>
        <v>0</v>
      </c>
      <c r="IC40" s="219" t="str">
        <f>IF(IB40&lt;=0,"",IB40/HZ40)</f>
        <v/>
      </c>
      <c r="ID40" s="223">
        <f>AH40</f>
        <v>0</v>
      </c>
      <c r="IE40" s="221" t="str">
        <f>IF(IB40&lt;=0,"",ID40/IB40)</f>
        <v/>
      </c>
      <c r="IF40" s="229" t="str">
        <f>IF(IB40=0,"",SEMANA!EL33)</f>
        <v/>
      </c>
      <c r="IG40" s="249" t="str">
        <f>IF(IB40=0,"",SEMANA!EY33)</f>
        <v/>
      </c>
      <c r="II40" s="443" t="s">
        <v>47</v>
      </c>
      <c r="IJ40" s="443"/>
      <c r="IK40" s="443"/>
      <c r="IL40" s="263">
        <f>E40</f>
        <v>0</v>
      </c>
      <c r="IM40" s="263">
        <f>F40</f>
        <v>0</v>
      </c>
      <c r="IN40" s="255" t="str">
        <f>IF(IL40&lt;=0,"",IM40/IL40)</f>
        <v/>
      </c>
      <c r="IO40" s="233">
        <f>AJ40</f>
        <v>0</v>
      </c>
      <c r="IP40" s="219" t="str">
        <f>IF(IO40&lt;=0,"",IO40/IM40)</f>
        <v/>
      </c>
      <c r="IQ40" s="223">
        <f>AL40</f>
        <v>0</v>
      </c>
      <c r="IR40" s="221" t="str">
        <f>IF(IO40&lt;=0,"",IQ40/IO40)</f>
        <v/>
      </c>
      <c r="IS40" s="229" t="str">
        <f>IF(IO40=0,"",SEMANA!ER33)</f>
        <v/>
      </c>
      <c r="IT40" s="249" t="str">
        <f>IF(IQ40=0,"",SEMANA!FG33)</f>
        <v/>
      </c>
      <c r="IV40" s="443" t="s">
        <v>47</v>
      </c>
      <c r="IW40" s="443"/>
      <c r="IX40" s="443"/>
      <c r="IY40" s="263">
        <f>E40</f>
        <v>0</v>
      </c>
      <c r="IZ40" s="263">
        <f>F40</f>
        <v>0</v>
      </c>
      <c r="JA40" s="255" t="str">
        <f>IF(IY40&lt;=0,"",IZ40/IY40)</f>
        <v/>
      </c>
      <c r="JB40" s="233">
        <f>AN40</f>
        <v>0</v>
      </c>
      <c r="JC40" s="219" t="str">
        <f>IF(JB40&lt;=0,"",JB40/IZ40)</f>
        <v/>
      </c>
      <c r="JD40" s="223">
        <f>AP40</f>
        <v>0</v>
      </c>
      <c r="JE40" s="221" t="str">
        <f>IF(JB40&lt;=0,"",JD40/JB40)</f>
        <v/>
      </c>
      <c r="JF40" s="229" t="str">
        <f>IF(JB40=0,"",SEMANA!EM33)</f>
        <v/>
      </c>
      <c r="JG40" s="249" t="str">
        <f>IF(JB40=0,"",SEMANA!EZ33)</f>
        <v/>
      </c>
      <c r="JI40" s="443" t="s">
        <v>47</v>
      </c>
      <c r="JJ40" s="443"/>
      <c r="JK40" s="443"/>
      <c r="JL40" s="263">
        <f>E40</f>
        <v>0</v>
      </c>
      <c r="JM40" s="263">
        <f>F40</f>
        <v>0</v>
      </c>
      <c r="JN40" s="255" t="str">
        <f>IF(JL40&lt;=0,"",JM40/JL40)</f>
        <v/>
      </c>
      <c r="JO40" s="233">
        <f>AR40</f>
        <v>0</v>
      </c>
      <c r="JP40" s="219" t="str">
        <f>IF(JO40&lt;=0,"",JO40/JM40)</f>
        <v/>
      </c>
      <c r="JQ40" s="223">
        <f>AT40</f>
        <v>0</v>
      </c>
      <c r="JR40" s="221" t="str">
        <f>IF(JO40&lt;=0,"",JQ40/JO40)</f>
        <v/>
      </c>
      <c r="JS40" s="229" t="str">
        <f>IF(JO40=0,"",SEMANA!ET33)</f>
        <v/>
      </c>
      <c r="JT40" s="249" t="str">
        <f>IF(JO40=0,"",SEMANA!FA33)</f>
        <v/>
      </c>
      <c r="JV40" s="443" t="s">
        <v>47</v>
      </c>
      <c r="JW40" s="443"/>
      <c r="JX40" s="443"/>
      <c r="JY40" s="263">
        <f>E40</f>
        <v>0</v>
      </c>
      <c r="JZ40" s="263">
        <f>F40</f>
        <v>0</v>
      </c>
      <c r="KA40" s="255" t="str">
        <f>IF(JY40&lt;=0,"",JZ40/JY40)</f>
        <v/>
      </c>
      <c r="KB40" s="225">
        <f>AV40</f>
        <v>0</v>
      </c>
      <c r="KC40" s="219" t="str">
        <f>IF(KB40&lt;=0,"",KB40/JZ40)</f>
        <v/>
      </c>
      <c r="KD40" s="223">
        <f>AX40</f>
        <v>0</v>
      </c>
      <c r="KE40" s="221" t="str">
        <f>IF(KB40&lt;=0,"",KD40/KB40)</f>
        <v/>
      </c>
      <c r="KF40" s="229" t="str">
        <f>IF(KB40=0,"",SEMANA!EU33)</f>
        <v/>
      </c>
      <c r="KG40" s="249" t="str">
        <f>IF(KB40=0,"",SEMANA!FJ33)</f>
        <v/>
      </c>
      <c r="KI40" s="443" t="s">
        <v>47</v>
      </c>
      <c r="KJ40" s="443"/>
      <c r="KK40" s="443"/>
      <c r="KL40" s="263">
        <f t="shared" ref="KL40:KM55" si="27">E40</f>
        <v>0</v>
      </c>
      <c r="KM40" s="263">
        <f t="shared" si="27"/>
        <v>0</v>
      </c>
      <c r="KN40" s="255" t="str">
        <f>IF(KL40&lt;=0,"",KM40/KL40)</f>
        <v/>
      </c>
      <c r="KO40" s="225">
        <f t="shared" ref="KO40:KO55" si="28">AZ40</f>
        <v>0</v>
      </c>
      <c r="KP40" s="219" t="str">
        <f>IF(KO40&lt;=0,"",KO40/KM40)</f>
        <v/>
      </c>
      <c r="KQ40" s="223">
        <f t="shared" ref="KQ40:KQ55" si="29">BB40</f>
        <v>0</v>
      </c>
      <c r="KR40" s="221" t="str">
        <f>IF(KO40&lt;=0,"",KQ40/KO40)</f>
        <v/>
      </c>
      <c r="KS40" s="229" t="str">
        <f>IF(KO40=0,"",SEMANA!EV33)</f>
        <v/>
      </c>
      <c r="KT40" s="249" t="str">
        <f>IF(KO40=0,"",SEMANA!FK33)</f>
        <v/>
      </c>
      <c r="KV40" s="443" t="s">
        <v>47</v>
      </c>
      <c r="KW40" s="443"/>
      <c r="KX40" s="443"/>
      <c r="KY40" s="263">
        <f t="shared" ref="KY40:KZ55" si="30">E40</f>
        <v>0</v>
      </c>
      <c r="KZ40" s="263">
        <f t="shared" si="30"/>
        <v>0</v>
      </c>
      <c r="LA40" s="255" t="str">
        <f>IF(KY40&lt;=0,"",KZ40/KY40)</f>
        <v/>
      </c>
      <c r="LB40" s="225">
        <f t="shared" si="17"/>
        <v>0</v>
      </c>
      <c r="LC40" s="219" t="str">
        <f>IF(LB40&lt;=0,"",LB40/KZ40)</f>
        <v/>
      </c>
      <c r="LD40" s="220">
        <f t="shared" si="18"/>
        <v>0</v>
      </c>
      <c r="LE40" s="221" t="str">
        <f>IF(LB40&lt;=0,"",LD40/LB40)</f>
        <v/>
      </c>
      <c r="LF40" s="229" t="str">
        <f>IF(LB40=0,"",SEMANA!EW33)</f>
        <v/>
      </c>
      <c r="LG40" s="249" t="str">
        <f>IF(LB40=0,"",SEMANA!FL33)</f>
        <v/>
      </c>
      <c r="LI40" s="443" t="s">
        <v>47</v>
      </c>
      <c r="LJ40" s="443"/>
      <c r="LK40" s="443"/>
      <c r="LL40" s="263">
        <f t="shared" ref="LL40:LM55" si="31">E40</f>
        <v>0</v>
      </c>
      <c r="LM40" s="263">
        <f t="shared" si="31"/>
        <v>0</v>
      </c>
      <c r="LN40" s="255" t="str">
        <f>IF(LL40&lt;=0,"",LM40/LL40)</f>
        <v/>
      </c>
      <c r="LO40" s="225">
        <f t="shared" ref="LO40:LO55" si="32">BH40</f>
        <v>0</v>
      </c>
      <c r="LP40" s="219" t="str">
        <f>IF(LO40&lt;=0,"",LO40/LM40)</f>
        <v/>
      </c>
      <c r="LQ40" s="223">
        <f t="shared" ref="LQ40:LQ55" si="33">BJ40</f>
        <v>0</v>
      </c>
      <c r="LR40" s="221" t="str">
        <f>IF(LO40&lt;=0,"",LQ40/LO40)</f>
        <v/>
      </c>
      <c r="LS40" s="229" t="str">
        <f>IF(LO40=0,"",SEMANA!EX33)</f>
        <v/>
      </c>
      <c r="LT40" s="249" t="str">
        <f>IF(LO40=0,"",SEMANA!FM33)</f>
        <v/>
      </c>
    </row>
    <row r="41" spans="1:332" ht="21.75" customHeight="1">
      <c r="A41" s="192">
        <f>ROUND(F41/4,0)</f>
        <v>0</v>
      </c>
      <c r="B41" s="498" t="s">
        <v>48</v>
      </c>
      <c r="C41" s="498"/>
      <c r="D41" s="498"/>
      <c r="E41" s="250">
        <f>SEMANA!C34</f>
        <v>0</v>
      </c>
      <c r="F41" s="251">
        <f>SEMANA!D34</f>
        <v>0</v>
      </c>
      <c r="G41" s="252" t="str">
        <f>IF(E41&lt;=0,"",F41/E41)</f>
        <v/>
      </c>
      <c r="H41" s="220"/>
      <c r="I41" s="219" t="str">
        <f>IF(H41&lt;=0,"",H41/F41)</f>
        <v/>
      </c>
      <c r="J41" s="220"/>
      <c r="K41" s="221" t="str">
        <f>IF(H41&lt;=0,"",J41/H41)</f>
        <v/>
      </c>
      <c r="L41" s="220">
        <f>SEMANA!G34</f>
        <v>0</v>
      </c>
      <c r="M41" s="219" t="str">
        <f>IF(L41&lt;=0,"",L41/F41)</f>
        <v/>
      </c>
      <c r="N41" s="220">
        <f>SEMANA!BY34</f>
        <v>0</v>
      </c>
      <c r="O41" s="221" t="str">
        <f>IF(L41&lt;=0,"",N41/L41)</f>
        <v/>
      </c>
      <c r="P41" s="220">
        <f>SEMANA!H34</f>
        <v>0</v>
      </c>
      <c r="Q41" s="219" t="str">
        <f>IF(P41&lt;=0,"",P41/F41)</f>
        <v/>
      </c>
      <c r="R41" s="220">
        <f>SEMANA!BZ34</f>
        <v>0</v>
      </c>
      <c r="S41" s="221" t="str">
        <f>IF(P41&lt;=0,"",R41/P41)</f>
        <v/>
      </c>
      <c r="T41" s="233">
        <f>SEMANA!I34</f>
        <v>0</v>
      </c>
      <c r="U41" s="219" t="str">
        <f>IF(T41&lt;=0,"",T41/F41)</f>
        <v/>
      </c>
      <c r="V41" s="220">
        <f>SEMANA!CA34</f>
        <v>0</v>
      </c>
      <c r="W41" s="221" t="str">
        <f>IF(T41&lt;=0,"",V41/T41)</f>
        <v/>
      </c>
      <c r="X41" s="233">
        <f>SEMANA!J34</f>
        <v>0</v>
      </c>
      <c r="Y41" s="219" t="str">
        <f>IF(X41&lt;=0,"",X41/F41)</f>
        <v/>
      </c>
      <c r="Z41" s="220">
        <f>SEMANA!CB34</f>
        <v>0</v>
      </c>
      <c r="AA41" s="221" t="str">
        <f>IF(X41&lt;=0,"",Z41/X41)</f>
        <v/>
      </c>
      <c r="AB41" s="233">
        <f>SEMANA!K34</f>
        <v>0</v>
      </c>
      <c r="AC41" s="219" t="str">
        <f>IF(AB41&lt;=0,"",AB41/F41)</f>
        <v/>
      </c>
      <c r="AD41" s="220">
        <f>SEMANA!CC34</f>
        <v>0</v>
      </c>
      <c r="AE41" s="221" t="str">
        <f>IF(AB41&lt;=0,"",AD41/AB41)</f>
        <v/>
      </c>
      <c r="AF41" s="233">
        <f>SEMANA!L34</f>
        <v>0</v>
      </c>
      <c r="AG41" s="219" t="str">
        <f>IF(AF41&lt;=0,"",AF41/F41)</f>
        <v/>
      </c>
      <c r="AH41" s="220">
        <f>SEMANA!CD34</f>
        <v>0</v>
      </c>
      <c r="AI41" s="221" t="str">
        <f>IF(AF41&lt;=0,"",AH41/AF41)</f>
        <v/>
      </c>
      <c r="AJ41" s="233">
        <f>SEMANA!M34</f>
        <v>0</v>
      </c>
      <c r="AK41" s="219" t="str">
        <f>IF(AJ41&lt;=0,"",AJ41/F41)</f>
        <v/>
      </c>
      <c r="AL41" s="220">
        <f>SEMANA!CE34</f>
        <v>0</v>
      </c>
      <c r="AM41" s="221" t="str">
        <f>IF(AJ41&lt;=0,"",AL41/AJ41)</f>
        <v/>
      </c>
      <c r="AN41" s="233">
        <f>SEMANA!N34</f>
        <v>0</v>
      </c>
      <c r="AO41" s="219" t="str">
        <f>IF(AN41&lt;=0,"",AN41/F41)</f>
        <v/>
      </c>
      <c r="AP41" s="220">
        <f>SEMANA!CF34</f>
        <v>0</v>
      </c>
      <c r="AQ41" s="221" t="str">
        <f>IF(AN41&lt;=0,"",AP41/AN41)</f>
        <v/>
      </c>
      <c r="AR41" s="233">
        <f>SEMANA!O34</f>
        <v>0</v>
      </c>
      <c r="AS41" s="219" t="str">
        <f>IF(AR41&lt;=0,"",AR41/F41)</f>
        <v/>
      </c>
      <c r="AT41" s="220">
        <f>SEMANA!CG34</f>
        <v>0</v>
      </c>
      <c r="AU41" s="221" t="str">
        <f>IF(AR41&lt;=0,"",AT41/AR41)</f>
        <v/>
      </c>
      <c r="AV41" s="225">
        <f>SEMANA!P34</f>
        <v>0</v>
      </c>
      <c r="AW41" s="219" t="str">
        <f>IF(AV41&lt;=0,"",AV41/F41)</f>
        <v/>
      </c>
      <c r="AX41" s="220">
        <f>SEMANA!CH34</f>
        <v>0</v>
      </c>
      <c r="AY41" s="221" t="str">
        <f>IF(AV41&lt;=0,"",AX41/AV41)</f>
        <v/>
      </c>
      <c r="AZ41" s="225">
        <f>SEMANA!Q34</f>
        <v>0</v>
      </c>
      <c r="BA41" s="219" t="str">
        <f t="shared" si="19"/>
        <v/>
      </c>
      <c r="BB41" s="220">
        <f>SEMANA!CI34</f>
        <v>0</v>
      </c>
      <c r="BC41" s="221" t="str">
        <f t="shared" si="20"/>
        <v/>
      </c>
      <c r="BD41" s="225">
        <f>SEMANA!R34</f>
        <v>0</v>
      </c>
      <c r="BE41" s="219" t="str">
        <f t="shared" si="21"/>
        <v/>
      </c>
      <c r="BF41" s="220">
        <f>SEMANA!CJ34</f>
        <v>0</v>
      </c>
      <c r="BG41" s="221" t="str">
        <f t="shared" si="22"/>
        <v/>
      </c>
      <c r="BH41" s="225">
        <f>SEMANA!S34</f>
        <v>0</v>
      </c>
      <c r="BI41" s="219" t="str">
        <f t="shared" si="23"/>
        <v/>
      </c>
      <c r="BJ41" s="220">
        <f>SEMANA!CK34</f>
        <v>0</v>
      </c>
      <c r="BK41" s="221" t="str">
        <f t="shared" si="24"/>
        <v/>
      </c>
      <c r="BL41" s="233" t="str">
        <f t="shared" si="25"/>
        <v>-</v>
      </c>
      <c r="BM41" s="227" t="str">
        <f>IF(BL41="-","",BL41/F41)</f>
        <v/>
      </c>
      <c r="BN41" s="233" t="str">
        <f t="shared" si="26"/>
        <v>-</v>
      </c>
      <c r="BO41" s="219" t="str">
        <f>IF(OR(BL41="-",BL41=0),"",BN41/BL41)</f>
        <v/>
      </c>
      <c r="BP41" s="229">
        <f>SEMANA!T34</f>
        <v>0</v>
      </c>
      <c r="BQ41" s="229">
        <f>SEMANA!CL34</f>
        <v>0</v>
      </c>
      <c r="BR41" s="253" t="str">
        <f>B41</f>
        <v>Centro Historico</v>
      </c>
      <c r="BU41" s="443" t="s">
        <v>48</v>
      </c>
      <c r="BV41" s="443"/>
      <c r="BW41" s="443"/>
      <c r="BX41" s="254">
        <f>E41</f>
        <v>0</v>
      </c>
      <c r="BY41" s="254">
        <f>F41</f>
        <v>0</v>
      </c>
      <c r="BZ41" s="255" t="str">
        <f>IF(BX41&lt;=0,"",BY41/BX41)</f>
        <v/>
      </c>
      <c r="CA41" s="331"/>
      <c r="CB41" s="219" t="str">
        <f>IF(CA41&lt;=0,"",CA41/BY41)</f>
        <v/>
      </c>
      <c r="CC41" s="223"/>
      <c r="CD41" s="221" t="str">
        <f>IF(CA41&lt;=0,"",CC41/CA41)</f>
        <v/>
      </c>
      <c r="CE41" s="331"/>
      <c r="CF41" s="219" t="str">
        <f>IF(CE41&lt;=0,"",CE41/BY41)</f>
        <v/>
      </c>
      <c r="CG41" s="223"/>
      <c r="CH41" s="221" t="str">
        <f>IF(CE41&lt;=0,"",CG41/CE41)</f>
        <v/>
      </c>
      <c r="CI41" s="233">
        <f>SEMANA!W34</f>
        <v>0</v>
      </c>
      <c r="CJ41" s="219" t="str">
        <f>IF(CI41&lt;=0,"",CI41/F41)</f>
        <v/>
      </c>
      <c r="CK41" s="220">
        <f>SEMANA!CO34</f>
        <v>0</v>
      </c>
      <c r="CL41" s="221" t="str">
        <f>IF(CI41&lt;=0,"",CK41/CI41)</f>
        <v/>
      </c>
      <c r="CM41" s="225">
        <f>SEMANA!X34</f>
        <v>0</v>
      </c>
      <c r="CN41" s="219" t="str">
        <f>IF(CM41&lt;=0,"",CM41/A41)</f>
        <v/>
      </c>
      <c r="CO41" s="220">
        <f>SEMANA!CP34</f>
        <v>0</v>
      </c>
      <c r="CP41" s="221" t="str">
        <f>IF(CM41&lt;=0,"",CO41/CM41)</f>
        <v/>
      </c>
      <c r="CQ41" s="256" t="str">
        <f>IF(BY41&lt;=0,"-",SUM(CA41,CE41,CI41,CM41))</f>
        <v>-</v>
      </c>
      <c r="CR41" s="257" t="str">
        <f>IF(CQ41="-","",CQ41/BY41)</f>
        <v/>
      </c>
      <c r="CS41" s="256" t="str">
        <f>IF(BY41&lt;=0,"-",SUM(CC41,CG41,CK41,CO41))</f>
        <v>-</v>
      </c>
      <c r="CT41" s="252" t="str">
        <f>IF(OR(CQ41="-",CQ41=0),"",CS41/CQ41)</f>
        <v/>
      </c>
      <c r="CU41" s="258" t="s">
        <v>48</v>
      </c>
      <c r="CW41" s="444" t="s">
        <v>48</v>
      </c>
      <c r="CX41" s="444"/>
      <c r="CY41" s="444"/>
      <c r="CZ41" s="238">
        <f>A41</f>
        <v>0</v>
      </c>
      <c r="DA41" s="239">
        <f>SEMANA!Y34</f>
        <v>0</v>
      </c>
      <c r="DB41" s="259" t="str">
        <f>IF(DA41=0,"",DA41/CZ41)</f>
        <v/>
      </c>
      <c r="DC41" s="243">
        <f>SEMANA!CQ34</f>
        <v>0</v>
      </c>
      <c r="DD41" s="260" t="str">
        <f>IF(DA41&lt;=0,"",DC41/DA41)</f>
        <v/>
      </c>
      <c r="DE41" s="239" t="s">
        <v>165</v>
      </c>
      <c r="DF41" s="259"/>
      <c r="DG41" s="243" t="s">
        <v>165</v>
      </c>
      <c r="DH41" s="260"/>
      <c r="DI41" s="239" t="s">
        <v>165</v>
      </c>
      <c r="DJ41" s="259"/>
      <c r="DK41" s="243" t="s">
        <v>165</v>
      </c>
      <c r="DL41" s="260"/>
      <c r="DM41" s="239" t="s">
        <v>165</v>
      </c>
      <c r="DN41" s="259"/>
      <c r="DO41" s="243" t="s">
        <v>165</v>
      </c>
      <c r="DP41" s="260"/>
      <c r="DQ41" s="239">
        <f>SEMANA!AC34</f>
        <v>0</v>
      </c>
      <c r="DR41" s="259" t="str">
        <f>IF(DQ41=0,"",DQ41/CZ41)</f>
        <v/>
      </c>
      <c r="DS41" s="243">
        <f>SEMANA!CU34</f>
        <v>0</v>
      </c>
      <c r="DT41" s="260" t="str">
        <f>IF(DQ41&lt;=0,"",DS41/DQ41)</f>
        <v/>
      </c>
      <c r="DU41" s="239">
        <f>SEMANA!AD34</f>
        <v>0</v>
      </c>
      <c r="DV41" s="259" t="str">
        <f>IF(DU41=0,"",DU41/CZ41)</f>
        <v/>
      </c>
      <c r="DW41" s="243">
        <f>SEMANA!CV34</f>
        <v>0</v>
      </c>
      <c r="DX41" s="260" t="str">
        <f>IF(DU41&lt;=0,"",DW41/DU41)</f>
        <v/>
      </c>
      <c r="DY41" s="239">
        <f>SEMANA!AE34</f>
        <v>0</v>
      </c>
      <c r="DZ41" s="259" t="str">
        <f>IF(DY41=0,"",DY41/CZ41)</f>
        <v/>
      </c>
      <c r="EA41" s="243">
        <f>SEMANA!CW34</f>
        <v>0</v>
      </c>
      <c r="EB41" s="260" t="str">
        <f>IF(DY41&lt;=0,"",EA41/DY41)</f>
        <v/>
      </c>
      <c r="EC41" s="239">
        <f>SEMANA!AF34</f>
        <v>0</v>
      </c>
      <c r="ED41" s="259" t="str">
        <f>IF(EC41=0,"",EC41/CZ41)</f>
        <v/>
      </c>
      <c r="EE41" s="243">
        <f>SEMANA!CX34</f>
        <v>0</v>
      </c>
      <c r="EF41" s="260" t="str">
        <f>IF(EC41&lt;=0,"",EE41/EC41)</f>
        <v/>
      </c>
      <c r="EG41" s="239">
        <f>SEMANA!AG34</f>
        <v>0</v>
      </c>
      <c r="EH41" s="259" t="str">
        <f>IF(EG41=0,"",EG41/CZ41)</f>
        <v/>
      </c>
      <c r="EI41" s="243">
        <f>SEMANA!CY34</f>
        <v>0</v>
      </c>
      <c r="EJ41" s="260" t="str">
        <f>IF(EG41&lt;=0,"",EI41/EG41)</f>
        <v/>
      </c>
      <c r="EK41" s="239">
        <f>SEMANA!AH34</f>
        <v>0</v>
      </c>
      <c r="EL41" s="259" t="str">
        <f>IF(EK41=0,"",EK41/CZ41)</f>
        <v/>
      </c>
      <c r="EM41" s="243">
        <f>SEMANA!CZ34</f>
        <v>0</v>
      </c>
      <c r="EN41" s="259" t="str">
        <f>IF(EK41&lt;=0,"",EM41/EK41)</f>
        <v/>
      </c>
      <c r="EO41" s="261">
        <f>SUM(DA41,DE41,DI41,DM41,DQ41,DU41,DY41,EC41,EK41,EG41)</f>
        <v>0</v>
      </c>
      <c r="EP41" s="245" t="str">
        <f>IF(EO41=0,"",EO41/CZ41)</f>
        <v/>
      </c>
      <c r="EQ41" s="244">
        <f>SUM(DC41,DG41,DK41,DO41,DS41,DW41,EA41,EE41,EM41,EI41)</f>
        <v>0</v>
      </c>
      <c r="ER41" s="262" t="str">
        <f>IF(EO41=0,"",EQ41/EO41)</f>
        <v/>
      </c>
      <c r="ES41" s="258" t="s">
        <v>48</v>
      </c>
      <c r="FI41" s="443" t="s">
        <v>48</v>
      </c>
      <c r="FJ41" s="443"/>
      <c r="FK41" s="443"/>
      <c r="FL41" s="263">
        <f>E41</f>
        <v>0</v>
      </c>
      <c r="FM41" s="263">
        <f>F41</f>
        <v>0</v>
      </c>
      <c r="FN41" s="255" t="str">
        <f>IF(FL41&lt;=0,"",FM41/FL41)</f>
        <v/>
      </c>
      <c r="FO41" s="233">
        <f>L41</f>
        <v>0</v>
      </c>
      <c r="FP41" s="219" t="str">
        <f>IF(FO41&lt;=0,"",FO41/FM41)</f>
        <v/>
      </c>
      <c r="FQ41" s="220">
        <f>N41</f>
        <v>0</v>
      </c>
      <c r="FR41" s="221" t="str">
        <f>IF(FO41&lt;=0,"",FQ41/FO41)</f>
        <v/>
      </c>
      <c r="FS41" s="229" t="str">
        <f>IF(FO41=0,"",SEMANA!EL34)</f>
        <v/>
      </c>
      <c r="FT41" s="249" t="str">
        <f>IF(FQ41=0,"",SEMANA!FA34)</f>
        <v/>
      </c>
      <c r="FV41" s="443" t="s">
        <v>48</v>
      </c>
      <c r="FW41" s="443"/>
      <c r="FX41" s="443"/>
      <c r="FY41" s="263">
        <f>E41</f>
        <v>0</v>
      </c>
      <c r="FZ41" s="263">
        <f>F41</f>
        <v>0</v>
      </c>
      <c r="GA41" s="255" t="str">
        <f>IF(FY41&lt;=0,"",FZ41/FY41)</f>
        <v/>
      </c>
      <c r="GB41" s="233">
        <f>P41</f>
        <v>0</v>
      </c>
      <c r="GC41" s="219" t="str">
        <f>IF(GB41&lt;=0,"",GB41/FZ41)</f>
        <v/>
      </c>
      <c r="GD41" s="220">
        <f>R41</f>
        <v>0</v>
      </c>
      <c r="GE41" s="221" t="str">
        <f>IF(GB41&lt;=0,"",GD41/GB41)</f>
        <v/>
      </c>
      <c r="GF41" s="229" t="str">
        <f>IF(GB41=0,"",SEMANA!EM34)</f>
        <v/>
      </c>
      <c r="GG41" s="249" t="str">
        <f>IF(GB41=0,"",SEMANA!FB34)</f>
        <v/>
      </c>
      <c r="GI41" s="443" t="s">
        <v>48</v>
      </c>
      <c r="GJ41" s="443"/>
      <c r="GK41" s="443"/>
      <c r="GL41" s="263">
        <f>E41</f>
        <v>0</v>
      </c>
      <c r="GM41" s="263">
        <f>F41</f>
        <v>0</v>
      </c>
      <c r="GN41" s="255" t="str">
        <f>IF(GL41&lt;=0,"",GM41/GL41)</f>
        <v/>
      </c>
      <c r="GO41" s="233">
        <f>T41</f>
        <v>0</v>
      </c>
      <c r="GP41" s="219" t="str">
        <f>IF(GO41&lt;=0,"",GO41/GM41)</f>
        <v/>
      </c>
      <c r="GQ41" s="223">
        <f>V41</f>
        <v>0</v>
      </c>
      <c r="GR41" s="221" t="str">
        <f>IF(GO41&lt;=0,"",GQ41/GO41)</f>
        <v/>
      </c>
      <c r="GS41" s="229" t="str">
        <f>IF(GO41=0,"",SEMANA!EI34)</f>
        <v/>
      </c>
      <c r="GT41" s="249" t="str">
        <f>IF(GO41=0,"",SEMANA!FC34)</f>
        <v/>
      </c>
      <c r="GV41" s="443" t="s">
        <v>48</v>
      </c>
      <c r="GW41" s="443"/>
      <c r="GX41" s="443"/>
      <c r="GY41" s="263">
        <f>E41</f>
        <v>0</v>
      </c>
      <c r="GZ41" s="263">
        <f>F41</f>
        <v>0</v>
      </c>
      <c r="HA41" s="255" t="str">
        <f>IF(GY41&lt;=0,"",GZ41/GY41)</f>
        <v/>
      </c>
      <c r="HB41" s="233">
        <f>X41</f>
        <v>0</v>
      </c>
      <c r="HC41" s="219" t="str">
        <f>IF(HB41&lt;=0,"",HB41/GZ41)</f>
        <v/>
      </c>
      <c r="HD41" s="223">
        <f>Z41</f>
        <v>0</v>
      </c>
      <c r="HE41" s="221" t="str">
        <f>IF(HB41&lt;=0,"",HD41/HB41)</f>
        <v/>
      </c>
      <c r="HF41" s="229" t="str">
        <f>IF(HB41=0,"",SEMANA!EO34)</f>
        <v/>
      </c>
      <c r="HG41" s="249" t="str">
        <f>IF(HB41=0,"",SEMANA!FD34)</f>
        <v/>
      </c>
      <c r="HI41" s="443" t="s">
        <v>48</v>
      </c>
      <c r="HJ41" s="443"/>
      <c r="HK41" s="443"/>
      <c r="HL41" s="263">
        <f>E41</f>
        <v>0</v>
      </c>
      <c r="HM41" s="263">
        <f>F41</f>
        <v>0</v>
      </c>
      <c r="HN41" s="255" t="str">
        <f>IF(HL41&lt;=0,"",HM41/HL41)</f>
        <v/>
      </c>
      <c r="HO41" s="233">
        <f>AB41</f>
        <v>0</v>
      </c>
      <c r="HP41" s="219" t="str">
        <f>IF(HO41&lt;=0,"",HO41/HM41)</f>
        <v/>
      </c>
      <c r="HQ41" s="223">
        <f>AD41</f>
        <v>0</v>
      </c>
      <c r="HR41" s="221" t="str">
        <f>IF(HO41&lt;=0,"",HQ41/HO41)</f>
        <v/>
      </c>
      <c r="HS41" s="229" t="str">
        <f>IF(HO41=0,"",SEMANA!EK34)</f>
        <v/>
      </c>
      <c r="HT41" s="249" t="str">
        <f>IF(HO41=0,"",SEMANA!FE34)</f>
        <v/>
      </c>
      <c r="HV41" s="443" t="s">
        <v>48</v>
      </c>
      <c r="HW41" s="443"/>
      <c r="HX41" s="443"/>
      <c r="HY41" s="263">
        <f>E41</f>
        <v>0</v>
      </c>
      <c r="HZ41" s="263">
        <f>F41</f>
        <v>0</v>
      </c>
      <c r="IA41" s="255" t="str">
        <f>IF(HY41&lt;=0,"",HZ41/HY41)</f>
        <v/>
      </c>
      <c r="IB41" s="233">
        <f>AF41</f>
        <v>0</v>
      </c>
      <c r="IC41" s="219" t="str">
        <f>IF(IB41&lt;=0,"",IB41/HZ41)</f>
        <v/>
      </c>
      <c r="ID41" s="223">
        <f>AH41</f>
        <v>0</v>
      </c>
      <c r="IE41" s="221" t="str">
        <f>IF(IB41&lt;=0,"",ID41/IB41)</f>
        <v/>
      </c>
      <c r="IF41" s="229" t="str">
        <f>IF(IB41=0,"",SEMANA!EL34)</f>
        <v/>
      </c>
      <c r="IG41" s="249" t="str">
        <f>IF(IB41=0,"",SEMANA!EY34)</f>
        <v/>
      </c>
      <c r="II41" s="443" t="s">
        <v>48</v>
      </c>
      <c r="IJ41" s="443"/>
      <c r="IK41" s="443"/>
      <c r="IL41" s="263">
        <f>E41</f>
        <v>0</v>
      </c>
      <c r="IM41" s="263">
        <f>F41</f>
        <v>0</v>
      </c>
      <c r="IN41" s="255" t="str">
        <f>IF(IL41&lt;=0,"",IM41/IL41)</f>
        <v/>
      </c>
      <c r="IO41" s="233">
        <f>AJ41</f>
        <v>0</v>
      </c>
      <c r="IP41" s="219" t="str">
        <f>IF(IO41&lt;=0,"",IO41/IM41)</f>
        <v/>
      </c>
      <c r="IQ41" s="223">
        <f>AL41</f>
        <v>0</v>
      </c>
      <c r="IR41" s="221" t="str">
        <f>IF(IO41&lt;=0,"",IQ41/IO41)</f>
        <v/>
      </c>
      <c r="IS41" s="229" t="str">
        <f>IF(IO41=0,"",SEMANA!ER34)</f>
        <v/>
      </c>
      <c r="IT41" s="249" t="str">
        <f>IF(IQ41=0,"",SEMANA!FG34)</f>
        <v/>
      </c>
      <c r="IV41" s="443" t="s">
        <v>48</v>
      </c>
      <c r="IW41" s="443"/>
      <c r="IX41" s="443"/>
      <c r="IY41" s="263">
        <f>E41</f>
        <v>0</v>
      </c>
      <c r="IZ41" s="263">
        <f>F41</f>
        <v>0</v>
      </c>
      <c r="JA41" s="255" t="str">
        <f>IF(IY41&lt;=0,"",IZ41/IY41)</f>
        <v/>
      </c>
      <c r="JB41" s="233">
        <f>AN41</f>
        <v>0</v>
      </c>
      <c r="JC41" s="219" t="str">
        <f>IF(JB41&lt;=0,"",JB41/IZ41)</f>
        <v/>
      </c>
      <c r="JD41" s="223">
        <f>AP41</f>
        <v>0</v>
      </c>
      <c r="JE41" s="221" t="str">
        <f>IF(JB41&lt;=0,"",JD41/JB41)</f>
        <v/>
      </c>
      <c r="JF41" s="229" t="str">
        <f>IF(JB41=0,"",SEMANA!EM34)</f>
        <v/>
      </c>
      <c r="JG41" s="249" t="str">
        <f>IF(JB41=0,"",SEMANA!EZ34)</f>
        <v/>
      </c>
      <c r="JI41" s="443" t="s">
        <v>48</v>
      </c>
      <c r="JJ41" s="443"/>
      <c r="JK41" s="443"/>
      <c r="JL41" s="263">
        <f>E41</f>
        <v>0</v>
      </c>
      <c r="JM41" s="263">
        <f>F41</f>
        <v>0</v>
      </c>
      <c r="JN41" s="255" t="str">
        <f>IF(JL41&lt;=0,"",JM41/JL41)</f>
        <v/>
      </c>
      <c r="JO41" s="233">
        <f>AR41</f>
        <v>0</v>
      </c>
      <c r="JP41" s="219" t="str">
        <f>IF(JO41&lt;=0,"",JO41/JM41)</f>
        <v/>
      </c>
      <c r="JQ41" s="223">
        <f>AT41</f>
        <v>0</v>
      </c>
      <c r="JR41" s="221" t="str">
        <f>IF(JO41&lt;=0,"",JQ41/JO41)</f>
        <v/>
      </c>
      <c r="JS41" s="229" t="str">
        <f>IF(JO41=0,"",SEMANA!ET34)</f>
        <v/>
      </c>
      <c r="JT41" s="249" t="str">
        <f>IF(JO41=0,"",SEMANA!FA34)</f>
        <v/>
      </c>
      <c r="JV41" s="443" t="s">
        <v>48</v>
      </c>
      <c r="JW41" s="443"/>
      <c r="JX41" s="443"/>
      <c r="JY41" s="263">
        <f>E41</f>
        <v>0</v>
      </c>
      <c r="JZ41" s="263">
        <f>F41</f>
        <v>0</v>
      </c>
      <c r="KA41" s="255" t="str">
        <f>IF(JY41&lt;=0,"",JZ41/JY41)</f>
        <v/>
      </c>
      <c r="KB41" s="225">
        <f>AV41</f>
        <v>0</v>
      </c>
      <c r="KC41" s="219" t="str">
        <f>IF(KB41&lt;=0,"",KB41/JZ41)</f>
        <v/>
      </c>
      <c r="KD41" s="223">
        <f>AX41</f>
        <v>0</v>
      </c>
      <c r="KE41" s="221" t="str">
        <f>IF(KB41&lt;=0,"",KD41/KB41)</f>
        <v/>
      </c>
      <c r="KF41" s="229" t="str">
        <f>IF(KB41=0,"",SEMANA!EU34)</f>
        <v/>
      </c>
      <c r="KG41" s="249" t="str">
        <f>IF(KB41=0,"",SEMANA!FJ34)</f>
        <v/>
      </c>
      <c r="KI41" s="443" t="s">
        <v>48</v>
      </c>
      <c r="KJ41" s="443"/>
      <c r="KK41" s="443"/>
      <c r="KL41" s="263">
        <f t="shared" si="27"/>
        <v>0</v>
      </c>
      <c r="KM41" s="263">
        <f t="shared" si="27"/>
        <v>0</v>
      </c>
      <c r="KN41" s="255" t="str">
        <f>IF(KL41&lt;=0,"",KM41/KL41)</f>
        <v/>
      </c>
      <c r="KO41" s="225">
        <f t="shared" si="28"/>
        <v>0</v>
      </c>
      <c r="KP41" s="219" t="str">
        <f>IF(KO41&lt;=0,"",KO41/KM41)</f>
        <v/>
      </c>
      <c r="KQ41" s="223">
        <f t="shared" si="29"/>
        <v>0</v>
      </c>
      <c r="KR41" s="221" t="str">
        <f>IF(KO41&lt;=0,"",KQ41/KO41)</f>
        <v/>
      </c>
      <c r="KS41" s="229" t="str">
        <f>IF(KO41=0,"",SEMANA!EV34)</f>
        <v/>
      </c>
      <c r="KT41" s="249" t="str">
        <f>IF(KO41=0,"",SEMANA!FK34)</f>
        <v/>
      </c>
      <c r="KV41" s="443" t="s">
        <v>48</v>
      </c>
      <c r="KW41" s="443"/>
      <c r="KX41" s="443"/>
      <c r="KY41" s="263">
        <f t="shared" si="30"/>
        <v>0</v>
      </c>
      <c r="KZ41" s="263">
        <f t="shared" si="30"/>
        <v>0</v>
      </c>
      <c r="LA41" s="255" t="str">
        <f>IF(KY41&lt;=0,"",KZ41/KY41)</f>
        <v/>
      </c>
      <c r="LB41" s="225">
        <f t="shared" si="17"/>
        <v>0</v>
      </c>
      <c r="LC41" s="219" t="str">
        <f>IF(LB41&lt;=0,"",LB41/KZ41)</f>
        <v/>
      </c>
      <c r="LD41" s="220">
        <f t="shared" si="18"/>
        <v>0</v>
      </c>
      <c r="LE41" s="221" t="str">
        <f>IF(LB41&lt;=0,"",LD41/LB41)</f>
        <v/>
      </c>
      <c r="LF41" s="229" t="str">
        <f>IF(LB41=0,"",SEMANA!EW34)</f>
        <v/>
      </c>
      <c r="LG41" s="249" t="str">
        <f>IF(LB41=0,"",SEMANA!FL34)</f>
        <v/>
      </c>
      <c r="LI41" s="443" t="s">
        <v>48</v>
      </c>
      <c r="LJ41" s="443"/>
      <c r="LK41" s="443"/>
      <c r="LL41" s="263">
        <f t="shared" si="31"/>
        <v>0</v>
      </c>
      <c r="LM41" s="263">
        <f t="shared" si="31"/>
        <v>0</v>
      </c>
      <c r="LN41" s="255" t="str">
        <f>IF(LL41&lt;=0,"",LM41/LL41)</f>
        <v/>
      </c>
      <c r="LO41" s="225">
        <f t="shared" si="32"/>
        <v>0</v>
      </c>
      <c r="LP41" s="219" t="str">
        <f>IF(LO41&lt;=0,"",LO41/LM41)</f>
        <v/>
      </c>
      <c r="LQ41" s="223">
        <f t="shared" si="33"/>
        <v>0</v>
      </c>
      <c r="LR41" s="221" t="str">
        <f>IF(LO41&lt;=0,"",LQ41/LO41)</f>
        <v/>
      </c>
      <c r="LS41" s="229" t="str">
        <f>IF(LO41=0,"",SEMANA!EX34)</f>
        <v/>
      </c>
      <c r="LT41" s="249" t="str">
        <f>IF(LO41=0,"",SEMANA!FM34)</f>
        <v/>
      </c>
    </row>
    <row r="42" spans="1:332" ht="21.75" customHeight="1">
      <c r="A42" s="192">
        <f>ROUND(F42/4,0)</f>
        <v>0</v>
      </c>
      <c r="B42" s="498" t="s">
        <v>49</v>
      </c>
      <c r="C42" s="498"/>
      <c r="D42" s="498"/>
      <c r="E42" s="250">
        <f>SEMANA!C35</f>
        <v>0</v>
      </c>
      <c r="F42" s="251">
        <f>SEMANA!D35</f>
        <v>0</v>
      </c>
      <c r="G42" s="252" t="str">
        <f>IF(E42&lt;=0,"",F42/E42)</f>
        <v/>
      </c>
      <c r="H42" s="220"/>
      <c r="I42" s="219" t="str">
        <f>IF(H42&lt;=0,"",H42/F42)</f>
        <v/>
      </c>
      <c r="J42" s="220"/>
      <c r="K42" s="221" t="str">
        <f>IF(H42&lt;=0,"",J42/H42)</f>
        <v/>
      </c>
      <c r="L42" s="220">
        <f>SEMANA!G35</f>
        <v>0</v>
      </c>
      <c r="M42" s="219" t="str">
        <f>IF(L42&lt;=0,"",L42/F42)</f>
        <v/>
      </c>
      <c r="N42" s="220">
        <f>SEMANA!BY35</f>
        <v>0</v>
      </c>
      <c r="O42" s="221" t="str">
        <f>IF(L42&lt;=0,"",N42/L42)</f>
        <v/>
      </c>
      <c r="P42" s="220">
        <f>SEMANA!H35</f>
        <v>0</v>
      </c>
      <c r="Q42" s="219" t="str">
        <f>IF(P42&lt;=0,"",P42/F42)</f>
        <v/>
      </c>
      <c r="R42" s="220">
        <f>SEMANA!BZ35</f>
        <v>0</v>
      </c>
      <c r="S42" s="221" t="str">
        <f>IF(P42&lt;=0,"",R42/P42)</f>
        <v/>
      </c>
      <c r="T42" s="233">
        <f>SEMANA!I35</f>
        <v>0</v>
      </c>
      <c r="U42" s="219" t="str">
        <f>IF(T42&lt;=0,"",T42/F42)</f>
        <v/>
      </c>
      <c r="V42" s="220">
        <f>SEMANA!CA35</f>
        <v>0</v>
      </c>
      <c r="W42" s="219" t="str">
        <f>IF(T42&lt;=0,"",V42/T42)</f>
        <v/>
      </c>
      <c r="X42" s="233">
        <f>SEMANA!J35</f>
        <v>0</v>
      </c>
      <c r="Y42" s="219" t="str">
        <f>IF(X42&lt;=0,"",X42/F42)</f>
        <v/>
      </c>
      <c r="Z42" s="220">
        <f>SEMANA!CB35</f>
        <v>0</v>
      </c>
      <c r="AA42" s="221" t="str">
        <f>IF(X42&lt;=0,"",Z42/X42)</f>
        <v/>
      </c>
      <c r="AB42" s="233">
        <f>SEMANA!K35</f>
        <v>0</v>
      </c>
      <c r="AC42" s="219" t="str">
        <f>IF(AB42&lt;=0,"",AB42/F42)</f>
        <v/>
      </c>
      <c r="AD42" s="220">
        <f>SEMANA!CC35</f>
        <v>0</v>
      </c>
      <c r="AE42" s="221" t="str">
        <f>IF(AB42&lt;=0,"",AD42/AB42)</f>
        <v/>
      </c>
      <c r="AF42" s="233">
        <f>SEMANA!L35</f>
        <v>0</v>
      </c>
      <c r="AG42" s="219" t="str">
        <f>IF(AF42&lt;=0,"",AF42/F42)</f>
        <v/>
      </c>
      <c r="AH42" s="220">
        <f>SEMANA!CD35</f>
        <v>0</v>
      </c>
      <c r="AI42" s="221" t="str">
        <f>IF(AF42&lt;=0,"",AH42/AF42)</f>
        <v/>
      </c>
      <c r="AJ42" s="233">
        <f>SEMANA!M35</f>
        <v>0</v>
      </c>
      <c r="AK42" s="219" t="str">
        <f>IF(AJ42&lt;=0,"",AJ42/F42)</f>
        <v/>
      </c>
      <c r="AL42" s="220">
        <f>SEMANA!CE35</f>
        <v>0</v>
      </c>
      <c r="AM42" s="221" t="str">
        <f>IF(AJ42&lt;=0,"",AL42/AJ42)</f>
        <v/>
      </c>
      <c r="AN42" s="233">
        <f>SEMANA!N35</f>
        <v>0</v>
      </c>
      <c r="AO42" s="219" t="str">
        <f>IF(AN42&lt;=0,"",AN42/F42)</f>
        <v/>
      </c>
      <c r="AP42" s="220">
        <f>SEMANA!CF35</f>
        <v>0</v>
      </c>
      <c r="AQ42" s="221" t="str">
        <f>IF(AN42&lt;=0,"",AP42/AN42)</f>
        <v/>
      </c>
      <c r="AR42" s="233">
        <f>SEMANA!O35</f>
        <v>0</v>
      </c>
      <c r="AS42" s="219" t="str">
        <f>IF(AR42&lt;=0,"",AR42/F42)</f>
        <v/>
      </c>
      <c r="AT42" s="220">
        <f>SEMANA!CG35</f>
        <v>0</v>
      </c>
      <c r="AU42" s="221" t="str">
        <f>IF(AR42&lt;=0,"",AT42/AR42)</f>
        <v/>
      </c>
      <c r="AV42" s="225">
        <f>SEMANA!P35</f>
        <v>0</v>
      </c>
      <c r="AW42" s="219" t="str">
        <f>IF(AV42&lt;=0,"",AV42/F42)</f>
        <v/>
      </c>
      <c r="AX42" s="220">
        <f>SEMANA!CH35</f>
        <v>0</v>
      </c>
      <c r="AY42" s="221" t="str">
        <f>IF(AV42&lt;=0,"",AX42/AV42)</f>
        <v/>
      </c>
      <c r="AZ42" s="225">
        <f>SEMANA!Q35</f>
        <v>0</v>
      </c>
      <c r="BA42" s="219" t="str">
        <f t="shared" si="19"/>
        <v/>
      </c>
      <c r="BB42" s="220">
        <f>SEMANA!CI35</f>
        <v>0</v>
      </c>
      <c r="BC42" s="221" t="str">
        <f t="shared" si="20"/>
        <v/>
      </c>
      <c r="BD42" s="225">
        <f>SEMANA!R35</f>
        <v>0</v>
      </c>
      <c r="BE42" s="219" t="str">
        <f t="shared" si="21"/>
        <v/>
      </c>
      <c r="BF42" s="220">
        <f>SEMANA!CJ35</f>
        <v>0</v>
      </c>
      <c r="BG42" s="221" t="str">
        <f t="shared" si="22"/>
        <v/>
      </c>
      <c r="BH42" s="225">
        <f>SEMANA!S35</f>
        <v>0</v>
      </c>
      <c r="BI42" s="219" t="str">
        <f t="shared" si="23"/>
        <v/>
      </c>
      <c r="BJ42" s="220">
        <f>SEMANA!CK35</f>
        <v>0</v>
      </c>
      <c r="BK42" s="221" t="str">
        <f t="shared" si="24"/>
        <v/>
      </c>
      <c r="BL42" s="233" t="str">
        <f t="shared" si="25"/>
        <v>-</v>
      </c>
      <c r="BM42" s="227" t="str">
        <f>IF(BL42="-","",BL42/F42)</f>
        <v/>
      </c>
      <c r="BN42" s="233" t="str">
        <f t="shared" si="26"/>
        <v>-</v>
      </c>
      <c r="BO42" s="219" t="str">
        <f>IF(OR(BL42="-",BL42=0),"",BN42/BL42)</f>
        <v/>
      </c>
      <c r="BP42" s="229">
        <f>SEMANA!T35</f>
        <v>0</v>
      </c>
      <c r="BQ42" s="229">
        <f>SEMANA!CL35</f>
        <v>0</v>
      </c>
      <c r="BR42" s="253" t="str">
        <f>B42</f>
        <v>Ecatepec</v>
      </c>
      <c r="BU42" s="443" t="s">
        <v>49</v>
      </c>
      <c r="BV42" s="443"/>
      <c r="BW42" s="443"/>
      <c r="BX42" s="254">
        <f>E42</f>
        <v>0</v>
      </c>
      <c r="BY42" s="254">
        <f>F42</f>
        <v>0</v>
      </c>
      <c r="BZ42" s="255" t="str">
        <f>IF(BX42&lt;=0,"",BY42/BX42)</f>
        <v/>
      </c>
      <c r="CA42" s="331"/>
      <c r="CB42" s="219" t="str">
        <f>IF(CA42&lt;=0,"",CA42/BY42)</f>
        <v/>
      </c>
      <c r="CC42" s="223"/>
      <c r="CD42" s="221" t="str">
        <f>IF(CA42&lt;=0,"",CC42/CA42)</f>
        <v/>
      </c>
      <c r="CE42" s="331"/>
      <c r="CF42" s="219" t="str">
        <f>IF(CE42&lt;=0,"",CE42/BY42)</f>
        <v/>
      </c>
      <c r="CG42" s="223"/>
      <c r="CH42" s="221" t="str">
        <f>IF(CE42&lt;=0,"",CG42/CE42)</f>
        <v/>
      </c>
      <c r="CI42" s="233">
        <f>SEMANA!W35</f>
        <v>0</v>
      </c>
      <c r="CJ42" s="219" t="str">
        <f>IF(CI42&lt;=0,"",CI42/F42)</f>
        <v/>
      </c>
      <c r="CK42" s="220">
        <f>SEMANA!CO35</f>
        <v>0</v>
      </c>
      <c r="CL42" s="221" t="str">
        <f>IF(CI42&lt;=0,"",CK42/CI42)</f>
        <v/>
      </c>
      <c r="CM42" s="225">
        <f>SEMANA!X35</f>
        <v>0</v>
      </c>
      <c r="CN42" s="219" t="str">
        <f>IF(CM42&lt;=0,"",CM42/A42)</f>
        <v/>
      </c>
      <c r="CO42" s="220">
        <f>SEMANA!CP35</f>
        <v>0</v>
      </c>
      <c r="CP42" s="221" t="str">
        <f>IF(CM42&lt;=0,"",CO42/CM42)</f>
        <v/>
      </c>
      <c r="CQ42" s="256" t="str">
        <f>IF(BY42&lt;=0,"-",SUM(CA42,CE42,CI42,CM42))</f>
        <v>-</v>
      </c>
      <c r="CR42" s="257" t="str">
        <f>IF(CQ42="-","",CQ42/BY42)</f>
        <v/>
      </c>
      <c r="CS42" s="256" t="str">
        <f>IF(BY42&lt;=0,"-",SUM(CC42,CG42,CK42,CO42))</f>
        <v>-</v>
      </c>
      <c r="CT42" s="252" t="str">
        <f>IF(OR(CQ42="-",CQ42=0),"",CS42/CQ42)</f>
        <v/>
      </c>
      <c r="CU42" s="258" t="s">
        <v>49</v>
      </c>
      <c r="CW42" s="444" t="s">
        <v>49</v>
      </c>
      <c r="CX42" s="444"/>
      <c r="CY42" s="444"/>
      <c r="CZ42" s="238">
        <f>A42</f>
        <v>0</v>
      </c>
      <c r="DA42" s="239">
        <f>SEMANA!Y35</f>
        <v>0</v>
      </c>
      <c r="DB42" s="259" t="str">
        <f>IF(DA42=0,"",DA42/CZ42)</f>
        <v/>
      </c>
      <c r="DC42" s="243">
        <f>SEMANA!CQ35</f>
        <v>0</v>
      </c>
      <c r="DD42" s="260" t="str">
        <f>IF(DA42&lt;=0,"",DC42/DA42)</f>
        <v/>
      </c>
      <c r="DE42" s="239" t="s">
        <v>165</v>
      </c>
      <c r="DF42" s="259"/>
      <c r="DG42" s="243" t="s">
        <v>165</v>
      </c>
      <c r="DH42" s="260"/>
      <c r="DI42" s="239" t="s">
        <v>165</v>
      </c>
      <c r="DJ42" s="259"/>
      <c r="DK42" s="243" t="s">
        <v>165</v>
      </c>
      <c r="DL42" s="260"/>
      <c r="DM42" s="239" t="s">
        <v>165</v>
      </c>
      <c r="DN42" s="259"/>
      <c r="DO42" s="243" t="s">
        <v>165</v>
      </c>
      <c r="DP42" s="260"/>
      <c r="DQ42" s="239">
        <f>SEMANA!AC35</f>
        <v>0</v>
      </c>
      <c r="DR42" s="259" t="str">
        <f>IF(DQ42=0,"",DQ42/CZ42)</f>
        <v/>
      </c>
      <c r="DS42" s="243">
        <f>SEMANA!CU35</f>
        <v>0</v>
      </c>
      <c r="DT42" s="260" t="str">
        <f>IF(DQ42&lt;=0,"",DS42/DQ42)</f>
        <v/>
      </c>
      <c r="DU42" s="239">
        <f>SEMANA!AD35</f>
        <v>0</v>
      </c>
      <c r="DV42" s="259" t="str">
        <f>IF(DU42=0,"",DU42/CZ42)</f>
        <v/>
      </c>
      <c r="DW42" s="243">
        <f>SEMANA!CV35</f>
        <v>0</v>
      </c>
      <c r="DX42" s="260" t="str">
        <f>IF(DU42&lt;=0,"",DW42/DU42)</f>
        <v/>
      </c>
      <c r="DY42" s="239">
        <f>SEMANA!AE35</f>
        <v>0</v>
      </c>
      <c r="DZ42" s="259" t="str">
        <f>IF(DY42=0,"",DY42/CZ42)</f>
        <v/>
      </c>
      <c r="EA42" s="243">
        <f>SEMANA!CW35</f>
        <v>0</v>
      </c>
      <c r="EB42" s="260" t="str">
        <f>IF(DY42&lt;=0,"",EA42/DY42)</f>
        <v/>
      </c>
      <c r="EC42" s="239">
        <f>SEMANA!AF35</f>
        <v>0</v>
      </c>
      <c r="ED42" s="259" t="str">
        <f>IF(EC42=0,"",EC42/CZ42)</f>
        <v/>
      </c>
      <c r="EE42" s="243">
        <f>SEMANA!CX35</f>
        <v>0</v>
      </c>
      <c r="EF42" s="260" t="str">
        <f>IF(EC42&lt;=0,"",EE42/EC42)</f>
        <v/>
      </c>
      <c r="EG42" s="239">
        <f>SEMANA!AG35</f>
        <v>0</v>
      </c>
      <c r="EH42" s="259" t="str">
        <f>IF(EG42=0,"",EG42/CZ42)</f>
        <v/>
      </c>
      <c r="EI42" s="243">
        <f>SEMANA!CY35</f>
        <v>0</v>
      </c>
      <c r="EJ42" s="260" t="str">
        <f>IF(EG42&lt;=0,"",EI42/EG42)</f>
        <v/>
      </c>
      <c r="EK42" s="239">
        <f>SEMANA!AH35</f>
        <v>0</v>
      </c>
      <c r="EL42" s="259" t="str">
        <f>IF(EK42=0,"",EK42/CZ42)</f>
        <v/>
      </c>
      <c r="EM42" s="243">
        <f>SEMANA!CZ35</f>
        <v>0</v>
      </c>
      <c r="EN42" s="259" t="str">
        <f>IF(EK42&lt;=0,"",EM42/EK42)</f>
        <v/>
      </c>
      <c r="EO42" s="261">
        <f>SUM(DA42,DE42,DI42,DM42,DQ42,DU42,DY42,EC42,EK42,EG42)</f>
        <v>0</v>
      </c>
      <c r="EP42" s="245" t="str">
        <f>IF(EO42=0,"",EO42/CZ42)</f>
        <v/>
      </c>
      <c r="EQ42" s="244">
        <f>SUM(DC42,DG42,DK42,DO42,DS42,DW42,EA42,EE42,EM42,EI42)</f>
        <v>0</v>
      </c>
      <c r="ER42" s="262" t="str">
        <f>IF(EO42=0,"",EQ42/EO42)</f>
        <v/>
      </c>
      <c r="ES42" s="258" t="s">
        <v>49</v>
      </c>
      <c r="FI42" s="443" t="s">
        <v>49</v>
      </c>
      <c r="FJ42" s="443"/>
      <c r="FK42" s="443"/>
      <c r="FL42" s="263">
        <f>E42</f>
        <v>0</v>
      </c>
      <c r="FM42" s="263">
        <f>F42</f>
        <v>0</v>
      </c>
      <c r="FN42" s="255" t="str">
        <f>IF(FL42&lt;=0,"",FM42/FL42)</f>
        <v/>
      </c>
      <c r="FO42" s="233">
        <f>L42</f>
        <v>0</v>
      </c>
      <c r="FP42" s="219" t="str">
        <f>IF(FO42&lt;=0,"",FO42/FM42)</f>
        <v/>
      </c>
      <c r="FQ42" s="220">
        <f>N42</f>
        <v>0</v>
      </c>
      <c r="FR42" s="221" t="str">
        <f>IF(FO42&lt;=0,"",FQ42/FO42)</f>
        <v/>
      </c>
      <c r="FS42" s="229" t="str">
        <f>IF(FO42=0,"",SEMANA!EL35)</f>
        <v/>
      </c>
      <c r="FT42" s="249" t="str">
        <f>IF(FQ42=0,"",SEMANA!FA35)</f>
        <v/>
      </c>
      <c r="FV42" s="443" t="s">
        <v>49</v>
      </c>
      <c r="FW42" s="443"/>
      <c r="FX42" s="443"/>
      <c r="FY42" s="263">
        <f>E42</f>
        <v>0</v>
      </c>
      <c r="FZ42" s="263">
        <f>F42</f>
        <v>0</v>
      </c>
      <c r="GA42" s="255" t="str">
        <f>IF(FY42&lt;=0,"",FZ42/FY42)</f>
        <v/>
      </c>
      <c r="GB42" s="233">
        <f>P42</f>
        <v>0</v>
      </c>
      <c r="GC42" s="219" t="str">
        <f>IF(GB42&lt;=0,"",GB42/FZ42)</f>
        <v/>
      </c>
      <c r="GD42" s="220">
        <f>R42</f>
        <v>0</v>
      </c>
      <c r="GE42" s="221" t="str">
        <f>IF(GB42&lt;=0,"",GD42/GB42)</f>
        <v/>
      </c>
      <c r="GF42" s="229" t="str">
        <f>IF(GB42=0,"",SEMANA!EM35)</f>
        <v/>
      </c>
      <c r="GG42" s="249" t="str">
        <f>IF(GB42=0,"",SEMANA!FB35)</f>
        <v/>
      </c>
      <c r="GI42" s="443" t="s">
        <v>49</v>
      </c>
      <c r="GJ42" s="443"/>
      <c r="GK42" s="443"/>
      <c r="GL42" s="263">
        <f>E42</f>
        <v>0</v>
      </c>
      <c r="GM42" s="263">
        <f>F42</f>
        <v>0</v>
      </c>
      <c r="GN42" s="255" t="str">
        <f>IF(GL42&lt;=0,"",GM42/GL42)</f>
        <v/>
      </c>
      <c r="GO42" s="233">
        <f>T42</f>
        <v>0</v>
      </c>
      <c r="GP42" s="219" t="str">
        <f>IF(GO42&lt;=0,"",GO42/GM42)</f>
        <v/>
      </c>
      <c r="GQ42" s="223">
        <f>V42</f>
        <v>0</v>
      </c>
      <c r="GR42" s="221" t="str">
        <f>IF(GO42&lt;=0,"",GQ42/GO42)</f>
        <v/>
      </c>
      <c r="GS42" s="229" t="str">
        <f>IF(GO42=0,"",SEMANA!EI35)</f>
        <v/>
      </c>
      <c r="GT42" s="249" t="str">
        <f>IF(GO42=0,"",SEMANA!FC35)</f>
        <v/>
      </c>
      <c r="GV42" s="443" t="s">
        <v>49</v>
      </c>
      <c r="GW42" s="443"/>
      <c r="GX42" s="443"/>
      <c r="GY42" s="263">
        <f>E42</f>
        <v>0</v>
      </c>
      <c r="GZ42" s="263">
        <f>F42</f>
        <v>0</v>
      </c>
      <c r="HA42" s="255" t="str">
        <f>IF(GY42&lt;=0,"",GZ42/GY42)</f>
        <v/>
      </c>
      <c r="HB42" s="233">
        <f>X42</f>
        <v>0</v>
      </c>
      <c r="HC42" s="219" t="str">
        <f>IF(HB42&lt;=0,"",HB42/GZ42)</f>
        <v/>
      </c>
      <c r="HD42" s="223">
        <f>Z42</f>
        <v>0</v>
      </c>
      <c r="HE42" s="221" t="str">
        <f>IF(HB42&lt;=0,"",HD42/HB42)</f>
        <v/>
      </c>
      <c r="HF42" s="229" t="str">
        <f>IF(HB42=0,"",SEMANA!EO35)</f>
        <v/>
      </c>
      <c r="HG42" s="249" t="str">
        <f>IF(HB42=0,"",SEMANA!FD35)</f>
        <v/>
      </c>
      <c r="HI42" s="443" t="s">
        <v>49</v>
      </c>
      <c r="HJ42" s="443"/>
      <c r="HK42" s="443"/>
      <c r="HL42" s="263">
        <f>E42</f>
        <v>0</v>
      </c>
      <c r="HM42" s="263">
        <f>F42</f>
        <v>0</v>
      </c>
      <c r="HN42" s="255" t="str">
        <f>IF(HL42&lt;=0,"",HM42/HL42)</f>
        <v/>
      </c>
      <c r="HO42" s="233">
        <f>AB42</f>
        <v>0</v>
      </c>
      <c r="HP42" s="219" t="str">
        <f>IF(HO42&lt;=0,"",HO42/HM42)</f>
        <v/>
      </c>
      <c r="HQ42" s="223">
        <f>AD42</f>
        <v>0</v>
      </c>
      <c r="HR42" s="221" t="str">
        <f>IF(HO42&lt;=0,"",HQ42/HO42)</f>
        <v/>
      </c>
      <c r="HS42" s="229" t="str">
        <f>IF(HO42=0,"",SEMANA!EK35)</f>
        <v/>
      </c>
      <c r="HT42" s="249" t="str">
        <f>IF(HO42=0,"",SEMANA!FE35)</f>
        <v/>
      </c>
      <c r="HV42" s="443" t="s">
        <v>49</v>
      </c>
      <c r="HW42" s="443"/>
      <c r="HX42" s="443"/>
      <c r="HY42" s="263">
        <f>E42</f>
        <v>0</v>
      </c>
      <c r="HZ42" s="263">
        <f>F42</f>
        <v>0</v>
      </c>
      <c r="IA42" s="255" t="str">
        <f>IF(HY42&lt;=0,"",HZ42/HY42)</f>
        <v/>
      </c>
      <c r="IB42" s="233">
        <f>AF42</f>
        <v>0</v>
      </c>
      <c r="IC42" s="219" t="str">
        <f>IF(IB42&lt;=0,"",IB42/HZ42)</f>
        <v/>
      </c>
      <c r="ID42" s="223">
        <f>AH42</f>
        <v>0</v>
      </c>
      <c r="IE42" s="221" t="str">
        <f>IF(IB42&lt;=0,"",ID42/IB42)</f>
        <v/>
      </c>
      <c r="IF42" s="229" t="str">
        <f>IF(IB42=0,"",SEMANA!EL35)</f>
        <v/>
      </c>
      <c r="IG42" s="249" t="str">
        <f>IF(IB42=0,"",SEMANA!EY35)</f>
        <v/>
      </c>
      <c r="II42" s="443" t="s">
        <v>49</v>
      </c>
      <c r="IJ42" s="443"/>
      <c r="IK42" s="443"/>
      <c r="IL42" s="263">
        <f>E42</f>
        <v>0</v>
      </c>
      <c r="IM42" s="263">
        <f>F42</f>
        <v>0</v>
      </c>
      <c r="IN42" s="255" t="str">
        <f>IF(IL42&lt;=0,"",IM42/IL42)</f>
        <v/>
      </c>
      <c r="IO42" s="233">
        <f>AJ42</f>
        <v>0</v>
      </c>
      <c r="IP42" s="219" t="str">
        <f>IF(IO42&lt;=0,"",IO42/IM42)</f>
        <v/>
      </c>
      <c r="IQ42" s="223">
        <f>AL42</f>
        <v>0</v>
      </c>
      <c r="IR42" s="221" t="str">
        <f>IF(IO42&lt;=0,"",IQ42/IO42)</f>
        <v/>
      </c>
      <c r="IS42" s="229" t="str">
        <f>IF(IO42=0,"",SEMANA!ER35)</f>
        <v/>
      </c>
      <c r="IT42" s="249" t="str">
        <f>IF(IQ42=0,"",SEMANA!FG35)</f>
        <v/>
      </c>
      <c r="IV42" s="443" t="s">
        <v>49</v>
      </c>
      <c r="IW42" s="443"/>
      <c r="IX42" s="443"/>
      <c r="IY42" s="263">
        <f>E42</f>
        <v>0</v>
      </c>
      <c r="IZ42" s="263">
        <f>F42</f>
        <v>0</v>
      </c>
      <c r="JA42" s="255" t="str">
        <f>IF(IY42&lt;=0,"",IZ42/IY42)</f>
        <v/>
      </c>
      <c r="JB42" s="233">
        <f>AN42</f>
        <v>0</v>
      </c>
      <c r="JC42" s="219" t="str">
        <f>IF(JB42&lt;=0,"",JB42/IZ42)</f>
        <v/>
      </c>
      <c r="JD42" s="223">
        <f>AP42</f>
        <v>0</v>
      </c>
      <c r="JE42" s="221" t="str">
        <f>IF(JB42&lt;=0,"",JD42/JB42)</f>
        <v/>
      </c>
      <c r="JF42" s="229" t="str">
        <f>IF(JB42=0,"",SEMANA!EM35)</f>
        <v/>
      </c>
      <c r="JG42" s="249" t="str">
        <f>IF(JB42=0,"",SEMANA!EZ35)</f>
        <v/>
      </c>
      <c r="JI42" s="443" t="s">
        <v>49</v>
      </c>
      <c r="JJ42" s="443"/>
      <c r="JK42" s="443"/>
      <c r="JL42" s="263">
        <f>E42</f>
        <v>0</v>
      </c>
      <c r="JM42" s="263">
        <f>F42</f>
        <v>0</v>
      </c>
      <c r="JN42" s="255" t="str">
        <f>IF(JL42&lt;=0,"",JM42/JL42)</f>
        <v/>
      </c>
      <c r="JO42" s="233">
        <f>AR42</f>
        <v>0</v>
      </c>
      <c r="JP42" s="219" t="str">
        <f>IF(JO42&lt;=0,"",JO42/JM42)</f>
        <v/>
      </c>
      <c r="JQ42" s="223">
        <f>AT42</f>
        <v>0</v>
      </c>
      <c r="JR42" s="221" t="str">
        <f>IF(JO42&lt;=0,"",JQ42/JO42)</f>
        <v/>
      </c>
      <c r="JS42" s="229" t="str">
        <f>IF(JO42=0,"",SEMANA!ET35)</f>
        <v/>
      </c>
      <c r="JT42" s="249" t="str">
        <f>IF(JO42=0,"",SEMANA!FA35)</f>
        <v/>
      </c>
      <c r="JV42" s="443" t="s">
        <v>49</v>
      </c>
      <c r="JW42" s="443"/>
      <c r="JX42" s="443"/>
      <c r="JY42" s="263">
        <f>E42</f>
        <v>0</v>
      </c>
      <c r="JZ42" s="263">
        <f>F42</f>
        <v>0</v>
      </c>
      <c r="KA42" s="255" t="str">
        <f>IF(JY42&lt;=0,"",JZ42/JY42)</f>
        <v/>
      </c>
      <c r="KB42" s="225">
        <f>AV42</f>
        <v>0</v>
      </c>
      <c r="KC42" s="219" t="str">
        <f>IF(KB42&lt;=0,"",KB42/JZ42)</f>
        <v/>
      </c>
      <c r="KD42" s="223">
        <f>AX42</f>
        <v>0</v>
      </c>
      <c r="KE42" s="221" t="str">
        <f>IF(KB42&lt;=0,"",KD42/KB42)</f>
        <v/>
      </c>
      <c r="KF42" s="229" t="str">
        <f>IF(KB42=0,"",SEMANA!EU35)</f>
        <v/>
      </c>
      <c r="KG42" s="249" t="str">
        <f>IF(KB42=0,"",SEMANA!FJ35)</f>
        <v/>
      </c>
      <c r="KI42" s="443" t="s">
        <v>49</v>
      </c>
      <c r="KJ42" s="443"/>
      <c r="KK42" s="443"/>
      <c r="KL42" s="263">
        <f t="shared" si="27"/>
        <v>0</v>
      </c>
      <c r="KM42" s="263">
        <f t="shared" si="27"/>
        <v>0</v>
      </c>
      <c r="KN42" s="255" t="str">
        <f>IF(KL42&lt;=0,"",KM42/KL42)</f>
        <v/>
      </c>
      <c r="KO42" s="225">
        <f t="shared" si="28"/>
        <v>0</v>
      </c>
      <c r="KP42" s="219" t="str">
        <f>IF(KO42&lt;=0,"",KO42/KM42)</f>
        <v/>
      </c>
      <c r="KQ42" s="223">
        <f t="shared" si="29"/>
        <v>0</v>
      </c>
      <c r="KR42" s="221" t="str">
        <f>IF(KO42&lt;=0,"",KQ42/KO42)</f>
        <v/>
      </c>
      <c r="KS42" s="229" t="str">
        <f>IF(KO42=0,"",SEMANA!EV35)</f>
        <v/>
      </c>
      <c r="KT42" s="249" t="str">
        <f>IF(KO42=0,"",SEMANA!FK35)</f>
        <v/>
      </c>
      <c r="KV42" s="443" t="s">
        <v>49</v>
      </c>
      <c r="KW42" s="443"/>
      <c r="KX42" s="443"/>
      <c r="KY42" s="263">
        <f t="shared" si="30"/>
        <v>0</v>
      </c>
      <c r="KZ42" s="263">
        <f t="shared" si="30"/>
        <v>0</v>
      </c>
      <c r="LA42" s="255" t="str">
        <f>IF(KY42&lt;=0,"",KZ42/KY42)</f>
        <v/>
      </c>
      <c r="LB42" s="225">
        <f t="shared" si="17"/>
        <v>0</v>
      </c>
      <c r="LC42" s="219" t="str">
        <f>IF(LB42&lt;=0,"",LB42/KZ42)</f>
        <v/>
      </c>
      <c r="LD42" s="220">
        <f t="shared" si="18"/>
        <v>0</v>
      </c>
      <c r="LE42" s="221" t="str">
        <f>IF(LB42&lt;=0,"",LD42/LB42)</f>
        <v/>
      </c>
      <c r="LF42" s="229" t="str">
        <f>IF(LB42=0,"",SEMANA!EW35)</f>
        <v/>
      </c>
      <c r="LG42" s="249" t="str">
        <f>IF(LB42=0,"",SEMANA!FL35)</f>
        <v/>
      </c>
      <c r="LI42" s="443" t="s">
        <v>49</v>
      </c>
      <c r="LJ42" s="443"/>
      <c r="LK42" s="443"/>
      <c r="LL42" s="263">
        <f t="shared" si="31"/>
        <v>0</v>
      </c>
      <c r="LM42" s="263">
        <f t="shared" si="31"/>
        <v>0</v>
      </c>
      <c r="LN42" s="255" t="str">
        <f>IF(LL42&lt;=0,"",LM42/LL42)</f>
        <v/>
      </c>
      <c r="LO42" s="225">
        <f t="shared" si="32"/>
        <v>0</v>
      </c>
      <c r="LP42" s="219" t="str">
        <f>IF(LO42&lt;=0,"",LO42/LM42)</f>
        <v/>
      </c>
      <c r="LQ42" s="223">
        <f t="shared" si="33"/>
        <v>0</v>
      </c>
      <c r="LR42" s="221" t="str">
        <f>IF(LO42&lt;=0,"",LQ42/LO42)</f>
        <v/>
      </c>
      <c r="LS42" s="229" t="str">
        <f>IF(LO42=0,"",SEMANA!EX35)</f>
        <v/>
      </c>
      <c r="LT42" s="249" t="str">
        <f>IF(LO42=0,"",SEMANA!FM35)</f>
        <v/>
      </c>
    </row>
    <row r="43" spans="1:332" ht="21.75" customHeight="1">
      <c r="A43" s="192">
        <f>ROUND(F43/4,0)</f>
        <v>0</v>
      </c>
      <c r="B43" s="498" t="s">
        <v>50</v>
      </c>
      <c r="C43" s="498"/>
      <c r="D43" s="498"/>
      <c r="E43" s="250">
        <f>SEMANA!C36</f>
        <v>0</v>
      </c>
      <c r="F43" s="251">
        <f>SEMANA!D36</f>
        <v>0</v>
      </c>
      <c r="G43" s="252" t="str">
        <f>IF(E43&lt;=0,"",F43/E43)</f>
        <v/>
      </c>
      <c r="H43" s="220"/>
      <c r="I43" s="219" t="str">
        <f>IF(H43&lt;=0,"",H43/F43)</f>
        <v/>
      </c>
      <c r="J43" s="220"/>
      <c r="K43" s="221" t="str">
        <f>IF(H43&lt;=0,"",J43/H43)</f>
        <v/>
      </c>
      <c r="L43" s="220">
        <f>SEMANA!G36</f>
        <v>0</v>
      </c>
      <c r="M43" s="219" t="str">
        <f>IF(L43&lt;=0,"",L43/F43)</f>
        <v/>
      </c>
      <c r="N43" s="218">
        <f>SEMANA!BY36</f>
        <v>0</v>
      </c>
      <c r="O43" s="221" t="str">
        <f>IF(L43&lt;=0,"",N43/L43)</f>
        <v/>
      </c>
      <c r="P43" s="220">
        <f>SEMANA!H36</f>
        <v>0</v>
      </c>
      <c r="Q43" s="219" t="str">
        <f>IF(P43&lt;=0,"",P43/F43)</f>
        <v/>
      </c>
      <c r="R43" s="220">
        <f>SEMANA!BZ36</f>
        <v>0</v>
      </c>
      <c r="S43" s="221" t="str">
        <f>IF(P43&lt;=0,"",R43/P43)</f>
        <v/>
      </c>
      <c r="T43" s="233">
        <f>SEMANA!I36</f>
        <v>0</v>
      </c>
      <c r="U43" s="219" t="str">
        <f>IF(T43&lt;=0,"",T43/F43)</f>
        <v/>
      </c>
      <c r="V43" s="218">
        <f>SEMANA!CA36</f>
        <v>0</v>
      </c>
      <c r="W43" s="221" t="str">
        <f>IF(T43&lt;=0,"",V43/T43)</f>
        <v/>
      </c>
      <c r="X43" s="233">
        <f>SEMANA!J36</f>
        <v>0</v>
      </c>
      <c r="Y43" s="219" t="str">
        <f>IF(X43&lt;=0,"",X43/F43)</f>
        <v/>
      </c>
      <c r="Z43" s="218">
        <f>SEMANA!CB36</f>
        <v>0</v>
      </c>
      <c r="AA43" s="221" t="str">
        <f>IF(X43&lt;=0,"",Z43/X43)</f>
        <v/>
      </c>
      <c r="AB43" s="233">
        <f>SEMANA!K36</f>
        <v>0</v>
      </c>
      <c r="AC43" s="219" t="str">
        <f>IF(AB43&lt;=0,"",AB43/F43)</f>
        <v/>
      </c>
      <c r="AD43" s="220">
        <f>SEMANA!CC36</f>
        <v>0</v>
      </c>
      <c r="AE43" s="221" t="str">
        <f>IF(AB43&lt;=0,"",AD43/AB43)</f>
        <v/>
      </c>
      <c r="AF43" s="233">
        <f>SEMANA!L36</f>
        <v>0</v>
      </c>
      <c r="AG43" s="219" t="str">
        <f>IF(AF43&lt;=0,"",AF43/F43)</f>
        <v/>
      </c>
      <c r="AH43" s="220">
        <f>SEMANA!CD36</f>
        <v>0</v>
      </c>
      <c r="AI43" s="221" t="str">
        <f>IF(AF43&lt;=0,"",AH43/AF43)</f>
        <v/>
      </c>
      <c r="AJ43" s="233">
        <f>SEMANA!M36</f>
        <v>0</v>
      </c>
      <c r="AK43" s="219" t="str">
        <f>IF(AJ43&lt;=0,"",AJ43/F43)</f>
        <v/>
      </c>
      <c r="AL43" s="220">
        <f>SEMANA!CE36</f>
        <v>0</v>
      </c>
      <c r="AM43" s="221" t="str">
        <f>IF(AJ43&lt;=0,"",AL43/AJ43)</f>
        <v/>
      </c>
      <c r="AN43" s="233">
        <f>SEMANA!N36</f>
        <v>0</v>
      </c>
      <c r="AO43" s="219" t="str">
        <f>IF(AN43&lt;=0,"",AN43/F43)</f>
        <v/>
      </c>
      <c r="AP43" s="220">
        <f>SEMANA!CF36</f>
        <v>0</v>
      </c>
      <c r="AQ43" s="221" t="str">
        <f>IF(AN43&lt;=0,"",AP43/AN43)</f>
        <v/>
      </c>
      <c r="AR43" s="233">
        <f>SEMANA!O36</f>
        <v>0</v>
      </c>
      <c r="AS43" s="219" t="str">
        <f>IF(AR43&lt;=0,"",AR43/F43)</f>
        <v/>
      </c>
      <c r="AT43" s="220">
        <f>SEMANA!CG36</f>
        <v>0</v>
      </c>
      <c r="AU43" s="221" t="str">
        <f>IF(AR43&lt;=0,"",AT43/AR43)</f>
        <v/>
      </c>
      <c r="AV43" s="225">
        <f>SEMANA!P36</f>
        <v>0</v>
      </c>
      <c r="AW43" s="219" t="str">
        <f>IF(AV43&lt;=0,"",AV43/F43)</f>
        <v/>
      </c>
      <c r="AX43" s="220">
        <f>SEMANA!CH36</f>
        <v>0</v>
      </c>
      <c r="AY43" s="221" t="str">
        <f>IF(AV43&lt;=0,"",AX43/AV43)</f>
        <v/>
      </c>
      <c r="AZ43" s="225">
        <f>SEMANA!Q36</f>
        <v>0</v>
      </c>
      <c r="BA43" s="219" t="str">
        <f t="shared" si="19"/>
        <v/>
      </c>
      <c r="BB43" s="220">
        <f>SEMANA!CI36</f>
        <v>0</v>
      </c>
      <c r="BC43" s="221" t="str">
        <f t="shared" si="20"/>
        <v/>
      </c>
      <c r="BD43" s="225">
        <f>SEMANA!R36</f>
        <v>0</v>
      </c>
      <c r="BE43" s="219" t="str">
        <f t="shared" si="21"/>
        <v/>
      </c>
      <c r="BF43" s="220">
        <f>SEMANA!CJ36</f>
        <v>0</v>
      </c>
      <c r="BG43" s="221" t="str">
        <f t="shared" si="22"/>
        <v/>
      </c>
      <c r="BH43" s="225">
        <f>SEMANA!S36</f>
        <v>0</v>
      </c>
      <c r="BI43" s="219" t="str">
        <f t="shared" si="23"/>
        <v/>
      </c>
      <c r="BJ43" s="220">
        <f>SEMANA!CK36</f>
        <v>0</v>
      </c>
      <c r="BK43" s="221" t="str">
        <f t="shared" si="24"/>
        <v/>
      </c>
      <c r="BL43" s="233" t="str">
        <f t="shared" si="25"/>
        <v>-</v>
      </c>
      <c r="BM43" s="227" t="str">
        <f>IF(BL43="-","",BL43/F43)</f>
        <v/>
      </c>
      <c r="BN43" s="233" t="str">
        <f t="shared" si="26"/>
        <v>-</v>
      </c>
      <c r="BO43" s="219" t="str">
        <f>IF(OR(BL43="-",BL43=0),"",BN43/BL43)</f>
        <v/>
      </c>
      <c r="BP43" s="229">
        <f>SEMANA!T36</f>
        <v>0</v>
      </c>
      <c r="BQ43" s="229">
        <f>SEMANA!CL36</f>
        <v>0</v>
      </c>
      <c r="BR43" s="253" t="str">
        <f>B43</f>
        <v>Guadalajara</v>
      </c>
      <c r="BU43" s="443" t="s">
        <v>50</v>
      </c>
      <c r="BV43" s="443"/>
      <c r="BW43" s="443"/>
      <c r="BX43" s="263">
        <f>E43</f>
        <v>0</v>
      </c>
      <c r="BY43" s="263">
        <f>F43</f>
        <v>0</v>
      </c>
      <c r="BZ43" s="255" t="str">
        <f>IF(BX43&lt;=0,"",BY43/BX43)</f>
        <v/>
      </c>
      <c r="CA43" s="233"/>
      <c r="CB43" s="219" t="str">
        <f>IF(CA43&lt;=0,"",CA43/BY43)</f>
        <v/>
      </c>
      <c r="CC43" s="223"/>
      <c r="CD43" s="221" t="str">
        <f>IF(CA43&lt;=0,"",CC43/CA43)</f>
        <v/>
      </c>
      <c r="CE43" s="331"/>
      <c r="CF43" s="219" t="str">
        <f>IF(CE43&lt;=0,"",CE43/BY43)</f>
        <v/>
      </c>
      <c r="CG43" s="223"/>
      <c r="CH43" s="221" t="str">
        <f>IF(CE43&lt;=0,"",CG43/CE43)</f>
        <v/>
      </c>
      <c r="CI43" s="233">
        <f>SEMANA!W36</f>
        <v>0</v>
      </c>
      <c r="CJ43" s="219" t="str">
        <f>IF(CI43&lt;=0,"",CI43/F43)</f>
        <v/>
      </c>
      <c r="CK43" s="220">
        <f>SEMANA!CO36</f>
        <v>0</v>
      </c>
      <c r="CL43" s="221" t="str">
        <f>IF(CI43&lt;=0,"",CK43/CI43)</f>
        <v/>
      </c>
      <c r="CM43" s="225">
        <f>SEMANA!X36</f>
        <v>0</v>
      </c>
      <c r="CN43" s="219" t="str">
        <f>IF(CM43&lt;=0,"",CM43/A43)</f>
        <v/>
      </c>
      <c r="CO43" s="220">
        <f>SEMANA!CP36</f>
        <v>0</v>
      </c>
      <c r="CP43" s="221" t="str">
        <f>IF(CM43&lt;=0,"",CO43/CM43)</f>
        <v/>
      </c>
      <c r="CQ43" s="256" t="str">
        <f>IF(BY43&lt;=0,"-",SUM(CA43,CE43,CI43,CM43))</f>
        <v>-</v>
      </c>
      <c r="CR43" s="257" t="str">
        <f>IF(CQ43="-","",CQ43/BY43)</f>
        <v/>
      </c>
      <c r="CS43" s="256" t="str">
        <f>IF(BY43&lt;=0,"-",SUM(CC43,CG43,CK43,CO43))</f>
        <v>-</v>
      </c>
      <c r="CT43" s="252" t="str">
        <f>IF(OR(CQ43="-",CQ43=0),"",CS43/CQ43)</f>
        <v/>
      </c>
      <c r="CU43" s="258" t="s">
        <v>50</v>
      </c>
      <c r="CW43" s="444" t="s">
        <v>50</v>
      </c>
      <c r="CX43" s="444"/>
      <c r="CY43" s="444"/>
      <c r="CZ43" s="238">
        <f>A43</f>
        <v>0</v>
      </c>
      <c r="DA43" s="239">
        <f>SEMANA!Y36</f>
        <v>0</v>
      </c>
      <c r="DB43" s="259" t="str">
        <f>IF(DA43=0,"",DA43/CZ43)</f>
        <v/>
      </c>
      <c r="DC43" s="243">
        <f>SEMANA!CQ36</f>
        <v>0</v>
      </c>
      <c r="DD43" s="260" t="str">
        <f>IF(DA43&lt;=0,"",DC43/DA43)</f>
        <v/>
      </c>
      <c r="DE43" s="239" t="s">
        <v>165</v>
      </c>
      <c r="DF43" s="259"/>
      <c r="DG43" s="243" t="s">
        <v>165</v>
      </c>
      <c r="DH43" s="260"/>
      <c r="DI43" s="239" t="s">
        <v>165</v>
      </c>
      <c r="DJ43" s="259"/>
      <c r="DK43" s="243" t="s">
        <v>165</v>
      </c>
      <c r="DL43" s="260"/>
      <c r="DM43" s="239" t="s">
        <v>165</v>
      </c>
      <c r="DN43" s="259"/>
      <c r="DO43" s="243" t="s">
        <v>165</v>
      </c>
      <c r="DP43" s="260"/>
      <c r="DQ43" s="239">
        <f>SEMANA!AC36</f>
        <v>0</v>
      </c>
      <c r="DR43" s="259" t="str">
        <f>IF(DQ43=0,"",DQ43/CZ43)</f>
        <v/>
      </c>
      <c r="DS43" s="243">
        <f>SEMANA!CU36</f>
        <v>0</v>
      </c>
      <c r="DT43" s="260" t="str">
        <f>IF(DQ43&lt;=0,"",DS43/DQ43)</f>
        <v/>
      </c>
      <c r="DU43" s="239">
        <f>SEMANA!AD36</f>
        <v>0</v>
      </c>
      <c r="DV43" s="259" t="str">
        <f>IF(DU43=0,"",DU43/CZ43)</f>
        <v/>
      </c>
      <c r="DW43" s="243">
        <f>SEMANA!CV36</f>
        <v>0</v>
      </c>
      <c r="DX43" s="260" t="str">
        <f>IF(DU43&lt;=0,"",DW43/DU43)</f>
        <v/>
      </c>
      <c r="DY43" s="239">
        <f>SEMANA!AE36</f>
        <v>0</v>
      </c>
      <c r="DZ43" s="259" t="str">
        <f>IF(DY43=0,"",DY43/CZ43)</f>
        <v/>
      </c>
      <c r="EA43" s="243">
        <f>SEMANA!CW36</f>
        <v>0</v>
      </c>
      <c r="EB43" s="260" t="str">
        <f>IF(DY43&lt;=0,"",EA43/DY43)</f>
        <v/>
      </c>
      <c r="EC43" s="239">
        <f>SEMANA!AF36</f>
        <v>0</v>
      </c>
      <c r="ED43" s="259" t="str">
        <f>IF(EC43=0,"",EC43/CZ43)</f>
        <v/>
      </c>
      <c r="EE43" s="243">
        <f>SEMANA!CX36</f>
        <v>0</v>
      </c>
      <c r="EF43" s="260" t="str">
        <f>IF(EC43&lt;=0,"",EE43/EC43)</f>
        <v/>
      </c>
      <c r="EG43" s="239">
        <f>SEMANA!AG36</f>
        <v>0</v>
      </c>
      <c r="EH43" s="259" t="str">
        <f>IF(EG43=0,"",EG43/CZ43)</f>
        <v/>
      </c>
      <c r="EI43" s="243">
        <f>SEMANA!CY36</f>
        <v>0</v>
      </c>
      <c r="EJ43" s="260" t="str">
        <f>IF(EG43&lt;=0,"",EI43/EG43)</f>
        <v/>
      </c>
      <c r="EK43" s="239">
        <f>SEMANA!AH36</f>
        <v>0</v>
      </c>
      <c r="EL43" s="259" t="str">
        <f>IF(EK43=0,"",EK43/CZ43)</f>
        <v/>
      </c>
      <c r="EM43" s="243">
        <f>SEMANA!CZ36</f>
        <v>0</v>
      </c>
      <c r="EN43" s="259" t="str">
        <f>IF(EK43&lt;=0,"",EM43/EK43)</f>
        <v/>
      </c>
      <c r="EO43" s="261">
        <f>SUM(DA43,DE43,DI43,DM43,DQ43,DU43,DY43,EC43,EK43,EG43)</f>
        <v>0</v>
      </c>
      <c r="EP43" s="245" t="str">
        <f>IF(EO43=0,"",EO43/CZ43)</f>
        <v/>
      </c>
      <c r="EQ43" s="244">
        <f>SUM(DC43,DG43,DK43,DO43,DS43,DW43,EA43,EE43,EM43,EI43)</f>
        <v>0</v>
      </c>
      <c r="ER43" s="262" t="str">
        <f>IF(EO43=0,"",EQ43/EO43)</f>
        <v/>
      </c>
      <c r="ES43" s="258" t="s">
        <v>50</v>
      </c>
      <c r="FI43" s="443" t="s">
        <v>50</v>
      </c>
      <c r="FJ43" s="443"/>
      <c r="FK43" s="443"/>
      <c r="FL43" s="263">
        <f>E43</f>
        <v>0</v>
      </c>
      <c r="FM43" s="263">
        <f>F43</f>
        <v>0</v>
      </c>
      <c r="FN43" s="255" t="str">
        <f>IF(FL43&lt;=0,"",FM43/FL43)</f>
        <v/>
      </c>
      <c r="FO43" s="233">
        <f>L43</f>
        <v>0</v>
      </c>
      <c r="FP43" s="219" t="str">
        <f>IF(FO43&lt;=0,"",FO43/FM43)</f>
        <v/>
      </c>
      <c r="FQ43" s="220">
        <f>N43</f>
        <v>0</v>
      </c>
      <c r="FR43" s="221" t="str">
        <f>IF(FO43&lt;=0,"",FQ43/FO43)</f>
        <v/>
      </c>
      <c r="FS43" s="229" t="str">
        <f>IF(FO43=0,"",SEMANA!EL36)</f>
        <v/>
      </c>
      <c r="FT43" s="249" t="str">
        <f>IF(FQ43=0,"",SEMANA!FA36)</f>
        <v/>
      </c>
      <c r="FV43" s="443" t="s">
        <v>50</v>
      </c>
      <c r="FW43" s="443"/>
      <c r="FX43" s="443"/>
      <c r="FY43" s="263">
        <f>E43</f>
        <v>0</v>
      </c>
      <c r="FZ43" s="263">
        <f>F43</f>
        <v>0</v>
      </c>
      <c r="GA43" s="255" t="str">
        <f>IF(FY43&lt;=0,"",FZ43/FY43)</f>
        <v/>
      </c>
      <c r="GB43" s="233">
        <f>P43</f>
        <v>0</v>
      </c>
      <c r="GC43" s="219" t="str">
        <f>IF(GB43&lt;=0,"",GB43/FZ43)</f>
        <v/>
      </c>
      <c r="GD43" s="220">
        <f>R43</f>
        <v>0</v>
      </c>
      <c r="GE43" s="221" t="str">
        <f>IF(GB43&lt;=0,"",GD43/GB43)</f>
        <v/>
      </c>
      <c r="GF43" s="229" t="str">
        <f>IF(GB43=0,"",SEMANA!EM36)</f>
        <v/>
      </c>
      <c r="GG43" s="249" t="str">
        <f>IF(GB43=0,"",SEMANA!FB36)</f>
        <v/>
      </c>
      <c r="GI43" s="443" t="s">
        <v>50</v>
      </c>
      <c r="GJ43" s="443"/>
      <c r="GK43" s="443"/>
      <c r="GL43" s="263">
        <f>E43</f>
        <v>0</v>
      </c>
      <c r="GM43" s="263">
        <f>F43</f>
        <v>0</v>
      </c>
      <c r="GN43" s="255" t="str">
        <f>IF(GL43&lt;=0,"",GM43/GL43)</f>
        <v/>
      </c>
      <c r="GO43" s="233">
        <f>T43</f>
        <v>0</v>
      </c>
      <c r="GP43" s="219" t="str">
        <f>IF(GO43&lt;=0,"",GO43/GM43)</f>
        <v/>
      </c>
      <c r="GQ43" s="223">
        <f>V43</f>
        <v>0</v>
      </c>
      <c r="GR43" s="221" t="str">
        <f>IF(GO43&lt;=0,"",GQ43/GO43)</f>
        <v/>
      </c>
      <c r="GS43" s="229" t="str">
        <f>IF(GO43=0,"",SEMANA!EI36)</f>
        <v/>
      </c>
      <c r="GT43" s="249" t="str">
        <f>IF(GO43=0,"",SEMANA!FC36)</f>
        <v/>
      </c>
      <c r="GV43" s="443" t="s">
        <v>50</v>
      </c>
      <c r="GW43" s="443"/>
      <c r="GX43" s="443"/>
      <c r="GY43" s="263">
        <f>E43</f>
        <v>0</v>
      </c>
      <c r="GZ43" s="263">
        <f>F43</f>
        <v>0</v>
      </c>
      <c r="HA43" s="255" t="str">
        <f>IF(GY43&lt;=0,"",GZ43/GY43)</f>
        <v/>
      </c>
      <c r="HB43" s="233">
        <f>X43</f>
        <v>0</v>
      </c>
      <c r="HC43" s="219" t="str">
        <f>IF(HB43&lt;=0,"",HB43/GZ43)</f>
        <v/>
      </c>
      <c r="HD43" s="223">
        <f>Z43</f>
        <v>0</v>
      </c>
      <c r="HE43" s="221" t="str">
        <f>IF(HB43&lt;=0,"",HD43/HB43)</f>
        <v/>
      </c>
      <c r="HF43" s="229" t="str">
        <f>IF(HB43=0,"",SEMANA!EO36)</f>
        <v/>
      </c>
      <c r="HG43" s="249" t="str">
        <f>IF(HB43=0,"",SEMANA!FD36)</f>
        <v/>
      </c>
      <c r="HI43" s="443" t="s">
        <v>50</v>
      </c>
      <c r="HJ43" s="443"/>
      <c r="HK43" s="443"/>
      <c r="HL43" s="263">
        <f>E43</f>
        <v>0</v>
      </c>
      <c r="HM43" s="263">
        <f>F43</f>
        <v>0</v>
      </c>
      <c r="HN43" s="255" t="str">
        <f>IF(HL43&lt;=0,"",HM43/HL43)</f>
        <v/>
      </c>
      <c r="HO43" s="233">
        <f>AB43</f>
        <v>0</v>
      </c>
      <c r="HP43" s="219" t="str">
        <f>IF(HO43&lt;=0,"",HO43/HM43)</f>
        <v/>
      </c>
      <c r="HQ43" s="223">
        <f>AD43</f>
        <v>0</v>
      </c>
      <c r="HR43" s="221" t="str">
        <f>IF(HO43&lt;=0,"",HQ43/HO43)</f>
        <v/>
      </c>
      <c r="HS43" s="229" t="str">
        <f>IF(HO43=0,"",SEMANA!EK36)</f>
        <v/>
      </c>
      <c r="HT43" s="249" t="str">
        <f>IF(HO43=0,"",SEMANA!FE36)</f>
        <v/>
      </c>
      <c r="HV43" s="443" t="s">
        <v>50</v>
      </c>
      <c r="HW43" s="443"/>
      <c r="HX43" s="443"/>
      <c r="HY43" s="263">
        <f>E43</f>
        <v>0</v>
      </c>
      <c r="HZ43" s="263">
        <f>F43</f>
        <v>0</v>
      </c>
      <c r="IA43" s="255" t="str">
        <f>IF(HY43&lt;=0,"",HZ43/HY43)</f>
        <v/>
      </c>
      <c r="IB43" s="233">
        <f>AF43</f>
        <v>0</v>
      </c>
      <c r="IC43" s="219" t="str">
        <f>IF(IB43&lt;=0,"",IB43/HZ43)</f>
        <v/>
      </c>
      <c r="ID43" s="223">
        <f>AH43</f>
        <v>0</v>
      </c>
      <c r="IE43" s="221" t="str">
        <f>IF(IB43&lt;=0,"",ID43/IB43)</f>
        <v/>
      </c>
      <c r="IF43" s="229" t="str">
        <f>IF(IB43=0,"",SEMANA!EL36)</f>
        <v/>
      </c>
      <c r="IG43" s="249" t="str">
        <f>IF(IB43=0,"",SEMANA!EY36)</f>
        <v/>
      </c>
      <c r="II43" s="443" t="s">
        <v>50</v>
      </c>
      <c r="IJ43" s="443"/>
      <c r="IK43" s="443"/>
      <c r="IL43" s="263">
        <f>E43</f>
        <v>0</v>
      </c>
      <c r="IM43" s="263">
        <f>F43</f>
        <v>0</v>
      </c>
      <c r="IN43" s="255" t="str">
        <f>IF(IL43&lt;=0,"",IM43/IL43)</f>
        <v/>
      </c>
      <c r="IO43" s="233">
        <f>AJ43</f>
        <v>0</v>
      </c>
      <c r="IP43" s="219" t="str">
        <f>IF(IO43&lt;=0,"",IO43/IM43)</f>
        <v/>
      </c>
      <c r="IQ43" s="223">
        <f>AL43</f>
        <v>0</v>
      </c>
      <c r="IR43" s="221" t="str">
        <f>IF(IO43&lt;=0,"",IQ43/IO43)</f>
        <v/>
      </c>
      <c r="IS43" s="229" t="str">
        <f>IF(IO43=0,"",SEMANA!ER36)</f>
        <v/>
      </c>
      <c r="IT43" s="249" t="str">
        <f>IF(IQ43=0,"",SEMANA!FG36)</f>
        <v/>
      </c>
      <c r="IV43" s="443" t="s">
        <v>50</v>
      </c>
      <c r="IW43" s="443"/>
      <c r="IX43" s="443"/>
      <c r="IY43" s="263">
        <f>E43</f>
        <v>0</v>
      </c>
      <c r="IZ43" s="263">
        <f>F43</f>
        <v>0</v>
      </c>
      <c r="JA43" s="255" t="str">
        <f>IF(IY43&lt;=0,"",IZ43/IY43)</f>
        <v/>
      </c>
      <c r="JB43" s="233">
        <f>AN43</f>
        <v>0</v>
      </c>
      <c r="JC43" s="219" t="str">
        <f>IF(JB43&lt;=0,"",JB43/IZ43)</f>
        <v/>
      </c>
      <c r="JD43" s="223">
        <f>AP43</f>
        <v>0</v>
      </c>
      <c r="JE43" s="221" t="str">
        <f>IF(JB43&lt;=0,"",JD43/JB43)</f>
        <v/>
      </c>
      <c r="JF43" s="229" t="str">
        <f>IF(JB43=0,"",SEMANA!EM36)</f>
        <v/>
      </c>
      <c r="JG43" s="249" t="str">
        <f>IF(JB43=0,"",SEMANA!EZ36)</f>
        <v/>
      </c>
      <c r="JI43" s="443" t="s">
        <v>50</v>
      </c>
      <c r="JJ43" s="443"/>
      <c r="JK43" s="443"/>
      <c r="JL43" s="263">
        <f>E43</f>
        <v>0</v>
      </c>
      <c r="JM43" s="263">
        <f>F43</f>
        <v>0</v>
      </c>
      <c r="JN43" s="255" t="str">
        <f>IF(JL43&lt;=0,"",JM43/JL43)</f>
        <v/>
      </c>
      <c r="JO43" s="233">
        <f>AR43</f>
        <v>0</v>
      </c>
      <c r="JP43" s="219" t="str">
        <f>IF(JO43&lt;=0,"",JO43/JM43)</f>
        <v/>
      </c>
      <c r="JQ43" s="223">
        <f>AT43</f>
        <v>0</v>
      </c>
      <c r="JR43" s="221" t="str">
        <f>IF(JO43&lt;=0,"",JQ43/JO43)</f>
        <v/>
      </c>
      <c r="JS43" s="229" t="str">
        <f>IF(JO43=0,"",SEMANA!ET36)</f>
        <v/>
      </c>
      <c r="JT43" s="249" t="str">
        <f>IF(JO43=0,"",SEMANA!FA36)</f>
        <v/>
      </c>
      <c r="JV43" s="443" t="s">
        <v>50</v>
      </c>
      <c r="JW43" s="443"/>
      <c r="JX43" s="443"/>
      <c r="JY43" s="263">
        <f>E43</f>
        <v>0</v>
      </c>
      <c r="JZ43" s="263">
        <f>F43</f>
        <v>0</v>
      </c>
      <c r="KA43" s="255" t="str">
        <f>IF(JY43&lt;=0,"",JZ43/JY43)</f>
        <v/>
      </c>
      <c r="KB43" s="225">
        <f>AV43</f>
        <v>0</v>
      </c>
      <c r="KC43" s="219" t="str">
        <f>IF(KB43&lt;=0,"",KB43/JZ43)</f>
        <v/>
      </c>
      <c r="KD43" s="223">
        <f>AX43</f>
        <v>0</v>
      </c>
      <c r="KE43" s="221" t="str">
        <f>IF(KB43&lt;=0,"",KD43/KB43)</f>
        <v/>
      </c>
      <c r="KF43" s="229" t="str">
        <f>IF(KB43=0,"",SEMANA!EU36)</f>
        <v/>
      </c>
      <c r="KG43" s="249" t="str">
        <f>IF(KB43=0,"",SEMANA!FJ36)</f>
        <v/>
      </c>
      <c r="KI43" s="443" t="s">
        <v>50</v>
      </c>
      <c r="KJ43" s="443"/>
      <c r="KK43" s="443"/>
      <c r="KL43" s="263">
        <f t="shared" si="27"/>
        <v>0</v>
      </c>
      <c r="KM43" s="263">
        <f t="shared" si="27"/>
        <v>0</v>
      </c>
      <c r="KN43" s="255" t="str">
        <f>IF(KL43&lt;=0,"",KM43/KL43)</f>
        <v/>
      </c>
      <c r="KO43" s="225">
        <f t="shared" si="28"/>
        <v>0</v>
      </c>
      <c r="KP43" s="219" t="str">
        <f>IF(KO43&lt;=0,"",KO43/KM43)</f>
        <v/>
      </c>
      <c r="KQ43" s="223">
        <f t="shared" si="29"/>
        <v>0</v>
      </c>
      <c r="KR43" s="221" t="str">
        <f>IF(KO43&lt;=0,"",KQ43/KO43)</f>
        <v/>
      </c>
      <c r="KS43" s="229" t="str">
        <f>IF(KO43=0,"",SEMANA!EV36)</f>
        <v/>
      </c>
      <c r="KT43" s="249" t="str">
        <f>IF(KO43=0,"",SEMANA!FK36)</f>
        <v/>
      </c>
      <c r="KV43" s="443" t="s">
        <v>50</v>
      </c>
      <c r="KW43" s="443"/>
      <c r="KX43" s="443"/>
      <c r="KY43" s="263">
        <f t="shared" si="30"/>
        <v>0</v>
      </c>
      <c r="KZ43" s="263">
        <f t="shared" si="30"/>
        <v>0</v>
      </c>
      <c r="LA43" s="255" t="str">
        <f>IF(KY43&lt;=0,"",KZ43/KY43)</f>
        <v/>
      </c>
      <c r="LB43" s="225">
        <f t="shared" si="17"/>
        <v>0</v>
      </c>
      <c r="LC43" s="219" t="str">
        <f>IF(LB43&lt;=0,"",LB43/KZ43)</f>
        <v/>
      </c>
      <c r="LD43" s="220">
        <f t="shared" si="18"/>
        <v>0</v>
      </c>
      <c r="LE43" s="221" t="str">
        <f>IF(LB43&lt;=0,"",LD43/LB43)</f>
        <v/>
      </c>
      <c r="LF43" s="229" t="str">
        <f>IF(LB43=0,"",SEMANA!EW36)</f>
        <v/>
      </c>
      <c r="LG43" s="249" t="str">
        <f>IF(LB43=0,"",SEMANA!FL36)</f>
        <v/>
      </c>
      <c r="LI43" s="443" t="s">
        <v>50</v>
      </c>
      <c r="LJ43" s="443"/>
      <c r="LK43" s="443"/>
      <c r="LL43" s="263">
        <f t="shared" si="31"/>
        <v>0</v>
      </c>
      <c r="LM43" s="263">
        <f t="shared" si="31"/>
        <v>0</v>
      </c>
      <c r="LN43" s="255" t="str">
        <f>IF(LL43&lt;=0,"",LM43/LL43)</f>
        <v/>
      </c>
      <c r="LO43" s="225">
        <f t="shared" si="32"/>
        <v>0</v>
      </c>
      <c r="LP43" s="219" t="str">
        <f>IF(LO43&lt;=0,"",LO43/LM43)</f>
        <v/>
      </c>
      <c r="LQ43" s="223">
        <f t="shared" si="33"/>
        <v>0</v>
      </c>
      <c r="LR43" s="221" t="str">
        <f>IF(LO43&lt;=0,"",LQ43/LO43)</f>
        <v/>
      </c>
      <c r="LS43" s="229" t="str">
        <f>IF(LO43=0,"",SEMANA!EX36)</f>
        <v/>
      </c>
      <c r="LT43" s="249" t="str">
        <f>IF(LO43=0,"",SEMANA!FM36)</f>
        <v/>
      </c>
    </row>
    <row r="44" spans="1:332" ht="21.75" customHeight="1">
      <c r="A44" s="192">
        <f>ROUND(F44/4,0)</f>
        <v>0</v>
      </c>
      <c r="B44" s="498" t="s">
        <v>51</v>
      </c>
      <c r="C44" s="498"/>
      <c r="D44" s="498"/>
      <c r="E44" s="250">
        <f>SEMANA!C37</f>
        <v>0</v>
      </c>
      <c r="F44" s="251">
        <f>SEMANA!D37</f>
        <v>0</v>
      </c>
      <c r="G44" s="252" t="str">
        <f>IF(E44&lt;=0,"",F44/E44)</f>
        <v/>
      </c>
      <c r="H44" s="220"/>
      <c r="I44" s="219" t="str">
        <f>IF(H44&lt;=0,"",H44/F44)</f>
        <v/>
      </c>
      <c r="J44" s="220"/>
      <c r="K44" s="221" t="str">
        <f>IF(H44&lt;=0,"",J44/H44)</f>
        <v/>
      </c>
      <c r="L44" s="220">
        <f>SEMANA!G37</f>
        <v>0</v>
      </c>
      <c r="M44" s="219" t="str">
        <f>IF(L44&lt;=0,"",L44/F44)</f>
        <v/>
      </c>
      <c r="N44" s="220">
        <f>SEMANA!BY37</f>
        <v>0</v>
      </c>
      <c r="O44" s="221" t="str">
        <f>IF(L44&lt;=0,"",N44/L44)</f>
        <v/>
      </c>
      <c r="P44" s="220">
        <f>SEMANA!H37</f>
        <v>0</v>
      </c>
      <c r="Q44" s="219" t="str">
        <f>IF(P44&lt;=0,"",P44/F44)</f>
        <v/>
      </c>
      <c r="R44" s="220">
        <f>SEMANA!BZ37</f>
        <v>0</v>
      </c>
      <c r="S44" s="221" t="str">
        <f>IF(P44&lt;=0,"",R44/P44)</f>
        <v/>
      </c>
      <c r="T44" s="233">
        <f>SEMANA!I37</f>
        <v>0</v>
      </c>
      <c r="U44" s="219" t="str">
        <f>IF(T44&lt;=0,"",T44/F44)</f>
        <v/>
      </c>
      <c r="V44" s="220">
        <f>SEMANA!CA37</f>
        <v>0</v>
      </c>
      <c r="W44" s="221" t="str">
        <f>IF(T44&lt;=0,"",V44/T44)</f>
        <v/>
      </c>
      <c r="X44" s="233">
        <f>SEMANA!J37</f>
        <v>0</v>
      </c>
      <c r="Y44" s="219" t="str">
        <f>IF(X44&lt;=0,"",X44/F44)</f>
        <v/>
      </c>
      <c r="Z44" s="220">
        <f>SEMANA!CB37</f>
        <v>0</v>
      </c>
      <c r="AA44" s="221" t="str">
        <f>IF(X44&lt;=0,"",Z44/X44)</f>
        <v/>
      </c>
      <c r="AB44" s="233">
        <f>SEMANA!K37</f>
        <v>0</v>
      </c>
      <c r="AC44" s="219" t="str">
        <f>IF(AB44&lt;=0,"",AB44/F44)</f>
        <v/>
      </c>
      <c r="AD44" s="220">
        <f>SEMANA!CC37</f>
        <v>0</v>
      </c>
      <c r="AE44" s="221" t="str">
        <f>IF(AB44&lt;=0,"",AD44/AB44)</f>
        <v/>
      </c>
      <c r="AF44" s="233">
        <f>SEMANA!L37</f>
        <v>0</v>
      </c>
      <c r="AG44" s="219" t="str">
        <f>IF(AF44&lt;=0,"",AF44/F44)</f>
        <v/>
      </c>
      <c r="AH44" s="220">
        <f>SEMANA!CD37</f>
        <v>0</v>
      </c>
      <c r="AI44" s="221" t="str">
        <f>IF(AF44&lt;=0,"",AH44/AF44)</f>
        <v/>
      </c>
      <c r="AJ44" s="233">
        <f>SEMANA!M37</f>
        <v>0</v>
      </c>
      <c r="AK44" s="219" t="str">
        <f>IF(AJ44&lt;=0,"",AJ44/F44)</f>
        <v/>
      </c>
      <c r="AL44" s="220">
        <f>SEMANA!CE37</f>
        <v>0</v>
      </c>
      <c r="AM44" s="221" t="str">
        <f>IF(AJ44&lt;=0,"",AL44/AJ44)</f>
        <v/>
      </c>
      <c r="AN44" s="233">
        <f>SEMANA!N37</f>
        <v>0</v>
      </c>
      <c r="AO44" s="219" t="str">
        <f>IF(AN44&lt;=0,"",AN44/F44)</f>
        <v/>
      </c>
      <c r="AP44" s="220">
        <f>SEMANA!CF37</f>
        <v>0</v>
      </c>
      <c r="AQ44" s="221" t="str">
        <f>IF(AN44&lt;=0,"",AP44/AN44)</f>
        <v/>
      </c>
      <c r="AR44" s="233">
        <f>SEMANA!O37</f>
        <v>0</v>
      </c>
      <c r="AS44" s="219" t="str">
        <f>IF(AR44&lt;=0,"",AR44/F44)</f>
        <v/>
      </c>
      <c r="AT44" s="220">
        <f>SEMANA!CG37</f>
        <v>0</v>
      </c>
      <c r="AU44" s="221" t="str">
        <f>IF(AR44&lt;=0,"",AT44/AR44)</f>
        <v/>
      </c>
      <c r="AV44" s="225">
        <f>SEMANA!P37</f>
        <v>0</v>
      </c>
      <c r="AW44" s="219" t="str">
        <f>IF(AV44&lt;=0,"",AV44/F44)</f>
        <v/>
      </c>
      <c r="AX44" s="220">
        <f>SEMANA!CH37</f>
        <v>0</v>
      </c>
      <c r="AY44" s="221" t="str">
        <f>IF(AV44&lt;=0,"",AX44/AV44)</f>
        <v/>
      </c>
      <c r="AZ44" s="225">
        <f>SEMANA!Q37</f>
        <v>0</v>
      </c>
      <c r="BA44" s="219" t="str">
        <f t="shared" si="19"/>
        <v/>
      </c>
      <c r="BB44" s="220">
        <f>SEMANA!CI37</f>
        <v>0</v>
      </c>
      <c r="BC44" s="221" t="str">
        <f t="shared" si="20"/>
        <v/>
      </c>
      <c r="BD44" s="225">
        <f>SEMANA!R37</f>
        <v>0</v>
      </c>
      <c r="BE44" s="219" t="str">
        <f t="shared" si="21"/>
        <v/>
      </c>
      <c r="BF44" s="220">
        <f>SEMANA!CJ37</f>
        <v>0</v>
      </c>
      <c r="BG44" s="221" t="str">
        <f t="shared" si="22"/>
        <v/>
      </c>
      <c r="BH44" s="225">
        <f>SEMANA!S37</f>
        <v>0</v>
      </c>
      <c r="BI44" s="219" t="str">
        <f t="shared" si="23"/>
        <v/>
      </c>
      <c r="BJ44" s="220">
        <f>SEMANA!CK37</f>
        <v>0</v>
      </c>
      <c r="BK44" s="221" t="str">
        <f t="shared" si="24"/>
        <v/>
      </c>
      <c r="BL44" s="233" t="str">
        <f t="shared" si="25"/>
        <v>-</v>
      </c>
      <c r="BM44" s="227" t="str">
        <f>IF(BL44="-","",BL44/F44)</f>
        <v/>
      </c>
      <c r="BN44" s="233" t="str">
        <f t="shared" si="26"/>
        <v>-</v>
      </c>
      <c r="BO44" s="219" t="str">
        <f>IF(OR(BL44="-",BL44=0),"",BN44/BL44)</f>
        <v/>
      </c>
      <c r="BP44" s="229">
        <f>SEMANA!T37</f>
        <v>0</v>
      </c>
      <c r="BQ44" s="229">
        <f>SEMANA!CL37</f>
        <v>0</v>
      </c>
      <c r="BR44" s="253" t="str">
        <f>B44</f>
        <v>Ixtapaluca</v>
      </c>
      <c r="BU44" s="443" t="s">
        <v>51</v>
      </c>
      <c r="BV44" s="443"/>
      <c r="BW44" s="443"/>
      <c r="BX44" s="254">
        <f>E44</f>
        <v>0</v>
      </c>
      <c r="BY44" s="254">
        <f>F44</f>
        <v>0</v>
      </c>
      <c r="BZ44" s="255" t="str">
        <f>IF(BX44&lt;=0,"",BY44/BX44)</f>
        <v/>
      </c>
      <c r="CA44" s="331"/>
      <c r="CB44" s="219" t="str">
        <f>IF(CA44&lt;=0,"",CA44/BY44)</f>
        <v/>
      </c>
      <c r="CC44" s="223"/>
      <c r="CD44" s="221" t="str">
        <f>IF(CA44&lt;=0,"",CC44/CA44)</f>
        <v/>
      </c>
      <c r="CE44" s="331"/>
      <c r="CF44" s="219" t="str">
        <f>IF(CE44&lt;=0,"",CE44/BY44)</f>
        <v/>
      </c>
      <c r="CG44" s="223"/>
      <c r="CH44" s="221" t="str">
        <f>IF(CE44&lt;=0,"",CG44/CE44)</f>
        <v/>
      </c>
      <c r="CI44" s="233">
        <f>SEMANA!W37</f>
        <v>0</v>
      </c>
      <c r="CJ44" s="219" t="str">
        <f>IF(CI44&lt;=0,"",CI44/F44)</f>
        <v/>
      </c>
      <c r="CK44" s="220">
        <f>SEMANA!CO37</f>
        <v>0</v>
      </c>
      <c r="CL44" s="221" t="str">
        <f>IF(CI44&lt;=0,"",CK44/CI44)</f>
        <v/>
      </c>
      <c r="CM44" s="225">
        <f>SEMANA!X37</f>
        <v>0</v>
      </c>
      <c r="CN44" s="219" t="str">
        <f>IF(CM44&lt;=0,"",CM44/A44)</f>
        <v/>
      </c>
      <c r="CO44" s="220">
        <f>SEMANA!CP37</f>
        <v>0</v>
      </c>
      <c r="CP44" s="221" t="str">
        <f>IF(CM44&lt;=0,"",CO44/CM44)</f>
        <v/>
      </c>
      <c r="CQ44" s="256" t="str">
        <f>IF(BY44&lt;=0,"-",SUM(CA44,CE44,CI44,CM44))</f>
        <v>-</v>
      </c>
      <c r="CR44" s="257" t="str">
        <f>IF(CQ44="-","",CQ44/BY44)</f>
        <v/>
      </c>
      <c r="CS44" s="256" t="str">
        <f>IF(BY44&lt;=0,"-",SUM(CC44,CG44,CK44,CO44))</f>
        <v>-</v>
      </c>
      <c r="CT44" s="252" t="str">
        <f>IF(OR(CQ44="-",CQ44=0),"",CS44/CQ44)</f>
        <v/>
      </c>
      <c r="CU44" s="258" t="s">
        <v>51</v>
      </c>
      <c r="CW44" s="444" t="s">
        <v>51</v>
      </c>
      <c r="CX44" s="444"/>
      <c r="CY44" s="444"/>
      <c r="CZ44" s="238">
        <f>A44</f>
        <v>0</v>
      </c>
      <c r="DA44" s="239">
        <f>SEMANA!Y37</f>
        <v>0</v>
      </c>
      <c r="DB44" s="259" t="str">
        <f>IF(DA44=0,"",DA44/CZ44)</f>
        <v/>
      </c>
      <c r="DC44" s="243">
        <f>SEMANA!CQ37</f>
        <v>0</v>
      </c>
      <c r="DD44" s="260" t="str">
        <f>IF(DA44&lt;=0,"",DC44/DA44)</f>
        <v/>
      </c>
      <c r="DE44" s="239" t="s">
        <v>165</v>
      </c>
      <c r="DF44" s="259"/>
      <c r="DG44" s="243" t="s">
        <v>165</v>
      </c>
      <c r="DH44" s="260"/>
      <c r="DI44" s="239" t="s">
        <v>165</v>
      </c>
      <c r="DJ44" s="259"/>
      <c r="DK44" s="243" t="s">
        <v>165</v>
      </c>
      <c r="DL44" s="260"/>
      <c r="DM44" s="239" t="s">
        <v>165</v>
      </c>
      <c r="DN44" s="259"/>
      <c r="DO44" s="243" t="s">
        <v>165</v>
      </c>
      <c r="DP44" s="260"/>
      <c r="DQ44" s="239">
        <f>SEMANA!AC37</f>
        <v>0</v>
      </c>
      <c r="DR44" s="259" t="str">
        <f>IF(DQ44=0,"",DQ44/CZ44)</f>
        <v/>
      </c>
      <c r="DS44" s="243">
        <f>SEMANA!CU37</f>
        <v>0</v>
      </c>
      <c r="DT44" s="260" t="str">
        <f>IF(DQ44&lt;=0,"",DS44/DQ44)</f>
        <v/>
      </c>
      <c r="DU44" s="239">
        <f>SEMANA!AD37</f>
        <v>0</v>
      </c>
      <c r="DV44" s="259" t="str">
        <f>IF(DU44=0,"",DU44/CZ44)</f>
        <v/>
      </c>
      <c r="DW44" s="243">
        <f>SEMANA!CV37</f>
        <v>0</v>
      </c>
      <c r="DX44" s="260" t="str">
        <f>IF(DU44&lt;=0,"",DW44/DU44)</f>
        <v/>
      </c>
      <c r="DY44" s="239">
        <f>SEMANA!AE37</f>
        <v>0</v>
      </c>
      <c r="DZ44" s="259" t="str">
        <f>IF(DY44=0,"",DY44/CZ44)</f>
        <v/>
      </c>
      <c r="EA44" s="243">
        <f>SEMANA!CW37</f>
        <v>0</v>
      </c>
      <c r="EB44" s="260" t="str">
        <f>IF(DY44&lt;=0,"",EA44/DY44)</f>
        <v/>
      </c>
      <c r="EC44" s="239">
        <f>SEMANA!AF37</f>
        <v>0</v>
      </c>
      <c r="ED44" s="259" t="str">
        <f>IF(EC44=0,"",EC44/CZ44)</f>
        <v/>
      </c>
      <c r="EE44" s="243">
        <f>SEMANA!CX37</f>
        <v>0</v>
      </c>
      <c r="EF44" s="260" t="str">
        <f>IF(EC44&lt;=0,"",EE44/EC44)</f>
        <v/>
      </c>
      <c r="EG44" s="239">
        <f>SEMANA!AG37</f>
        <v>0</v>
      </c>
      <c r="EH44" s="259" t="str">
        <f>IF(EG44=0,"",EG44/CZ44)</f>
        <v/>
      </c>
      <c r="EI44" s="243">
        <f>SEMANA!CY37</f>
        <v>0</v>
      </c>
      <c r="EJ44" s="260" t="str">
        <f>IF(EG44&lt;=0,"",EI44/EG44)</f>
        <v/>
      </c>
      <c r="EK44" s="239">
        <f>SEMANA!AH37</f>
        <v>0</v>
      </c>
      <c r="EL44" s="259" t="str">
        <f>IF(EK44=0,"",EK44/CZ44)</f>
        <v/>
      </c>
      <c r="EM44" s="243">
        <f>SEMANA!CZ37</f>
        <v>0</v>
      </c>
      <c r="EN44" s="259" t="str">
        <f>IF(EK44&lt;=0,"",EM44/EK44)</f>
        <v/>
      </c>
      <c r="EO44" s="261">
        <f>SUM(DA44,DE44,DI44,DM44,DQ44,DU44,DY44,EC44,EK44,EG44)</f>
        <v>0</v>
      </c>
      <c r="EP44" s="245" t="str">
        <f>IF(EO44=0,"",EO44/CZ44)</f>
        <v/>
      </c>
      <c r="EQ44" s="244">
        <f>SUM(DC44,DG44,DK44,DO44,DS44,DW44,EA44,EE44,EM44,EI44)</f>
        <v>0</v>
      </c>
      <c r="ER44" s="262" t="str">
        <f>IF(EO44=0,"",EQ44/EO44)</f>
        <v/>
      </c>
      <c r="ES44" s="258" t="s">
        <v>51</v>
      </c>
      <c r="FI44" s="443" t="s">
        <v>51</v>
      </c>
      <c r="FJ44" s="443"/>
      <c r="FK44" s="443"/>
      <c r="FL44" s="263">
        <f>E44</f>
        <v>0</v>
      </c>
      <c r="FM44" s="263">
        <f>F44</f>
        <v>0</v>
      </c>
      <c r="FN44" s="255" t="str">
        <f>IF(FL44&lt;=0,"",FM44/FL44)</f>
        <v/>
      </c>
      <c r="FO44" s="233">
        <f>L44</f>
        <v>0</v>
      </c>
      <c r="FP44" s="219" t="str">
        <f>IF(FO44&lt;=0,"",FO44/FM44)</f>
        <v/>
      </c>
      <c r="FQ44" s="220">
        <f>N44</f>
        <v>0</v>
      </c>
      <c r="FR44" s="221" t="str">
        <f>IF(FO44&lt;=0,"",FQ44/FO44)</f>
        <v/>
      </c>
      <c r="FS44" s="229" t="str">
        <f>IF(FO44=0,"",SEMANA!EL37)</f>
        <v/>
      </c>
      <c r="FT44" s="249" t="str">
        <f>IF(FQ44=0,"",SEMANA!FA37)</f>
        <v/>
      </c>
      <c r="FV44" s="443" t="s">
        <v>51</v>
      </c>
      <c r="FW44" s="443"/>
      <c r="FX44" s="443"/>
      <c r="FY44" s="263">
        <f>E44</f>
        <v>0</v>
      </c>
      <c r="FZ44" s="263">
        <f>F44</f>
        <v>0</v>
      </c>
      <c r="GA44" s="255" t="str">
        <f>IF(FY44&lt;=0,"",FZ44/FY44)</f>
        <v/>
      </c>
      <c r="GB44" s="233">
        <f>P44</f>
        <v>0</v>
      </c>
      <c r="GC44" s="219" t="str">
        <f>IF(GB44&lt;=0,"",GB44/FZ44)</f>
        <v/>
      </c>
      <c r="GD44" s="220">
        <f>R44</f>
        <v>0</v>
      </c>
      <c r="GE44" s="221" t="str">
        <f>IF(GB44&lt;=0,"",GD44/GB44)</f>
        <v/>
      </c>
      <c r="GF44" s="229" t="str">
        <f>IF(GB44=0,"",SEMANA!EM37)</f>
        <v/>
      </c>
      <c r="GG44" s="249" t="str">
        <f>IF(GB44=0,"",SEMANA!FB37)</f>
        <v/>
      </c>
      <c r="GI44" s="443" t="s">
        <v>51</v>
      </c>
      <c r="GJ44" s="443"/>
      <c r="GK44" s="443"/>
      <c r="GL44" s="263">
        <f>E44</f>
        <v>0</v>
      </c>
      <c r="GM44" s="263">
        <f>F44</f>
        <v>0</v>
      </c>
      <c r="GN44" s="255" t="str">
        <f>IF(GL44&lt;=0,"",GM44/GL44)</f>
        <v/>
      </c>
      <c r="GO44" s="233">
        <f>T44</f>
        <v>0</v>
      </c>
      <c r="GP44" s="219" t="str">
        <f>IF(GO44&lt;=0,"",GO44/GM44)</f>
        <v/>
      </c>
      <c r="GQ44" s="223">
        <f>V44</f>
        <v>0</v>
      </c>
      <c r="GR44" s="221" t="str">
        <f>IF(GO44&lt;=0,"",GQ44/GO44)</f>
        <v/>
      </c>
      <c r="GS44" s="229" t="str">
        <f>IF(GO44=0,"",SEMANA!EI37)</f>
        <v/>
      </c>
      <c r="GT44" s="249" t="str">
        <f>IF(GO44=0,"",SEMANA!FC37)</f>
        <v/>
      </c>
      <c r="GV44" s="443" t="s">
        <v>51</v>
      </c>
      <c r="GW44" s="443"/>
      <c r="GX44" s="443"/>
      <c r="GY44" s="263">
        <f>E44</f>
        <v>0</v>
      </c>
      <c r="GZ44" s="263">
        <f>F44</f>
        <v>0</v>
      </c>
      <c r="HA44" s="255" t="str">
        <f>IF(GY44&lt;=0,"",GZ44/GY44)</f>
        <v/>
      </c>
      <c r="HB44" s="233">
        <f>X44</f>
        <v>0</v>
      </c>
      <c r="HC44" s="219" t="str">
        <f>IF(HB44&lt;=0,"",HB44/GZ44)</f>
        <v/>
      </c>
      <c r="HD44" s="223">
        <f>Z44</f>
        <v>0</v>
      </c>
      <c r="HE44" s="221" t="str">
        <f>IF(HB44&lt;=0,"",HD44/HB44)</f>
        <v/>
      </c>
      <c r="HF44" s="229" t="str">
        <f>IF(HB44=0,"",SEMANA!EO37)</f>
        <v/>
      </c>
      <c r="HG44" s="249" t="str">
        <f>IF(HB44=0,"",SEMANA!FD37)</f>
        <v/>
      </c>
      <c r="HI44" s="443" t="s">
        <v>51</v>
      </c>
      <c r="HJ44" s="443"/>
      <c r="HK44" s="443"/>
      <c r="HL44" s="263">
        <f>E44</f>
        <v>0</v>
      </c>
      <c r="HM44" s="263">
        <f>F44</f>
        <v>0</v>
      </c>
      <c r="HN44" s="255" t="str">
        <f>IF(HL44&lt;=0,"",HM44/HL44)</f>
        <v/>
      </c>
      <c r="HO44" s="233">
        <f>AB44</f>
        <v>0</v>
      </c>
      <c r="HP44" s="219" t="str">
        <f>IF(HO44&lt;=0,"",HO44/HM44)</f>
        <v/>
      </c>
      <c r="HQ44" s="223">
        <f>AD44</f>
        <v>0</v>
      </c>
      <c r="HR44" s="221" t="str">
        <f>IF(HO44&lt;=0,"",HQ44/HO44)</f>
        <v/>
      </c>
      <c r="HS44" s="229" t="str">
        <f>IF(HO44=0,"",SEMANA!EK37)</f>
        <v/>
      </c>
      <c r="HT44" s="249" t="str">
        <f>IF(HO44=0,"",SEMANA!FE37)</f>
        <v/>
      </c>
      <c r="HV44" s="443" t="s">
        <v>51</v>
      </c>
      <c r="HW44" s="443"/>
      <c r="HX44" s="443"/>
      <c r="HY44" s="263">
        <f>E44</f>
        <v>0</v>
      </c>
      <c r="HZ44" s="263">
        <f>F44</f>
        <v>0</v>
      </c>
      <c r="IA44" s="255" t="str">
        <f>IF(HY44&lt;=0,"",HZ44/HY44)</f>
        <v/>
      </c>
      <c r="IB44" s="233">
        <f>AF44</f>
        <v>0</v>
      </c>
      <c r="IC44" s="219" t="str">
        <f>IF(IB44&lt;=0,"",IB44/HZ44)</f>
        <v/>
      </c>
      <c r="ID44" s="223">
        <f>AH44</f>
        <v>0</v>
      </c>
      <c r="IE44" s="221" t="str">
        <f>IF(IB44&lt;=0,"",ID44/IB44)</f>
        <v/>
      </c>
      <c r="IF44" s="229" t="str">
        <f>IF(IB44=0,"",SEMANA!EL37)</f>
        <v/>
      </c>
      <c r="IG44" s="249" t="str">
        <f>IF(IB44=0,"",SEMANA!EY37)</f>
        <v/>
      </c>
      <c r="II44" s="443" t="s">
        <v>51</v>
      </c>
      <c r="IJ44" s="443"/>
      <c r="IK44" s="443"/>
      <c r="IL44" s="263">
        <f>E44</f>
        <v>0</v>
      </c>
      <c r="IM44" s="263">
        <f>F44</f>
        <v>0</v>
      </c>
      <c r="IN44" s="255" t="str">
        <f>IF(IL44&lt;=0,"",IM44/IL44)</f>
        <v/>
      </c>
      <c r="IO44" s="233">
        <f>AJ44</f>
        <v>0</v>
      </c>
      <c r="IP44" s="219" t="str">
        <f>IF(IO44&lt;=0,"",IO44/IM44)</f>
        <v/>
      </c>
      <c r="IQ44" s="223">
        <f>AL44</f>
        <v>0</v>
      </c>
      <c r="IR44" s="221" t="str">
        <f>IF(IO44&lt;=0,"",IQ44/IO44)</f>
        <v/>
      </c>
      <c r="IS44" s="229" t="str">
        <f>IF(IO44=0,"",SEMANA!ER37)</f>
        <v/>
      </c>
      <c r="IT44" s="249" t="str">
        <f>IF(IQ44=0,"",SEMANA!FG37)</f>
        <v/>
      </c>
      <c r="IV44" s="443" t="s">
        <v>51</v>
      </c>
      <c r="IW44" s="443"/>
      <c r="IX44" s="443"/>
      <c r="IY44" s="263">
        <f>E44</f>
        <v>0</v>
      </c>
      <c r="IZ44" s="263">
        <f>F44</f>
        <v>0</v>
      </c>
      <c r="JA44" s="255" t="str">
        <f>IF(IY44&lt;=0,"",IZ44/IY44)</f>
        <v/>
      </c>
      <c r="JB44" s="233">
        <f>AN44</f>
        <v>0</v>
      </c>
      <c r="JC44" s="219" t="str">
        <f>IF(JB44&lt;=0,"",JB44/IZ44)</f>
        <v/>
      </c>
      <c r="JD44" s="223">
        <f>AP44</f>
        <v>0</v>
      </c>
      <c r="JE44" s="221" t="str">
        <f>IF(JB44&lt;=0,"",JD44/JB44)</f>
        <v/>
      </c>
      <c r="JF44" s="229" t="str">
        <f>IF(JB44=0,"",SEMANA!EM37)</f>
        <v/>
      </c>
      <c r="JG44" s="249" t="str">
        <f>IF(JB44=0,"",SEMANA!EZ37)</f>
        <v/>
      </c>
      <c r="JI44" s="443" t="s">
        <v>51</v>
      </c>
      <c r="JJ44" s="443"/>
      <c r="JK44" s="443"/>
      <c r="JL44" s="263">
        <f>E44</f>
        <v>0</v>
      </c>
      <c r="JM44" s="263">
        <f>F44</f>
        <v>0</v>
      </c>
      <c r="JN44" s="255" t="str">
        <f>IF(JL44&lt;=0,"",JM44/JL44)</f>
        <v/>
      </c>
      <c r="JO44" s="233">
        <f>AR44</f>
        <v>0</v>
      </c>
      <c r="JP44" s="219" t="str">
        <f>IF(JO44&lt;=0,"",JO44/JM44)</f>
        <v/>
      </c>
      <c r="JQ44" s="223">
        <f>AT44</f>
        <v>0</v>
      </c>
      <c r="JR44" s="221" t="str">
        <f>IF(JO44&lt;=0,"",JQ44/JO44)</f>
        <v/>
      </c>
      <c r="JS44" s="229" t="str">
        <f>IF(JO44=0,"",SEMANA!ET37)</f>
        <v/>
      </c>
      <c r="JT44" s="249" t="str">
        <f>IF(JO44=0,"",SEMANA!FA37)</f>
        <v/>
      </c>
      <c r="JV44" s="443" t="s">
        <v>51</v>
      </c>
      <c r="JW44" s="443"/>
      <c r="JX44" s="443"/>
      <c r="JY44" s="263">
        <f>E44</f>
        <v>0</v>
      </c>
      <c r="JZ44" s="263">
        <f>F44</f>
        <v>0</v>
      </c>
      <c r="KA44" s="255" t="str">
        <f>IF(JY44&lt;=0,"",JZ44/JY44)</f>
        <v/>
      </c>
      <c r="KB44" s="225">
        <f>AV44</f>
        <v>0</v>
      </c>
      <c r="KC44" s="219" t="str">
        <f>IF(KB44&lt;=0,"",KB44/JZ44)</f>
        <v/>
      </c>
      <c r="KD44" s="223">
        <f>AX44</f>
        <v>0</v>
      </c>
      <c r="KE44" s="221" t="str">
        <f>IF(KB44&lt;=0,"",KD44/KB44)</f>
        <v/>
      </c>
      <c r="KF44" s="229" t="str">
        <f>IF(KB44=0,"",SEMANA!EU37)</f>
        <v/>
      </c>
      <c r="KG44" s="249" t="str">
        <f>IF(KB44=0,"",SEMANA!FJ37)</f>
        <v/>
      </c>
      <c r="KI44" s="443" t="s">
        <v>51</v>
      </c>
      <c r="KJ44" s="443"/>
      <c r="KK44" s="443"/>
      <c r="KL44" s="263">
        <f t="shared" si="27"/>
        <v>0</v>
      </c>
      <c r="KM44" s="263">
        <f t="shared" si="27"/>
        <v>0</v>
      </c>
      <c r="KN44" s="255" t="str">
        <f>IF(KL44&lt;=0,"",KM44/KL44)</f>
        <v/>
      </c>
      <c r="KO44" s="225">
        <f t="shared" si="28"/>
        <v>0</v>
      </c>
      <c r="KP44" s="219" t="str">
        <f>IF(KO44&lt;=0,"",KO44/KM44)</f>
        <v/>
      </c>
      <c r="KQ44" s="223">
        <f t="shared" si="29"/>
        <v>0</v>
      </c>
      <c r="KR44" s="221" t="str">
        <f>IF(KO44&lt;=0,"",KQ44/KO44)</f>
        <v/>
      </c>
      <c r="KS44" s="229" t="str">
        <f>IF(KO44=0,"",SEMANA!EV37)</f>
        <v/>
      </c>
      <c r="KT44" s="249" t="str">
        <f>IF(KO44=0,"",SEMANA!FK37)</f>
        <v/>
      </c>
      <c r="KV44" s="443" t="s">
        <v>51</v>
      </c>
      <c r="KW44" s="443"/>
      <c r="KX44" s="443"/>
      <c r="KY44" s="263">
        <f t="shared" si="30"/>
        <v>0</v>
      </c>
      <c r="KZ44" s="263">
        <f t="shared" si="30"/>
        <v>0</v>
      </c>
      <c r="LA44" s="255" t="str">
        <f>IF(KY44&lt;=0,"",KZ44/KY44)</f>
        <v/>
      </c>
      <c r="LB44" s="225">
        <f t="shared" si="17"/>
        <v>0</v>
      </c>
      <c r="LC44" s="219" t="str">
        <f>IF(LB44&lt;=0,"",LB44/KZ44)</f>
        <v/>
      </c>
      <c r="LD44" s="220">
        <f t="shared" si="18"/>
        <v>0</v>
      </c>
      <c r="LE44" s="221" t="str">
        <f>IF(LB44&lt;=0,"",LD44/LB44)</f>
        <v/>
      </c>
      <c r="LF44" s="229" t="str">
        <f>IF(LB44=0,"",SEMANA!EW37)</f>
        <v/>
      </c>
      <c r="LG44" s="249" t="str">
        <f>IF(LB44=0,"",SEMANA!FL37)</f>
        <v/>
      </c>
      <c r="LI44" s="443" t="s">
        <v>51</v>
      </c>
      <c r="LJ44" s="443"/>
      <c r="LK44" s="443"/>
      <c r="LL44" s="263">
        <f t="shared" si="31"/>
        <v>0</v>
      </c>
      <c r="LM44" s="263">
        <f t="shared" si="31"/>
        <v>0</v>
      </c>
      <c r="LN44" s="255" t="str">
        <f>IF(LL44&lt;=0,"",LM44/LL44)</f>
        <v/>
      </c>
      <c r="LO44" s="225">
        <f t="shared" si="32"/>
        <v>0</v>
      </c>
      <c r="LP44" s="219" t="str">
        <f>IF(LO44&lt;=0,"",LO44/LM44)</f>
        <v/>
      </c>
      <c r="LQ44" s="223">
        <f t="shared" si="33"/>
        <v>0</v>
      </c>
      <c r="LR44" s="221" t="str">
        <f>IF(LO44&lt;=0,"",LQ44/LO44)</f>
        <v/>
      </c>
      <c r="LS44" s="229" t="str">
        <f>IF(LO44=0,"",SEMANA!EX37)</f>
        <v/>
      </c>
      <c r="LT44" s="249" t="str">
        <f>IF(LO44=0,"",SEMANA!FM37)</f>
        <v/>
      </c>
    </row>
    <row r="45" spans="1:332" ht="21.75" customHeight="1">
      <c r="A45" s="192">
        <f>ROUND(F45/4,0)</f>
        <v>0</v>
      </c>
      <c r="B45" s="498" t="s">
        <v>52</v>
      </c>
      <c r="C45" s="498"/>
      <c r="D45" s="498"/>
      <c r="E45" s="250">
        <f>SEMANA!C38</f>
        <v>0</v>
      </c>
      <c r="F45" s="251">
        <f>SEMANA!D38</f>
        <v>0</v>
      </c>
      <c r="G45" s="252" t="str">
        <f>IF(E45&lt;=0,"",F45/E45)</f>
        <v/>
      </c>
      <c r="H45" s="220"/>
      <c r="I45" s="219" t="str">
        <f>IF(H45&lt;=0,"",H45/F45)</f>
        <v/>
      </c>
      <c r="J45" s="220"/>
      <c r="K45" s="221" t="str">
        <f>IF(H45&lt;=0,"",J45/H45)</f>
        <v/>
      </c>
      <c r="L45" s="220">
        <f>SEMANA!G38</f>
        <v>0</v>
      </c>
      <c r="M45" s="219" t="str">
        <f>IF(L45&lt;=0,"",L45/F45)</f>
        <v/>
      </c>
      <c r="N45" s="220">
        <f>SEMANA!BY38</f>
        <v>0</v>
      </c>
      <c r="O45" s="221" t="str">
        <f>IF(L45&lt;=0,"",N45/L45)</f>
        <v/>
      </c>
      <c r="P45" s="220">
        <f>SEMANA!H38</f>
        <v>0</v>
      </c>
      <c r="Q45" s="219" t="str">
        <f>IF(P45&lt;=0,"",P45/F45)</f>
        <v/>
      </c>
      <c r="R45" s="220">
        <f>SEMANA!BZ38</f>
        <v>0</v>
      </c>
      <c r="S45" s="221" t="str">
        <f>IF(P45&lt;=0,"",R45/P45)</f>
        <v/>
      </c>
      <c r="T45" s="233">
        <f>SEMANA!I38</f>
        <v>0</v>
      </c>
      <c r="U45" s="219" t="str">
        <f>IF(T45&lt;=0,"",T45/F45)</f>
        <v/>
      </c>
      <c r="V45" s="220">
        <f>SEMANA!CA38</f>
        <v>0</v>
      </c>
      <c r="W45" s="221" t="str">
        <f>IF(T45&lt;=0,"",V45/T45)</f>
        <v/>
      </c>
      <c r="X45" s="233">
        <f>SEMANA!J38</f>
        <v>0</v>
      </c>
      <c r="Y45" s="219" t="str">
        <f>IF(X45&lt;=0,"",X45/F45)</f>
        <v/>
      </c>
      <c r="Z45" s="220">
        <f>SEMANA!CB38</f>
        <v>0</v>
      </c>
      <c r="AA45" s="221" t="str">
        <f>IF(X45&lt;=0,"",Z45/X45)</f>
        <v/>
      </c>
      <c r="AB45" s="233">
        <f>SEMANA!K38</f>
        <v>0</v>
      </c>
      <c r="AC45" s="219" t="str">
        <f>IF(AB45&lt;=0,"",AB45/F45)</f>
        <v/>
      </c>
      <c r="AD45" s="220">
        <f>SEMANA!CC38</f>
        <v>0</v>
      </c>
      <c r="AE45" s="221" t="str">
        <f>IF(AB45&lt;=0,"",AD45/AB45)</f>
        <v/>
      </c>
      <c r="AF45" s="233">
        <f>SEMANA!L38</f>
        <v>0</v>
      </c>
      <c r="AG45" s="219" t="str">
        <f>IF(AF45&lt;=0,"",AF45/F45)</f>
        <v/>
      </c>
      <c r="AH45" s="220">
        <f>SEMANA!CD38</f>
        <v>0</v>
      </c>
      <c r="AI45" s="221" t="str">
        <f>IF(AF45&lt;=0,"",AH45/AF45)</f>
        <v/>
      </c>
      <c r="AJ45" s="233">
        <f>SEMANA!M38</f>
        <v>0</v>
      </c>
      <c r="AK45" s="219" t="str">
        <f>IF(AJ45&lt;=0,"",AJ45/F45)</f>
        <v/>
      </c>
      <c r="AL45" s="220">
        <f>SEMANA!CE38</f>
        <v>0</v>
      </c>
      <c r="AM45" s="221" t="str">
        <f>IF(AJ45&lt;=0,"",AL45/AJ45)</f>
        <v/>
      </c>
      <c r="AN45" s="233">
        <f>SEMANA!N38</f>
        <v>0</v>
      </c>
      <c r="AO45" s="219" t="str">
        <f>IF(AN45&lt;=0,"",AN45/F45)</f>
        <v/>
      </c>
      <c r="AP45" s="220">
        <f>SEMANA!CF38</f>
        <v>0</v>
      </c>
      <c r="AQ45" s="221" t="str">
        <f>IF(AN45&lt;=0,"",AP45/AN45)</f>
        <v/>
      </c>
      <c r="AR45" s="233">
        <f>SEMANA!O38</f>
        <v>0</v>
      </c>
      <c r="AS45" s="219" t="str">
        <f>IF(AR45&lt;=0,"",AR45/F45)</f>
        <v/>
      </c>
      <c r="AT45" s="220">
        <f>SEMANA!CG38</f>
        <v>0</v>
      </c>
      <c r="AU45" s="221" t="str">
        <f>IF(AR45&lt;=0,"",AT45/AR45)</f>
        <v/>
      </c>
      <c r="AV45" s="225">
        <f>SEMANA!P38</f>
        <v>0</v>
      </c>
      <c r="AW45" s="219" t="str">
        <f>IF(AV45&lt;=0,"",AV45/F45)</f>
        <v/>
      </c>
      <c r="AX45" s="220">
        <f>SEMANA!CH38</f>
        <v>0</v>
      </c>
      <c r="AY45" s="221" t="str">
        <f>IF(AV45&lt;=0,"",AX45/AV45)</f>
        <v/>
      </c>
      <c r="AZ45" s="225">
        <f>SEMANA!Q38</f>
        <v>0</v>
      </c>
      <c r="BA45" s="219" t="str">
        <f t="shared" si="19"/>
        <v/>
      </c>
      <c r="BB45" s="220">
        <f>SEMANA!CI38</f>
        <v>0</v>
      </c>
      <c r="BC45" s="221" t="str">
        <f t="shared" si="20"/>
        <v/>
      </c>
      <c r="BD45" s="225">
        <f>SEMANA!R38</f>
        <v>0</v>
      </c>
      <c r="BE45" s="219" t="str">
        <f t="shared" si="21"/>
        <v/>
      </c>
      <c r="BF45" s="220">
        <f>SEMANA!CJ38</f>
        <v>0</v>
      </c>
      <c r="BG45" s="221" t="str">
        <f t="shared" si="22"/>
        <v/>
      </c>
      <c r="BH45" s="225">
        <f>SEMANA!S38</f>
        <v>0</v>
      </c>
      <c r="BI45" s="219" t="str">
        <f t="shared" si="23"/>
        <v/>
      </c>
      <c r="BJ45" s="220">
        <f>SEMANA!CK38</f>
        <v>0</v>
      </c>
      <c r="BK45" s="221" t="str">
        <f t="shared" si="24"/>
        <v/>
      </c>
      <c r="BL45" s="233" t="str">
        <f t="shared" si="25"/>
        <v>-</v>
      </c>
      <c r="BM45" s="227" t="str">
        <f>IF(BL45="-","",BL45/F45)</f>
        <v/>
      </c>
      <c r="BN45" s="233" t="str">
        <f t="shared" si="26"/>
        <v>-</v>
      </c>
      <c r="BO45" s="219" t="str">
        <f>IF(OR(BL45="-",BL45=0),"",BN45/BL45)</f>
        <v/>
      </c>
      <c r="BP45" s="229">
        <f>SEMANA!T38</f>
        <v>0</v>
      </c>
      <c r="BQ45" s="229">
        <f>SEMANA!CL38</f>
        <v>0</v>
      </c>
      <c r="BR45" s="253" t="str">
        <f>B45</f>
        <v>Iztapalapa</v>
      </c>
      <c r="BU45" s="443" t="s">
        <v>52</v>
      </c>
      <c r="BV45" s="443"/>
      <c r="BW45" s="443"/>
      <c r="BX45" s="254">
        <f>E45</f>
        <v>0</v>
      </c>
      <c r="BY45" s="254">
        <f>F45</f>
        <v>0</v>
      </c>
      <c r="BZ45" s="255" t="str">
        <f>IF(BX45&lt;=0,"",BY45/BX45)</f>
        <v/>
      </c>
      <c r="CA45" s="331"/>
      <c r="CB45" s="219" t="str">
        <f>IF(CA45&lt;=0,"",CA45/BY45)</f>
        <v/>
      </c>
      <c r="CC45" s="223"/>
      <c r="CD45" s="221" t="str">
        <f>IF(CA45&lt;=0,"",CC45/CA45)</f>
        <v/>
      </c>
      <c r="CE45" s="331"/>
      <c r="CF45" s="219" t="str">
        <f>IF(CE45&lt;=0,"",CE45/BY45)</f>
        <v/>
      </c>
      <c r="CG45" s="223"/>
      <c r="CH45" s="221" t="str">
        <f>IF(CE45&lt;=0,"",CG45/CE45)</f>
        <v/>
      </c>
      <c r="CI45" s="233">
        <f>SEMANA!W38</f>
        <v>0</v>
      </c>
      <c r="CJ45" s="219" t="str">
        <f>IF(CI45&lt;=0,"",CI45/F45)</f>
        <v/>
      </c>
      <c r="CK45" s="220">
        <f>SEMANA!CO38</f>
        <v>0</v>
      </c>
      <c r="CL45" s="221" t="str">
        <f>IF(CI45&lt;=0,"",CK45/CI45)</f>
        <v/>
      </c>
      <c r="CM45" s="225">
        <f>SEMANA!X38</f>
        <v>0</v>
      </c>
      <c r="CN45" s="219" t="str">
        <f>IF(CM45&lt;=0,"",CM45/A45)</f>
        <v/>
      </c>
      <c r="CO45" s="220">
        <f>SEMANA!CP38</f>
        <v>0</v>
      </c>
      <c r="CP45" s="221" t="str">
        <f>IF(CM45&lt;=0,"",CO45/CM45)</f>
        <v/>
      </c>
      <c r="CQ45" s="256" t="str">
        <f>IF(BY45&lt;=0,"-",SUM(CA45,CE45,CI45,CM45))</f>
        <v>-</v>
      </c>
      <c r="CR45" s="257" t="str">
        <f>IF(CQ45="-","",CQ45/BY45)</f>
        <v/>
      </c>
      <c r="CS45" s="256" t="str">
        <f>IF(BY45&lt;=0,"-",SUM(CC45,CG45,CK45,CO45))</f>
        <v>-</v>
      </c>
      <c r="CT45" s="252" t="str">
        <f>IF(OR(CQ45="-",CQ45=0),"",CS45/CQ45)</f>
        <v/>
      </c>
      <c r="CU45" s="258" t="s">
        <v>52</v>
      </c>
      <c r="CW45" s="444" t="s">
        <v>52</v>
      </c>
      <c r="CX45" s="444"/>
      <c r="CY45" s="444"/>
      <c r="CZ45" s="238">
        <f>A45</f>
        <v>0</v>
      </c>
      <c r="DA45" s="239">
        <f>SEMANA!Y38</f>
        <v>0</v>
      </c>
      <c r="DB45" s="259" t="str">
        <f>IF(DA45=0,"",DA45/CZ45)</f>
        <v/>
      </c>
      <c r="DC45" s="243">
        <f>SEMANA!CQ38</f>
        <v>0</v>
      </c>
      <c r="DD45" s="260" t="str">
        <f>IF(DA45&lt;=0,"",DC45/DA45)</f>
        <v/>
      </c>
      <c r="DE45" s="239" t="s">
        <v>165</v>
      </c>
      <c r="DF45" s="259"/>
      <c r="DG45" s="243" t="s">
        <v>165</v>
      </c>
      <c r="DH45" s="260"/>
      <c r="DI45" s="239" t="s">
        <v>165</v>
      </c>
      <c r="DJ45" s="259"/>
      <c r="DK45" s="243" t="s">
        <v>165</v>
      </c>
      <c r="DL45" s="260"/>
      <c r="DM45" s="239" t="s">
        <v>165</v>
      </c>
      <c r="DN45" s="259"/>
      <c r="DO45" s="243" t="s">
        <v>165</v>
      </c>
      <c r="DP45" s="260"/>
      <c r="DQ45" s="239">
        <f>SEMANA!AC38</f>
        <v>0</v>
      </c>
      <c r="DR45" s="259" t="str">
        <f>IF(DQ45=0,"",DQ45/CZ45)</f>
        <v/>
      </c>
      <c r="DS45" s="243">
        <f>SEMANA!CU38</f>
        <v>0</v>
      </c>
      <c r="DT45" s="260" t="str">
        <f>IF(DQ45&lt;=0,"",DS45/DQ45)</f>
        <v/>
      </c>
      <c r="DU45" s="239">
        <f>SEMANA!AD38</f>
        <v>0</v>
      </c>
      <c r="DV45" s="259" t="str">
        <f>IF(DU45=0,"",DU45/CZ45)</f>
        <v/>
      </c>
      <c r="DW45" s="243">
        <f>SEMANA!CV38</f>
        <v>0</v>
      </c>
      <c r="DX45" s="260" t="str">
        <f>IF(DU45&lt;=0,"",DW45/DU45)</f>
        <v/>
      </c>
      <c r="DY45" s="239">
        <f>SEMANA!AE38</f>
        <v>0</v>
      </c>
      <c r="DZ45" s="259" t="str">
        <f>IF(DY45=0,"",DY45/CZ45)</f>
        <v/>
      </c>
      <c r="EA45" s="243">
        <f>SEMANA!CW38</f>
        <v>0</v>
      </c>
      <c r="EB45" s="260" t="str">
        <f>IF(DY45&lt;=0,"",EA45/DY45)</f>
        <v/>
      </c>
      <c r="EC45" s="239">
        <f>SEMANA!AF38</f>
        <v>0</v>
      </c>
      <c r="ED45" s="259" t="str">
        <f>IF(EC45=0,"",EC45/CZ45)</f>
        <v/>
      </c>
      <c r="EE45" s="243">
        <f>SEMANA!CX38</f>
        <v>0</v>
      </c>
      <c r="EF45" s="260" t="str">
        <f>IF(EC45&lt;=0,"",EE45/EC45)</f>
        <v/>
      </c>
      <c r="EG45" s="239">
        <f>SEMANA!AG38</f>
        <v>0</v>
      </c>
      <c r="EH45" s="259" t="str">
        <f>IF(EG45=0,"",EG45/CZ45)</f>
        <v/>
      </c>
      <c r="EI45" s="243">
        <f>SEMANA!CY38</f>
        <v>0</v>
      </c>
      <c r="EJ45" s="260" t="str">
        <f>IF(EG45&lt;=0,"",EI45/EG45)</f>
        <v/>
      </c>
      <c r="EK45" s="239">
        <f>SEMANA!AH38</f>
        <v>0</v>
      </c>
      <c r="EL45" s="259" t="str">
        <f>IF(EK45=0,"",EK45/CZ45)</f>
        <v/>
      </c>
      <c r="EM45" s="243">
        <f>SEMANA!CZ38</f>
        <v>0</v>
      </c>
      <c r="EN45" s="259" t="str">
        <f>IF(EK45&lt;=0,"",EM45/EK45)</f>
        <v/>
      </c>
      <c r="EO45" s="261">
        <f>SUM(DA45,DE45,DI45,DM45,DQ45,DU45,DY45,EC45,EK45,EG45)</f>
        <v>0</v>
      </c>
      <c r="EP45" s="245" t="str">
        <f>IF(EO45=0,"",EO45/CZ45)</f>
        <v/>
      </c>
      <c r="EQ45" s="244">
        <f>SUM(DC45,DG45,DK45,DO45,DS45,DW45,EA45,EE45,EM45,EI45)</f>
        <v>0</v>
      </c>
      <c r="ER45" s="262" t="str">
        <f>IF(EO45=0,"",EQ45/EO45)</f>
        <v/>
      </c>
      <c r="ES45" s="258" t="s">
        <v>52</v>
      </c>
      <c r="FI45" s="443" t="s">
        <v>52</v>
      </c>
      <c r="FJ45" s="443"/>
      <c r="FK45" s="443"/>
      <c r="FL45" s="263">
        <f>E45</f>
        <v>0</v>
      </c>
      <c r="FM45" s="263">
        <f>F45</f>
        <v>0</v>
      </c>
      <c r="FN45" s="255" t="str">
        <f>IF(FL45&lt;=0,"",FM45/FL45)</f>
        <v/>
      </c>
      <c r="FO45" s="233">
        <f>L45</f>
        <v>0</v>
      </c>
      <c r="FP45" s="219" t="str">
        <f>IF(FO45&lt;=0,"",FO45/FM45)</f>
        <v/>
      </c>
      <c r="FQ45" s="220">
        <f>N45</f>
        <v>0</v>
      </c>
      <c r="FR45" s="221" t="str">
        <f>IF(FO45&lt;=0,"",FQ45/FO45)</f>
        <v/>
      </c>
      <c r="FS45" s="229" t="str">
        <f>IF(FO45=0,"",SEMANA!EL38)</f>
        <v/>
      </c>
      <c r="FT45" s="249" t="str">
        <f>IF(FQ45=0,"",SEMANA!FA38)</f>
        <v/>
      </c>
      <c r="FV45" s="443" t="s">
        <v>52</v>
      </c>
      <c r="FW45" s="443"/>
      <c r="FX45" s="443"/>
      <c r="FY45" s="263">
        <f>E45</f>
        <v>0</v>
      </c>
      <c r="FZ45" s="263">
        <f>F45</f>
        <v>0</v>
      </c>
      <c r="GA45" s="255" t="str">
        <f>IF(FY45&lt;=0,"",FZ45/FY45)</f>
        <v/>
      </c>
      <c r="GB45" s="233">
        <f>P45</f>
        <v>0</v>
      </c>
      <c r="GC45" s="219" t="str">
        <f>IF(GB45&lt;=0,"",GB45/FZ45)</f>
        <v/>
      </c>
      <c r="GD45" s="220">
        <f>R45</f>
        <v>0</v>
      </c>
      <c r="GE45" s="221" t="str">
        <f>IF(GB45&lt;=0,"",GD45/GB45)</f>
        <v/>
      </c>
      <c r="GF45" s="229" t="str">
        <f>IF(GB45=0,"",SEMANA!EM38)</f>
        <v/>
      </c>
      <c r="GG45" s="249" t="str">
        <f>IF(GB45=0,"",SEMANA!FB38)</f>
        <v/>
      </c>
      <c r="GI45" s="443" t="s">
        <v>52</v>
      </c>
      <c r="GJ45" s="443"/>
      <c r="GK45" s="443"/>
      <c r="GL45" s="263">
        <f>E45</f>
        <v>0</v>
      </c>
      <c r="GM45" s="263">
        <f>F45</f>
        <v>0</v>
      </c>
      <c r="GN45" s="255" t="str">
        <f>IF(GL45&lt;=0,"",GM45/GL45)</f>
        <v/>
      </c>
      <c r="GO45" s="233">
        <f>T45</f>
        <v>0</v>
      </c>
      <c r="GP45" s="219" t="str">
        <f>IF(GO45&lt;=0,"",GO45/GM45)</f>
        <v/>
      </c>
      <c r="GQ45" s="223">
        <f>V45</f>
        <v>0</v>
      </c>
      <c r="GR45" s="221" t="str">
        <f>IF(GO45&lt;=0,"",GQ45/GO45)</f>
        <v/>
      </c>
      <c r="GS45" s="229" t="str">
        <f>IF(GO45=0,"",SEMANA!EI38)</f>
        <v/>
      </c>
      <c r="GT45" s="249" t="str">
        <f>IF(GO45=0,"",SEMANA!FC38)</f>
        <v/>
      </c>
      <c r="GV45" s="443" t="s">
        <v>52</v>
      </c>
      <c r="GW45" s="443"/>
      <c r="GX45" s="443"/>
      <c r="GY45" s="263">
        <f>E45</f>
        <v>0</v>
      </c>
      <c r="GZ45" s="263">
        <f>F45</f>
        <v>0</v>
      </c>
      <c r="HA45" s="255" t="str">
        <f>IF(GY45&lt;=0,"",GZ45/GY45)</f>
        <v/>
      </c>
      <c r="HB45" s="233">
        <f>X45</f>
        <v>0</v>
      </c>
      <c r="HC45" s="219" t="str">
        <f>IF(HB45&lt;=0,"",HB45/GZ45)</f>
        <v/>
      </c>
      <c r="HD45" s="223">
        <f>Z45</f>
        <v>0</v>
      </c>
      <c r="HE45" s="221" t="str">
        <f>IF(HB45&lt;=0,"",HD45/HB45)</f>
        <v/>
      </c>
      <c r="HF45" s="229" t="str">
        <f>IF(HB45=0,"",SEMANA!EO38)</f>
        <v/>
      </c>
      <c r="HG45" s="249" t="str">
        <f>IF(HB45=0,"",SEMANA!FD38)</f>
        <v/>
      </c>
      <c r="HI45" s="443" t="s">
        <v>52</v>
      </c>
      <c r="HJ45" s="443"/>
      <c r="HK45" s="443"/>
      <c r="HL45" s="263">
        <f>E45</f>
        <v>0</v>
      </c>
      <c r="HM45" s="263">
        <f>F45</f>
        <v>0</v>
      </c>
      <c r="HN45" s="255" t="str">
        <f>IF(HL45&lt;=0,"",HM45/HL45)</f>
        <v/>
      </c>
      <c r="HO45" s="233">
        <f>AB45</f>
        <v>0</v>
      </c>
      <c r="HP45" s="219" t="str">
        <f>IF(HO45&lt;=0,"",HO45/HM45)</f>
        <v/>
      </c>
      <c r="HQ45" s="223">
        <f>AD45</f>
        <v>0</v>
      </c>
      <c r="HR45" s="221" t="str">
        <f>IF(HO45&lt;=0,"",HQ45/HO45)</f>
        <v/>
      </c>
      <c r="HS45" s="229" t="str">
        <f>IF(HO45=0,"",SEMANA!EK38)</f>
        <v/>
      </c>
      <c r="HT45" s="249" t="str">
        <f>IF(HO45=0,"",SEMANA!FE38)</f>
        <v/>
      </c>
      <c r="HV45" s="443" t="s">
        <v>52</v>
      </c>
      <c r="HW45" s="443"/>
      <c r="HX45" s="443"/>
      <c r="HY45" s="263">
        <f>E45</f>
        <v>0</v>
      </c>
      <c r="HZ45" s="263">
        <f>F45</f>
        <v>0</v>
      </c>
      <c r="IA45" s="255" t="str">
        <f>IF(HY45&lt;=0,"",HZ45/HY45)</f>
        <v/>
      </c>
      <c r="IB45" s="233">
        <f>AF45</f>
        <v>0</v>
      </c>
      <c r="IC45" s="219" t="str">
        <f>IF(IB45&lt;=0,"",IB45/HZ45)</f>
        <v/>
      </c>
      <c r="ID45" s="223">
        <f>AH45</f>
        <v>0</v>
      </c>
      <c r="IE45" s="221" t="str">
        <f>IF(IB45&lt;=0,"",ID45/IB45)</f>
        <v/>
      </c>
      <c r="IF45" s="229" t="str">
        <f>IF(IB45=0,"",SEMANA!EL38)</f>
        <v/>
      </c>
      <c r="IG45" s="249" t="str">
        <f>IF(IB45=0,"",SEMANA!EY38)</f>
        <v/>
      </c>
      <c r="II45" s="443" t="s">
        <v>52</v>
      </c>
      <c r="IJ45" s="443"/>
      <c r="IK45" s="443"/>
      <c r="IL45" s="263">
        <f>E45</f>
        <v>0</v>
      </c>
      <c r="IM45" s="263">
        <f>F45</f>
        <v>0</v>
      </c>
      <c r="IN45" s="255" t="str">
        <f>IF(IL45&lt;=0,"",IM45/IL45)</f>
        <v/>
      </c>
      <c r="IO45" s="233">
        <f>AJ45</f>
        <v>0</v>
      </c>
      <c r="IP45" s="219" t="str">
        <f>IF(IO45&lt;=0,"",IO45/IM45)</f>
        <v/>
      </c>
      <c r="IQ45" s="223">
        <f>AL45</f>
        <v>0</v>
      </c>
      <c r="IR45" s="221" t="str">
        <f>IF(IO45&lt;=0,"",IQ45/IO45)</f>
        <v/>
      </c>
      <c r="IS45" s="229" t="str">
        <f>IF(IO45=0,"",SEMANA!ER38)</f>
        <v/>
      </c>
      <c r="IT45" s="249" t="str">
        <f>IF(IQ45=0,"",SEMANA!FG38)</f>
        <v/>
      </c>
      <c r="IV45" s="443" t="s">
        <v>52</v>
      </c>
      <c r="IW45" s="443"/>
      <c r="IX45" s="443"/>
      <c r="IY45" s="263">
        <f>E45</f>
        <v>0</v>
      </c>
      <c r="IZ45" s="263">
        <f>F45</f>
        <v>0</v>
      </c>
      <c r="JA45" s="255" t="str">
        <f>IF(IY45&lt;=0,"",IZ45/IY45)</f>
        <v/>
      </c>
      <c r="JB45" s="233">
        <f>AN45</f>
        <v>0</v>
      </c>
      <c r="JC45" s="219" t="str">
        <f>IF(JB45&lt;=0,"",JB45/IZ45)</f>
        <v/>
      </c>
      <c r="JD45" s="223">
        <f>AP45</f>
        <v>0</v>
      </c>
      <c r="JE45" s="221" t="str">
        <f>IF(JB45&lt;=0,"",JD45/JB45)</f>
        <v/>
      </c>
      <c r="JF45" s="229" t="str">
        <f>IF(JB45=0,"",SEMANA!EM38)</f>
        <v/>
      </c>
      <c r="JG45" s="249" t="str">
        <f>IF(JB45=0,"",SEMANA!EZ38)</f>
        <v/>
      </c>
      <c r="JI45" s="443" t="s">
        <v>52</v>
      </c>
      <c r="JJ45" s="443"/>
      <c r="JK45" s="443"/>
      <c r="JL45" s="263">
        <f>E45</f>
        <v>0</v>
      </c>
      <c r="JM45" s="263">
        <f>F45</f>
        <v>0</v>
      </c>
      <c r="JN45" s="255" t="str">
        <f>IF(JL45&lt;=0,"",JM45/JL45)</f>
        <v/>
      </c>
      <c r="JO45" s="233">
        <f>AR45</f>
        <v>0</v>
      </c>
      <c r="JP45" s="219" t="str">
        <f>IF(JO45&lt;=0,"",JO45/JM45)</f>
        <v/>
      </c>
      <c r="JQ45" s="223">
        <f>AT45</f>
        <v>0</v>
      </c>
      <c r="JR45" s="221" t="str">
        <f>IF(JO45&lt;=0,"",JQ45/JO45)</f>
        <v/>
      </c>
      <c r="JS45" s="229" t="str">
        <f>IF(JO45=0,"",SEMANA!ET38)</f>
        <v/>
      </c>
      <c r="JT45" s="249" t="str">
        <f>IF(JO45=0,"",SEMANA!FA38)</f>
        <v/>
      </c>
      <c r="JV45" s="443" t="s">
        <v>52</v>
      </c>
      <c r="JW45" s="443"/>
      <c r="JX45" s="443"/>
      <c r="JY45" s="263">
        <f>E45</f>
        <v>0</v>
      </c>
      <c r="JZ45" s="263">
        <f>F45</f>
        <v>0</v>
      </c>
      <c r="KA45" s="255" t="str">
        <f>IF(JY45&lt;=0,"",JZ45/JY45)</f>
        <v/>
      </c>
      <c r="KB45" s="225">
        <f>AV45</f>
        <v>0</v>
      </c>
      <c r="KC45" s="219" t="str">
        <f>IF(KB45&lt;=0,"",KB45/JZ45)</f>
        <v/>
      </c>
      <c r="KD45" s="223">
        <f>AX45</f>
        <v>0</v>
      </c>
      <c r="KE45" s="221" t="str">
        <f>IF(KB45&lt;=0,"",KD45/KB45)</f>
        <v/>
      </c>
      <c r="KF45" s="229" t="str">
        <f>IF(KB45=0,"",SEMANA!EU38)</f>
        <v/>
      </c>
      <c r="KG45" s="249" t="str">
        <f>IF(KB45=0,"",SEMANA!FJ38)</f>
        <v/>
      </c>
      <c r="KI45" s="443" t="s">
        <v>52</v>
      </c>
      <c r="KJ45" s="443"/>
      <c r="KK45" s="443"/>
      <c r="KL45" s="263">
        <f t="shared" si="27"/>
        <v>0</v>
      </c>
      <c r="KM45" s="263">
        <f t="shared" si="27"/>
        <v>0</v>
      </c>
      <c r="KN45" s="255" t="str">
        <f>IF(KL45&lt;=0,"",KM45/KL45)</f>
        <v/>
      </c>
      <c r="KO45" s="225">
        <f t="shared" si="28"/>
        <v>0</v>
      </c>
      <c r="KP45" s="219" t="str">
        <f>IF(KO45&lt;=0,"",KO45/KM45)</f>
        <v/>
      </c>
      <c r="KQ45" s="223">
        <f t="shared" si="29"/>
        <v>0</v>
      </c>
      <c r="KR45" s="221" t="str">
        <f>IF(KO45&lt;=0,"",KQ45/KO45)</f>
        <v/>
      </c>
      <c r="KS45" s="229" t="str">
        <f>IF(KO45=0,"",SEMANA!EV38)</f>
        <v/>
      </c>
      <c r="KT45" s="249" t="str">
        <f>IF(KO45=0,"",SEMANA!FK38)</f>
        <v/>
      </c>
      <c r="KV45" s="443" t="s">
        <v>52</v>
      </c>
      <c r="KW45" s="443"/>
      <c r="KX45" s="443"/>
      <c r="KY45" s="263">
        <f t="shared" si="30"/>
        <v>0</v>
      </c>
      <c r="KZ45" s="263">
        <f t="shared" si="30"/>
        <v>0</v>
      </c>
      <c r="LA45" s="255" t="str">
        <f>IF(KY45&lt;=0,"",KZ45/KY45)</f>
        <v/>
      </c>
      <c r="LB45" s="225">
        <f t="shared" si="17"/>
        <v>0</v>
      </c>
      <c r="LC45" s="219" t="str">
        <f>IF(LB45&lt;=0,"",LB45/KZ45)</f>
        <v/>
      </c>
      <c r="LD45" s="220">
        <f t="shared" si="18"/>
        <v>0</v>
      </c>
      <c r="LE45" s="221" t="str">
        <f>IF(LB45&lt;=0,"",LD45/LB45)</f>
        <v/>
      </c>
      <c r="LF45" s="229" t="str">
        <f>IF(LB45=0,"",SEMANA!EW38)</f>
        <v/>
      </c>
      <c r="LG45" s="249" t="str">
        <f>IF(LB45=0,"",SEMANA!FL38)</f>
        <v/>
      </c>
      <c r="LI45" s="443" t="s">
        <v>52</v>
      </c>
      <c r="LJ45" s="443"/>
      <c r="LK45" s="443"/>
      <c r="LL45" s="263">
        <f t="shared" si="31"/>
        <v>0</v>
      </c>
      <c r="LM45" s="263">
        <f t="shared" si="31"/>
        <v>0</v>
      </c>
      <c r="LN45" s="255" t="str">
        <f>IF(LL45&lt;=0,"",LM45/LL45)</f>
        <v/>
      </c>
      <c r="LO45" s="225">
        <f t="shared" si="32"/>
        <v>0</v>
      </c>
      <c r="LP45" s="219" t="str">
        <f>IF(LO45&lt;=0,"",LO45/LM45)</f>
        <v/>
      </c>
      <c r="LQ45" s="223">
        <f t="shared" si="33"/>
        <v>0</v>
      </c>
      <c r="LR45" s="221" t="str">
        <f>IF(LO45&lt;=0,"",LQ45/LO45)</f>
        <v/>
      </c>
      <c r="LS45" s="229" t="str">
        <f>IF(LO45=0,"",SEMANA!EX38)</f>
        <v/>
      </c>
      <c r="LT45" s="249" t="str">
        <f>IF(LO45=0,"",SEMANA!FM38)</f>
        <v/>
      </c>
    </row>
    <row r="46" spans="1:332" ht="21.75" customHeight="1">
      <c r="A46" s="192">
        <f>ROUND(F46/4,0)</f>
        <v>0</v>
      </c>
      <c r="B46" s="498" t="s">
        <v>53</v>
      </c>
      <c r="C46" s="498"/>
      <c r="D46" s="498"/>
      <c r="E46" s="250">
        <f>SEMANA!C39</f>
        <v>0</v>
      </c>
      <c r="F46" s="251">
        <f>SEMANA!D39</f>
        <v>0</v>
      </c>
      <c r="G46" s="252" t="str">
        <f>IF(E46&lt;=0,"",F46/E46)</f>
        <v/>
      </c>
      <c r="H46" s="220"/>
      <c r="I46" s="219" t="str">
        <f>IF(H46&lt;=0,"",H46/F46)</f>
        <v/>
      </c>
      <c r="J46" s="220"/>
      <c r="K46" s="221" t="str">
        <f>IF(H46&lt;=0,"",J46/H46)</f>
        <v/>
      </c>
      <c r="L46" s="220">
        <f>SEMANA!G39</f>
        <v>0</v>
      </c>
      <c r="M46" s="219" t="str">
        <f>IF(L46&lt;=0,"",L46/F46)</f>
        <v/>
      </c>
      <c r="N46" s="220">
        <f>SEMANA!BY39</f>
        <v>0</v>
      </c>
      <c r="O46" s="221" t="str">
        <f>IF(L46&lt;=0,"",N46/L46)</f>
        <v/>
      </c>
      <c r="P46" s="220">
        <f>SEMANA!H39</f>
        <v>0</v>
      </c>
      <c r="Q46" s="219" t="str">
        <f>IF(P46&lt;=0,"",P46/F46)</f>
        <v/>
      </c>
      <c r="R46" s="220">
        <f>SEMANA!BZ39</f>
        <v>0</v>
      </c>
      <c r="S46" s="221" t="str">
        <f>IF(P46&lt;=0,"",R46/P46)</f>
        <v/>
      </c>
      <c r="T46" s="233">
        <f>SEMANA!I39</f>
        <v>0</v>
      </c>
      <c r="U46" s="219" t="str">
        <f>IF(T46&lt;=0,"",T46/F46)</f>
        <v/>
      </c>
      <c r="V46" s="220">
        <f>SEMANA!CA39</f>
        <v>0</v>
      </c>
      <c r="W46" s="221" t="str">
        <f>IF(T46&lt;=0,"",V46/T46)</f>
        <v/>
      </c>
      <c r="X46" s="233">
        <f>SEMANA!J39</f>
        <v>0</v>
      </c>
      <c r="Y46" s="219" t="str">
        <f>IF(X46&lt;=0,"",X46/F46)</f>
        <v/>
      </c>
      <c r="Z46" s="220">
        <f>SEMANA!CB39</f>
        <v>0</v>
      </c>
      <c r="AA46" s="221" t="str">
        <f>IF(X46&lt;=0,"",Z46/X46)</f>
        <v/>
      </c>
      <c r="AB46" s="233">
        <f>SEMANA!K39</f>
        <v>0</v>
      </c>
      <c r="AC46" s="219" t="str">
        <f>IF(AB46&lt;=0,"",AB46/F46)</f>
        <v/>
      </c>
      <c r="AD46" s="220">
        <f>SEMANA!CC39</f>
        <v>0</v>
      </c>
      <c r="AE46" s="221" t="str">
        <f>IF(AB46&lt;=0,"",AD46/AB46)</f>
        <v/>
      </c>
      <c r="AF46" s="233">
        <f>SEMANA!L39</f>
        <v>0</v>
      </c>
      <c r="AG46" s="219" t="str">
        <f>IF(AF46&lt;=0,"",AF46/F46)</f>
        <v/>
      </c>
      <c r="AH46" s="220">
        <f>SEMANA!CD39</f>
        <v>0</v>
      </c>
      <c r="AI46" s="221" t="str">
        <f>IF(AF46&lt;=0,"",AH46/AF46)</f>
        <v/>
      </c>
      <c r="AJ46" s="233">
        <f>SEMANA!M39</f>
        <v>0</v>
      </c>
      <c r="AK46" s="219" t="str">
        <f>IF(AJ46&lt;=0,"",AJ46/F46)</f>
        <v/>
      </c>
      <c r="AL46" s="220">
        <f>SEMANA!CE39</f>
        <v>0</v>
      </c>
      <c r="AM46" s="221" t="str">
        <f>IF(AJ46&lt;=0,"",AL46/AJ46)</f>
        <v/>
      </c>
      <c r="AN46" s="233">
        <f>SEMANA!N39</f>
        <v>0</v>
      </c>
      <c r="AO46" s="219" t="str">
        <f>IF(AN46&lt;=0,"",AN46/F46)</f>
        <v/>
      </c>
      <c r="AP46" s="220">
        <f>SEMANA!CF39</f>
        <v>0</v>
      </c>
      <c r="AQ46" s="221" t="str">
        <f>IF(AN46&lt;=0,"",AP46/AN46)</f>
        <v/>
      </c>
      <c r="AR46" s="233">
        <f>SEMANA!O39</f>
        <v>0</v>
      </c>
      <c r="AS46" s="219" t="str">
        <f>IF(AR46&lt;=0,"",AR46/F46)</f>
        <v/>
      </c>
      <c r="AT46" s="220">
        <f>SEMANA!CG39</f>
        <v>0</v>
      </c>
      <c r="AU46" s="221" t="str">
        <f>IF(AR46&lt;=0,"",AT46/AR46)</f>
        <v/>
      </c>
      <c r="AV46" s="225">
        <f>SEMANA!P39</f>
        <v>0</v>
      </c>
      <c r="AW46" s="219" t="str">
        <f>IF(AV46&lt;=0,"",AV46/F46)</f>
        <v/>
      </c>
      <c r="AX46" s="220">
        <f>SEMANA!CH39</f>
        <v>0</v>
      </c>
      <c r="AY46" s="221" t="str">
        <f>IF(AV46&lt;=0,"",AX46/AV46)</f>
        <v/>
      </c>
      <c r="AZ46" s="225">
        <f>SEMANA!Q39</f>
        <v>0</v>
      </c>
      <c r="BA46" s="219" t="str">
        <f t="shared" si="19"/>
        <v/>
      </c>
      <c r="BB46" s="220">
        <f>SEMANA!CI39</f>
        <v>0</v>
      </c>
      <c r="BC46" s="221" t="str">
        <f t="shared" si="20"/>
        <v/>
      </c>
      <c r="BD46" s="225">
        <f>SEMANA!R39</f>
        <v>0</v>
      </c>
      <c r="BE46" s="219" t="str">
        <f t="shared" si="21"/>
        <v/>
      </c>
      <c r="BF46" s="220">
        <f>SEMANA!CJ39</f>
        <v>0</v>
      </c>
      <c r="BG46" s="221" t="str">
        <f t="shared" si="22"/>
        <v/>
      </c>
      <c r="BH46" s="225">
        <f>SEMANA!S39</f>
        <v>0</v>
      </c>
      <c r="BI46" s="219" t="str">
        <f t="shared" si="23"/>
        <v/>
      </c>
      <c r="BJ46" s="220">
        <f>SEMANA!CK39</f>
        <v>0</v>
      </c>
      <c r="BK46" s="221" t="str">
        <f t="shared" si="24"/>
        <v/>
      </c>
      <c r="BL46" s="233" t="str">
        <f t="shared" si="25"/>
        <v>-</v>
      </c>
      <c r="BM46" s="227" t="str">
        <f>IF(BL46="-","",BL46/F46)</f>
        <v/>
      </c>
      <c r="BN46" s="233" t="str">
        <f t="shared" si="26"/>
        <v>-</v>
      </c>
      <c r="BO46" s="219" t="str">
        <f>IF(OR(BL46="-",BL46=0),"",BN46/BL46)</f>
        <v/>
      </c>
      <c r="BP46" s="229">
        <f>SEMANA!T39</f>
        <v>0</v>
      </c>
      <c r="BQ46" s="229">
        <f>SEMANA!CL39</f>
        <v>0</v>
      </c>
      <c r="BR46" s="253" t="str">
        <f>B46</f>
        <v>León</v>
      </c>
      <c r="BU46" s="443" t="s">
        <v>53</v>
      </c>
      <c r="BV46" s="443"/>
      <c r="BW46" s="443"/>
      <c r="BX46" s="263">
        <f>E46</f>
        <v>0</v>
      </c>
      <c r="BY46" s="263">
        <f>F46</f>
        <v>0</v>
      </c>
      <c r="BZ46" s="255" t="str">
        <f>IF(BX46&lt;=0,"",BY46/BX46)</f>
        <v/>
      </c>
      <c r="CA46" s="331"/>
      <c r="CB46" s="219" t="str">
        <f>IF(CA46&lt;=0,"",CA46/BY46)</f>
        <v/>
      </c>
      <c r="CC46" s="223"/>
      <c r="CD46" s="221" t="str">
        <f>IF(CA46&lt;=0,"",CC46/CA46)</f>
        <v/>
      </c>
      <c r="CE46" s="331"/>
      <c r="CF46" s="219" t="str">
        <f>IF(CE46&lt;=0,"",CE46/BY46)</f>
        <v/>
      </c>
      <c r="CG46" s="223"/>
      <c r="CH46" s="221" t="str">
        <f>IF(CE46&lt;=0,"",CG46/CE46)</f>
        <v/>
      </c>
      <c r="CI46" s="233">
        <f>SEMANA!W39</f>
        <v>0</v>
      </c>
      <c r="CJ46" s="219" t="str">
        <f>IF(CI46&lt;=0,"",CI46/F46)</f>
        <v/>
      </c>
      <c r="CK46" s="220">
        <f>SEMANA!CO39</f>
        <v>0</v>
      </c>
      <c r="CL46" s="221" t="str">
        <f>IF(CI46&lt;=0,"",CK46/CI46)</f>
        <v/>
      </c>
      <c r="CM46" s="225">
        <f>SEMANA!X39</f>
        <v>0</v>
      </c>
      <c r="CN46" s="219" t="str">
        <f>IF(CM46&lt;=0,"",CM46/A46)</f>
        <v/>
      </c>
      <c r="CO46" s="220">
        <f>SEMANA!CP39</f>
        <v>0</v>
      </c>
      <c r="CP46" s="221" t="str">
        <f>IF(CM46&lt;=0,"",CO46/CM46)</f>
        <v/>
      </c>
      <c r="CQ46" s="256" t="str">
        <f>IF(BY46&lt;=0,"-",SUM(CA46,CE46,CI46,CM46))</f>
        <v>-</v>
      </c>
      <c r="CR46" s="257" t="str">
        <f>IF(CQ46="-","",CQ46/BY46)</f>
        <v/>
      </c>
      <c r="CS46" s="256" t="str">
        <f>IF(BY46&lt;=0,"-",SUM(CC46,CG46,CK46,CO46))</f>
        <v>-</v>
      </c>
      <c r="CT46" s="252" t="str">
        <f>IF(OR(CQ46="-",CQ46=0),"",CS46/CQ46)</f>
        <v/>
      </c>
      <c r="CU46" s="258" t="s">
        <v>53</v>
      </c>
      <c r="CW46" s="444" t="s">
        <v>53</v>
      </c>
      <c r="CX46" s="444"/>
      <c r="CY46" s="444"/>
      <c r="CZ46" s="238">
        <f>A46</f>
        <v>0</v>
      </c>
      <c r="DA46" s="239">
        <f>SEMANA!Y39</f>
        <v>0</v>
      </c>
      <c r="DB46" s="259" t="str">
        <f>IF(DA46=0,"",DA46/CZ46)</f>
        <v/>
      </c>
      <c r="DC46" s="243">
        <f>SEMANA!CQ39</f>
        <v>0</v>
      </c>
      <c r="DD46" s="260" t="str">
        <f>IF(DA46&lt;=0,"",DC46/DA46)</f>
        <v/>
      </c>
      <c r="DE46" s="239" t="s">
        <v>165</v>
      </c>
      <c r="DF46" s="259"/>
      <c r="DG46" s="243" t="s">
        <v>165</v>
      </c>
      <c r="DH46" s="260"/>
      <c r="DI46" s="239" t="s">
        <v>165</v>
      </c>
      <c r="DJ46" s="259"/>
      <c r="DK46" s="243" t="s">
        <v>165</v>
      </c>
      <c r="DL46" s="260"/>
      <c r="DM46" s="239" t="s">
        <v>165</v>
      </c>
      <c r="DN46" s="259"/>
      <c r="DO46" s="243" t="s">
        <v>165</v>
      </c>
      <c r="DP46" s="260"/>
      <c r="DQ46" s="239">
        <f>SEMANA!AC39</f>
        <v>0</v>
      </c>
      <c r="DR46" s="259" t="str">
        <f>IF(DQ46=0,"",DQ46/CZ46)</f>
        <v/>
      </c>
      <c r="DS46" s="243">
        <f>SEMANA!CU39</f>
        <v>0</v>
      </c>
      <c r="DT46" s="260" t="str">
        <f>IF(DQ46&lt;=0,"",DS46/DQ46)</f>
        <v/>
      </c>
      <c r="DU46" s="239">
        <f>SEMANA!AD39</f>
        <v>0</v>
      </c>
      <c r="DV46" s="259" t="str">
        <f>IF(DU46=0,"",DU46/CZ46)</f>
        <v/>
      </c>
      <c r="DW46" s="243">
        <f>SEMANA!CV39</f>
        <v>0</v>
      </c>
      <c r="DX46" s="260" t="str">
        <f>IF(DU46&lt;=0,"",DW46/DU46)</f>
        <v/>
      </c>
      <c r="DY46" s="239">
        <f>SEMANA!AE39</f>
        <v>0</v>
      </c>
      <c r="DZ46" s="259" t="str">
        <f>IF(DY46=0,"",DY46/CZ46)</f>
        <v/>
      </c>
      <c r="EA46" s="243">
        <f>SEMANA!CW39</f>
        <v>0</v>
      </c>
      <c r="EB46" s="260" t="str">
        <f>IF(DY46&lt;=0,"",EA46/DY46)</f>
        <v/>
      </c>
      <c r="EC46" s="239">
        <f>SEMANA!AF39</f>
        <v>0</v>
      </c>
      <c r="ED46" s="259" t="str">
        <f>IF(EC46=0,"",EC46/CZ46)</f>
        <v/>
      </c>
      <c r="EE46" s="243">
        <f>SEMANA!CX39</f>
        <v>0</v>
      </c>
      <c r="EF46" s="260" t="str">
        <f>IF(EC46&lt;=0,"",EE46/EC46)</f>
        <v/>
      </c>
      <c r="EG46" s="239">
        <f>SEMANA!AG39</f>
        <v>0</v>
      </c>
      <c r="EH46" s="259" t="str">
        <f>IF(EG46=0,"",EG46/CZ46)</f>
        <v/>
      </c>
      <c r="EI46" s="243">
        <f>SEMANA!CY39</f>
        <v>0</v>
      </c>
      <c r="EJ46" s="260" t="str">
        <f>IF(EG46&lt;=0,"",EI46/EG46)</f>
        <v/>
      </c>
      <c r="EK46" s="239">
        <f>SEMANA!AH39</f>
        <v>0</v>
      </c>
      <c r="EL46" s="259" t="str">
        <f>IF(EK46=0,"",EK46/CZ46)</f>
        <v/>
      </c>
      <c r="EM46" s="243">
        <f>SEMANA!CZ39</f>
        <v>0</v>
      </c>
      <c r="EN46" s="259" t="str">
        <f>IF(EK46&lt;=0,"",EM46/EK46)</f>
        <v/>
      </c>
      <c r="EO46" s="261">
        <f>SUM(DA46,DE46,DI46,DM46,DQ46,DU46,DY46,EC46,EK46,EG46)</f>
        <v>0</v>
      </c>
      <c r="EP46" s="245" t="str">
        <f>IF(EO46=0,"",EO46/CZ46)</f>
        <v/>
      </c>
      <c r="EQ46" s="244">
        <f>SUM(DC46,DG46,DK46,DO46,DS46,DW46,EA46,EE46,EM46,EI46)</f>
        <v>0</v>
      </c>
      <c r="ER46" s="262" t="str">
        <f>IF(EO46=0,"",EQ46/EO46)</f>
        <v/>
      </c>
      <c r="ES46" s="258" t="s">
        <v>53</v>
      </c>
      <c r="FI46" s="443" t="s">
        <v>53</v>
      </c>
      <c r="FJ46" s="443"/>
      <c r="FK46" s="443"/>
      <c r="FL46" s="263">
        <f>E46</f>
        <v>0</v>
      </c>
      <c r="FM46" s="263">
        <f>F46</f>
        <v>0</v>
      </c>
      <c r="FN46" s="255" t="str">
        <f>IF(FL46&lt;=0,"",FM46/FL46)</f>
        <v/>
      </c>
      <c r="FO46" s="233">
        <f>L46</f>
        <v>0</v>
      </c>
      <c r="FP46" s="219" t="str">
        <f>IF(FO46&lt;=0,"",FO46/FM46)</f>
        <v/>
      </c>
      <c r="FQ46" s="220">
        <f>N46</f>
        <v>0</v>
      </c>
      <c r="FR46" s="221" t="str">
        <f>IF(FO46&lt;=0,"",FQ46/FO46)</f>
        <v/>
      </c>
      <c r="FS46" s="229" t="str">
        <f>IF(FO46=0,"",SEMANA!EL39)</f>
        <v/>
      </c>
      <c r="FT46" s="249" t="str">
        <f>IF(FQ46=0,"",SEMANA!FA39)</f>
        <v/>
      </c>
      <c r="FV46" s="443" t="s">
        <v>53</v>
      </c>
      <c r="FW46" s="443"/>
      <c r="FX46" s="443"/>
      <c r="FY46" s="263">
        <f>E46</f>
        <v>0</v>
      </c>
      <c r="FZ46" s="263">
        <f>F46</f>
        <v>0</v>
      </c>
      <c r="GA46" s="255" t="str">
        <f>IF(FY46&lt;=0,"",FZ46/FY46)</f>
        <v/>
      </c>
      <c r="GB46" s="233">
        <f>P46</f>
        <v>0</v>
      </c>
      <c r="GC46" s="219" t="str">
        <f>IF(GB46&lt;=0,"",GB46/FZ46)</f>
        <v/>
      </c>
      <c r="GD46" s="220">
        <f>R46</f>
        <v>0</v>
      </c>
      <c r="GE46" s="221" t="str">
        <f>IF(GB46&lt;=0,"",GD46/GB46)</f>
        <v/>
      </c>
      <c r="GF46" s="229" t="str">
        <f>IF(GB46=0,"",SEMANA!EM39)</f>
        <v/>
      </c>
      <c r="GG46" s="249" t="str">
        <f>IF(GB46=0,"",SEMANA!FB39)</f>
        <v/>
      </c>
      <c r="GI46" s="443" t="s">
        <v>53</v>
      </c>
      <c r="GJ46" s="443"/>
      <c r="GK46" s="443"/>
      <c r="GL46" s="263">
        <f>E46</f>
        <v>0</v>
      </c>
      <c r="GM46" s="263">
        <f>F46</f>
        <v>0</v>
      </c>
      <c r="GN46" s="255" t="str">
        <f>IF(GL46&lt;=0,"",GM46/GL46)</f>
        <v/>
      </c>
      <c r="GO46" s="233">
        <f>T46</f>
        <v>0</v>
      </c>
      <c r="GP46" s="219" t="str">
        <f>IF(GO46&lt;=0,"",GO46/GM46)</f>
        <v/>
      </c>
      <c r="GQ46" s="223">
        <f>V46</f>
        <v>0</v>
      </c>
      <c r="GR46" s="221" t="str">
        <f>IF(GO46&lt;=0,"",GQ46/GO46)</f>
        <v/>
      </c>
      <c r="GS46" s="229" t="str">
        <f>IF(GO46=0,"",SEMANA!EI39)</f>
        <v/>
      </c>
      <c r="GT46" s="249" t="str">
        <f>IF(GO46=0,"",SEMANA!FC39)</f>
        <v/>
      </c>
      <c r="GV46" s="443" t="s">
        <v>53</v>
      </c>
      <c r="GW46" s="443"/>
      <c r="GX46" s="443"/>
      <c r="GY46" s="263">
        <f>E46</f>
        <v>0</v>
      </c>
      <c r="GZ46" s="263">
        <f>F46</f>
        <v>0</v>
      </c>
      <c r="HA46" s="255" t="str">
        <f>IF(GY46&lt;=0,"",GZ46/GY46)</f>
        <v/>
      </c>
      <c r="HB46" s="233">
        <f>X46</f>
        <v>0</v>
      </c>
      <c r="HC46" s="219" t="str">
        <f>IF(HB46&lt;=0,"",HB46/GZ46)</f>
        <v/>
      </c>
      <c r="HD46" s="223">
        <f>Z46</f>
        <v>0</v>
      </c>
      <c r="HE46" s="221" t="str">
        <f>IF(HB46&lt;=0,"",HD46/HB46)</f>
        <v/>
      </c>
      <c r="HF46" s="229" t="str">
        <f>IF(HB46=0,"",SEMANA!EO39)</f>
        <v/>
      </c>
      <c r="HG46" s="249" t="str">
        <f>IF(HB46=0,"",SEMANA!FD39)</f>
        <v/>
      </c>
      <c r="HI46" s="443" t="s">
        <v>53</v>
      </c>
      <c r="HJ46" s="443"/>
      <c r="HK46" s="443"/>
      <c r="HL46" s="263">
        <f>E46</f>
        <v>0</v>
      </c>
      <c r="HM46" s="263">
        <f>F46</f>
        <v>0</v>
      </c>
      <c r="HN46" s="255" t="str">
        <f>IF(HL46&lt;=0,"",HM46/HL46)</f>
        <v/>
      </c>
      <c r="HO46" s="233">
        <f>AB46</f>
        <v>0</v>
      </c>
      <c r="HP46" s="219" t="str">
        <f>IF(HO46&lt;=0,"",HO46/HM46)</f>
        <v/>
      </c>
      <c r="HQ46" s="223">
        <f>AD46</f>
        <v>0</v>
      </c>
      <c r="HR46" s="221" t="str">
        <f>IF(HO46&lt;=0,"",HQ46/HO46)</f>
        <v/>
      </c>
      <c r="HS46" s="229" t="str">
        <f>IF(HO46=0,"",SEMANA!EK39)</f>
        <v/>
      </c>
      <c r="HT46" s="249" t="str">
        <f>IF(HO46=0,"",SEMANA!FE39)</f>
        <v/>
      </c>
      <c r="HV46" s="443" t="s">
        <v>53</v>
      </c>
      <c r="HW46" s="443"/>
      <c r="HX46" s="443"/>
      <c r="HY46" s="263">
        <f>E46</f>
        <v>0</v>
      </c>
      <c r="HZ46" s="263">
        <f>F46</f>
        <v>0</v>
      </c>
      <c r="IA46" s="255" t="str">
        <f>IF(HY46&lt;=0,"",HZ46/HY46)</f>
        <v/>
      </c>
      <c r="IB46" s="233">
        <f>AF46</f>
        <v>0</v>
      </c>
      <c r="IC46" s="219" t="str">
        <f>IF(IB46&lt;=0,"",IB46/HZ46)</f>
        <v/>
      </c>
      <c r="ID46" s="223">
        <f>AH46</f>
        <v>0</v>
      </c>
      <c r="IE46" s="221" t="str">
        <f>IF(IB46&lt;=0,"",ID46/IB46)</f>
        <v/>
      </c>
      <c r="IF46" s="229" t="str">
        <f>IF(IB46=0,"",SEMANA!EL39)</f>
        <v/>
      </c>
      <c r="IG46" s="249" t="str">
        <f>IF(IB46=0,"",SEMANA!EY39)</f>
        <v/>
      </c>
      <c r="II46" s="443" t="s">
        <v>53</v>
      </c>
      <c r="IJ46" s="443"/>
      <c r="IK46" s="443"/>
      <c r="IL46" s="263">
        <f>E46</f>
        <v>0</v>
      </c>
      <c r="IM46" s="263">
        <f>F46</f>
        <v>0</v>
      </c>
      <c r="IN46" s="255" t="str">
        <f>IF(IL46&lt;=0,"",IM46/IL46)</f>
        <v/>
      </c>
      <c r="IO46" s="233">
        <f>AJ46</f>
        <v>0</v>
      </c>
      <c r="IP46" s="219" t="str">
        <f>IF(IO46&lt;=0,"",IO46/IM46)</f>
        <v/>
      </c>
      <c r="IQ46" s="223">
        <f>AL46</f>
        <v>0</v>
      </c>
      <c r="IR46" s="221" t="str">
        <f>IF(IO46&lt;=0,"",IQ46/IO46)</f>
        <v/>
      </c>
      <c r="IS46" s="229" t="str">
        <f>IF(IO46=0,"",SEMANA!ER39)</f>
        <v/>
      </c>
      <c r="IT46" s="249" t="str">
        <f>IF(IQ46=0,"",SEMANA!FG39)</f>
        <v/>
      </c>
      <c r="IV46" s="443" t="s">
        <v>53</v>
      </c>
      <c r="IW46" s="443"/>
      <c r="IX46" s="443"/>
      <c r="IY46" s="263">
        <f>E46</f>
        <v>0</v>
      </c>
      <c r="IZ46" s="263">
        <f>F46</f>
        <v>0</v>
      </c>
      <c r="JA46" s="255" t="str">
        <f>IF(IY46&lt;=0,"",IZ46/IY46)</f>
        <v/>
      </c>
      <c r="JB46" s="233">
        <f>AN46</f>
        <v>0</v>
      </c>
      <c r="JC46" s="219" t="str">
        <f>IF(JB46&lt;=0,"",JB46/IZ46)</f>
        <v/>
      </c>
      <c r="JD46" s="223">
        <f>AP46</f>
        <v>0</v>
      </c>
      <c r="JE46" s="221" t="str">
        <f>IF(JB46&lt;=0,"",JD46/JB46)</f>
        <v/>
      </c>
      <c r="JF46" s="229" t="str">
        <f>IF(JB46=0,"",SEMANA!EM39)</f>
        <v/>
      </c>
      <c r="JG46" s="249" t="str">
        <f>IF(JB46=0,"",SEMANA!EZ39)</f>
        <v/>
      </c>
      <c r="JI46" s="443" t="s">
        <v>53</v>
      </c>
      <c r="JJ46" s="443"/>
      <c r="JK46" s="443"/>
      <c r="JL46" s="263">
        <f>E46</f>
        <v>0</v>
      </c>
      <c r="JM46" s="263">
        <f>F46</f>
        <v>0</v>
      </c>
      <c r="JN46" s="255" t="str">
        <f>IF(JL46&lt;=0,"",JM46/JL46)</f>
        <v/>
      </c>
      <c r="JO46" s="233">
        <f>AR46</f>
        <v>0</v>
      </c>
      <c r="JP46" s="219" t="str">
        <f>IF(JO46&lt;=0,"",JO46/JM46)</f>
        <v/>
      </c>
      <c r="JQ46" s="223">
        <v>0</v>
      </c>
      <c r="JR46" s="221" t="str">
        <f>IF(JO46&lt;=0,"",JQ46/JO46)</f>
        <v/>
      </c>
      <c r="JS46" s="229" t="str">
        <f>IF(JO46=0,"",SEMANA!ET39)</f>
        <v/>
      </c>
      <c r="JT46" s="249" t="str">
        <f>IF(JO46=0,"",SEMANA!FA39)</f>
        <v/>
      </c>
      <c r="JV46" s="443" t="s">
        <v>53</v>
      </c>
      <c r="JW46" s="443"/>
      <c r="JX46" s="443"/>
      <c r="JY46" s="263">
        <f>E46</f>
        <v>0</v>
      </c>
      <c r="JZ46" s="263">
        <f>F46</f>
        <v>0</v>
      </c>
      <c r="KA46" s="255" t="str">
        <f>IF(JY46&lt;=0,"",JZ46/JY46)</f>
        <v/>
      </c>
      <c r="KB46" s="225">
        <f>AV46</f>
        <v>0</v>
      </c>
      <c r="KC46" s="219" t="str">
        <f>IF(KB46&lt;=0,"",KB46/JZ46)</f>
        <v/>
      </c>
      <c r="KD46" s="223">
        <f>AX46</f>
        <v>0</v>
      </c>
      <c r="KE46" s="221" t="str">
        <f>IF(KB46&lt;=0,"",KD46/KB46)</f>
        <v/>
      </c>
      <c r="KF46" s="229" t="str">
        <f>IF(KB46=0,"",SEMANA!EU39)</f>
        <v/>
      </c>
      <c r="KG46" s="249" t="str">
        <f>IF(KB46=0,"",SEMANA!FJ39)</f>
        <v/>
      </c>
      <c r="KI46" s="443" t="s">
        <v>53</v>
      </c>
      <c r="KJ46" s="443"/>
      <c r="KK46" s="443"/>
      <c r="KL46" s="263">
        <f t="shared" si="27"/>
        <v>0</v>
      </c>
      <c r="KM46" s="263">
        <f t="shared" si="27"/>
        <v>0</v>
      </c>
      <c r="KN46" s="255" t="str">
        <f>IF(KL46&lt;=0,"",KM46/KL46)</f>
        <v/>
      </c>
      <c r="KO46" s="225">
        <f t="shared" si="28"/>
        <v>0</v>
      </c>
      <c r="KP46" s="219" t="str">
        <f>IF(KO46&lt;=0,"",KO46/KM46)</f>
        <v/>
      </c>
      <c r="KQ46" s="223">
        <f t="shared" si="29"/>
        <v>0</v>
      </c>
      <c r="KR46" s="221" t="str">
        <f>IF(KO46&lt;=0,"",KQ46/KO46)</f>
        <v/>
      </c>
      <c r="KS46" s="229" t="str">
        <f>IF(KO46=0,"",SEMANA!EV39)</f>
        <v/>
      </c>
      <c r="KT46" s="249" t="str">
        <f>IF(KO46=0,"",SEMANA!FK39)</f>
        <v/>
      </c>
      <c r="KV46" s="443" t="s">
        <v>53</v>
      </c>
      <c r="KW46" s="443"/>
      <c r="KX46" s="443"/>
      <c r="KY46" s="263">
        <f t="shared" si="30"/>
        <v>0</v>
      </c>
      <c r="KZ46" s="263">
        <f t="shared" si="30"/>
        <v>0</v>
      </c>
      <c r="LA46" s="255" t="str">
        <f>IF(KY46&lt;=0,"",KZ46/KY46)</f>
        <v/>
      </c>
      <c r="LB46" s="225">
        <f t="shared" si="17"/>
        <v>0</v>
      </c>
      <c r="LC46" s="219" t="str">
        <f>IF(LB46&lt;=0,"",LB46/KZ46)</f>
        <v/>
      </c>
      <c r="LD46" s="220">
        <f t="shared" si="18"/>
        <v>0</v>
      </c>
      <c r="LE46" s="221" t="str">
        <f>IF(LB46&lt;=0,"",LD46/LB46)</f>
        <v/>
      </c>
      <c r="LF46" s="229" t="str">
        <f>IF(LB46=0,"",SEMANA!EW39)</f>
        <v/>
      </c>
      <c r="LG46" s="249" t="str">
        <f>IF(LB46=0,"",SEMANA!FL39)</f>
        <v/>
      </c>
      <c r="LI46" s="443" t="s">
        <v>53</v>
      </c>
      <c r="LJ46" s="443"/>
      <c r="LK46" s="443"/>
      <c r="LL46" s="263">
        <f t="shared" si="31"/>
        <v>0</v>
      </c>
      <c r="LM46" s="263">
        <f t="shared" si="31"/>
        <v>0</v>
      </c>
      <c r="LN46" s="255" t="str">
        <f>IF(LL46&lt;=0,"",LM46/LL46)</f>
        <v/>
      </c>
      <c r="LO46" s="225">
        <f t="shared" si="32"/>
        <v>0</v>
      </c>
      <c r="LP46" s="219" t="str">
        <f>IF(LO46&lt;=0,"",LO46/LM46)</f>
        <v/>
      </c>
      <c r="LQ46" s="223">
        <f t="shared" si="33"/>
        <v>0</v>
      </c>
      <c r="LR46" s="221" t="str">
        <f>IF(LO46&lt;=0,"",LQ46/LO46)</f>
        <v/>
      </c>
      <c r="LS46" s="229" t="str">
        <f>IF(LO46=0,"",SEMANA!EX39)</f>
        <v/>
      </c>
      <c r="LT46" s="249" t="str">
        <f>IF(LO46=0,"",SEMANA!FM39)</f>
        <v/>
      </c>
    </row>
    <row r="47" spans="1:332" ht="21.75" customHeight="1">
      <c r="A47" s="192">
        <f>ROUND(F47/4,0)</f>
        <v>0</v>
      </c>
      <c r="B47" s="498" t="s">
        <v>54</v>
      </c>
      <c r="C47" s="498"/>
      <c r="D47" s="498"/>
      <c r="E47" s="250">
        <f>SEMANA!C40</f>
        <v>0</v>
      </c>
      <c r="F47" s="251">
        <f>SEMANA!D40</f>
        <v>0</v>
      </c>
      <c r="G47" s="252" t="str">
        <f>IF(E47&lt;=0,"",F47/E47)</f>
        <v/>
      </c>
      <c r="H47" s="220"/>
      <c r="I47" s="219" t="str">
        <f>IF(H47&lt;=0,"",H47/F47)</f>
        <v/>
      </c>
      <c r="J47" s="220"/>
      <c r="K47" s="221" t="str">
        <f>IF(H47&lt;=0,"",J47/H47)</f>
        <v/>
      </c>
      <c r="L47" s="220">
        <f>SEMANA!G40</f>
        <v>0</v>
      </c>
      <c r="M47" s="219" t="str">
        <f>IF(L47&lt;=0,"",L47/F47)</f>
        <v/>
      </c>
      <c r="N47" s="220">
        <f>SEMANA!BY40</f>
        <v>0</v>
      </c>
      <c r="O47" s="221" t="str">
        <f>IF(L47&lt;=0,"",N47/L47)</f>
        <v/>
      </c>
      <c r="P47" s="220">
        <f>SEMANA!H40</f>
        <v>0</v>
      </c>
      <c r="Q47" s="219" t="str">
        <f>IF(P47&lt;=0,"",P47/F47)</f>
        <v/>
      </c>
      <c r="R47" s="220">
        <f>SEMANA!BZ40</f>
        <v>0</v>
      </c>
      <c r="S47" s="221" t="str">
        <f>IF(P47&lt;=0,"",R47/P47)</f>
        <v/>
      </c>
      <c r="T47" s="233">
        <f>SEMANA!I40</f>
        <v>0</v>
      </c>
      <c r="U47" s="219" t="str">
        <f>IF(T47&lt;=0,"",T47/F47)</f>
        <v/>
      </c>
      <c r="V47" s="220">
        <f>SEMANA!CA40</f>
        <v>0</v>
      </c>
      <c r="W47" s="221" t="str">
        <f>IF(T47&lt;=0,"",V47/T47)</f>
        <v/>
      </c>
      <c r="X47" s="233">
        <f>SEMANA!J40</f>
        <v>0</v>
      </c>
      <c r="Y47" s="219" t="str">
        <f>IF(X47&lt;=0,"",X47/F47)</f>
        <v/>
      </c>
      <c r="Z47" s="220">
        <f>SEMANA!CB40</f>
        <v>0</v>
      </c>
      <c r="AA47" s="221" t="str">
        <f>IF(X47&lt;=0,"",Z47/X47)</f>
        <v/>
      </c>
      <c r="AB47" s="233">
        <f>SEMANA!K40</f>
        <v>0</v>
      </c>
      <c r="AC47" s="219" t="str">
        <f>IF(AB47&lt;=0,"",AB47/F47)</f>
        <v/>
      </c>
      <c r="AD47" s="220">
        <f>SEMANA!CC40</f>
        <v>0</v>
      </c>
      <c r="AE47" s="221" t="str">
        <f>IF(AB47&lt;=0,"",AD47/AB47)</f>
        <v/>
      </c>
      <c r="AF47" s="233">
        <f>SEMANA!L40</f>
        <v>0</v>
      </c>
      <c r="AG47" s="219" t="str">
        <f>IF(AF47&lt;=0,"",AF47/F47)</f>
        <v/>
      </c>
      <c r="AH47" s="220">
        <f>SEMANA!CD40</f>
        <v>0</v>
      </c>
      <c r="AI47" s="221" t="str">
        <f>IF(AF47&lt;=0,"",AH47/AF47)</f>
        <v/>
      </c>
      <c r="AJ47" s="233">
        <f>SEMANA!M40</f>
        <v>0</v>
      </c>
      <c r="AK47" s="219" t="str">
        <f>IF(AJ47&lt;=0,"",AJ47/F47)</f>
        <v/>
      </c>
      <c r="AL47" s="220">
        <f>SEMANA!CE40</f>
        <v>0</v>
      </c>
      <c r="AM47" s="221" t="str">
        <f>IF(AJ47&lt;=0,"",AL47/AJ47)</f>
        <v/>
      </c>
      <c r="AN47" s="233">
        <f>SEMANA!N40</f>
        <v>0</v>
      </c>
      <c r="AO47" s="219" t="str">
        <f>IF(AN47&lt;=0,"",AN47/F47)</f>
        <v/>
      </c>
      <c r="AP47" s="220">
        <f>SEMANA!CF40</f>
        <v>0</v>
      </c>
      <c r="AQ47" s="221" t="str">
        <f>IF(AN47&lt;=0,"",AP47/AN47)</f>
        <v/>
      </c>
      <c r="AR47" s="233">
        <f>SEMANA!O40</f>
        <v>0</v>
      </c>
      <c r="AS47" s="219" t="str">
        <f>IF(AR47&lt;=0,"",AR47/F47)</f>
        <v/>
      </c>
      <c r="AT47" s="220">
        <f>SEMANA!CG40</f>
        <v>0</v>
      </c>
      <c r="AU47" s="221" t="str">
        <f>IF(AR47&lt;=0,"",AT47/AR47)</f>
        <v/>
      </c>
      <c r="AV47" s="225">
        <f>SEMANA!P40</f>
        <v>0</v>
      </c>
      <c r="AW47" s="219" t="str">
        <f>IF(AV47&lt;=0,"",AV47/F47)</f>
        <v/>
      </c>
      <c r="AX47" s="220">
        <f>SEMANA!CH40</f>
        <v>0</v>
      </c>
      <c r="AY47" s="221" t="str">
        <f>IF(AV47&lt;=0,"",AX47/AV47)</f>
        <v/>
      </c>
      <c r="AZ47" s="225">
        <f>SEMANA!Q40</f>
        <v>0</v>
      </c>
      <c r="BA47" s="219" t="str">
        <f t="shared" si="19"/>
        <v/>
      </c>
      <c r="BB47" s="220">
        <f>SEMANA!CI40</f>
        <v>0</v>
      </c>
      <c r="BC47" s="221" t="str">
        <f t="shared" si="20"/>
        <v/>
      </c>
      <c r="BD47" s="225">
        <f>SEMANA!R40</f>
        <v>0</v>
      </c>
      <c r="BE47" s="219" t="str">
        <f t="shared" si="21"/>
        <v/>
      </c>
      <c r="BF47" s="220">
        <f>SEMANA!CJ40</f>
        <v>0</v>
      </c>
      <c r="BG47" s="221" t="str">
        <f t="shared" si="22"/>
        <v/>
      </c>
      <c r="BH47" s="225">
        <f>SEMANA!S40</f>
        <v>0</v>
      </c>
      <c r="BI47" s="219" t="str">
        <f t="shared" si="23"/>
        <v/>
      </c>
      <c r="BJ47" s="220">
        <f>SEMANA!CK40</f>
        <v>0</v>
      </c>
      <c r="BK47" s="221" t="str">
        <f t="shared" si="24"/>
        <v/>
      </c>
      <c r="BL47" s="233" t="str">
        <f t="shared" si="25"/>
        <v>-</v>
      </c>
      <c r="BM47" s="227" t="str">
        <f>IF(BL47="-","",BL47/F47)</f>
        <v/>
      </c>
      <c r="BN47" s="233" t="str">
        <f t="shared" si="26"/>
        <v>-</v>
      </c>
      <c r="BO47" s="219" t="str">
        <f>IF(OR(BL47="-",BL47=0),"",BN47/BL47)</f>
        <v/>
      </c>
      <c r="BP47" s="229">
        <f>SEMANA!T40</f>
        <v>0</v>
      </c>
      <c r="BQ47" s="229">
        <f>SEMANA!CL40</f>
        <v>0</v>
      </c>
      <c r="BR47" s="253" t="str">
        <f>B47</f>
        <v>Miravalle</v>
      </c>
      <c r="BU47" s="443" t="s">
        <v>54</v>
      </c>
      <c r="BV47" s="443"/>
      <c r="BW47" s="443"/>
      <c r="BX47" s="254">
        <f>E47</f>
        <v>0</v>
      </c>
      <c r="BY47" s="254">
        <f>F47</f>
        <v>0</v>
      </c>
      <c r="BZ47" s="255" t="str">
        <f>IF(BX47&lt;=0,"",BY47/BX47)</f>
        <v/>
      </c>
      <c r="CA47" s="331"/>
      <c r="CB47" s="219" t="str">
        <f>IF(CA47&lt;=0,"",CA47/BY47)</f>
        <v/>
      </c>
      <c r="CC47" s="223"/>
      <c r="CD47" s="221" t="str">
        <f>IF(CA47&lt;=0,"",CC47/CA47)</f>
        <v/>
      </c>
      <c r="CE47" s="331"/>
      <c r="CF47" s="219" t="str">
        <f>IF(CE47&lt;=0,"",CE47/BY47)</f>
        <v/>
      </c>
      <c r="CG47" s="223"/>
      <c r="CH47" s="221" t="str">
        <f>IF(CE47&lt;=0,"",CG47/CE47)</f>
        <v/>
      </c>
      <c r="CI47" s="233">
        <f>SEMANA!W40</f>
        <v>0</v>
      </c>
      <c r="CJ47" s="219" t="str">
        <f>IF(CI47&lt;=0,"",CI47/F47)</f>
        <v/>
      </c>
      <c r="CK47" s="220">
        <f>SEMANA!CO40</f>
        <v>0</v>
      </c>
      <c r="CL47" s="221" t="str">
        <f>IF(CI47&lt;=0,"",CK47/CI47)</f>
        <v/>
      </c>
      <c r="CM47" s="225">
        <f>SEMANA!X40</f>
        <v>0</v>
      </c>
      <c r="CN47" s="219" t="str">
        <f>IF(CM47&lt;=0,"",CM47/A47)</f>
        <v/>
      </c>
      <c r="CO47" s="220">
        <f>SEMANA!CP40</f>
        <v>0</v>
      </c>
      <c r="CP47" s="221" t="str">
        <f>IF(CM47&lt;=0,"",CO47/CM47)</f>
        <v/>
      </c>
      <c r="CQ47" s="256" t="str">
        <f>IF(BY47&lt;=0,"-",SUM(CA47,CE47,CI47,CM47))</f>
        <v>-</v>
      </c>
      <c r="CR47" s="257" t="str">
        <f>IF(CQ47="-","",CQ47/BY47)</f>
        <v/>
      </c>
      <c r="CS47" s="256" t="str">
        <f>IF(BY47&lt;=0,"-",SUM(CC47,CG47,CK47,CO47))</f>
        <v>-</v>
      </c>
      <c r="CT47" s="252" t="str">
        <f>IF(OR(CQ47="-",CQ47=0),"",CS47/CQ47)</f>
        <v/>
      </c>
      <c r="CU47" s="258" t="s">
        <v>54</v>
      </c>
      <c r="CW47" s="444" t="s">
        <v>54</v>
      </c>
      <c r="CX47" s="444"/>
      <c r="CY47" s="444"/>
      <c r="CZ47" s="238">
        <f>A47</f>
        <v>0</v>
      </c>
      <c r="DA47" s="239">
        <f>SEMANA!Y40</f>
        <v>0</v>
      </c>
      <c r="DB47" s="259" t="str">
        <f>IF(DA47=0,"",DA47/CZ47)</f>
        <v/>
      </c>
      <c r="DC47" s="243">
        <f>SEMANA!CQ40</f>
        <v>0</v>
      </c>
      <c r="DD47" s="260" t="str">
        <f>IF(DA47&lt;=0,"",DC47/DA47)</f>
        <v/>
      </c>
      <c r="DE47" s="239" t="s">
        <v>165</v>
      </c>
      <c r="DF47" s="259"/>
      <c r="DG47" s="243" t="s">
        <v>165</v>
      </c>
      <c r="DH47" s="260"/>
      <c r="DI47" s="239" t="s">
        <v>165</v>
      </c>
      <c r="DJ47" s="259"/>
      <c r="DK47" s="243" t="s">
        <v>165</v>
      </c>
      <c r="DL47" s="260"/>
      <c r="DM47" s="239" t="s">
        <v>165</v>
      </c>
      <c r="DN47" s="259"/>
      <c r="DO47" s="243" t="s">
        <v>165</v>
      </c>
      <c r="DP47" s="260"/>
      <c r="DQ47" s="239">
        <f>SEMANA!AC40</f>
        <v>0</v>
      </c>
      <c r="DR47" s="259" t="str">
        <f>IF(DQ47=0,"",DQ47/CZ47)</f>
        <v/>
      </c>
      <c r="DS47" s="243">
        <f>SEMANA!CU40</f>
        <v>0</v>
      </c>
      <c r="DT47" s="260" t="str">
        <f>IF(DQ47&lt;=0,"",DS47/DQ47)</f>
        <v/>
      </c>
      <c r="DU47" s="239">
        <f>SEMANA!AD40</f>
        <v>0</v>
      </c>
      <c r="DV47" s="259" t="str">
        <f>IF(DU47=0,"",DU47/CZ47)</f>
        <v/>
      </c>
      <c r="DW47" s="243">
        <f>SEMANA!CV40</f>
        <v>0</v>
      </c>
      <c r="DX47" s="260" t="str">
        <f>IF(DU47&lt;=0,"",DW47/DU47)</f>
        <v/>
      </c>
      <c r="DY47" s="239">
        <f>SEMANA!AE40</f>
        <v>0</v>
      </c>
      <c r="DZ47" s="259" t="str">
        <f>IF(DY47=0,"",DY47/CZ47)</f>
        <v/>
      </c>
      <c r="EA47" s="243">
        <f>SEMANA!CW40</f>
        <v>0</v>
      </c>
      <c r="EB47" s="260" t="str">
        <f>IF(DY47&lt;=0,"",EA47/DY47)</f>
        <v/>
      </c>
      <c r="EC47" s="239">
        <f>SEMANA!AF40</f>
        <v>0</v>
      </c>
      <c r="ED47" s="259" t="str">
        <f>IF(EC47=0,"",EC47/CZ47)</f>
        <v/>
      </c>
      <c r="EE47" s="243">
        <f>SEMANA!CX40</f>
        <v>0</v>
      </c>
      <c r="EF47" s="260" t="str">
        <f>IF(EC47&lt;=0,"",EE47/EC47)</f>
        <v/>
      </c>
      <c r="EG47" s="239">
        <f>SEMANA!AG40</f>
        <v>0</v>
      </c>
      <c r="EH47" s="259" t="str">
        <f>IF(EG47=0,"",EG47/CZ47)</f>
        <v/>
      </c>
      <c r="EI47" s="243">
        <f>SEMANA!CY40</f>
        <v>0</v>
      </c>
      <c r="EJ47" s="260" t="str">
        <f>IF(EG47&lt;=0,"",EI47/EG47)</f>
        <v/>
      </c>
      <c r="EK47" s="239">
        <f>SEMANA!AH40</f>
        <v>0</v>
      </c>
      <c r="EL47" s="259" t="str">
        <f>IF(EK47=0,"",EK47/CZ47)</f>
        <v/>
      </c>
      <c r="EM47" s="243">
        <f>SEMANA!CZ40</f>
        <v>0</v>
      </c>
      <c r="EN47" s="259" t="str">
        <f>IF(EK47&lt;=0,"",EM47/EK47)</f>
        <v/>
      </c>
      <c r="EO47" s="261">
        <f>SUM(DA47,DE47,DI47,DM47,DQ47,DU47,DY47,EC47,EK47,EG47)</f>
        <v>0</v>
      </c>
      <c r="EP47" s="245" t="str">
        <f>IF(EO47=0,"",EO47/CZ47)</f>
        <v/>
      </c>
      <c r="EQ47" s="244">
        <f>SUM(DC47,DG47,DK47,DO47,DS47,DW47,EA47,EE47,EM47,EI47)</f>
        <v>0</v>
      </c>
      <c r="ER47" s="262" t="str">
        <f>IF(EO47=0,"",EQ47/EO47)</f>
        <v/>
      </c>
      <c r="ES47" s="258" t="s">
        <v>54</v>
      </c>
      <c r="FI47" s="443" t="s">
        <v>54</v>
      </c>
      <c r="FJ47" s="443"/>
      <c r="FK47" s="443"/>
      <c r="FL47" s="263">
        <f>E47</f>
        <v>0</v>
      </c>
      <c r="FM47" s="263">
        <f>F47</f>
        <v>0</v>
      </c>
      <c r="FN47" s="255" t="str">
        <f>IF(FL47&lt;=0,"",FM47/FL47)</f>
        <v/>
      </c>
      <c r="FO47" s="233">
        <f>L47</f>
        <v>0</v>
      </c>
      <c r="FP47" s="219" t="str">
        <f>IF(FO47&lt;=0,"",FO47/FM47)</f>
        <v/>
      </c>
      <c r="FQ47" s="220">
        <f>N47</f>
        <v>0</v>
      </c>
      <c r="FR47" s="221" t="str">
        <f>IF(FO47&lt;=0,"",FQ47/FO47)</f>
        <v/>
      </c>
      <c r="FS47" s="229" t="str">
        <f>IF(FO47=0,"",SEMANA!EL40)</f>
        <v/>
      </c>
      <c r="FT47" s="249" t="str">
        <f>IF(FQ47=0,"",SEMANA!FA40)</f>
        <v/>
      </c>
      <c r="FV47" s="443" t="s">
        <v>54</v>
      </c>
      <c r="FW47" s="443"/>
      <c r="FX47" s="443"/>
      <c r="FY47" s="263">
        <f>E47</f>
        <v>0</v>
      </c>
      <c r="FZ47" s="263">
        <f>F47</f>
        <v>0</v>
      </c>
      <c r="GA47" s="255" t="str">
        <f>IF(FY47&lt;=0,"",FZ47/FY47)</f>
        <v/>
      </c>
      <c r="GB47" s="233">
        <f>P47</f>
        <v>0</v>
      </c>
      <c r="GC47" s="219" t="str">
        <f>IF(GB47&lt;=0,"",GB47/FZ47)</f>
        <v/>
      </c>
      <c r="GD47" s="220">
        <f>R47</f>
        <v>0</v>
      </c>
      <c r="GE47" s="221" t="str">
        <f>IF(GB47&lt;=0,"",GD47/GB47)</f>
        <v/>
      </c>
      <c r="GF47" s="229" t="str">
        <f>IF(GB47=0,"",SEMANA!EM40)</f>
        <v/>
      </c>
      <c r="GG47" s="249" t="str">
        <f>IF(GB47=0,"",SEMANA!FB40)</f>
        <v/>
      </c>
      <c r="GI47" s="443" t="s">
        <v>54</v>
      </c>
      <c r="GJ47" s="443"/>
      <c r="GK47" s="443"/>
      <c r="GL47" s="263">
        <f>E47</f>
        <v>0</v>
      </c>
      <c r="GM47" s="263">
        <f>F47</f>
        <v>0</v>
      </c>
      <c r="GN47" s="255" t="str">
        <f>IF(GL47&lt;=0,"",GM47/GL47)</f>
        <v/>
      </c>
      <c r="GO47" s="233">
        <f>T47</f>
        <v>0</v>
      </c>
      <c r="GP47" s="219" t="str">
        <f>IF(GO47&lt;=0,"",GO47/GM47)</f>
        <v/>
      </c>
      <c r="GQ47" s="223">
        <f>V47</f>
        <v>0</v>
      </c>
      <c r="GR47" s="221" t="str">
        <f>IF(GO47&lt;=0,"",GQ47/GO47)</f>
        <v/>
      </c>
      <c r="GS47" s="229" t="str">
        <f>IF(GO47=0,"",SEMANA!EI40)</f>
        <v/>
      </c>
      <c r="GT47" s="249" t="str">
        <f>IF(GO47=0,"",SEMANA!FC40)</f>
        <v/>
      </c>
      <c r="GV47" s="443" t="s">
        <v>54</v>
      </c>
      <c r="GW47" s="443"/>
      <c r="GX47" s="443"/>
      <c r="GY47" s="263">
        <f>E47</f>
        <v>0</v>
      </c>
      <c r="GZ47" s="263">
        <f>F47</f>
        <v>0</v>
      </c>
      <c r="HA47" s="255" t="str">
        <f>IF(GY47&lt;=0,"",GZ47/GY47)</f>
        <v/>
      </c>
      <c r="HB47" s="233">
        <f>X47</f>
        <v>0</v>
      </c>
      <c r="HC47" s="219" t="str">
        <f>IF(HB47&lt;=0,"",HB47/GZ47)</f>
        <v/>
      </c>
      <c r="HD47" s="223">
        <f>Z47</f>
        <v>0</v>
      </c>
      <c r="HE47" s="221" t="str">
        <f>IF(HB47&lt;=0,"",HD47/HB47)</f>
        <v/>
      </c>
      <c r="HF47" s="229" t="str">
        <f>IF(HB47=0,"",SEMANA!EO40)</f>
        <v/>
      </c>
      <c r="HG47" s="249" t="str">
        <f>IF(HB47=0,"",SEMANA!FD40)</f>
        <v/>
      </c>
      <c r="HI47" s="443" t="s">
        <v>54</v>
      </c>
      <c r="HJ47" s="443"/>
      <c r="HK47" s="443"/>
      <c r="HL47" s="263">
        <f>E47</f>
        <v>0</v>
      </c>
      <c r="HM47" s="263">
        <f>F47</f>
        <v>0</v>
      </c>
      <c r="HN47" s="255" t="str">
        <f>IF(HL47&lt;=0,"",HM47/HL47)</f>
        <v/>
      </c>
      <c r="HO47" s="233">
        <f>AB47</f>
        <v>0</v>
      </c>
      <c r="HP47" s="219" t="str">
        <f>IF(HO47&lt;=0,"",HO47/HM47)</f>
        <v/>
      </c>
      <c r="HQ47" s="223">
        <f>AD47</f>
        <v>0</v>
      </c>
      <c r="HR47" s="221" t="str">
        <f>IF(HO47&lt;=0,"",HQ47/HO47)</f>
        <v/>
      </c>
      <c r="HS47" s="229" t="str">
        <f>IF(HO47=0,"",SEMANA!EK40)</f>
        <v/>
      </c>
      <c r="HT47" s="249" t="str">
        <f>IF(HO47=0,"",SEMANA!FE40)</f>
        <v/>
      </c>
      <c r="HV47" s="443" t="s">
        <v>54</v>
      </c>
      <c r="HW47" s="443"/>
      <c r="HX47" s="443"/>
      <c r="HY47" s="263">
        <f>E47</f>
        <v>0</v>
      </c>
      <c r="HZ47" s="263">
        <f>F47</f>
        <v>0</v>
      </c>
      <c r="IA47" s="255" t="str">
        <f>IF(HY47&lt;=0,"",HZ47/HY47)</f>
        <v/>
      </c>
      <c r="IB47" s="233">
        <f>AF47</f>
        <v>0</v>
      </c>
      <c r="IC47" s="219" t="str">
        <f>IF(IB47&lt;=0,"",IB47/HZ47)</f>
        <v/>
      </c>
      <c r="ID47" s="223">
        <f>AH47</f>
        <v>0</v>
      </c>
      <c r="IE47" s="221" t="str">
        <f>IF(IB47&lt;=0,"",ID47/IB47)</f>
        <v/>
      </c>
      <c r="IF47" s="229" t="str">
        <f>IF(IB47=0,"",SEMANA!EL40)</f>
        <v/>
      </c>
      <c r="IG47" s="249" t="str">
        <f>IF(IB47=0,"",SEMANA!EY40)</f>
        <v/>
      </c>
      <c r="II47" s="443" t="s">
        <v>54</v>
      </c>
      <c r="IJ47" s="443"/>
      <c r="IK47" s="443"/>
      <c r="IL47" s="263">
        <f>E47</f>
        <v>0</v>
      </c>
      <c r="IM47" s="263">
        <f>F47</f>
        <v>0</v>
      </c>
      <c r="IN47" s="255" t="str">
        <f>IF(IL47&lt;=0,"",IM47/IL47)</f>
        <v/>
      </c>
      <c r="IO47" s="233">
        <f>AJ47</f>
        <v>0</v>
      </c>
      <c r="IP47" s="219" t="str">
        <f>IF(IO47&lt;=0,"",IO47/IM47)</f>
        <v/>
      </c>
      <c r="IQ47" s="223">
        <f>AL47</f>
        <v>0</v>
      </c>
      <c r="IR47" s="221" t="str">
        <f>IF(IO47&lt;=0,"",IQ47/IO47)</f>
        <v/>
      </c>
      <c r="IS47" s="229" t="str">
        <f>IF(IO47=0,"",SEMANA!ER40)</f>
        <v/>
      </c>
      <c r="IT47" s="249" t="str">
        <f>IF(IQ47=0,"",SEMANA!FG40)</f>
        <v/>
      </c>
      <c r="IV47" s="443" t="s">
        <v>54</v>
      </c>
      <c r="IW47" s="443"/>
      <c r="IX47" s="443"/>
      <c r="IY47" s="263">
        <f>E47</f>
        <v>0</v>
      </c>
      <c r="IZ47" s="263">
        <f>F47</f>
        <v>0</v>
      </c>
      <c r="JA47" s="255" t="str">
        <f>IF(IY47&lt;=0,"",IZ47/IY47)</f>
        <v/>
      </c>
      <c r="JB47" s="233">
        <f>AN47</f>
        <v>0</v>
      </c>
      <c r="JC47" s="219" t="str">
        <f>IF(JB47&lt;=0,"",JB47/IZ47)</f>
        <v/>
      </c>
      <c r="JD47" s="223">
        <f>AP47</f>
        <v>0</v>
      </c>
      <c r="JE47" s="221" t="str">
        <f>IF(JB47&lt;=0,"",JD47/JB47)</f>
        <v/>
      </c>
      <c r="JF47" s="229" t="str">
        <f>IF(JB47=0,"",SEMANA!EM40)</f>
        <v/>
      </c>
      <c r="JG47" s="249" t="str">
        <f>IF(JB47=0,"",SEMANA!EZ40)</f>
        <v/>
      </c>
      <c r="JI47" s="443" t="s">
        <v>54</v>
      </c>
      <c r="JJ47" s="443"/>
      <c r="JK47" s="443"/>
      <c r="JL47" s="263">
        <f>E47</f>
        <v>0</v>
      </c>
      <c r="JM47" s="263">
        <f>F47</f>
        <v>0</v>
      </c>
      <c r="JN47" s="255" t="str">
        <f>IF(JL47&lt;=0,"",JM47/JL47)</f>
        <v/>
      </c>
      <c r="JO47" s="233">
        <f>AR47</f>
        <v>0</v>
      </c>
      <c r="JP47" s="219" t="str">
        <f>IF(JO47&lt;=0,"",JO47/JM47)</f>
        <v/>
      </c>
      <c r="JQ47" s="223">
        <f>AT47</f>
        <v>0</v>
      </c>
      <c r="JR47" s="221" t="str">
        <f>IF(JO47&lt;=0,"",JQ47/JO47)</f>
        <v/>
      </c>
      <c r="JS47" s="229" t="str">
        <f>IF(JO47=0,"",SEMANA!ET40)</f>
        <v/>
      </c>
      <c r="JT47" s="249" t="str">
        <f>IF(JO47=0,"",SEMANA!FA40)</f>
        <v/>
      </c>
      <c r="JV47" s="443" t="s">
        <v>54</v>
      </c>
      <c r="JW47" s="443"/>
      <c r="JX47" s="443"/>
      <c r="JY47" s="263">
        <f>E47</f>
        <v>0</v>
      </c>
      <c r="JZ47" s="263">
        <f>F47</f>
        <v>0</v>
      </c>
      <c r="KA47" s="255" t="str">
        <f>IF(JY47&lt;=0,"",JZ47/JY47)</f>
        <v/>
      </c>
      <c r="KB47" s="225">
        <f>AV47</f>
        <v>0</v>
      </c>
      <c r="KC47" s="219" t="str">
        <f>IF(KB47&lt;=0,"",KB47/JZ47)</f>
        <v/>
      </c>
      <c r="KD47" s="223">
        <f>AX47</f>
        <v>0</v>
      </c>
      <c r="KE47" s="221" t="str">
        <f>IF(KB47&lt;=0,"",KD47/KB47)</f>
        <v/>
      </c>
      <c r="KF47" s="229" t="str">
        <f>IF(KB47=0,"",SEMANA!EU40)</f>
        <v/>
      </c>
      <c r="KG47" s="249" t="str">
        <f>IF(KB47=0,"",SEMANA!FJ40)</f>
        <v/>
      </c>
      <c r="KI47" s="443" t="s">
        <v>54</v>
      </c>
      <c r="KJ47" s="443"/>
      <c r="KK47" s="443"/>
      <c r="KL47" s="263">
        <f t="shared" si="27"/>
        <v>0</v>
      </c>
      <c r="KM47" s="263">
        <f t="shared" si="27"/>
        <v>0</v>
      </c>
      <c r="KN47" s="255" t="str">
        <f>IF(KL47&lt;=0,"",KM47/KL47)</f>
        <v/>
      </c>
      <c r="KO47" s="225">
        <f t="shared" si="28"/>
        <v>0</v>
      </c>
      <c r="KP47" s="219" t="str">
        <f>IF(KO47&lt;=0,"",KO47/KM47)</f>
        <v/>
      </c>
      <c r="KQ47" s="223">
        <f t="shared" si="29"/>
        <v>0</v>
      </c>
      <c r="KR47" s="221" t="str">
        <f>IF(KO47&lt;=0,"",KQ47/KO47)</f>
        <v/>
      </c>
      <c r="KS47" s="229" t="str">
        <f>IF(KO47=0,"",SEMANA!EV40)</f>
        <v/>
      </c>
      <c r="KT47" s="249" t="str">
        <f>IF(KO47=0,"",SEMANA!FK40)</f>
        <v/>
      </c>
      <c r="KV47" s="443" t="s">
        <v>54</v>
      </c>
      <c r="KW47" s="443"/>
      <c r="KX47" s="443"/>
      <c r="KY47" s="263">
        <f t="shared" si="30"/>
        <v>0</v>
      </c>
      <c r="KZ47" s="263">
        <f t="shared" si="30"/>
        <v>0</v>
      </c>
      <c r="LA47" s="255" t="str">
        <f>IF(KY47&lt;=0,"",KZ47/KY47)</f>
        <v/>
      </c>
      <c r="LB47" s="225">
        <f t="shared" si="17"/>
        <v>0</v>
      </c>
      <c r="LC47" s="219" t="str">
        <f>IF(LB47&lt;=0,"",LB47/KZ47)</f>
        <v/>
      </c>
      <c r="LD47" s="220">
        <f t="shared" si="18"/>
        <v>0</v>
      </c>
      <c r="LE47" s="221" t="str">
        <f>IF(LB47&lt;=0,"",LD47/LB47)</f>
        <v/>
      </c>
      <c r="LF47" s="229" t="str">
        <f>IF(LB47=0,"",SEMANA!EW40)</f>
        <v/>
      </c>
      <c r="LG47" s="249" t="str">
        <f>IF(LB47=0,"",SEMANA!FL40)</f>
        <v/>
      </c>
      <c r="LI47" s="443" t="s">
        <v>54</v>
      </c>
      <c r="LJ47" s="443"/>
      <c r="LK47" s="443"/>
      <c r="LL47" s="263">
        <f t="shared" si="31"/>
        <v>0</v>
      </c>
      <c r="LM47" s="263">
        <f t="shared" si="31"/>
        <v>0</v>
      </c>
      <c r="LN47" s="255" t="str">
        <f>IF(LL47&lt;=0,"",LM47/LL47)</f>
        <v/>
      </c>
      <c r="LO47" s="225">
        <f t="shared" si="32"/>
        <v>0</v>
      </c>
      <c r="LP47" s="219" t="str">
        <f>IF(LO47&lt;=0,"",LO47/LM47)</f>
        <v/>
      </c>
      <c r="LQ47" s="223">
        <f t="shared" si="33"/>
        <v>0</v>
      </c>
      <c r="LR47" s="221" t="str">
        <f>IF(LO47&lt;=0,"",LQ47/LO47)</f>
        <v/>
      </c>
      <c r="LS47" s="229" t="str">
        <f>IF(LO47=0,"",SEMANA!EX40)</f>
        <v/>
      </c>
      <c r="LT47" s="249" t="str">
        <f>IF(LO47=0,"",SEMANA!FM40)</f>
        <v/>
      </c>
    </row>
    <row r="48" spans="1:332" ht="21.75" customHeight="1">
      <c r="A48" s="192">
        <f>ROUND(F48/4,0)</f>
        <v>0</v>
      </c>
      <c r="B48" s="498" t="s">
        <v>55</v>
      </c>
      <c r="C48" s="498"/>
      <c r="D48" s="498"/>
      <c r="E48" s="250">
        <f>SEMANA!C41</f>
        <v>0</v>
      </c>
      <c r="F48" s="251">
        <f>SEMANA!D41</f>
        <v>0</v>
      </c>
      <c r="G48" s="252" t="str">
        <f>IF(E48&lt;=0,"",F48/E48)</f>
        <v/>
      </c>
      <c r="H48" s="220"/>
      <c r="I48" s="219" t="str">
        <f>IF(H48&lt;=0,"",H48/F48)</f>
        <v/>
      </c>
      <c r="J48" s="220"/>
      <c r="K48" s="221" t="str">
        <f>IF(H48&lt;=0,"",J48/H48)</f>
        <v/>
      </c>
      <c r="L48" s="220">
        <f>SEMANA!G41</f>
        <v>0</v>
      </c>
      <c r="M48" s="219" t="str">
        <f>IF(L48&lt;=0,"",L48/F48)</f>
        <v/>
      </c>
      <c r="N48" s="220">
        <f>SEMANA!BY41</f>
        <v>0</v>
      </c>
      <c r="O48" s="221" t="str">
        <f>IF(L48&lt;=0,"",N48/L48)</f>
        <v/>
      </c>
      <c r="P48" s="220">
        <f>SEMANA!H41</f>
        <v>0</v>
      </c>
      <c r="Q48" s="219" t="str">
        <f>IF(P48&lt;=0,"",P48/F48)</f>
        <v/>
      </c>
      <c r="R48" s="220">
        <f>SEMANA!BZ41</f>
        <v>0</v>
      </c>
      <c r="S48" s="221" t="str">
        <f>IF(P48&lt;=0,"",R48/P48)</f>
        <v/>
      </c>
      <c r="T48" s="233">
        <f>SEMANA!I41</f>
        <v>0</v>
      </c>
      <c r="U48" s="219" t="str">
        <f>IF(T48&lt;=0,"",T48/F48)</f>
        <v/>
      </c>
      <c r="V48" s="220">
        <f>SEMANA!CA41</f>
        <v>0</v>
      </c>
      <c r="W48" s="221" t="str">
        <f>IF(T48&lt;=0,"",V48/T48)</f>
        <v/>
      </c>
      <c r="X48" s="233">
        <f>SEMANA!J41</f>
        <v>0</v>
      </c>
      <c r="Y48" s="219" t="str">
        <f>IF(X48&lt;=0,"",X48/F48)</f>
        <v/>
      </c>
      <c r="Z48" s="220">
        <f>SEMANA!CB41</f>
        <v>0</v>
      </c>
      <c r="AA48" s="221" t="str">
        <f>IF(X48&lt;=0,"",Z48/X48)</f>
        <v/>
      </c>
      <c r="AB48" s="233">
        <f>SEMANA!K41</f>
        <v>0</v>
      </c>
      <c r="AC48" s="219" t="str">
        <f>IF(AB48&lt;=0,"",AB48/F48)</f>
        <v/>
      </c>
      <c r="AD48" s="220">
        <f>SEMANA!CC41</f>
        <v>0</v>
      </c>
      <c r="AE48" s="221" t="str">
        <f>IF(AB48&lt;=0,"",AD48/AB48)</f>
        <v/>
      </c>
      <c r="AF48" s="233">
        <f>SEMANA!L41</f>
        <v>0</v>
      </c>
      <c r="AG48" s="219" t="str">
        <f>IF(AF48&lt;=0,"",AF48/F48)</f>
        <v/>
      </c>
      <c r="AH48" s="220">
        <f>SEMANA!CD41</f>
        <v>0</v>
      </c>
      <c r="AI48" s="221" t="str">
        <f>IF(AF48&lt;=0,"",AH48/AF48)</f>
        <v/>
      </c>
      <c r="AJ48" s="233">
        <f>SEMANA!M41</f>
        <v>0</v>
      </c>
      <c r="AK48" s="219" t="str">
        <f>IF(AJ48&lt;=0,"",AJ48/F48)</f>
        <v/>
      </c>
      <c r="AL48" s="220">
        <f>SEMANA!CE41</f>
        <v>0</v>
      </c>
      <c r="AM48" s="221" t="str">
        <f>IF(AJ48&lt;=0,"",AL48/AJ48)</f>
        <v/>
      </c>
      <c r="AN48" s="233">
        <f>SEMANA!N41</f>
        <v>0</v>
      </c>
      <c r="AO48" s="219" t="str">
        <f>IF(AN48&lt;=0,"",AN48/F48)</f>
        <v/>
      </c>
      <c r="AP48" s="220">
        <f>SEMANA!CF41</f>
        <v>0</v>
      </c>
      <c r="AQ48" s="221" t="str">
        <f>IF(AN48&lt;=0,"",AP48/AN48)</f>
        <v/>
      </c>
      <c r="AR48" s="233">
        <f>SEMANA!O41</f>
        <v>0</v>
      </c>
      <c r="AS48" s="219" t="str">
        <f>IF(AR48&lt;=0,"",AR48/F48)</f>
        <v/>
      </c>
      <c r="AT48" s="220">
        <f>SEMANA!CG41</f>
        <v>0</v>
      </c>
      <c r="AU48" s="221" t="str">
        <f>IF(AR48&lt;=0,"",AT48/AR48)</f>
        <v/>
      </c>
      <c r="AV48" s="225">
        <f>SEMANA!P41</f>
        <v>0</v>
      </c>
      <c r="AW48" s="219" t="str">
        <f>IF(AV48&lt;=0,"",AV48/F48)</f>
        <v/>
      </c>
      <c r="AX48" s="220">
        <f>SEMANA!CH41</f>
        <v>0</v>
      </c>
      <c r="AY48" s="221" t="str">
        <f>IF(AV48&lt;=0,"",AX48/AV48)</f>
        <v/>
      </c>
      <c r="AZ48" s="225">
        <f>SEMANA!Q41</f>
        <v>0</v>
      </c>
      <c r="BA48" s="219" t="str">
        <f t="shared" si="19"/>
        <v/>
      </c>
      <c r="BB48" s="220">
        <f>SEMANA!CI41</f>
        <v>0</v>
      </c>
      <c r="BC48" s="221" t="str">
        <f t="shared" si="20"/>
        <v/>
      </c>
      <c r="BD48" s="225">
        <f>SEMANA!R41</f>
        <v>0</v>
      </c>
      <c r="BE48" s="219" t="str">
        <f t="shared" si="21"/>
        <v/>
      </c>
      <c r="BF48" s="220">
        <f>SEMANA!CJ41</f>
        <v>0</v>
      </c>
      <c r="BG48" s="221" t="str">
        <f t="shared" si="22"/>
        <v/>
      </c>
      <c r="BH48" s="225">
        <f>SEMANA!S41</f>
        <v>0</v>
      </c>
      <c r="BI48" s="219" t="str">
        <f t="shared" si="23"/>
        <v/>
      </c>
      <c r="BJ48" s="220">
        <f>SEMANA!CK41</f>
        <v>0</v>
      </c>
      <c r="BK48" s="221" t="str">
        <f t="shared" si="24"/>
        <v/>
      </c>
      <c r="BL48" s="233" t="str">
        <f t="shared" si="25"/>
        <v>-</v>
      </c>
      <c r="BM48" s="227" t="str">
        <f>IF(BL48="-","",BL48/F48)</f>
        <v/>
      </c>
      <c r="BN48" s="233" t="str">
        <f t="shared" si="26"/>
        <v>-</v>
      </c>
      <c r="BO48" s="219" t="str">
        <f>IF(OR(BL48="-",BL48=0),"",BN48/BL48)</f>
        <v/>
      </c>
      <c r="BP48" s="229">
        <f>SEMANA!T41</f>
        <v>0</v>
      </c>
      <c r="BQ48" s="229">
        <f>SEMANA!CL41</f>
        <v>0</v>
      </c>
      <c r="BR48" s="253" t="str">
        <f>B48</f>
        <v>Naucalpan</v>
      </c>
      <c r="BU48" s="443" t="s">
        <v>55</v>
      </c>
      <c r="BV48" s="443"/>
      <c r="BW48" s="443"/>
      <c r="BX48" s="264">
        <f>E48</f>
        <v>0</v>
      </c>
      <c r="BY48" s="264">
        <f>F48</f>
        <v>0</v>
      </c>
      <c r="BZ48" s="255" t="str">
        <f>IF(BX48&lt;=0,"",BY48/BX48)</f>
        <v/>
      </c>
      <c r="CA48" s="331"/>
      <c r="CB48" s="219" t="str">
        <f>IF(CA48&lt;=0,"",CA48/BY48)</f>
        <v/>
      </c>
      <c r="CC48" s="223"/>
      <c r="CD48" s="221" t="str">
        <f>IF(CA48&lt;=0,"",CC48/CA48)</f>
        <v/>
      </c>
      <c r="CE48" s="331"/>
      <c r="CF48" s="219" t="str">
        <f>IF(CE48&lt;=0,"",CE48/BY48)</f>
        <v/>
      </c>
      <c r="CG48" s="223"/>
      <c r="CH48" s="221" t="str">
        <f>IF(CE48&lt;=0,"",CG48/CE48)</f>
        <v/>
      </c>
      <c r="CI48" s="233">
        <f>SEMANA!W41</f>
        <v>0</v>
      </c>
      <c r="CJ48" s="219" t="str">
        <f>IF(CI48&lt;=0,"",CI48/F48)</f>
        <v/>
      </c>
      <c r="CK48" s="220">
        <f>SEMANA!CO41</f>
        <v>0</v>
      </c>
      <c r="CL48" s="221" t="str">
        <f>IF(CI48&lt;=0,"",CK48/CI48)</f>
        <v/>
      </c>
      <c r="CM48" s="225">
        <f>SEMANA!X41</f>
        <v>0</v>
      </c>
      <c r="CN48" s="219" t="str">
        <f>IF(CM48&lt;=0,"",CM48/A48)</f>
        <v/>
      </c>
      <c r="CO48" s="220">
        <f>SEMANA!CP41</f>
        <v>0</v>
      </c>
      <c r="CP48" s="221" t="str">
        <f>IF(CM48&lt;=0,"",CO48/CM48)</f>
        <v/>
      </c>
      <c r="CQ48" s="256" t="str">
        <f>IF(BY48&lt;=0,"-",SUM(CA48,CE48,CI48,CM48))</f>
        <v>-</v>
      </c>
      <c r="CR48" s="257" t="str">
        <f>IF(CQ48="-","",CQ48/BY48)</f>
        <v/>
      </c>
      <c r="CS48" s="256" t="str">
        <f>IF(BY48&lt;=0,"-",SUM(CC48,CG48,CK48,CO48))</f>
        <v>-</v>
      </c>
      <c r="CT48" s="252" t="str">
        <f>IF(OR(CQ48="-",CQ48=0),"",CS48/CQ48)</f>
        <v/>
      </c>
      <c r="CU48" s="258" t="s">
        <v>55</v>
      </c>
      <c r="CW48" s="444" t="s">
        <v>55</v>
      </c>
      <c r="CX48" s="444"/>
      <c r="CY48" s="444"/>
      <c r="CZ48" s="238">
        <f>A48</f>
        <v>0</v>
      </c>
      <c r="DA48" s="239">
        <f>SEMANA!Y41</f>
        <v>0</v>
      </c>
      <c r="DB48" s="259" t="str">
        <f>IF(DA48=0,"",DA48/CZ48)</f>
        <v/>
      </c>
      <c r="DC48" s="243">
        <f>SEMANA!CQ41</f>
        <v>0</v>
      </c>
      <c r="DD48" s="260" t="str">
        <f>IF(DA48&lt;=0,"",DC48/DA48)</f>
        <v/>
      </c>
      <c r="DE48" s="239" t="s">
        <v>165</v>
      </c>
      <c r="DF48" s="259"/>
      <c r="DG48" s="243" t="s">
        <v>165</v>
      </c>
      <c r="DH48" s="260"/>
      <c r="DI48" s="239" t="s">
        <v>165</v>
      </c>
      <c r="DJ48" s="259"/>
      <c r="DK48" s="243" t="s">
        <v>165</v>
      </c>
      <c r="DL48" s="260"/>
      <c r="DM48" s="239" t="s">
        <v>165</v>
      </c>
      <c r="DN48" s="259"/>
      <c r="DO48" s="243" t="s">
        <v>165</v>
      </c>
      <c r="DP48" s="260"/>
      <c r="DQ48" s="239">
        <f>SEMANA!AC41</f>
        <v>0</v>
      </c>
      <c r="DR48" s="259" t="str">
        <f>IF(DQ48=0,"",DQ48/CZ48)</f>
        <v/>
      </c>
      <c r="DS48" s="243">
        <f>SEMANA!CU41</f>
        <v>0</v>
      </c>
      <c r="DT48" s="260" t="str">
        <f>IF(DQ48&lt;=0,"",DS48/DQ48)</f>
        <v/>
      </c>
      <c r="DU48" s="239">
        <f>SEMANA!AD41</f>
        <v>0</v>
      </c>
      <c r="DV48" s="259" t="str">
        <f>IF(DU48=0,"",DU48/CZ48)</f>
        <v/>
      </c>
      <c r="DW48" s="243">
        <f>SEMANA!CV41</f>
        <v>0</v>
      </c>
      <c r="DX48" s="260" t="str">
        <f>IF(DU48&lt;=0,"",DW48/DU48)</f>
        <v/>
      </c>
      <c r="DY48" s="239">
        <f>SEMANA!AE41</f>
        <v>0</v>
      </c>
      <c r="DZ48" s="259" t="str">
        <f>IF(DY48=0,"",DY48/CZ48)</f>
        <v/>
      </c>
      <c r="EA48" s="243">
        <f>SEMANA!CW41</f>
        <v>0</v>
      </c>
      <c r="EB48" s="260" t="str">
        <f>IF(DY48&lt;=0,"",EA48/DY48)</f>
        <v/>
      </c>
      <c r="EC48" s="239">
        <f>SEMANA!AF41</f>
        <v>0</v>
      </c>
      <c r="ED48" s="259" t="str">
        <f>IF(EC48=0,"",EC48/CZ48)</f>
        <v/>
      </c>
      <c r="EE48" s="243">
        <f>SEMANA!CX41</f>
        <v>0</v>
      </c>
      <c r="EF48" s="260" t="str">
        <f>IF(EC48&lt;=0,"",EE48/EC48)</f>
        <v/>
      </c>
      <c r="EG48" s="239">
        <f>SEMANA!AG41</f>
        <v>0</v>
      </c>
      <c r="EH48" s="259" t="str">
        <f>IF(EG48=0,"",EG48/CZ48)</f>
        <v/>
      </c>
      <c r="EI48" s="243">
        <f>SEMANA!CY41</f>
        <v>0</v>
      </c>
      <c r="EJ48" s="260" t="str">
        <f>IF(EG48&lt;=0,"",EI48/EG48)</f>
        <v/>
      </c>
      <c r="EK48" s="239">
        <f>SEMANA!AH41</f>
        <v>0</v>
      </c>
      <c r="EL48" s="259" t="str">
        <f>IF(EK48=0,"",EK48/CZ48)</f>
        <v/>
      </c>
      <c r="EM48" s="243">
        <f>SEMANA!CZ41</f>
        <v>0</v>
      </c>
      <c r="EN48" s="259" t="str">
        <f>IF(EK48&lt;=0,"",EM48/EK48)</f>
        <v/>
      </c>
      <c r="EO48" s="261">
        <f>SUM(DA48,DE48,DI48,DM48,DQ48,DU48,DY48,EC48,EK48,EG48)</f>
        <v>0</v>
      </c>
      <c r="EP48" s="245" t="str">
        <f>IF(EO48=0,"",EO48/CZ48)</f>
        <v/>
      </c>
      <c r="EQ48" s="244">
        <f>SUM(DC48,DG48,DK48,DO48,DS48,DW48,EA48,EE48,EM48,EI48)</f>
        <v>0</v>
      </c>
      <c r="ER48" s="262" t="str">
        <f>IF(EO48=0,"",EQ48/EO48)</f>
        <v/>
      </c>
      <c r="ES48" s="258" t="s">
        <v>55</v>
      </c>
      <c r="FI48" s="443" t="s">
        <v>55</v>
      </c>
      <c r="FJ48" s="443"/>
      <c r="FK48" s="443"/>
      <c r="FL48" s="264">
        <f>E48</f>
        <v>0</v>
      </c>
      <c r="FM48" s="264">
        <f>F48</f>
        <v>0</v>
      </c>
      <c r="FN48" s="255" t="str">
        <f>IF(FL48&lt;=0,"",FM48/FL48)</f>
        <v/>
      </c>
      <c r="FO48" s="233">
        <f>L48</f>
        <v>0</v>
      </c>
      <c r="FP48" s="219" t="str">
        <f>IF(FO48&lt;=0,"",FO48/FM48)</f>
        <v/>
      </c>
      <c r="FQ48" s="220">
        <f>N48</f>
        <v>0</v>
      </c>
      <c r="FR48" s="221" t="str">
        <f>IF(FO48&lt;=0,"",FQ48/FO48)</f>
        <v/>
      </c>
      <c r="FS48" s="229" t="str">
        <f>IF(FO48=0,"",SEMANA!EL41)</f>
        <v/>
      </c>
      <c r="FT48" s="249" t="str">
        <f>IF(FQ48=0,"",SEMANA!FA41)</f>
        <v/>
      </c>
      <c r="FV48" s="443" t="s">
        <v>55</v>
      </c>
      <c r="FW48" s="443"/>
      <c r="FX48" s="443"/>
      <c r="FY48" s="264">
        <f>E48</f>
        <v>0</v>
      </c>
      <c r="FZ48" s="264">
        <f>F48</f>
        <v>0</v>
      </c>
      <c r="GA48" s="255" t="str">
        <f>IF(FY48&lt;=0,"",FZ48/FY48)</f>
        <v/>
      </c>
      <c r="GB48" s="233">
        <f>P48</f>
        <v>0</v>
      </c>
      <c r="GC48" s="219" t="str">
        <f>IF(GB48&lt;=0,"",GB48/FZ48)</f>
        <v/>
      </c>
      <c r="GD48" s="220">
        <f>R48</f>
        <v>0</v>
      </c>
      <c r="GE48" s="221" t="str">
        <f>IF(GB48&lt;=0,"",GD48/GB48)</f>
        <v/>
      </c>
      <c r="GF48" s="229" t="str">
        <f>IF(GB48=0,"",SEMANA!EM41)</f>
        <v/>
      </c>
      <c r="GG48" s="249" t="str">
        <f>IF(GB48=0,"",SEMANA!FB41)</f>
        <v/>
      </c>
      <c r="GI48" s="443" t="s">
        <v>55</v>
      </c>
      <c r="GJ48" s="443"/>
      <c r="GK48" s="443"/>
      <c r="GL48" s="264">
        <f>E48</f>
        <v>0</v>
      </c>
      <c r="GM48" s="264">
        <f>F48</f>
        <v>0</v>
      </c>
      <c r="GN48" s="255" t="str">
        <f>IF(GL48&lt;=0,"",GM48/GL48)</f>
        <v/>
      </c>
      <c r="GO48" s="233">
        <f>T48</f>
        <v>0</v>
      </c>
      <c r="GP48" s="219" t="str">
        <f>IF(GO48&lt;=0,"",GO48/GM48)</f>
        <v/>
      </c>
      <c r="GQ48" s="223">
        <f>V48</f>
        <v>0</v>
      </c>
      <c r="GR48" s="221" t="str">
        <f>IF(GO48&lt;=0,"",GQ48/GO48)</f>
        <v/>
      </c>
      <c r="GS48" s="229" t="str">
        <f>IF(GO48=0,"",SEMANA!EI41)</f>
        <v/>
      </c>
      <c r="GT48" s="249" t="str">
        <f>IF(GO48=0,"",SEMANA!FC41)</f>
        <v/>
      </c>
      <c r="GV48" s="443" t="s">
        <v>55</v>
      </c>
      <c r="GW48" s="443"/>
      <c r="GX48" s="443"/>
      <c r="GY48" s="264">
        <f>E48</f>
        <v>0</v>
      </c>
      <c r="GZ48" s="264">
        <f>F48</f>
        <v>0</v>
      </c>
      <c r="HA48" s="255" t="str">
        <f>IF(GY48&lt;=0,"",GZ48/GY48)</f>
        <v/>
      </c>
      <c r="HB48" s="233">
        <f>X48</f>
        <v>0</v>
      </c>
      <c r="HC48" s="219" t="str">
        <f>IF(HB48&lt;=0,"",HB48/GZ48)</f>
        <v/>
      </c>
      <c r="HD48" s="223">
        <f>Z48</f>
        <v>0</v>
      </c>
      <c r="HE48" s="221" t="str">
        <f>IF(HB48&lt;=0,"",HD48/HB48)</f>
        <v/>
      </c>
      <c r="HF48" s="229" t="str">
        <f>IF(HB48=0,"",SEMANA!EO41)</f>
        <v/>
      </c>
      <c r="HG48" s="249" t="str">
        <f>IF(HB48=0,"",SEMANA!FD41)</f>
        <v/>
      </c>
      <c r="HI48" s="443" t="s">
        <v>55</v>
      </c>
      <c r="HJ48" s="443"/>
      <c r="HK48" s="443"/>
      <c r="HL48" s="264">
        <f>E48</f>
        <v>0</v>
      </c>
      <c r="HM48" s="264">
        <f>F48</f>
        <v>0</v>
      </c>
      <c r="HN48" s="255" t="str">
        <f>IF(HL48&lt;=0,"",HM48/HL48)</f>
        <v/>
      </c>
      <c r="HO48" s="233">
        <f>AB48</f>
        <v>0</v>
      </c>
      <c r="HP48" s="219" t="str">
        <f>IF(HO48&lt;=0,"",HO48/HM48)</f>
        <v/>
      </c>
      <c r="HQ48" s="223">
        <f>AD48</f>
        <v>0</v>
      </c>
      <c r="HR48" s="221" t="str">
        <f>IF(HO48&lt;=0,"",HQ48/HO48)</f>
        <v/>
      </c>
      <c r="HS48" s="229" t="str">
        <f>IF(HO48=0,"",SEMANA!EK41)</f>
        <v/>
      </c>
      <c r="HT48" s="249" t="str">
        <f>IF(HO48=0,"",SEMANA!FE41)</f>
        <v/>
      </c>
      <c r="HV48" s="443" t="s">
        <v>55</v>
      </c>
      <c r="HW48" s="443"/>
      <c r="HX48" s="443"/>
      <c r="HY48" s="264">
        <f>E48</f>
        <v>0</v>
      </c>
      <c r="HZ48" s="264">
        <f>F48</f>
        <v>0</v>
      </c>
      <c r="IA48" s="255" t="str">
        <f>IF(HY48&lt;=0,"",HZ48/HY48)</f>
        <v/>
      </c>
      <c r="IB48" s="233">
        <f>AF48</f>
        <v>0</v>
      </c>
      <c r="IC48" s="219" t="str">
        <f>IF(IB48&lt;=0,"",IB48/HZ48)</f>
        <v/>
      </c>
      <c r="ID48" s="223">
        <f>AH48</f>
        <v>0</v>
      </c>
      <c r="IE48" s="221" t="str">
        <f>IF(IB48&lt;=0,"",ID48/IB48)</f>
        <v/>
      </c>
      <c r="IF48" s="229" t="str">
        <f>IF(IB48=0,"",SEMANA!EL41)</f>
        <v/>
      </c>
      <c r="IG48" s="249" t="str">
        <f>IF(IB48=0,"",SEMANA!EY41)</f>
        <v/>
      </c>
      <c r="II48" s="443" t="s">
        <v>55</v>
      </c>
      <c r="IJ48" s="443"/>
      <c r="IK48" s="443"/>
      <c r="IL48" s="264">
        <f>E48</f>
        <v>0</v>
      </c>
      <c r="IM48" s="264">
        <f>F48</f>
        <v>0</v>
      </c>
      <c r="IN48" s="255" t="str">
        <f>IF(IL48&lt;=0,"",IM48/IL48)</f>
        <v/>
      </c>
      <c r="IO48" s="233">
        <f>AJ48</f>
        <v>0</v>
      </c>
      <c r="IP48" s="219" t="str">
        <f>IF(IO48&lt;=0,"",IO48/IM48)</f>
        <v/>
      </c>
      <c r="IQ48" s="223">
        <f>AL48</f>
        <v>0</v>
      </c>
      <c r="IR48" s="221" t="str">
        <f>IF(IO48&lt;=0,"",IQ48/IO48)</f>
        <v/>
      </c>
      <c r="IS48" s="229" t="str">
        <f>IF(IO48=0,"",SEMANA!ER41)</f>
        <v/>
      </c>
      <c r="IT48" s="249" t="str">
        <f>IF(IQ48=0,"",SEMANA!FG41)</f>
        <v/>
      </c>
      <c r="IV48" s="443" t="s">
        <v>55</v>
      </c>
      <c r="IW48" s="443"/>
      <c r="IX48" s="443"/>
      <c r="IY48" s="264">
        <f>E48</f>
        <v>0</v>
      </c>
      <c r="IZ48" s="264">
        <f>F48</f>
        <v>0</v>
      </c>
      <c r="JA48" s="255" t="str">
        <f>IF(IY48&lt;=0,"",IZ48/IY48)</f>
        <v/>
      </c>
      <c r="JB48" s="233">
        <f>AN48</f>
        <v>0</v>
      </c>
      <c r="JC48" s="219" t="str">
        <f>IF(JB48&lt;=0,"",JB48/IZ48)</f>
        <v/>
      </c>
      <c r="JD48" s="223">
        <f>AP48</f>
        <v>0</v>
      </c>
      <c r="JE48" s="221" t="str">
        <f>IF(JB48&lt;=0,"",JD48/JB48)</f>
        <v/>
      </c>
      <c r="JF48" s="229" t="str">
        <f>IF(JB48=0,"",SEMANA!EM41)</f>
        <v/>
      </c>
      <c r="JG48" s="249" t="str">
        <f>IF(JB48=0,"",SEMANA!EZ41)</f>
        <v/>
      </c>
      <c r="JI48" s="443" t="s">
        <v>55</v>
      </c>
      <c r="JJ48" s="443"/>
      <c r="JK48" s="443"/>
      <c r="JL48" s="264">
        <f>E48</f>
        <v>0</v>
      </c>
      <c r="JM48" s="264">
        <f>F48</f>
        <v>0</v>
      </c>
      <c r="JN48" s="255" t="str">
        <f>IF(JL48&lt;=0,"",JM48/JL48)</f>
        <v/>
      </c>
      <c r="JO48" s="233">
        <f>AR48</f>
        <v>0</v>
      </c>
      <c r="JP48" s="219" t="str">
        <f>IF(JO48&lt;=0,"",JO48/JM48)</f>
        <v/>
      </c>
      <c r="JQ48" s="223">
        <f>AT48</f>
        <v>0</v>
      </c>
      <c r="JR48" s="221" t="str">
        <f>IF(JO48&lt;=0,"",JQ48/JO48)</f>
        <v/>
      </c>
      <c r="JS48" s="229" t="str">
        <f>IF(JO48=0,"",SEMANA!ET41)</f>
        <v/>
      </c>
      <c r="JT48" s="249" t="str">
        <f>IF(JO48=0,"",SEMANA!FA41)</f>
        <v/>
      </c>
      <c r="JV48" s="443" t="s">
        <v>55</v>
      </c>
      <c r="JW48" s="443"/>
      <c r="JX48" s="443"/>
      <c r="JY48" s="264">
        <f>E48</f>
        <v>0</v>
      </c>
      <c r="JZ48" s="264">
        <f>F48</f>
        <v>0</v>
      </c>
      <c r="KA48" s="255" t="str">
        <f>IF(JY48&lt;=0,"",JZ48/JY48)</f>
        <v/>
      </c>
      <c r="KB48" s="225">
        <f>AV48</f>
        <v>0</v>
      </c>
      <c r="KC48" s="219" t="str">
        <f>IF(KB48&lt;=0,"",KB48/JZ48)</f>
        <v/>
      </c>
      <c r="KD48" s="223">
        <f>AX48</f>
        <v>0</v>
      </c>
      <c r="KE48" s="221" t="str">
        <f>IF(KB48&lt;=0,"",KD48/KB48)</f>
        <v/>
      </c>
      <c r="KF48" s="229" t="str">
        <f>IF(KB48=0,"",SEMANA!EU41)</f>
        <v/>
      </c>
      <c r="KG48" s="249" t="str">
        <f>IF(KB48=0,"",SEMANA!FJ41)</f>
        <v/>
      </c>
      <c r="KI48" s="443" t="s">
        <v>55</v>
      </c>
      <c r="KJ48" s="443"/>
      <c r="KK48" s="443"/>
      <c r="KL48" s="264">
        <f t="shared" si="27"/>
        <v>0</v>
      </c>
      <c r="KM48" s="264">
        <f t="shared" si="27"/>
        <v>0</v>
      </c>
      <c r="KN48" s="255" t="str">
        <f>IF(KL48&lt;=0,"",KM48/KL48)</f>
        <v/>
      </c>
      <c r="KO48" s="225">
        <f t="shared" si="28"/>
        <v>0</v>
      </c>
      <c r="KP48" s="219" t="str">
        <f>IF(KO48&lt;=0,"",KO48/KM48)</f>
        <v/>
      </c>
      <c r="KQ48" s="223">
        <f t="shared" si="29"/>
        <v>0</v>
      </c>
      <c r="KR48" s="221" t="str">
        <f>IF(KO48&lt;=0,"",KQ48/KO48)</f>
        <v/>
      </c>
      <c r="KS48" s="229" t="str">
        <f>IF(KO48=0,"",SEMANA!EV41)</f>
        <v/>
      </c>
      <c r="KT48" s="249" t="str">
        <f>IF(KO48=0,"",SEMANA!FK41)</f>
        <v/>
      </c>
      <c r="KV48" s="443" t="s">
        <v>55</v>
      </c>
      <c r="KW48" s="443"/>
      <c r="KX48" s="443"/>
      <c r="KY48" s="264">
        <f t="shared" si="30"/>
        <v>0</v>
      </c>
      <c r="KZ48" s="264">
        <f t="shared" si="30"/>
        <v>0</v>
      </c>
      <c r="LA48" s="255" t="str">
        <f>IF(KY48&lt;=0,"",KZ48/KY48)</f>
        <v/>
      </c>
      <c r="LB48" s="225">
        <f t="shared" si="17"/>
        <v>0</v>
      </c>
      <c r="LC48" s="219" t="str">
        <f>IF(LB48&lt;=0,"",LB48/KZ48)</f>
        <v/>
      </c>
      <c r="LD48" s="220">
        <f t="shared" si="18"/>
        <v>0</v>
      </c>
      <c r="LE48" s="221" t="str">
        <f>IF(LB48&lt;=0,"",LD48/LB48)</f>
        <v/>
      </c>
      <c r="LF48" s="229" t="str">
        <f>IF(LB48=0,"",SEMANA!EW41)</f>
        <v/>
      </c>
      <c r="LG48" s="249" t="str">
        <f>IF(LB48=0,"",SEMANA!FL41)</f>
        <v/>
      </c>
      <c r="LI48" s="443" t="s">
        <v>55</v>
      </c>
      <c r="LJ48" s="443"/>
      <c r="LK48" s="443"/>
      <c r="LL48" s="264">
        <f t="shared" si="31"/>
        <v>0</v>
      </c>
      <c r="LM48" s="264">
        <f t="shared" si="31"/>
        <v>0</v>
      </c>
      <c r="LN48" s="255" t="str">
        <f>IF(LL48&lt;=0,"",LM48/LL48)</f>
        <v/>
      </c>
      <c r="LO48" s="225">
        <f t="shared" si="32"/>
        <v>0</v>
      </c>
      <c r="LP48" s="219" t="str">
        <f>IF(LO48&lt;=0,"",LO48/LM48)</f>
        <v/>
      </c>
      <c r="LQ48" s="223">
        <f t="shared" si="33"/>
        <v>0</v>
      </c>
      <c r="LR48" s="221" t="str">
        <f>IF(LO48&lt;=0,"",LQ48/LO48)</f>
        <v/>
      </c>
      <c r="LS48" s="229" t="str">
        <f>IF(LO48=0,"",SEMANA!EX41)</f>
        <v/>
      </c>
      <c r="LT48" s="249" t="str">
        <f>IF(LO48=0,"",SEMANA!FM41)</f>
        <v/>
      </c>
    </row>
    <row r="49" spans="1:332" ht="21.75" customHeight="1">
      <c r="A49" s="192">
        <f>ROUND(F49/4,0)</f>
        <v>0</v>
      </c>
      <c r="B49" s="498" t="s">
        <v>56</v>
      </c>
      <c r="C49" s="498"/>
      <c r="D49" s="498"/>
      <c r="E49" s="250">
        <f>SEMANA!C42</f>
        <v>0</v>
      </c>
      <c r="F49" s="251">
        <f>SEMANA!D42</f>
        <v>0</v>
      </c>
      <c r="G49" s="252" t="str">
        <f>IF(E49&lt;=0,"",F49/E49)</f>
        <v/>
      </c>
      <c r="H49" s="220"/>
      <c r="I49" s="219" t="str">
        <f>IF(H49&lt;=0,"",H49/F49)</f>
        <v/>
      </c>
      <c r="J49" s="220"/>
      <c r="K49" s="221" t="str">
        <f>IF(H49&lt;=0,"",J49/H49)</f>
        <v/>
      </c>
      <c r="L49" s="220">
        <f>SEMANA!G42</f>
        <v>0</v>
      </c>
      <c r="M49" s="219" t="str">
        <f>IF(L49&lt;=0,"",L49/F49)</f>
        <v/>
      </c>
      <c r="N49" s="220">
        <f>SEMANA!BY42</f>
        <v>0</v>
      </c>
      <c r="O49" s="221" t="str">
        <f>IF(L49&lt;=0,"",N49/L49)</f>
        <v/>
      </c>
      <c r="P49" s="220">
        <f>SEMANA!H42</f>
        <v>0</v>
      </c>
      <c r="Q49" s="219" t="str">
        <f>IF(P49&lt;=0,"",P49/F49)</f>
        <v/>
      </c>
      <c r="R49" s="220">
        <f>SEMANA!BZ42</f>
        <v>0</v>
      </c>
      <c r="S49" s="221" t="str">
        <f>IF(P49&lt;=0,"",R49/P49)</f>
        <v/>
      </c>
      <c r="T49" s="233">
        <f>SEMANA!I42</f>
        <v>0</v>
      </c>
      <c r="U49" s="219" t="str">
        <f>IF(T49&lt;=0,"",T49/F49)</f>
        <v/>
      </c>
      <c r="V49" s="220">
        <f>SEMANA!CA42</f>
        <v>0</v>
      </c>
      <c r="W49" s="221" t="str">
        <f>IF(T49&lt;=0,"",V49/T49)</f>
        <v/>
      </c>
      <c r="X49" s="233">
        <f>SEMANA!J42</f>
        <v>0</v>
      </c>
      <c r="Y49" s="219" t="str">
        <f>IF(X49&lt;=0,"",X49/F49)</f>
        <v/>
      </c>
      <c r="Z49" s="220">
        <f>SEMANA!CB42</f>
        <v>0</v>
      </c>
      <c r="AA49" s="221" t="str">
        <f>IF(X49&lt;=0,"",Z49/X49)</f>
        <v/>
      </c>
      <c r="AB49" s="233">
        <f>SEMANA!K42</f>
        <v>0</v>
      </c>
      <c r="AC49" s="219" t="str">
        <f>IF(AB49&lt;=0,"",AB49/F49)</f>
        <v/>
      </c>
      <c r="AD49" s="220">
        <f>SEMANA!CC42</f>
        <v>0</v>
      </c>
      <c r="AE49" s="221" t="str">
        <f>IF(AB49&lt;=0,"",AD49/AB49)</f>
        <v/>
      </c>
      <c r="AF49" s="233">
        <f>SEMANA!L42</f>
        <v>0</v>
      </c>
      <c r="AG49" s="219" t="str">
        <f>IF(AF49&lt;=0,"",AF49/F49)</f>
        <v/>
      </c>
      <c r="AH49" s="220">
        <f>SEMANA!CD42</f>
        <v>0</v>
      </c>
      <c r="AI49" s="221" t="str">
        <f>IF(AF49&lt;=0,"",AH49/AF49)</f>
        <v/>
      </c>
      <c r="AJ49" s="233">
        <f>SEMANA!M42</f>
        <v>0</v>
      </c>
      <c r="AK49" s="219" t="str">
        <f>IF(AJ49&lt;=0,"",AJ49/F49)</f>
        <v/>
      </c>
      <c r="AL49" s="220">
        <f>SEMANA!CE42</f>
        <v>0</v>
      </c>
      <c r="AM49" s="221" t="str">
        <f>IF(AJ49&lt;=0,"",AL49/AJ49)</f>
        <v/>
      </c>
      <c r="AN49" s="233">
        <f>SEMANA!N42</f>
        <v>0</v>
      </c>
      <c r="AO49" s="219" t="str">
        <f>IF(AN49&lt;=0,"",AN49/F49)</f>
        <v/>
      </c>
      <c r="AP49" s="220">
        <f>SEMANA!CF42</f>
        <v>0</v>
      </c>
      <c r="AQ49" s="221" t="str">
        <f>IF(AN49&lt;=0,"",AP49/AN49)</f>
        <v/>
      </c>
      <c r="AR49" s="233">
        <f>SEMANA!O42</f>
        <v>0</v>
      </c>
      <c r="AS49" s="219" t="str">
        <f>IF(AR49&lt;=0,"",AR49/F49)</f>
        <v/>
      </c>
      <c r="AT49" s="220">
        <f>SEMANA!CG42</f>
        <v>0</v>
      </c>
      <c r="AU49" s="221" t="str">
        <f>IF(AR49&lt;=0,"",AT49/AR49)</f>
        <v/>
      </c>
      <c r="AV49" s="225">
        <f>SEMANA!P42</f>
        <v>0</v>
      </c>
      <c r="AW49" s="219" t="str">
        <f>IF(AV49&lt;=0,"",AV49/F49)</f>
        <v/>
      </c>
      <c r="AX49" s="220">
        <f>SEMANA!CH42</f>
        <v>0</v>
      </c>
      <c r="AY49" s="221" t="str">
        <f>IF(AV49&lt;=0,"",AX49/AV49)</f>
        <v/>
      </c>
      <c r="AZ49" s="225">
        <f>SEMANA!Q42</f>
        <v>0</v>
      </c>
      <c r="BA49" s="219" t="str">
        <f t="shared" si="19"/>
        <v/>
      </c>
      <c r="BB49" s="220">
        <f>SEMANA!CI42</f>
        <v>0</v>
      </c>
      <c r="BC49" s="221" t="str">
        <f t="shared" si="20"/>
        <v/>
      </c>
      <c r="BD49" s="225">
        <f>SEMANA!R42</f>
        <v>0</v>
      </c>
      <c r="BE49" s="219" t="str">
        <f t="shared" si="21"/>
        <v/>
      </c>
      <c r="BF49" s="220">
        <f>SEMANA!CJ42</f>
        <v>0</v>
      </c>
      <c r="BG49" s="221" t="str">
        <f t="shared" si="22"/>
        <v/>
      </c>
      <c r="BH49" s="225">
        <f>SEMANA!S42</f>
        <v>0</v>
      </c>
      <c r="BI49" s="219" t="str">
        <f t="shared" si="23"/>
        <v/>
      </c>
      <c r="BJ49" s="220">
        <f>SEMANA!CK42</f>
        <v>0</v>
      </c>
      <c r="BK49" s="221" t="str">
        <f t="shared" si="24"/>
        <v/>
      </c>
      <c r="BL49" s="233" t="str">
        <f t="shared" si="25"/>
        <v>-</v>
      </c>
      <c r="BM49" s="227" t="str">
        <f>IF(BL49="-","",BL49/F49)</f>
        <v/>
      </c>
      <c r="BN49" s="233" t="str">
        <f t="shared" si="26"/>
        <v>-</v>
      </c>
      <c r="BO49" s="219" t="str">
        <f>IF(OR(BL49="-",BL49=0),"",BN49/BL49)</f>
        <v/>
      </c>
      <c r="BP49" s="229">
        <f>SEMANA!T42</f>
        <v>0</v>
      </c>
      <c r="BQ49" s="229">
        <f>SEMANA!CL42</f>
        <v>0</v>
      </c>
      <c r="BR49" s="253" t="str">
        <f>B49</f>
        <v>Olivar del Conde</v>
      </c>
      <c r="BU49" s="443" t="s">
        <v>56</v>
      </c>
      <c r="BV49" s="443"/>
      <c r="BW49" s="443"/>
      <c r="BX49" s="254">
        <f>E49</f>
        <v>0</v>
      </c>
      <c r="BY49" s="254">
        <f>F49</f>
        <v>0</v>
      </c>
      <c r="BZ49" s="255" t="str">
        <f>IF(BX49&lt;=0,"",BY49/BX49)</f>
        <v/>
      </c>
      <c r="CA49" s="331"/>
      <c r="CB49" s="219" t="str">
        <f>IF(CA49&lt;=0,"",CA49/BY49)</f>
        <v/>
      </c>
      <c r="CC49" s="223"/>
      <c r="CD49" s="221" t="str">
        <f>IF(CA49&lt;=0,"",CC49/CA49)</f>
        <v/>
      </c>
      <c r="CE49" s="331"/>
      <c r="CF49" s="219" t="str">
        <f>IF(CE49&lt;=0,"",CE49/BY49)</f>
        <v/>
      </c>
      <c r="CG49" s="223"/>
      <c r="CH49" s="221" t="str">
        <f>IF(CE49&lt;=0,"",CG49/CE49)</f>
        <v/>
      </c>
      <c r="CI49" s="233">
        <f>SEMANA!W42</f>
        <v>0</v>
      </c>
      <c r="CJ49" s="219" t="str">
        <f>IF(CI49&lt;=0,"",CI49/F49)</f>
        <v/>
      </c>
      <c r="CK49" s="220">
        <f>SEMANA!CO42</f>
        <v>0</v>
      </c>
      <c r="CL49" s="221" t="str">
        <f>IF(CI49&lt;=0,"",CK49/CI49)</f>
        <v/>
      </c>
      <c r="CM49" s="225">
        <f>SEMANA!X42</f>
        <v>0</v>
      </c>
      <c r="CN49" s="219" t="str">
        <f>IF(CM49&lt;=0,"",CM49/A49)</f>
        <v/>
      </c>
      <c r="CO49" s="220">
        <f>SEMANA!CP42</f>
        <v>0</v>
      </c>
      <c r="CP49" s="221" t="str">
        <f>IF(CM49&lt;=0,"",CO49/CM49)</f>
        <v/>
      </c>
      <c r="CQ49" s="256" t="str">
        <f>IF(BY49&lt;=0,"-",SUM(CA49,CE49,CI49,CM49))</f>
        <v>-</v>
      </c>
      <c r="CR49" s="257" t="str">
        <f>IF(CQ49="-","",CQ49/BY49)</f>
        <v/>
      </c>
      <c r="CS49" s="256" t="str">
        <f>IF(BY49&lt;=0,"-",SUM(CC49,CG49,CK49,CO49))</f>
        <v>-</v>
      </c>
      <c r="CT49" s="252" t="str">
        <f>IF(OR(CQ49="-",CQ49=0),"",CS49/CQ49)</f>
        <v/>
      </c>
      <c r="CU49" s="258" t="s">
        <v>56</v>
      </c>
      <c r="CW49" s="444" t="s">
        <v>56</v>
      </c>
      <c r="CX49" s="444"/>
      <c r="CY49" s="444"/>
      <c r="CZ49" s="238">
        <f>A49</f>
        <v>0</v>
      </c>
      <c r="DA49" s="239">
        <f>SEMANA!Y42</f>
        <v>0</v>
      </c>
      <c r="DB49" s="259" t="str">
        <f>IF(DA49=0,"",DA49/CZ49)</f>
        <v/>
      </c>
      <c r="DC49" s="243">
        <f>SEMANA!CQ42</f>
        <v>0</v>
      </c>
      <c r="DD49" s="260" t="str">
        <f>IF(DA49&lt;=0,"",DC49/DA49)</f>
        <v/>
      </c>
      <c r="DE49" s="239" t="s">
        <v>165</v>
      </c>
      <c r="DF49" s="259"/>
      <c r="DG49" s="243" t="s">
        <v>165</v>
      </c>
      <c r="DH49" s="260"/>
      <c r="DI49" s="239" t="s">
        <v>165</v>
      </c>
      <c r="DJ49" s="259"/>
      <c r="DK49" s="243" t="s">
        <v>165</v>
      </c>
      <c r="DL49" s="260"/>
      <c r="DM49" s="239" t="s">
        <v>165</v>
      </c>
      <c r="DN49" s="259"/>
      <c r="DO49" s="243" t="s">
        <v>165</v>
      </c>
      <c r="DP49" s="260"/>
      <c r="DQ49" s="239">
        <f>SEMANA!AC42</f>
        <v>0</v>
      </c>
      <c r="DR49" s="259" t="str">
        <f>IF(DQ49=0,"",DQ49/CZ49)</f>
        <v/>
      </c>
      <c r="DS49" s="243">
        <f>SEMANA!CU42</f>
        <v>0</v>
      </c>
      <c r="DT49" s="260" t="str">
        <f>IF(DQ49&lt;=0,"",DS49/DQ49)</f>
        <v/>
      </c>
      <c r="DU49" s="239">
        <f>SEMANA!AD42</f>
        <v>0</v>
      </c>
      <c r="DV49" s="259" t="str">
        <f>IF(DU49=0,"",DU49/CZ49)</f>
        <v/>
      </c>
      <c r="DW49" s="243">
        <f>SEMANA!CV42</f>
        <v>0</v>
      </c>
      <c r="DX49" s="260" t="str">
        <f>IF(DU49&lt;=0,"",DW49/DU49)</f>
        <v/>
      </c>
      <c r="DY49" s="239">
        <f>SEMANA!AE42</f>
        <v>0</v>
      </c>
      <c r="DZ49" s="259" t="str">
        <f>IF(DY49=0,"",DY49/CZ49)</f>
        <v/>
      </c>
      <c r="EA49" s="243">
        <f>SEMANA!CW42</f>
        <v>0</v>
      </c>
      <c r="EB49" s="260" t="str">
        <f>IF(DY49&lt;=0,"",EA49/DY49)</f>
        <v/>
      </c>
      <c r="EC49" s="239">
        <f>SEMANA!AF42</f>
        <v>0</v>
      </c>
      <c r="ED49" s="259" t="str">
        <f>IF(EC49=0,"",EC49/CZ49)</f>
        <v/>
      </c>
      <c r="EE49" s="243">
        <f>SEMANA!CX42</f>
        <v>0</v>
      </c>
      <c r="EF49" s="260" t="str">
        <f>IF(EC49&lt;=0,"",EE49/EC49)</f>
        <v/>
      </c>
      <c r="EG49" s="239">
        <f>SEMANA!AG42</f>
        <v>0</v>
      </c>
      <c r="EH49" s="259" t="str">
        <f>IF(EG49=0,"",EG49/CZ49)</f>
        <v/>
      </c>
      <c r="EI49" s="243">
        <f>SEMANA!CY42</f>
        <v>0</v>
      </c>
      <c r="EJ49" s="260" t="str">
        <f>IF(EG49&lt;=0,"",EI49/EG49)</f>
        <v/>
      </c>
      <c r="EK49" s="239">
        <f>SEMANA!AH42</f>
        <v>0</v>
      </c>
      <c r="EL49" s="259" t="str">
        <f>IF(EK49=0,"",EK49/CZ49)</f>
        <v/>
      </c>
      <c r="EM49" s="243">
        <f>SEMANA!CZ42</f>
        <v>0</v>
      </c>
      <c r="EN49" s="259" t="str">
        <f>IF(EK49&lt;=0,"",EM49/EK49)</f>
        <v/>
      </c>
      <c r="EO49" s="261">
        <f>SUM(DA49,DE49,DI49,DM49,DQ49,DU49,DY49,EC49,EK49,EG49)</f>
        <v>0</v>
      </c>
      <c r="EP49" s="245" t="str">
        <f>IF(EO49=0,"",EO49/CZ49)</f>
        <v/>
      </c>
      <c r="EQ49" s="244">
        <f>SUM(DC49,DG49,DK49,DO49,DS49,DW49,EA49,EE49,EM49,EI49)</f>
        <v>0</v>
      </c>
      <c r="ER49" s="262" t="str">
        <f>IF(EO49=0,"",EQ49/EO49)</f>
        <v/>
      </c>
      <c r="ES49" s="258" t="s">
        <v>56</v>
      </c>
      <c r="FI49" s="443" t="s">
        <v>56</v>
      </c>
      <c r="FJ49" s="443"/>
      <c r="FK49" s="443"/>
      <c r="FL49" s="263">
        <f>E49</f>
        <v>0</v>
      </c>
      <c r="FM49" s="263">
        <f>F49</f>
        <v>0</v>
      </c>
      <c r="FN49" s="255" t="str">
        <f>IF(FL49&lt;=0,"",FM49/FL49)</f>
        <v/>
      </c>
      <c r="FO49" s="233">
        <f>L49</f>
        <v>0</v>
      </c>
      <c r="FP49" s="219" t="str">
        <f>IF(FO49&lt;=0,"",FO49/FM49)</f>
        <v/>
      </c>
      <c r="FQ49" s="220">
        <f>N49</f>
        <v>0</v>
      </c>
      <c r="FR49" s="221" t="str">
        <f>IF(FO49&lt;=0,"",FQ49/FO49)</f>
        <v/>
      </c>
      <c r="FS49" s="229" t="str">
        <f>IF(FO49=0,"",SEMANA!EL42)</f>
        <v/>
      </c>
      <c r="FT49" s="249" t="str">
        <f>IF(FQ49=0,"",SEMANA!FA42)</f>
        <v/>
      </c>
      <c r="FV49" s="443" t="s">
        <v>56</v>
      </c>
      <c r="FW49" s="443"/>
      <c r="FX49" s="443"/>
      <c r="FY49" s="263">
        <f>E49</f>
        <v>0</v>
      </c>
      <c r="FZ49" s="263">
        <f>F49</f>
        <v>0</v>
      </c>
      <c r="GA49" s="255" t="str">
        <f>IF(FY49&lt;=0,"",FZ49/FY49)</f>
        <v/>
      </c>
      <c r="GB49" s="233">
        <f>P49</f>
        <v>0</v>
      </c>
      <c r="GC49" s="219" t="str">
        <f>IF(GB49&lt;=0,"",GB49/FZ49)</f>
        <v/>
      </c>
      <c r="GD49" s="220">
        <f>R49</f>
        <v>0</v>
      </c>
      <c r="GE49" s="221" t="str">
        <f>IF(GB49&lt;=0,"",GD49/GB49)</f>
        <v/>
      </c>
      <c r="GF49" s="229" t="str">
        <f>IF(GB49=0,"",SEMANA!EM42)</f>
        <v/>
      </c>
      <c r="GG49" s="249" t="str">
        <f>IF(GB49=0,"",SEMANA!FB42)</f>
        <v/>
      </c>
      <c r="GI49" s="443" t="s">
        <v>56</v>
      </c>
      <c r="GJ49" s="443"/>
      <c r="GK49" s="443"/>
      <c r="GL49" s="263">
        <f>E49</f>
        <v>0</v>
      </c>
      <c r="GM49" s="263">
        <f>F49</f>
        <v>0</v>
      </c>
      <c r="GN49" s="255" t="str">
        <f>IF(GL49&lt;=0,"",GM49/GL49)</f>
        <v/>
      </c>
      <c r="GO49" s="233">
        <f>T49</f>
        <v>0</v>
      </c>
      <c r="GP49" s="219" t="str">
        <f>IF(GO49&lt;=0,"",GO49/GM49)</f>
        <v/>
      </c>
      <c r="GQ49" s="223">
        <f>V49</f>
        <v>0</v>
      </c>
      <c r="GR49" s="221" t="str">
        <f>IF(GO49&lt;=0,"",GQ49/GO49)</f>
        <v/>
      </c>
      <c r="GS49" s="229" t="str">
        <f>IF(GO49=0,"",SEMANA!EI42)</f>
        <v/>
      </c>
      <c r="GT49" s="249" t="str">
        <f>IF(GO49=0,"",SEMANA!FC42)</f>
        <v/>
      </c>
      <c r="GV49" s="443" t="s">
        <v>56</v>
      </c>
      <c r="GW49" s="443"/>
      <c r="GX49" s="443"/>
      <c r="GY49" s="263">
        <f>E49</f>
        <v>0</v>
      </c>
      <c r="GZ49" s="263">
        <f>F49</f>
        <v>0</v>
      </c>
      <c r="HA49" s="255" t="str">
        <f>IF(GY49&lt;=0,"",GZ49/GY49)</f>
        <v/>
      </c>
      <c r="HB49" s="233">
        <f>X49</f>
        <v>0</v>
      </c>
      <c r="HC49" s="219" t="str">
        <f>IF(HB49&lt;=0,"",HB49/GZ49)</f>
        <v/>
      </c>
      <c r="HD49" s="223">
        <f>Z49</f>
        <v>0</v>
      </c>
      <c r="HE49" s="221" t="str">
        <f>IF(HB49&lt;=0,"",HD49/HB49)</f>
        <v/>
      </c>
      <c r="HF49" s="229" t="str">
        <f>IF(HB49=0,"",SEMANA!EO42)</f>
        <v/>
      </c>
      <c r="HG49" s="249" t="str">
        <f>IF(HB49=0,"",SEMANA!FD42)</f>
        <v/>
      </c>
      <c r="HI49" s="443" t="s">
        <v>56</v>
      </c>
      <c r="HJ49" s="443"/>
      <c r="HK49" s="443"/>
      <c r="HL49" s="263">
        <f>E49</f>
        <v>0</v>
      </c>
      <c r="HM49" s="263">
        <f>F49</f>
        <v>0</v>
      </c>
      <c r="HN49" s="255" t="str">
        <f>IF(HL49&lt;=0,"",HM49/HL49)</f>
        <v/>
      </c>
      <c r="HO49" s="233">
        <f>AB49</f>
        <v>0</v>
      </c>
      <c r="HP49" s="219" t="str">
        <f>IF(HO49&lt;=0,"",HO49/HM49)</f>
        <v/>
      </c>
      <c r="HQ49" s="223">
        <f>AD49</f>
        <v>0</v>
      </c>
      <c r="HR49" s="221" t="str">
        <f>IF(HO49&lt;=0,"",HQ49/HO49)</f>
        <v/>
      </c>
      <c r="HS49" s="229" t="str">
        <f>IF(HO49=0,"",SEMANA!EK42)</f>
        <v/>
      </c>
      <c r="HT49" s="249" t="str">
        <f>IF(HO49=0,"",SEMANA!FE42)</f>
        <v/>
      </c>
      <c r="HV49" s="443" t="s">
        <v>56</v>
      </c>
      <c r="HW49" s="443"/>
      <c r="HX49" s="443"/>
      <c r="HY49" s="263">
        <f>E49</f>
        <v>0</v>
      </c>
      <c r="HZ49" s="263">
        <f>F49</f>
        <v>0</v>
      </c>
      <c r="IA49" s="255" t="str">
        <f>IF(HY49&lt;=0,"",HZ49/HY49)</f>
        <v/>
      </c>
      <c r="IB49" s="233">
        <f>AF49</f>
        <v>0</v>
      </c>
      <c r="IC49" s="219" t="str">
        <f>IF(IB49&lt;=0,"",IB49/HZ49)</f>
        <v/>
      </c>
      <c r="ID49" s="223">
        <f>AH49</f>
        <v>0</v>
      </c>
      <c r="IE49" s="221" t="str">
        <f>IF(IB49&lt;=0,"",ID49/IB49)</f>
        <v/>
      </c>
      <c r="IF49" s="229" t="str">
        <f>IF(IB49=0,"",SEMANA!EL42)</f>
        <v/>
      </c>
      <c r="IG49" s="249" t="str">
        <f>IF(IB49=0,"",SEMANA!EY42)</f>
        <v/>
      </c>
      <c r="II49" s="443" t="s">
        <v>56</v>
      </c>
      <c r="IJ49" s="443"/>
      <c r="IK49" s="443"/>
      <c r="IL49" s="263">
        <f>E49</f>
        <v>0</v>
      </c>
      <c r="IM49" s="263">
        <f>F49</f>
        <v>0</v>
      </c>
      <c r="IN49" s="255" t="str">
        <f>IF(IL49&lt;=0,"",IM49/IL49)</f>
        <v/>
      </c>
      <c r="IO49" s="233">
        <f>AJ49</f>
        <v>0</v>
      </c>
      <c r="IP49" s="219" t="str">
        <f>IF(IO49&lt;=0,"",IO49/IM49)</f>
        <v/>
      </c>
      <c r="IQ49" s="223">
        <f>AL49</f>
        <v>0</v>
      </c>
      <c r="IR49" s="221" t="str">
        <f>IF(IO49&lt;=0,"",IQ49/IO49)</f>
        <v/>
      </c>
      <c r="IS49" s="229" t="str">
        <f>IF(IO49=0,"",SEMANA!ER42)</f>
        <v/>
      </c>
      <c r="IT49" s="249" t="str">
        <f>IF(IQ49=0,"",SEMANA!FG42)</f>
        <v/>
      </c>
      <c r="IV49" s="443" t="s">
        <v>56</v>
      </c>
      <c r="IW49" s="443"/>
      <c r="IX49" s="443"/>
      <c r="IY49" s="263">
        <f>E49</f>
        <v>0</v>
      </c>
      <c r="IZ49" s="263">
        <f>F49</f>
        <v>0</v>
      </c>
      <c r="JA49" s="255" t="str">
        <f>IF(IY49&lt;=0,"",IZ49/IY49)</f>
        <v/>
      </c>
      <c r="JB49" s="233">
        <f>AN49</f>
        <v>0</v>
      </c>
      <c r="JC49" s="219" t="str">
        <f>IF(JB49&lt;=0,"",JB49/IZ49)</f>
        <v/>
      </c>
      <c r="JD49" s="223">
        <f>AP49</f>
        <v>0</v>
      </c>
      <c r="JE49" s="221" t="str">
        <f>IF(JB49&lt;=0,"",JD49/JB49)</f>
        <v/>
      </c>
      <c r="JF49" s="229" t="str">
        <f>IF(JB49=0,"",SEMANA!EM42)</f>
        <v/>
      </c>
      <c r="JG49" s="249" t="str">
        <f>IF(JB49=0,"",SEMANA!EZ42)</f>
        <v/>
      </c>
      <c r="JI49" s="443" t="s">
        <v>56</v>
      </c>
      <c r="JJ49" s="443"/>
      <c r="JK49" s="443"/>
      <c r="JL49" s="263">
        <f>E49</f>
        <v>0</v>
      </c>
      <c r="JM49" s="263">
        <f>F49</f>
        <v>0</v>
      </c>
      <c r="JN49" s="255" t="str">
        <f>IF(JL49&lt;=0,"",JM49/JL49)</f>
        <v/>
      </c>
      <c r="JO49" s="233">
        <f>AR49</f>
        <v>0</v>
      </c>
      <c r="JP49" s="219" t="str">
        <f>IF(JO49&lt;=0,"",JO49/JM49)</f>
        <v/>
      </c>
      <c r="JQ49" s="223">
        <f>AT49</f>
        <v>0</v>
      </c>
      <c r="JR49" s="221" t="str">
        <f>IF(JO49&lt;=0,"",JQ49/JO49)</f>
        <v/>
      </c>
      <c r="JS49" s="229" t="str">
        <f>IF(JO49=0,"",SEMANA!ET42)</f>
        <v/>
      </c>
      <c r="JT49" s="249" t="str">
        <f>IF(JO49=0,"",SEMANA!FA42)</f>
        <v/>
      </c>
      <c r="JV49" s="443" t="s">
        <v>56</v>
      </c>
      <c r="JW49" s="443"/>
      <c r="JX49" s="443"/>
      <c r="JY49" s="263">
        <f>E49</f>
        <v>0</v>
      </c>
      <c r="JZ49" s="263">
        <f>F49</f>
        <v>0</v>
      </c>
      <c r="KA49" s="255" t="str">
        <f>IF(JY49&lt;=0,"",JZ49/JY49)</f>
        <v/>
      </c>
      <c r="KB49" s="225">
        <f>AV49</f>
        <v>0</v>
      </c>
      <c r="KC49" s="219" t="str">
        <f>IF(KB49&lt;=0,"",KB49/JZ49)</f>
        <v/>
      </c>
      <c r="KD49" s="223">
        <f>AX49</f>
        <v>0</v>
      </c>
      <c r="KE49" s="221" t="str">
        <f>IF(KB49&lt;=0,"",KD49/KB49)</f>
        <v/>
      </c>
      <c r="KF49" s="229" t="str">
        <f>IF(KB49=0,"",SEMANA!EU42)</f>
        <v/>
      </c>
      <c r="KG49" s="249" t="str">
        <f>IF(KB49=0,"",SEMANA!FJ42)</f>
        <v/>
      </c>
      <c r="KI49" s="443" t="s">
        <v>56</v>
      </c>
      <c r="KJ49" s="443"/>
      <c r="KK49" s="443"/>
      <c r="KL49" s="263">
        <f t="shared" si="27"/>
        <v>0</v>
      </c>
      <c r="KM49" s="263">
        <f t="shared" si="27"/>
        <v>0</v>
      </c>
      <c r="KN49" s="255" t="str">
        <f>IF(KL49&lt;=0,"",KM49/KL49)</f>
        <v/>
      </c>
      <c r="KO49" s="225">
        <f t="shared" si="28"/>
        <v>0</v>
      </c>
      <c r="KP49" s="219" t="str">
        <f>IF(KO49&lt;=0,"",KO49/KM49)</f>
        <v/>
      </c>
      <c r="KQ49" s="223">
        <f t="shared" si="29"/>
        <v>0</v>
      </c>
      <c r="KR49" s="221" t="str">
        <f>IF(KO49&lt;=0,"",KQ49/KO49)</f>
        <v/>
      </c>
      <c r="KS49" s="229" t="str">
        <f>IF(KO49=0,"",SEMANA!EV42)</f>
        <v/>
      </c>
      <c r="KT49" s="249" t="str">
        <f>IF(KO49=0,"",SEMANA!FK42)</f>
        <v/>
      </c>
      <c r="KV49" s="443" t="s">
        <v>56</v>
      </c>
      <c r="KW49" s="443"/>
      <c r="KX49" s="443"/>
      <c r="KY49" s="263">
        <f t="shared" si="30"/>
        <v>0</v>
      </c>
      <c r="KZ49" s="263">
        <f t="shared" si="30"/>
        <v>0</v>
      </c>
      <c r="LA49" s="255" t="str">
        <f>IF(KY49&lt;=0,"",KZ49/KY49)</f>
        <v/>
      </c>
      <c r="LB49" s="225">
        <f t="shared" si="17"/>
        <v>0</v>
      </c>
      <c r="LC49" s="219" t="str">
        <f>IF(LB49&lt;=0,"",LB49/KZ49)</f>
        <v/>
      </c>
      <c r="LD49" s="220">
        <f t="shared" si="18"/>
        <v>0</v>
      </c>
      <c r="LE49" s="221" t="str">
        <f>IF(LB49&lt;=0,"",LD49/LB49)</f>
        <v/>
      </c>
      <c r="LF49" s="229" t="str">
        <f>IF(LB49=0,"",SEMANA!EW42)</f>
        <v/>
      </c>
      <c r="LG49" s="249" t="str">
        <f>IF(LB49=0,"",SEMANA!FL42)</f>
        <v/>
      </c>
      <c r="LI49" s="443" t="s">
        <v>56</v>
      </c>
      <c r="LJ49" s="443"/>
      <c r="LK49" s="443"/>
      <c r="LL49" s="263">
        <f t="shared" si="31"/>
        <v>0</v>
      </c>
      <c r="LM49" s="263">
        <f t="shared" si="31"/>
        <v>0</v>
      </c>
      <c r="LN49" s="255" t="str">
        <f>IF(LL49&lt;=0,"",LM49/LL49)</f>
        <v/>
      </c>
      <c r="LO49" s="225">
        <f t="shared" si="32"/>
        <v>0</v>
      </c>
      <c r="LP49" s="219" t="str">
        <f>IF(LO49&lt;=0,"",LO49/LM49)</f>
        <v/>
      </c>
      <c r="LQ49" s="223">
        <f t="shared" si="33"/>
        <v>0</v>
      </c>
      <c r="LR49" s="221" t="str">
        <f>IF(LO49&lt;=0,"",LQ49/LO49)</f>
        <v/>
      </c>
      <c r="LS49" s="229" t="str">
        <f>IF(LO49=0,"",SEMANA!EX42)</f>
        <v/>
      </c>
      <c r="LT49" s="249" t="str">
        <f>IF(LO49=0,"",SEMANA!FM42)</f>
        <v/>
      </c>
    </row>
    <row r="50" spans="1:332" ht="21.75" customHeight="1">
      <c r="A50" s="192">
        <f>ROUND(F50/4,0)</f>
        <v>0</v>
      </c>
      <c r="B50" s="498" t="s">
        <v>57</v>
      </c>
      <c r="C50" s="498"/>
      <c r="D50" s="498"/>
      <c r="E50" s="250">
        <f>SEMANA!C43</f>
        <v>0</v>
      </c>
      <c r="F50" s="251">
        <f>SEMANA!D43</f>
        <v>0</v>
      </c>
      <c r="G50" s="252" t="str">
        <f>IF(E50&lt;=0,"",F50/E50)</f>
        <v/>
      </c>
      <c r="H50" s="220"/>
      <c r="I50" s="219" t="str">
        <f>IF(H50&lt;=0,"",H50/F50)</f>
        <v/>
      </c>
      <c r="J50" s="220"/>
      <c r="K50" s="221" t="str">
        <f>IF(H50&lt;=0,"",J50/H50)</f>
        <v/>
      </c>
      <c r="L50" s="220">
        <f>SEMANA!G43</f>
        <v>0</v>
      </c>
      <c r="M50" s="219" t="str">
        <f>IF(L50&lt;=0,"",L50/F50)</f>
        <v/>
      </c>
      <c r="N50" s="220">
        <f>SEMANA!BY43</f>
        <v>0</v>
      </c>
      <c r="O50" s="221" t="str">
        <f>IF(L50&lt;=0,"",N50/L50)</f>
        <v/>
      </c>
      <c r="P50" s="220">
        <f>SEMANA!H43</f>
        <v>0</v>
      </c>
      <c r="Q50" s="219" t="str">
        <f>IF(P50&lt;=0,"",P50/F50)</f>
        <v/>
      </c>
      <c r="R50" s="220">
        <f>SEMANA!BZ43</f>
        <v>0</v>
      </c>
      <c r="S50" s="221" t="str">
        <f>IF(P50&lt;=0,"",R50/P50)</f>
        <v/>
      </c>
      <c r="T50" s="233">
        <f>SEMANA!I43</f>
        <v>0</v>
      </c>
      <c r="U50" s="219" t="str">
        <f>IF(T50&lt;=0,"",T50/F50)</f>
        <v/>
      </c>
      <c r="V50" s="220">
        <f>SEMANA!CA43</f>
        <v>0</v>
      </c>
      <c r="W50" s="221" t="str">
        <f>IF(T50&lt;=0,"",V50/T50)</f>
        <v/>
      </c>
      <c r="X50" s="233">
        <f>SEMANA!J43</f>
        <v>0</v>
      </c>
      <c r="Y50" s="219" t="str">
        <f>IF(X50&lt;=0,"",X50/F50)</f>
        <v/>
      </c>
      <c r="Z50" s="220">
        <f>SEMANA!CB43</f>
        <v>0</v>
      </c>
      <c r="AA50" s="221" t="str">
        <f>IF(X50&lt;=0,"",Z50/X50)</f>
        <v/>
      </c>
      <c r="AB50" s="233">
        <f>SEMANA!K43</f>
        <v>0</v>
      </c>
      <c r="AC50" s="219" t="str">
        <f>IF(AB50&lt;=0,"",AB50/F50)</f>
        <v/>
      </c>
      <c r="AD50" s="220">
        <f>SEMANA!CC43</f>
        <v>0</v>
      </c>
      <c r="AE50" s="221" t="str">
        <f>IF(AB50&lt;=0,"",AD50/AB50)</f>
        <v/>
      </c>
      <c r="AF50" s="233">
        <f>SEMANA!L43</f>
        <v>0</v>
      </c>
      <c r="AG50" s="219" t="str">
        <f>IF(AF50&lt;=0,"",AF50/F50)</f>
        <v/>
      </c>
      <c r="AH50" s="220">
        <f>SEMANA!CD43</f>
        <v>0</v>
      </c>
      <c r="AI50" s="221" t="str">
        <f>IF(AF50&lt;=0,"",AH50/AF50)</f>
        <v/>
      </c>
      <c r="AJ50" s="233">
        <f>SEMANA!M43</f>
        <v>0</v>
      </c>
      <c r="AK50" s="219" t="str">
        <f>IF(AJ50&lt;=0,"",AJ50/F50)</f>
        <v/>
      </c>
      <c r="AL50" s="220">
        <f>SEMANA!CE43</f>
        <v>0</v>
      </c>
      <c r="AM50" s="221" t="str">
        <f>IF(AJ50&lt;=0,"",AL50/AJ50)</f>
        <v/>
      </c>
      <c r="AN50" s="233">
        <f>SEMANA!N43</f>
        <v>0</v>
      </c>
      <c r="AO50" s="219" t="str">
        <f>IF(AN50&lt;=0,"",AN50/F50)</f>
        <v/>
      </c>
      <c r="AP50" s="220">
        <f>SEMANA!CF43</f>
        <v>0</v>
      </c>
      <c r="AQ50" s="221" t="str">
        <f>IF(AN50&lt;=0,"",AP50/AN50)</f>
        <v/>
      </c>
      <c r="AR50" s="233">
        <f>SEMANA!O43</f>
        <v>0</v>
      </c>
      <c r="AS50" s="219" t="str">
        <f>IF(AR50&lt;=0,"",AR50/F50)</f>
        <v/>
      </c>
      <c r="AT50" s="220">
        <f>SEMANA!CG43</f>
        <v>0</v>
      </c>
      <c r="AU50" s="221" t="str">
        <f>IF(AR50&lt;=0,"",AT50/AR50)</f>
        <v/>
      </c>
      <c r="AV50" s="225">
        <f>SEMANA!P43</f>
        <v>0</v>
      </c>
      <c r="AW50" s="219" t="str">
        <f>IF(AV50&lt;=0,"",AV50/F50)</f>
        <v/>
      </c>
      <c r="AX50" s="220">
        <f>SEMANA!CH43</f>
        <v>0</v>
      </c>
      <c r="AY50" s="221" t="str">
        <f>IF(AV50&lt;=0,"",AX50/AV50)</f>
        <v/>
      </c>
      <c r="AZ50" s="225">
        <f>SEMANA!Q43</f>
        <v>0</v>
      </c>
      <c r="BA50" s="219" t="str">
        <f t="shared" si="19"/>
        <v/>
      </c>
      <c r="BB50" s="220">
        <f>SEMANA!CI43</f>
        <v>0</v>
      </c>
      <c r="BC50" s="221" t="str">
        <f t="shared" si="20"/>
        <v/>
      </c>
      <c r="BD50" s="225">
        <f>SEMANA!R43</f>
        <v>0</v>
      </c>
      <c r="BE50" s="219" t="str">
        <f t="shared" si="21"/>
        <v/>
      </c>
      <c r="BF50" s="220">
        <f>SEMANA!CJ43</f>
        <v>0</v>
      </c>
      <c r="BG50" s="221" t="str">
        <f t="shared" si="22"/>
        <v/>
      </c>
      <c r="BH50" s="225">
        <f>SEMANA!S43</f>
        <v>0</v>
      </c>
      <c r="BI50" s="219" t="str">
        <f t="shared" si="23"/>
        <v/>
      </c>
      <c r="BJ50" s="220">
        <f>SEMANA!CK43</f>
        <v>0</v>
      </c>
      <c r="BK50" s="221" t="str">
        <f t="shared" si="24"/>
        <v/>
      </c>
      <c r="BL50" s="233" t="str">
        <f t="shared" si="25"/>
        <v>-</v>
      </c>
      <c r="BM50" s="227" t="str">
        <f>IF(BL50="-","",BL50/F50)</f>
        <v/>
      </c>
      <c r="BN50" s="233" t="str">
        <f t="shared" si="26"/>
        <v>-</v>
      </c>
      <c r="BO50" s="219" t="str">
        <f>IF(OR(BL50="-",BL50=0),"",BN50/BL50)</f>
        <v/>
      </c>
      <c r="BP50" s="229">
        <f>SEMANA!T43</f>
        <v>0</v>
      </c>
      <c r="BQ50" s="229">
        <f>SEMANA!CL43</f>
        <v>0</v>
      </c>
      <c r="BR50" s="253" t="str">
        <f>B50</f>
        <v>Puebla</v>
      </c>
      <c r="BU50" s="443" t="s">
        <v>57</v>
      </c>
      <c r="BV50" s="443"/>
      <c r="BW50" s="443"/>
      <c r="BX50" s="254">
        <f>E50</f>
        <v>0</v>
      </c>
      <c r="BY50" s="254">
        <f>F50</f>
        <v>0</v>
      </c>
      <c r="BZ50" s="255" t="str">
        <f>IF(BX50&lt;=0,"",BY50/BX50)</f>
        <v/>
      </c>
      <c r="CA50" s="331"/>
      <c r="CB50" s="219" t="str">
        <f>IF(CA50&lt;=0,"",CA50/BY50)</f>
        <v/>
      </c>
      <c r="CC50" s="223"/>
      <c r="CD50" s="221" t="str">
        <f>IF(CA50&lt;=0,"",CC50/CA50)</f>
        <v/>
      </c>
      <c r="CE50" s="331"/>
      <c r="CF50" s="219" t="str">
        <f>IF(CE50&lt;=0,"",CE50/BY50)</f>
        <v/>
      </c>
      <c r="CG50" s="223"/>
      <c r="CH50" s="221" t="str">
        <f>IF(CE50&lt;=0,"",CG50/CE50)</f>
        <v/>
      </c>
      <c r="CI50" s="233">
        <f>SEMANA!W43</f>
        <v>0</v>
      </c>
      <c r="CJ50" s="219" t="str">
        <f>IF(CI50&lt;=0,"",CI50/F50)</f>
        <v/>
      </c>
      <c r="CK50" s="220">
        <f>SEMANA!CO43</f>
        <v>0</v>
      </c>
      <c r="CL50" s="221" t="str">
        <f>IF(CI50&lt;=0,"",CK50/CI50)</f>
        <v/>
      </c>
      <c r="CM50" s="225">
        <f>SEMANA!X43</f>
        <v>0</v>
      </c>
      <c r="CN50" s="219" t="str">
        <f>IF(CM50&lt;=0,"",CM50/A50)</f>
        <v/>
      </c>
      <c r="CO50" s="220">
        <f>SEMANA!CP43</f>
        <v>0</v>
      </c>
      <c r="CP50" s="221" t="str">
        <f>IF(CM50&lt;=0,"",CO50/CM50)</f>
        <v/>
      </c>
      <c r="CQ50" s="256" t="str">
        <f>IF(BY50&lt;=0,"-",SUM(CA50,CE50,CI50,CM50))</f>
        <v>-</v>
      </c>
      <c r="CR50" s="257" t="str">
        <f>IF(CQ50="-","",CQ50/BY50)</f>
        <v/>
      </c>
      <c r="CS50" s="256" t="str">
        <f>IF(BY50&lt;=0,"-",SUM(CC50,CG50,CK50,CO50))</f>
        <v>-</v>
      </c>
      <c r="CT50" s="252" t="str">
        <f>IF(OR(CQ50="-",CQ50=0),"",CS50/CQ50)</f>
        <v/>
      </c>
      <c r="CU50" s="258" t="s">
        <v>57</v>
      </c>
      <c r="CW50" s="444" t="s">
        <v>57</v>
      </c>
      <c r="CX50" s="444"/>
      <c r="CY50" s="444"/>
      <c r="CZ50" s="238">
        <f>A50</f>
        <v>0</v>
      </c>
      <c r="DA50" s="239">
        <f>SEMANA!Y43</f>
        <v>0</v>
      </c>
      <c r="DB50" s="259" t="str">
        <f>IF(DA50=0,"",DA50/CZ50)</f>
        <v/>
      </c>
      <c r="DC50" s="243">
        <f>SEMANA!CQ43</f>
        <v>0</v>
      </c>
      <c r="DD50" s="260" t="str">
        <f>IF(DA50&lt;=0,"",DC50/DA50)</f>
        <v/>
      </c>
      <c r="DE50" s="239" t="s">
        <v>165</v>
      </c>
      <c r="DF50" s="259"/>
      <c r="DG50" s="243" t="s">
        <v>165</v>
      </c>
      <c r="DH50" s="260"/>
      <c r="DI50" s="239" t="s">
        <v>165</v>
      </c>
      <c r="DJ50" s="259"/>
      <c r="DK50" s="243" t="s">
        <v>165</v>
      </c>
      <c r="DL50" s="260"/>
      <c r="DM50" s="239" t="s">
        <v>165</v>
      </c>
      <c r="DN50" s="259"/>
      <c r="DO50" s="243" t="s">
        <v>165</v>
      </c>
      <c r="DP50" s="260"/>
      <c r="DQ50" s="239">
        <f>SEMANA!AC43</f>
        <v>0</v>
      </c>
      <c r="DR50" s="259" t="str">
        <f>IF(DQ50=0,"",DQ50/CZ50)</f>
        <v/>
      </c>
      <c r="DS50" s="243">
        <f>SEMANA!CU43</f>
        <v>0</v>
      </c>
      <c r="DT50" s="260" t="str">
        <f>IF(DQ50&lt;=0,"",DS50/DQ50)</f>
        <v/>
      </c>
      <c r="DU50" s="239">
        <f>SEMANA!AD43</f>
        <v>0</v>
      </c>
      <c r="DV50" s="259" t="str">
        <f>IF(DU50=0,"",DU50/CZ50)</f>
        <v/>
      </c>
      <c r="DW50" s="243">
        <f>SEMANA!CV43</f>
        <v>0</v>
      </c>
      <c r="DX50" s="260" t="str">
        <f>IF(DU50&lt;=0,"",DW50/DU50)</f>
        <v/>
      </c>
      <c r="DY50" s="239">
        <f>SEMANA!AE43</f>
        <v>0</v>
      </c>
      <c r="DZ50" s="259" t="str">
        <f>IF(DY50=0,"",DY50/CZ50)</f>
        <v/>
      </c>
      <c r="EA50" s="243">
        <f>SEMANA!CW43</f>
        <v>0</v>
      </c>
      <c r="EB50" s="260" t="str">
        <f>IF(DY50&lt;=0,"",EA50/DY50)</f>
        <v/>
      </c>
      <c r="EC50" s="239">
        <f>SEMANA!AF43</f>
        <v>0</v>
      </c>
      <c r="ED50" s="259" t="str">
        <f>IF(EC50=0,"",EC50/CZ50)</f>
        <v/>
      </c>
      <c r="EE50" s="243">
        <f>SEMANA!CX43</f>
        <v>0</v>
      </c>
      <c r="EF50" s="260" t="str">
        <f>IF(EC50&lt;=0,"",EE50/EC50)</f>
        <v/>
      </c>
      <c r="EG50" s="239">
        <f>SEMANA!AG43</f>
        <v>0</v>
      </c>
      <c r="EH50" s="259" t="str">
        <f>IF(EG50=0,"",EG50/CZ50)</f>
        <v/>
      </c>
      <c r="EI50" s="243">
        <f>SEMANA!CY43</f>
        <v>0</v>
      </c>
      <c r="EJ50" s="260" t="str">
        <f>IF(EG50&lt;=0,"",EI50/EG50)</f>
        <v/>
      </c>
      <c r="EK50" s="239">
        <f>SEMANA!AH43</f>
        <v>0</v>
      </c>
      <c r="EL50" s="259" t="str">
        <f>IF(EK50=0,"",EK50/CZ50)</f>
        <v/>
      </c>
      <c r="EM50" s="243">
        <f>SEMANA!CZ43</f>
        <v>0</v>
      </c>
      <c r="EN50" s="259" t="str">
        <f>IF(EK50&lt;=0,"",EM50/EK50)</f>
        <v/>
      </c>
      <c r="EO50" s="261">
        <f>SUM(DA50,DE50,DI50,DM50,DQ50,DU50,DY50,EC50,EK50,EG50)</f>
        <v>0</v>
      </c>
      <c r="EP50" s="245" t="str">
        <f>IF(EO50=0,"",EO50/CZ50)</f>
        <v/>
      </c>
      <c r="EQ50" s="244">
        <f>SUM(DC50,DG50,DK50,DO50,DS50,DW50,EA50,EE50,EM50,EI50)</f>
        <v>0</v>
      </c>
      <c r="ER50" s="262" t="str">
        <f>IF(EO50=0,"",EQ50/EO50)</f>
        <v/>
      </c>
      <c r="ES50" s="258" t="s">
        <v>57</v>
      </c>
      <c r="FI50" s="443" t="s">
        <v>57</v>
      </c>
      <c r="FJ50" s="443"/>
      <c r="FK50" s="443"/>
      <c r="FL50" s="263">
        <f>E50</f>
        <v>0</v>
      </c>
      <c r="FM50" s="263">
        <f>F50</f>
        <v>0</v>
      </c>
      <c r="FN50" s="255" t="str">
        <f>IF(FL50&lt;=0,"",FM50/FL50)</f>
        <v/>
      </c>
      <c r="FO50" s="233">
        <f>L50</f>
        <v>0</v>
      </c>
      <c r="FP50" s="219" t="str">
        <f>IF(FO50&lt;=0,"",FO50/FM50)</f>
        <v/>
      </c>
      <c r="FQ50" s="220">
        <f>N50</f>
        <v>0</v>
      </c>
      <c r="FR50" s="221" t="str">
        <f>IF(FO50&lt;=0,"",FQ50/FO50)</f>
        <v/>
      </c>
      <c r="FS50" s="229" t="str">
        <f>IF(FO50=0,"",SEMANA!EL43)</f>
        <v/>
      </c>
      <c r="FT50" s="249" t="str">
        <f>IF(FQ50=0,"",SEMANA!FA43)</f>
        <v/>
      </c>
      <c r="FV50" s="443" t="s">
        <v>57</v>
      </c>
      <c r="FW50" s="443"/>
      <c r="FX50" s="443"/>
      <c r="FY50" s="263">
        <f>E50</f>
        <v>0</v>
      </c>
      <c r="FZ50" s="263">
        <f>F50</f>
        <v>0</v>
      </c>
      <c r="GA50" s="255" t="str">
        <f>IF(FY50&lt;=0,"",FZ50/FY50)</f>
        <v/>
      </c>
      <c r="GB50" s="233">
        <f>P50</f>
        <v>0</v>
      </c>
      <c r="GC50" s="219" t="str">
        <f>IF(GB50&lt;=0,"",GB50/FZ50)</f>
        <v/>
      </c>
      <c r="GD50" s="220">
        <f>R50</f>
        <v>0</v>
      </c>
      <c r="GE50" s="221" t="str">
        <f>IF(GB50&lt;=0,"",GD50/GB50)</f>
        <v/>
      </c>
      <c r="GF50" s="229" t="str">
        <f>IF(GB50=0,"",SEMANA!EM43)</f>
        <v/>
      </c>
      <c r="GG50" s="249" t="str">
        <f>IF(GB50=0,"",SEMANA!FB43)</f>
        <v/>
      </c>
      <c r="GI50" s="443" t="s">
        <v>57</v>
      </c>
      <c r="GJ50" s="443"/>
      <c r="GK50" s="443"/>
      <c r="GL50" s="263">
        <f>E50</f>
        <v>0</v>
      </c>
      <c r="GM50" s="263">
        <f>F50</f>
        <v>0</v>
      </c>
      <c r="GN50" s="255" t="str">
        <f>IF(GL50&lt;=0,"",GM50/GL50)</f>
        <v/>
      </c>
      <c r="GO50" s="233">
        <f>T50</f>
        <v>0</v>
      </c>
      <c r="GP50" s="219" t="str">
        <f>IF(GO50&lt;=0,"",GO50/GM50)</f>
        <v/>
      </c>
      <c r="GQ50" s="223">
        <f>V50</f>
        <v>0</v>
      </c>
      <c r="GR50" s="221" t="str">
        <f>IF(GO50&lt;=0,"",GQ50/GO50)</f>
        <v/>
      </c>
      <c r="GS50" s="229" t="str">
        <f>IF(GO50=0,"",SEMANA!EI43)</f>
        <v/>
      </c>
      <c r="GT50" s="249" t="str">
        <f>IF(GO50=0,"",SEMANA!FC43)</f>
        <v/>
      </c>
      <c r="GV50" s="443" t="s">
        <v>57</v>
      </c>
      <c r="GW50" s="443"/>
      <c r="GX50" s="443"/>
      <c r="GY50" s="263">
        <f>E50</f>
        <v>0</v>
      </c>
      <c r="GZ50" s="263">
        <f>F50</f>
        <v>0</v>
      </c>
      <c r="HA50" s="255" t="str">
        <f>IF(GY50&lt;=0,"",GZ50/GY50)</f>
        <v/>
      </c>
      <c r="HB50" s="233">
        <f>X50</f>
        <v>0</v>
      </c>
      <c r="HC50" s="219" t="str">
        <f>IF(HB50&lt;=0,"",HB50/GZ50)</f>
        <v/>
      </c>
      <c r="HD50" s="223">
        <f>Z50</f>
        <v>0</v>
      </c>
      <c r="HE50" s="221" t="str">
        <f>IF(HB50&lt;=0,"",HD50/HB50)</f>
        <v/>
      </c>
      <c r="HF50" s="229" t="str">
        <f>IF(HB50=0,"",SEMANA!EO43)</f>
        <v/>
      </c>
      <c r="HG50" s="249" t="str">
        <f>IF(HB50=0,"",SEMANA!FD43)</f>
        <v/>
      </c>
      <c r="HI50" s="443" t="s">
        <v>57</v>
      </c>
      <c r="HJ50" s="443"/>
      <c r="HK50" s="443"/>
      <c r="HL50" s="263">
        <f>E50</f>
        <v>0</v>
      </c>
      <c r="HM50" s="263">
        <f>F50</f>
        <v>0</v>
      </c>
      <c r="HN50" s="255" t="str">
        <f>IF(HL50&lt;=0,"",HM50/HL50)</f>
        <v/>
      </c>
      <c r="HO50" s="233">
        <f>AB50</f>
        <v>0</v>
      </c>
      <c r="HP50" s="219" t="str">
        <f>IF(HO50&lt;=0,"",HO50/HM50)</f>
        <v/>
      </c>
      <c r="HQ50" s="223">
        <f>AD50</f>
        <v>0</v>
      </c>
      <c r="HR50" s="221" t="str">
        <f>IF(HO50&lt;=0,"",HQ50/HO50)</f>
        <v/>
      </c>
      <c r="HS50" s="229" t="str">
        <f>IF(HO50=0,"",SEMANA!EK43)</f>
        <v/>
      </c>
      <c r="HT50" s="249" t="str">
        <f>IF(HO50=0,"",SEMANA!FE43)</f>
        <v/>
      </c>
      <c r="HV50" s="443" t="s">
        <v>57</v>
      </c>
      <c r="HW50" s="443"/>
      <c r="HX50" s="443"/>
      <c r="HY50" s="263">
        <f>E50</f>
        <v>0</v>
      </c>
      <c r="HZ50" s="263">
        <f>F50</f>
        <v>0</v>
      </c>
      <c r="IA50" s="255" t="str">
        <f>IF(HY50&lt;=0,"",HZ50/HY50)</f>
        <v/>
      </c>
      <c r="IB50" s="233">
        <f>AF50</f>
        <v>0</v>
      </c>
      <c r="IC50" s="219" t="str">
        <f>IF(IB50&lt;=0,"",IB50/HZ50)</f>
        <v/>
      </c>
      <c r="ID50" s="223">
        <f>AH50</f>
        <v>0</v>
      </c>
      <c r="IE50" s="221" t="str">
        <f>IF(IB50&lt;=0,"",ID50/IB50)</f>
        <v/>
      </c>
      <c r="IF50" s="229" t="str">
        <f>IF(IB50=0,"",SEMANA!EL43)</f>
        <v/>
      </c>
      <c r="IG50" s="249" t="str">
        <f>IF(IB50=0,"",SEMANA!EY43)</f>
        <v/>
      </c>
      <c r="II50" s="443" t="s">
        <v>57</v>
      </c>
      <c r="IJ50" s="443"/>
      <c r="IK50" s="443"/>
      <c r="IL50" s="263">
        <f>E50</f>
        <v>0</v>
      </c>
      <c r="IM50" s="263">
        <f>F50</f>
        <v>0</v>
      </c>
      <c r="IN50" s="255" t="str">
        <f>IF(IL50&lt;=0,"",IM50/IL50)</f>
        <v/>
      </c>
      <c r="IO50" s="233">
        <f>AJ50</f>
        <v>0</v>
      </c>
      <c r="IP50" s="219" t="str">
        <f>IF(IO50&lt;=0,"",IO50/IM50)</f>
        <v/>
      </c>
      <c r="IQ50" s="223">
        <f>AL50</f>
        <v>0</v>
      </c>
      <c r="IR50" s="221" t="str">
        <f>IF(IO50&lt;=0,"",IQ50/IO50)</f>
        <v/>
      </c>
      <c r="IS50" s="229" t="str">
        <f>IF(IO50=0,"",SEMANA!ER43)</f>
        <v/>
      </c>
      <c r="IT50" s="249" t="str">
        <f>IF(IQ50=0,"",SEMANA!FG43)</f>
        <v/>
      </c>
      <c r="IV50" s="443" t="s">
        <v>57</v>
      </c>
      <c r="IW50" s="443"/>
      <c r="IX50" s="443"/>
      <c r="IY50" s="263">
        <f>E50</f>
        <v>0</v>
      </c>
      <c r="IZ50" s="263">
        <f>F50</f>
        <v>0</v>
      </c>
      <c r="JA50" s="255" t="str">
        <f>IF(IY50&lt;=0,"",IZ50/IY50)</f>
        <v/>
      </c>
      <c r="JB50" s="233">
        <f>AN50</f>
        <v>0</v>
      </c>
      <c r="JC50" s="219" t="str">
        <f>IF(JB50&lt;=0,"",JB50/IZ50)</f>
        <v/>
      </c>
      <c r="JD50" s="223">
        <f>AP50</f>
        <v>0</v>
      </c>
      <c r="JE50" s="221" t="str">
        <f>IF(JB50&lt;=0,"",JD50/JB50)</f>
        <v/>
      </c>
      <c r="JF50" s="229" t="str">
        <f>IF(JB50=0,"",SEMANA!EM43)</f>
        <v/>
      </c>
      <c r="JG50" s="249" t="str">
        <f>IF(JB50=0,"",SEMANA!EZ43)</f>
        <v/>
      </c>
      <c r="JI50" s="443" t="s">
        <v>57</v>
      </c>
      <c r="JJ50" s="443"/>
      <c r="JK50" s="443"/>
      <c r="JL50" s="263">
        <f>E50</f>
        <v>0</v>
      </c>
      <c r="JM50" s="263">
        <f>F50</f>
        <v>0</v>
      </c>
      <c r="JN50" s="255" t="str">
        <f>IF(JL50&lt;=0,"",JM50/JL50)</f>
        <v/>
      </c>
      <c r="JO50" s="233">
        <f>AR50</f>
        <v>0</v>
      </c>
      <c r="JP50" s="219" t="str">
        <f>IF(JO50&lt;=0,"",JO50/JM50)</f>
        <v/>
      </c>
      <c r="JQ50" s="223">
        <f>AT50</f>
        <v>0</v>
      </c>
      <c r="JR50" s="221" t="str">
        <f>IF(JO50&lt;=0,"",JQ50/JO50)</f>
        <v/>
      </c>
      <c r="JS50" s="229" t="str">
        <f>IF(JO50=0,"",SEMANA!ET43)</f>
        <v/>
      </c>
      <c r="JT50" s="249" t="str">
        <f>IF(JO50=0,"",SEMANA!FA43)</f>
        <v/>
      </c>
      <c r="JV50" s="443" t="s">
        <v>57</v>
      </c>
      <c r="JW50" s="443"/>
      <c r="JX50" s="443"/>
      <c r="JY50" s="263">
        <f>E50</f>
        <v>0</v>
      </c>
      <c r="JZ50" s="263">
        <f>F50</f>
        <v>0</v>
      </c>
      <c r="KA50" s="255" t="str">
        <f>IF(JY50&lt;=0,"",JZ50/JY50)</f>
        <v/>
      </c>
      <c r="KB50" s="225">
        <f>AV50</f>
        <v>0</v>
      </c>
      <c r="KC50" s="219" t="str">
        <f>IF(KB50&lt;=0,"",KB50/JZ50)</f>
        <v/>
      </c>
      <c r="KD50" s="223">
        <f>AX50</f>
        <v>0</v>
      </c>
      <c r="KE50" s="221" t="str">
        <f>IF(KB50&lt;=0,"",KD50/KB50)</f>
        <v/>
      </c>
      <c r="KF50" s="229" t="str">
        <f>IF(KB50=0,"",SEMANA!EU43)</f>
        <v/>
      </c>
      <c r="KG50" s="249" t="str">
        <f>IF(KB50=0,"",SEMANA!FJ43)</f>
        <v/>
      </c>
      <c r="KI50" s="443" t="s">
        <v>57</v>
      </c>
      <c r="KJ50" s="443"/>
      <c r="KK50" s="443"/>
      <c r="KL50" s="263">
        <f t="shared" si="27"/>
        <v>0</v>
      </c>
      <c r="KM50" s="263">
        <f t="shared" si="27"/>
        <v>0</v>
      </c>
      <c r="KN50" s="255" t="str">
        <f>IF(KL50&lt;=0,"",KM50/KL50)</f>
        <v/>
      </c>
      <c r="KO50" s="225">
        <f t="shared" si="28"/>
        <v>0</v>
      </c>
      <c r="KP50" s="219" t="str">
        <f>IF(KO50&lt;=0,"",KO50/KM50)</f>
        <v/>
      </c>
      <c r="KQ50" s="223">
        <f t="shared" si="29"/>
        <v>0</v>
      </c>
      <c r="KR50" s="221" t="str">
        <f>IF(KO50&lt;=0,"",KQ50/KO50)</f>
        <v/>
      </c>
      <c r="KS50" s="229" t="str">
        <f>IF(KO50=0,"",SEMANA!EV43)</f>
        <v/>
      </c>
      <c r="KT50" s="249" t="str">
        <f>IF(KO50=0,"",SEMANA!FK43)</f>
        <v/>
      </c>
      <c r="KV50" s="443" t="s">
        <v>57</v>
      </c>
      <c r="KW50" s="443"/>
      <c r="KX50" s="443"/>
      <c r="KY50" s="263">
        <f t="shared" si="30"/>
        <v>0</v>
      </c>
      <c r="KZ50" s="263">
        <f t="shared" si="30"/>
        <v>0</v>
      </c>
      <c r="LA50" s="255" t="str">
        <f>IF(KY50&lt;=0,"",KZ50/KY50)</f>
        <v/>
      </c>
      <c r="LB50" s="225">
        <f t="shared" si="17"/>
        <v>0</v>
      </c>
      <c r="LC50" s="219" t="str">
        <f>IF(LB50&lt;=0,"",LB50/KZ50)</f>
        <v/>
      </c>
      <c r="LD50" s="220">
        <f t="shared" si="18"/>
        <v>0</v>
      </c>
      <c r="LE50" s="221" t="str">
        <f>IF(LB50&lt;=0,"",LD50/LB50)</f>
        <v/>
      </c>
      <c r="LF50" s="229" t="str">
        <f>IF(LB50=0,"",SEMANA!EW43)</f>
        <v/>
      </c>
      <c r="LG50" s="249" t="str">
        <f>IF(LB50=0,"",SEMANA!FL43)</f>
        <v/>
      </c>
      <c r="LI50" s="443" t="s">
        <v>57</v>
      </c>
      <c r="LJ50" s="443"/>
      <c r="LK50" s="443"/>
      <c r="LL50" s="263">
        <f t="shared" si="31"/>
        <v>0</v>
      </c>
      <c r="LM50" s="263">
        <f t="shared" si="31"/>
        <v>0</v>
      </c>
      <c r="LN50" s="255" t="str">
        <f>IF(LL50&lt;=0,"",LM50/LL50)</f>
        <v/>
      </c>
      <c r="LO50" s="225">
        <f t="shared" si="32"/>
        <v>0</v>
      </c>
      <c r="LP50" s="219" t="str">
        <f>IF(LO50&lt;=0,"",LO50/LM50)</f>
        <v/>
      </c>
      <c r="LQ50" s="223">
        <f t="shared" si="33"/>
        <v>0</v>
      </c>
      <c r="LR50" s="221" t="str">
        <f>IF(LO50&lt;=0,"",LQ50/LO50)</f>
        <v/>
      </c>
      <c r="LS50" s="229" t="str">
        <f>IF(LO50=0,"",SEMANA!EX43)</f>
        <v/>
      </c>
      <c r="LT50" s="249" t="str">
        <f>IF(LO50=0,"",SEMANA!FM43)</f>
        <v/>
      </c>
    </row>
    <row r="51" spans="1:332" ht="21.75" customHeight="1">
      <c r="A51" s="192">
        <f>ROUND(F51/4,0)</f>
        <v>0</v>
      </c>
      <c r="B51" s="498" t="s">
        <v>58</v>
      </c>
      <c r="C51" s="498"/>
      <c r="D51" s="498"/>
      <c r="E51" s="250">
        <f>SEMANA!C44</f>
        <v>0</v>
      </c>
      <c r="F51" s="251">
        <f>SEMANA!D44</f>
        <v>0</v>
      </c>
      <c r="G51" s="252" t="str">
        <f>IF(E51&lt;=0,"",F51/E51)</f>
        <v/>
      </c>
      <c r="H51" s="220"/>
      <c r="I51" s="219" t="str">
        <f>IF(H51&lt;=0,"",H51/F51)</f>
        <v/>
      </c>
      <c r="J51" s="220"/>
      <c r="K51" s="221" t="str">
        <f>IF(H51&lt;=0,"",J51/H51)</f>
        <v/>
      </c>
      <c r="L51" s="220">
        <f>SEMANA!G44</f>
        <v>0</v>
      </c>
      <c r="M51" s="219" t="str">
        <f>IF(L51&lt;=0,"",L51/F51)</f>
        <v/>
      </c>
      <c r="N51" s="220">
        <f>SEMANA!BY44</f>
        <v>0</v>
      </c>
      <c r="O51" s="221" t="str">
        <f>IF(L51&lt;=0,"",N51/L51)</f>
        <v/>
      </c>
      <c r="P51" s="220">
        <f>SEMANA!H44</f>
        <v>0</v>
      </c>
      <c r="Q51" s="219" t="str">
        <f>IF(P51&lt;=0,"",P51/F51)</f>
        <v/>
      </c>
      <c r="R51" s="220">
        <f>SEMANA!BZ44</f>
        <v>0</v>
      </c>
      <c r="S51" s="221" t="str">
        <f>IF(P51&lt;=0,"",R51/P51)</f>
        <v/>
      </c>
      <c r="T51" s="233">
        <f>SEMANA!I44</f>
        <v>0</v>
      </c>
      <c r="U51" s="219" t="str">
        <f>IF(T51&lt;=0,"",T51/F51)</f>
        <v/>
      </c>
      <c r="V51" s="220">
        <f>SEMANA!CA44</f>
        <v>0</v>
      </c>
      <c r="W51" s="221" t="str">
        <f>IF(T51&lt;=0,"",V51/T51)</f>
        <v/>
      </c>
      <c r="X51" s="233">
        <f>SEMANA!J44</f>
        <v>0</v>
      </c>
      <c r="Y51" s="219" t="str">
        <f>IF(X51&lt;=0,"",X51/F51)</f>
        <v/>
      </c>
      <c r="Z51" s="220">
        <f>SEMANA!CB44</f>
        <v>0</v>
      </c>
      <c r="AA51" s="221" t="str">
        <f>IF(X51&lt;=0,"",Z51/X51)</f>
        <v/>
      </c>
      <c r="AB51" s="233">
        <f>SEMANA!K44</f>
        <v>0</v>
      </c>
      <c r="AC51" s="219" t="str">
        <f>IF(AB51&lt;=0,"",AB51/F51)</f>
        <v/>
      </c>
      <c r="AD51" s="220">
        <f>SEMANA!CC44</f>
        <v>0</v>
      </c>
      <c r="AE51" s="221" t="str">
        <f>IF(AB51&lt;=0,"",AD51/AB51)</f>
        <v/>
      </c>
      <c r="AF51" s="233">
        <f>SEMANA!L44</f>
        <v>0</v>
      </c>
      <c r="AG51" s="219" t="str">
        <f>IF(AF51&lt;=0,"",AF51/F51)</f>
        <v/>
      </c>
      <c r="AH51" s="220">
        <f>SEMANA!CD44</f>
        <v>0</v>
      </c>
      <c r="AI51" s="221" t="str">
        <f>IF(AF51&lt;=0,"",AH51/AF51)</f>
        <v/>
      </c>
      <c r="AJ51" s="233">
        <f>SEMANA!M44</f>
        <v>0</v>
      </c>
      <c r="AK51" s="219" t="str">
        <f>IF(AJ51&lt;=0,"",AJ51/F51)</f>
        <v/>
      </c>
      <c r="AL51" s="220">
        <f>SEMANA!CE44</f>
        <v>0</v>
      </c>
      <c r="AM51" s="221" t="str">
        <f>IF(AJ51&lt;=0,"",AL51/AJ51)</f>
        <v/>
      </c>
      <c r="AN51" s="233">
        <f>SEMANA!N44</f>
        <v>0</v>
      </c>
      <c r="AO51" s="219" t="str">
        <f>IF(AN51&lt;=0,"",AN51/F51)</f>
        <v/>
      </c>
      <c r="AP51" s="220">
        <f>SEMANA!CF44</f>
        <v>0</v>
      </c>
      <c r="AQ51" s="221" t="str">
        <f>IF(AN51&lt;=0,"",AP51/AN51)</f>
        <v/>
      </c>
      <c r="AR51" s="233">
        <f>SEMANA!O44</f>
        <v>0</v>
      </c>
      <c r="AS51" s="219" t="str">
        <f>IF(AR51&lt;=0,"",AR51/F51)</f>
        <v/>
      </c>
      <c r="AT51" s="220">
        <f>SEMANA!CG44</f>
        <v>0</v>
      </c>
      <c r="AU51" s="221" t="str">
        <f>IF(AR51&lt;=0,"",AT51/AR51)</f>
        <v/>
      </c>
      <c r="AV51" s="225">
        <f>SEMANA!P44</f>
        <v>0</v>
      </c>
      <c r="AW51" s="219" t="str">
        <f>IF(AV51&lt;=0,"",AV51/F51)</f>
        <v/>
      </c>
      <c r="AX51" s="220">
        <f>SEMANA!CH44</f>
        <v>0</v>
      </c>
      <c r="AY51" s="221" t="str">
        <f>IF(AV51&lt;=0,"",AX51/AV51)</f>
        <v/>
      </c>
      <c r="AZ51" s="225">
        <f>SEMANA!Q44</f>
        <v>0</v>
      </c>
      <c r="BA51" s="219" t="str">
        <f t="shared" si="19"/>
        <v/>
      </c>
      <c r="BB51" s="220">
        <f>SEMANA!CI44</f>
        <v>0</v>
      </c>
      <c r="BC51" s="221" t="str">
        <f t="shared" si="20"/>
        <v/>
      </c>
      <c r="BD51" s="225">
        <f>SEMANA!R44</f>
        <v>0</v>
      </c>
      <c r="BE51" s="219" t="str">
        <f t="shared" si="21"/>
        <v/>
      </c>
      <c r="BF51" s="220">
        <f>SEMANA!CJ44</f>
        <v>0</v>
      </c>
      <c r="BG51" s="221" t="str">
        <f t="shared" si="22"/>
        <v/>
      </c>
      <c r="BH51" s="225">
        <f>SEMANA!S44</f>
        <v>0</v>
      </c>
      <c r="BI51" s="219" t="str">
        <f t="shared" si="23"/>
        <v/>
      </c>
      <c r="BJ51" s="220">
        <f>SEMANA!CK44</f>
        <v>0</v>
      </c>
      <c r="BK51" s="221" t="str">
        <f t="shared" si="24"/>
        <v/>
      </c>
      <c r="BL51" s="233" t="str">
        <f t="shared" si="25"/>
        <v>-</v>
      </c>
      <c r="BM51" s="227" t="str">
        <f>IF(BL51="-","",BL51/F51)</f>
        <v/>
      </c>
      <c r="BN51" s="233" t="str">
        <f t="shared" si="26"/>
        <v>-</v>
      </c>
      <c r="BO51" s="219" t="str">
        <f>IF(OR(BL51="-",BL51=0),"",BN51/BL51)</f>
        <v/>
      </c>
      <c r="BP51" s="229">
        <f>SEMANA!T44</f>
        <v>0</v>
      </c>
      <c r="BQ51" s="229">
        <f>SEMANA!CL44</f>
        <v>0</v>
      </c>
      <c r="BR51" s="253" t="str">
        <f>B51</f>
        <v>Queretaro</v>
      </c>
      <c r="BU51" s="443" t="s">
        <v>58</v>
      </c>
      <c r="BV51" s="443"/>
      <c r="BW51" s="443"/>
      <c r="BX51" s="254">
        <f>E51</f>
        <v>0</v>
      </c>
      <c r="BY51" s="254">
        <f>F51</f>
        <v>0</v>
      </c>
      <c r="BZ51" s="255" t="str">
        <f>IF(BX51&lt;=0,"",BY51/BX51)</f>
        <v/>
      </c>
      <c r="CA51" s="331"/>
      <c r="CB51" s="219" t="str">
        <f>IF(CA51&lt;=0,"",CA51/BY51)</f>
        <v/>
      </c>
      <c r="CC51" s="223"/>
      <c r="CD51" s="221" t="str">
        <f>IF(CA51&lt;=0,"",CC51/CA51)</f>
        <v/>
      </c>
      <c r="CE51" s="331"/>
      <c r="CF51" s="219" t="str">
        <f>IF(CE51&lt;=0,"",CE51/BY51)</f>
        <v/>
      </c>
      <c r="CG51" s="223"/>
      <c r="CH51" s="221" t="str">
        <f>IF(CE51&lt;=0,"",CG51/CE51)</f>
        <v/>
      </c>
      <c r="CI51" s="233">
        <f>SEMANA!W44</f>
        <v>0</v>
      </c>
      <c r="CJ51" s="219" t="str">
        <f>IF(CI51&lt;=0,"",CI51/F51)</f>
        <v/>
      </c>
      <c r="CK51" s="220">
        <f>SEMANA!CO44</f>
        <v>0</v>
      </c>
      <c r="CL51" s="221" t="str">
        <f>IF(CI51&lt;=0,"",CK51/CI51)</f>
        <v/>
      </c>
      <c r="CM51" s="225">
        <f>SEMANA!X44</f>
        <v>0</v>
      </c>
      <c r="CN51" s="219" t="str">
        <f>IF(CM51&lt;=0,"",CM51/A51)</f>
        <v/>
      </c>
      <c r="CO51" s="220">
        <f>SEMANA!CP44</f>
        <v>0</v>
      </c>
      <c r="CP51" s="221" t="str">
        <f>IF(CM51&lt;=0,"",CO51/CM51)</f>
        <v/>
      </c>
      <c r="CQ51" s="256" t="str">
        <f>IF(BY51&lt;=0,"-",SUM(CA51,CE51,CI51,CM51))</f>
        <v>-</v>
      </c>
      <c r="CR51" s="257" t="str">
        <f>IF(CQ51="-","",CQ51/BY51)</f>
        <v/>
      </c>
      <c r="CS51" s="256" t="str">
        <f>IF(BY51&lt;=0,"-",SUM(CC51,CG51,CK51,CO51))</f>
        <v>-</v>
      </c>
      <c r="CT51" s="252" t="str">
        <f>IF(OR(CQ51="-",CQ51=0),"",CS51/CQ51)</f>
        <v/>
      </c>
      <c r="CU51" s="258" t="s">
        <v>58</v>
      </c>
      <c r="CW51" s="444" t="s">
        <v>58</v>
      </c>
      <c r="CX51" s="444"/>
      <c r="CY51" s="444"/>
      <c r="CZ51" s="238">
        <f>A51</f>
        <v>0</v>
      </c>
      <c r="DA51" s="239">
        <f>SEMANA!Y44</f>
        <v>0</v>
      </c>
      <c r="DB51" s="259" t="str">
        <f>IF(DA51=0,"",DA51/CZ51)</f>
        <v/>
      </c>
      <c r="DC51" s="243">
        <f>SEMANA!CQ44</f>
        <v>0</v>
      </c>
      <c r="DD51" s="260" t="str">
        <f>IF(DA51&lt;=0,"",DC51/DA51)</f>
        <v/>
      </c>
      <c r="DE51" s="239" t="s">
        <v>165</v>
      </c>
      <c r="DF51" s="259"/>
      <c r="DG51" s="243" t="s">
        <v>165</v>
      </c>
      <c r="DH51" s="260"/>
      <c r="DI51" s="239" t="s">
        <v>165</v>
      </c>
      <c r="DJ51" s="259"/>
      <c r="DK51" s="243" t="s">
        <v>165</v>
      </c>
      <c r="DL51" s="260"/>
      <c r="DM51" s="239" t="s">
        <v>165</v>
      </c>
      <c r="DN51" s="259"/>
      <c r="DO51" s="243" t="s">
        <v>165</v>
      </c>
      <c r="DP51" s="260"/>
      <c r="DQ51" s="239">
        <f>SEMANA!AC44</f>
        <v>0</v>
      </c>
      <c r="DR51" s="259" t="str">
        <f>IF(DQ51=0,"",DQ51/CZ51)</f>
        <v/>
      </c>
      <c r="DS51" s="243">
        <f>SEMANA!CU44</f>
        <v>0</v>
      </c>
      <c r="DT51" s="260" t="str">
        <f>IF(DQ51&lt;=0,"",DS51/DQ51)</f>
        <v/>
      </c>
      <c r="DU51" s="239">
        <f>SEMANA!AD44</f>
        <v>0</v>
      </c>
      <c r="DV51" s="259" t="str">
        <f>IF(DU51=0,"",DU51/CZ51)</f>
        <v/>
      </c>
      <c r="DW51" s="243">
        <f>SEMANA!CV44</f>
        <v>0</v>
      </c>
      <c r="DX51" s="260" t="str">
        <f>IF(DU51&lt;=0,"",DW51/DU51)</f>
        <v/>
      </c>
      <c r="DY51" s="239">
        <f>SEMANA!AE44</f>
        <v>0</v>
      </c>
      <c r="DZ51" s="259" t="str">
        <f>IF(DY51=0,"",DY51/CZ51)</f>
        <v/>
      </c>
      <c r="EA51" s="243">
        <f>SEMANA!CW44</f>
        <v>0</v>
      </c>
      <c r="EB51" s="260" t="str">
        <f>IF(DY51&lt;=0,"",EA51/DY51)</f>
        <v/>
      </c>
      <c r="EC51" s="239">
        <f>SEMANA!AF44</f>
        <v>0</v>
      </c>
      <c r="ED51" s="259" t="str">
        <f>IF(EC51=0,"",EC51/CZ51)</f>
        <v/>
      </c>
      <c r="EE51" s="243">
        <f>SEMANA!CX44</f>
        <v>0</v>
      </c>
      <c r="EF51" s="260" t="str">
        <f>IF(EC51&lt;=0,"",EE51/EC51)</f>
        <v/>
      </c>
      <c r="EG51" s="239">
        <f>SEMANA!AG44</f>
        <v>0</v>
      </c>
      <c r="EH51" s="259" t="str">
        <f>IF(EG51=0,"",EG51/CZ51)</f>
        <v/>
      </c>
      <c r="EI51" s="243">
        <f>SEMANA!CY44</f>
        <v>0</v>
      </c>
      <c r="EJ51" s="260" t="str">
        <f>IF(EG51&lt;=0,"",EI51/EG51)</f>
        <v/>
      </c>
      <c r="EK51" s="239">
        <f>SEMANA!AH44</f>
        <v>0</v>
      </c>
      <c r="EL51" s="259" t="str">
        <f>IF(EK51=0,"",EK51/CZ51)</f>
        <v/>
      </c>
      <c r="EM51" s="243">
        <f>SEMANA!CZ44</f>
        <v>0</v>
      </c>
      <c r="EN51" s="259" t="str">
        <f>IF(EK51&lt;=0,"",EM51/EK51)</f>
        <v/>
      </c>
      <c r="EO51" s="261">
        <f>SUM(DA51,DE51,DI51,DM51,DQ51,DU51,DY51,EC51,EK51,EG51)</f>
        <v>0</v>
      </c>
      <c r="EP51" s="245" t="str">
        <f>IF(EO51=0,"",EO51/CZ51)</f>
        <v/>
      </c>
      <c r="EQ51" s="244">
        <f>SUM(DC51,DG51,DK51,DO51,DS51,DW51,EA51,EE51,EM51,EI51)</f>
        <v>0</v>
      </c>
      <c r="ER51" s="262" t="str">
        <f>IF(EO51=0,"",EQ51/EO51)</f>
        <v/>
      </c>
      <c r="ES51" s="258" t="s">
        <v>58</v>
      </c>
      <c r="FI51" s="443" t="s">
        <v>58</v>
      </c>
      <c r="FJ51" s="443"/>
      <c r="FK51" s="443"/>
      <c r="FL51" s="263">
        <f>E51</f>
        <v>0</v>
      </c>
      <c r="FM51" s="263">
        <f>F51</f>
        <v>0</v>
      </c>
      <c r="FN51" s="255" t="str">
        <f>IF(FL51&lt;=0,"",FM51/FL51)</f>
        <v/>
      </c>
      <c r="FO51" s="233">
        <f>L51</f>
        <v>0</v>
      </c>
      <c r="FP51" s="219" t="str">
        <f>IF(FO51&lt;=0,"",FO51/FM51)</f>
        <v/>
      </c>
      <c r="FQ51" s="220">
        <f>N51</f>
        <v>0</v>
      </c>
      <c r="FR51" s="221" t="str">
        <f>IF(FO51&lt;=0,"",FQ51/FO51)</f>
        <v/>
      </c>
      <c r="FS51" s="229" t="str">
        <f>IF(FO51=0,"",SEMANA!EL44)</f>
        <v/>
      </c>
      <c r="FT51" s="249" t="str">
        <f>IF(FQ51=0,"",SEMANA!FA44)</f>
        <v/>
      </c>
      <c r="FV51" s="443" t="s">
        <v>58</v>
      </c>
      <c r="FW51" s="443"/>
      <c r="FX51" s="443"/>
      <c r="FY51" s="263">
        <f>E51</f>
        <v>0</v>
      </c>
      <c r="FZ51" s="263">
        <f>F51</f>
        <v>0</v>
      </c>
      <c r="GA51" s="255" t="str">
        <f>IF(FY51&lt;=0,"",FZ51/FY51)</f>
        <v/>
      </c>
      <c r="GB51" s="233">
        <f>P51</f>
        <v>0</v>
      </c>
      <c r="GC51" s="219" t="str">
        <f>IF(GB51&lt;=0,"",GB51/FZ51)</f>
        <v/>
      </c>
      <c r="GD51" s="220">
        <f>R51</f>
        <v>0</v>
      </c>
      <c r="GE51" s="221" t="str">
        <f>IF(GB51&lt;=0,"",GD51/GB51)</f>
        <v/>
      </c>
      <c r="GF51" s="229" t="str">
        <f>IF(GB51=0,"",SEMANA!EM44)</f>
        <v/>
      </c>
      <c r="GG51" s="249" t="str">
        <f>IF(GB51=0,"",SEMANA!FB44)</f>
        <v/>
      </c>
      <c r="GI51" s="443" t="s">
        <v>58</v>
      </c>
      <c r="GJ51" s="443"/>
      <c r="GK51" s="443"/>
      <c r="GL51" s="263">
        <f>E51</f>
        <v>0</v>
      </c>
      <c r="GM51" s="263">
        <f>F51</f>
        <v>0</v>
      </c>
      <c r="GN51" s="255" t="str">
        <f>IF(GL51&lt;=0,"",GM51/GL51)</f>
        <v/>
      </c>
      <c r="GO51" s="233">
        <f>T51</f>
        <v>0</v>
      </c>
      <c r="GP51" s="219" t="str">
        <f>IF(GO51&lt;=0,"",GO51/GM51)</f>
        <v/>
      </c>
      <c r="GQ51" s="223">
        <f>V51</f>
        <v>0</v>
      </c>
      <c r="GR51" s="221" t="str">
        <f>IF(GO51&lt;=0,"",GQ51/GO51)</f>
        <v/>
      </c>
      <c r="GS51" s="229" t="str">
        <f>IF(GO51=0,"",SEMANA!EI44)</f>
        <v/>
      </c>
      <c r="GT51" s="249" t="str">
        <f>IF(GO51=0,"",SEMANA!FC44)</f>
        <v/>
      </c>
      <c r="GV51" s="443" t="s">
        <v>58</v>
      </c>
      <c r="GW51" s="443"/>
      <c r="GX51" s="443"/>
      <c r="GY51" s="263">
        <f>E51</f>
        <v>0</v>
      </c>
      <c r="GZ51" s="263">
        <f>F51</f>
        <v>0</v>
      </c>
      <c r="HA51" s="255" t="str">
        <f>IF(GY51&lt;=0,"",GZ51/GY51)</f>
        <v/>
      </c>
      <c r="HB51" s="233">
        <f>X51</f>
        <v>0</v>
      </c>
      <c r="HC51" s="219" t="str">
        <f>IF(HB51&lt;=0,"",HB51/GZ51)</f>
        <v/>
      </c>
      <c r="HD51" s="223">
        <f>Z51</f>
        <v>0</v>
      </c>
      <c r="HE51" s="221" t="str">
        <f>IF(HB51&lt;=0,"",HD51/HB51)</f>
        <v/>
      </c>
      <c r="HF51" s="229" t="str">
        <f>IF(HB51=0,"",SEMANA!EO44)</f>
        <v/>
      </c>
      <c r="HG51" s="249" t="str">
        <f>IF(HB51=0,"",SEMANA!FD44)</f>
        <v/>
      </c>
      <c r="HI51" s="443" t="s">
        <v>58</v>
      </c>
      <c r="HJ51" s="443"/>
      <c r="HK51" s="443"/>
      <c r="HL51" s="263">
        <f>E51</f>
        <v>0</v>
      </c>
      <c r="HM51" s="263">
        <f>F51</f>
        <v>0</v>
      </c>
      <c r="HN51" s="255" t="str">
        <f>IF(HL51&lt;=0,"",HM51/HL51)</f>
        <v/>
      </c>
      <c r="HO51" s="233">
        <f>AB51</f>
        <v>0</v>
      </c>
      <c r="HP51" s="219" t="str">
        <f>IF(HO51&lt;=0,"",HO51/HM51)</f>
        <v/>
      </c>
      <c r="HQ51" s="223">
        <f>AD51</f>
        <v>0</v>
      </c>
      <c r="HR51" s="221" t="str">
        <f>IF(HO51&lt;=0,"",HQ51/HO51)</f>
        <v/>
      </c>
      <c r="HS51" s="229" t="str">
        <f>IF(HO51=0,"",SEMANA!EK44)</f>
        <v/>
      </c>
      <c r="HT51" s="249" t="str">
        <f>IF(HO51=0,"",SEMANA!FE44)</f>
        <v/>
      </c>
      <c r="HV51" s="443" t="s">
        <v>58</v>
      </c>
      <c r="HW51" s="443"/>
      <c r="HX51" s="443"/>
      <c r="HY51" s="263">
        <f>E51</f>
        <v>0</v>
      </c>
      <c r="HZ51" s="263">
        <f>F51</f>
        <v>0</v>
      </c>
      <c r="IA51" s="255" t="str">
        <f>IF(HY51&lt;=0,"",HZ51/HY51)</f>
        <v/>
      </c>
      <c r="IB51" s="233">
        <f>AF51</f>
        <v>0</v>
      </c>
      <c r="IC51" s="219" t="str">
        <f>IF(IB51&lt;=0,"",IB51/HZ51)</f>
        <v/>
      </c>
      <c r="ID51" s="223">
        <f>AH51</f>
        <v>0</v>
      </c>
      <c r="IE51" s="221" t="str">
        <f>IF(IB51&lt;=0,"",ID51/IB51)</f>
        <v/>
      </c>
      <c r="IF51" s="229" t="str">
        <f>IF(IB51=0,"",SEMANA!EL44)</f>
        <v/>
      </c>
      <c r="IG51" s="249" t="str">
        <f>IF(IB51=0,"",SEMANA!EY44)</f>
        <v/>
      </c>
      <c r="II51" s="443" t="s">
        <v>58</v>
      </c>
      <c r="IJ51" s="443"/>
      <c r="IK51" s="443"/>
      <c r="IL51" s="263">
        <f>E51</f>
        <v>0</v>
      </c>
      <c r="IM51" s="263">
        <f>F51</f>
        <v>0</v>
      </c>
      <c r="IN51" s="255" t="str">
        <f>IF(IL51&lt;=0,"",IM51/IL51)</f>
        <v/>
      </c>
      <c r="IO51" s="233">
        <f>AJ51</f>
        <v>0</v>
      </c>
      <c r="IP51" s="219" t="str">
        <f>IF(IO51&lt;=0,"",IO51/IM51)</f>
        <v/>
      </c>
      <c r="IQ51" s="223">
        <f>AL51</f>
        <v>0</v>
      </c>
      <c r="IR51" s="221" t="str">
        <f>IF(IO51&lt;=0,"",IQ51/IO51)</f>
        <v/>
      </c>
      <c r="IS51" s="229" t="str">
        <f>IF(IO51=0,"",SEMANA!ER44)</f>
        <v/>
      </c>
      <c r="IT51" s="249" t="str">
        <f>IF(IQ51=0,"",SEMANA!FG44)</f>
        <v/>
      </c>
      <c r="IV51" s="443" t="s">
        <v>58</v>
      </c>
      <c r="IW51" s="443"/>
      <c r="IX51" s="443"/>
      <c r="IY51" s="263">
        <f>E51</f>
        <v>0</v>
      </c>
      <c r="IZ51" s="263">
        <f>F51</f>
        <v>0</v>
      </c>
      <c r="JA51" s="255" t="str">
        <f>IF(IY51&lt;=0,"",IZ51/IY51)</f>
        <v/>
      </c>
      <c r="JB51" s="233">
        <f>AN51</f>
        <v>0</v>
      </c>
      <c r="JC51" s="219" t="str">
        <f>IF(JB51&lt;=0,"",JB51/IZ51)</f>
        <v/>
      </c>
      <c r="JD51" s="223">
        <f>AP51</f>
        <v>0</v>
      </c>
      <c r="JE51" s="221" t="str">
        <f>IF(JB51&lt;=0,"",JD51/JB51)</f>
        <v/>
      </c>
      <c r="JF51" s="229" t="str">
        <f>IF(JB51=0,"",SEMANA!EM44)</f>
        <v/>
      </c>
      <c r="JG51" s="249" t="str">
        <f>IF(JB51=0,"",SEMANA!EZ44)</f>
        <v/>
      </c>
      <c r="JI51" s="443" t="s">
        <v>58</v>
      </c>
      <c r="JJ51" s="443"/>
      <c r="JK51" s="443"/>
      <c r="JL51" s="263">
        <f>E51</f>
        <v>0</v>
      </c>
      <c r="JM51" s="263">
        <f>F51</f>
        <v>0</v>
      </c>
      <c r="JN51" s="255" t="str">
        <f>IF(JL51&lt;=0,"",JM51/JL51)</f>
        <v/>
      </c>
      <c r="JO51" s="233">
        <f>AR51</f>
        <v>0</v>
      </c>
      <c r="JP51" s="219" t="str">
        <f>IF(JO51&lt;=0,"",JO51/JM51)</f>
        <v/>
      </c>
      <c r="JQ51" s="223">
        <f>AT51</f>
        <v>0</v>
      </c>
      <c r="JR51" s="221" t="str">
        <f>IF(JO51&lt;=0,"",JQ51/JO51)</f>
        <v/>
      </c>
      <c r="JS51" s="229" t="str">
        <f>IF(JO51=0,"",SEMANA!ET44)</f>
        <v/>
      </c>
      <c r="JT51" s="249" t="str">
        <f>IF(JO51=0,"",SEMANA!FA44)</f>
        <v/>
      </c>
      <c r="JV51" s="443" t="s">
        <v>58</v>
      </c>
      <c r="JW51" s="443"/>
      <c r="JX51" s="443"/>
      <c r="JY51" s="263">
        <f>E51</f>
        <v>0</v>
      </c>
      <c r="JZ51" s="263">
        <f>F51</f>
        <v>0</v>
      </c>
      <c r="KA51" s="255" t="str">
        <f>IF(JY51&lt;=0,"",JZ51/JY51)</f>
        <v/>
      </c>
      <c r="KB51" s="225">
        <f>AV51</f>
        <v>0</v>
      </c>
      <c r="KC51" s="219" t="str">
        <f>IF(KB51&lt;=0,"",KB51/JZ51)</f>
        <v/>
      </c>
      <c r="KD51" s="223">
        <f>AX51</f>
        <v>0</v>
      </c>
      <c r="KE51" s="221" t="str">
        <f>IF(KB51&lt;=0,"",KD51/KB51)</f>
        <v/>
      </c>
      <c r="KF51" s="229" t="str">
        <f>IF(KB51=0,"",SEMANA!EU44)</f>
        <v/>
      </c>
      <c r="KG51" s="249" t="str">
        <f>IF(KB51=0,"",SEMANA!FJ44)</f>
        <v/>
      </c>
      <c r="KI51" s="443" t="s">
        <v>58</v>
      </c>
      <c r="KJ51" s="443"/>
      <c r="KK51" s="443"/>
      <c r="KL51" s="263">
        <f t="shared" si="27"/>
        <v>0</v>
      </c>
      <c r="KM51" s="263">
        <f t="shared" si="27"/>
        <v>0</v>
      </c>
      <c r="KN51" s="255" t="str">
        <f>IF(KL51&lt;=0,"",KM51/KL51)</f>
        <v/>
      </c>
      <c r="KO51" s="225">
        <f t="shared" si="28"/>
        <v>0</v>
      </c>
      <c r="KP51" s="219" t="str">
        <f>IF(KO51&lt;=0,"",KO51/KM51)</f>
        <v/>
      </c>
      <c r="KQ51" s="223">
        <f t="shared" si="29"/>
        <v>0</v>
      </c>
      <c r="KR51" s="221" t="str">
        <f>IF(KO51&lt;=0,"",KQ51/KO51)</f>
        <v/>
      </c>
      <c r="KS51" s="229" t="str">
        <f>IF(KO51=0,"",SEMANA!EV44)</f>
        <v/>
      </c>
      <c r="KT51" s="249" t="str">
        <f>IF(KO51=0,"",SEMANA!FK44)</f>
        <v/>
      </c>
      <c r="KV51" s="443" t="s">
        <v>58</v>
      </c>
      <c r="KW51" s="443"/>
      <c r="KX51" s="443"/>
      <c r="KY51" s="263">
        <f t="shared" si="30"/>
        <v>0</v>
      </c>
      <c r="KZ51" s="263">
        <f t="shared" si="30"/>
        <v>0</v>
      </c>
      <c r="LA51" s="255" t="str">
        <f>IF(KY51&lt;=0,"",KZ51/KY51)</f>
        <v/>
      </c>
      <c r="LB51" s="225">
        <f t="shared" si="17"/>
        <v>0</v>
      </c>
      <c r="LC51" s="219" t="str">
        <f>IF(LB51&lt;=0,"",LB51/KZ51)</f>
        <v/>
      </c>
      <c r="LD51" s="220">
        <f t="shared" si="18"/>
        <v>0</v>
      </c>
      <c r="LE51" s="221" t="str">
        <f>IF(LB51&lt;=0,"",LD51/LB51)</f>
        <v/>
      </c>
      <c r="LF51" s="229" t="str">
        <f>IF(LB51=0,"",SEMANA!EW44)</f>
        <v/>
      </c>
      <c r="LG51" s="249" t="str">
        <f>IF(LB51=0,"",SEMANA!FL44)</f>
        <v/>
      </c>
      <c r="LI51" s="443" t="s">
        <v>58</v>
      </c>
      <c r="LJ51" s="443"/>
      <c r="LK51" s="443"/>
      <c r="LL51" s="263">
        <f t="shared" si="31"/>
        <v>0</v>
      </c>
      <c r="LM51" s="263">
        <f t="shared" si="31"/>
        <v>0</v>
      </c>
      <c r="LN51" s="255" t="str">
        <f>IF(LL51&lt;=0,"",LM51/LL51)</f>
        <v/>
      </c>
      <c r="LO51" s="225">
        <f t="shared" si="32"/>
        <v>0</v>
      </c>
      <c r="LP51" s="219" t="str">
        <f>IF(LO51&lt;=0,"",LO51/LM51)</f>
        <v/>
      </c>
      <c r="LQ51" s="223">
        <f t="shared" si="33"/>
        <v>0</v>
      </c>
      <c r="LR51" s="221" t="str">
        <f>IF(LO51&lt;=0,"",LQ51/LO51)</f>
        <v/>
      </c>
      <c r="LS51" s="229" t="str">
        <f>IF(LO51=0,"",SEMANA!EX44)</f>
        <v/>
      </c>
      <c r="LT51" s="249" t="str">
        <f>IF(LO51=0,"",SEMANA!FM44)</f>
        <v/>
      </c>
    </row>
    <row r="52" spans="1:332" ht="21.75" customHeight="1">
      <c r="A52" s="192">
        <f>ROUND(F52/4,0)</f>
        <v>0</v>
      </c>
      <c r="B52" s="498" t="s">
        <v>59</v>
      </c>
      <c r="C52" s="498"/>
      <c r="D52" s="498"/>
      <c r="E52" s="250">
        <f>SEMANA!C45</f>
        <v>0</v>
      </c>
      <c r="F52" s="251">
        <f>SEMANA!D45</f>
        <v>0</v>
      </c>
      <c r="G52" s="252" t="str">
        <f>IF(E52&lt;=0,"",F52/E52)</f>
        <v/>
      </c>
      <c r="H52" s="220"/>
      <c r="I52" s="219" t="str">
        <f>IF(H52&lt;=0,"",H52/F52)</f>
        <v/>
      </c>
      <c r="J52" s="220"/>
      <c r="K52" s="221" t="str">
        <f>IF(H52&lt;=0,"",J52/H52)</f>
        <v/>
      </c>
      <c r="L52" s="220">
        <f>SEMANA!G45</f>
        <v>0</v>
      </c>
      <c r="M52" s="219" t="str">
        <f>IF(L52&lt;=0,"",L52/F52)</f>
        <v/>
      </c>
      <c r="N52" s="220">
        <f>SEMANA!BY45</f>
        <v>0</v>
      </c>
      <c r="O52" s="221" t="str">
        <f>IF(L52&lt;=0,"",N52/L52)</f>
        <v/>
      </c>
      <c r="P52" s="220">
        <f>SEMANA!H45</f>
        <v>0</v>
      </c>
      <c r="Q52" s="219" t="str">
        <f>IF(P52&lt;=0,"",P52/F52)</f>
        <v/>
      </c>
      <c r="R52" s="220">
        <f>SEMANA!BZ45</f>
        <v>0</v>
      </c>
      <c r="S52" s="221" t="str">
        <f>IF(P52&lt;=0,"",R52/P52)</f>
        <v/>
      </c>
      <c r="T52" s="233">
        <f>SEMANA!I45</f>
        <v>0</v>
      </c>
      <c r="U52" s="219" t="str">
        <f>IF(T52&lt;=0,"",T52/F52)</f>
        <v/>
      </c>
      <c r="V52" s="220">
        <f>SEMANA!CA45</f>
        <v>0</v>
      </c>
      <c r="W52" s="221" t="str">
        <f>IF(T52&lt;=0,"",V52/T52)</f>
        <v/>
      </c>
      <c r="X52" s="233">
        <f>SEMANA!J45</f>
        <v>0</v>
      </c>
      <c r="Y52" s="219" t="str">
        <f>IF(X52&lt;=0,"",X52/F52)</f>
        <v/>
      </c>
      <c r="Z52" s="220">
        <f>SEMANA!CB45</f>
        <v>0</v>
      </c>
      <c r="AA52" s="221" t="str">
        <f>IF(X52&lt;=0,"",Z52/X52)</f>
        <v/>
      </c>
      <c r="AB52" s="233">
        <f>SEMANA!K45</f>
        <v>0</v>
      </c>
      <c r="AC52" s="219" t="str">
        <f>IF(AB52&lt;=0,"",AB52/F52)</f>
        <v/>
      </c>
      <c r="AD52" s="220">
        <f>SEMANA!CC45</f>
        <v>0</v>
      </c>
      <c r="AE52" s="221" t="str">
        <f>IF(AB52&lt;=0,"",AD52/AB52)</f>
        <v/>
      </c>
      <c r="AF52" s="233">
        <f>SEMANA!L45</f>
        <v>0</v>
      </c>
      <c r="AG52" s="219" t="str">
        <f>IF(AF52&lt;=0,"",AF52/F52)</f>
        <v/>
      </c>
      <c r="AH52" s="220">
        <f>SEMANA!CD45</f>
        <v>0</v>
      </c>
      <c r="AI52" s="221" t="str">
        <f>IF(AF52&lt;=0,"",AH52/AF52)</f>
        <v/>
      </c>
      <c r="AJ52" s="233">
        <f>SEMANA!M45</f>
        <v>0</v>
      </c>
      <c r="AK52" s="219" t="str">
        <f>IF(AJ52&lt;=0,"",AJ52/F52)</f>
        <v/>
      </c>
      <c r="AL52" s="220">
        <f>SEMANA!CE45</f>
        <v>0</v>
      </c>
      <c r="AM52" s="221" t="str">
        <f>IF(AJ52&lt;=0,"",AL52/AJ52)</f>
        <v/>
      </c>
      <c r="AN52" s="233">
        <f>SEMANA!N45</f>
        <v>0</v>
      </c>
      <c r="AO52" s="219" t="str">
        <f>IF(AN52&lt;=0,"",AN52/F52)</f>
        <v/>
      </c>
      <c r="AP52" s="220">
        <f>SEMANA!CF45</f>
        <v>0</v>
      </c>
      <c r="AQ52" s="221" t="str">
        <f>IF(AN52&lt;=0,"",AP52/AN52)</f>
        <v/>
      </c>
      <c r="AR52" s="233">
        <f>SEMANA!O45</f>
        <v>0</v>
      </c>
      <c r="AS52" s="219" t="str">
        <f>IF(AR52&lt;=0,"",AR52/F52)</f>
        <v/>
      </c>
      <c r="AT52" s="220">
        <f>SEMANA!CG45</f>
        <v>0</v>
      </c>
      <c r="AU52" s="221" t="str">
        <f>IF(AR52&lt;=0,"",AT52/AR52)</f>
        <v/>
      </c>
      <c r="AV52" s="225">
        <f>SEMANA!P45</f>
        <v>0</v>
      </c>
      <c r="AW52" s="219" t="str">
        <f>IF(AV52&lt;=0,"",AV52/F52)</f>
        <v/>
      </c>
      <c r="AX52" s="220">
        <f>SEMANA!CH45</f>
        <v>0</v>
      </c>
      <c r="AY52" s="221" t="str">
        <f>IF(AV52&lt;=0,"",AX52/AV52)</f>
        <v/>
      </c>
      <c r="AZ52" s="225">
        <f>SEMANA!Q45</f>
        <v>0</v>
      </c>
      <c r="BA52" s="219" t="str">
        <f t="shared" si="19"/>
        <v/>
      </c>
      <c r="BB52" s="220">
        <f>SEMANA!CI45</f>
        <v>0</v>
      </c>
      <c r="BC52" s="221" t="str">
        <f t="shared" si="20"/>
        <v/>
      </c>
      <c r="BD52" s="225">
        <f>SEMANA!R45</f>
        <v>0</v>
      </c>
      <c r="BE52" s="219" t="str">
        <f t="shared" si="21"/>
        <v/>
      </c>
      <c r="BF52" s="220">
        <f>SEMANA!CJ45</f>
        <v>0</v>
      </c>
      <c r="BG52" s="221" t="str">
        <f t="shared" si="22"/>
        <v/>
      </c>
      <c r="BH52" s="225">
        <f>SEMANA!S45</f>
        <v>0</v>
      </c>
      <c r="BI52" s="219" t="str">
        <f t="shared" si="23"/>
        <v/>
      </c>
      <c r="BJ52" s="220">
        <f>SEMANA!CK45</f>
        <v>0</v>
      </c>
      <c r="BK52" s="221" t="str">
        <f t="shared" si="24"/>
        <v/>
      </c>
      <c r="BL52" s="233" t="str">
        <f t="shared" si="25"/>
        <v>-</v>
      </c>
      <c r="BM52" s="227" t="str">
        <f>IF(BL52="-","",BL52/F52)</f>
        <v/>
      </c>
      <c r="BN52" s="233" t="str">
        <f t="shared" si="26"/>
        <v>-</v>
      </c>
      <c r="BO52" s="219" t="str">
        <f>IF(OR(BL52="-",BL52=0),"",BN52/BL52)</f>
        <v/>
      </c>
      <c r="BP52" s="229">
        <f>SEMANA!T45</f>
        <v>0</v>
      </c>
      <c r="BQ52" s="229">
        <f>SEMANA!CL45</f>
        <v>0</v>
      </c>
      <c r="BR52" s="253" t="str">
        <f>B52</f>
        <v>Puebla Sur</v>
      </c>
      <c r="BU52" s="443" t="s">
        <v>59</v>
      </c>
      <c r="BV52" s="443"/>
      <c r="BW52" s="443"/>
      <c r="BX52" s="254">
        <f>E52</f>
        <v>0</v>
      </c>
      <c r="BY52" s="254">
        <f>F52</f>
        <v>0</v>
      </c>
      <c r="BZ52" s="255" t="str">
        <f>IF(BX52&lt;=0,"",BY52/BX52)</f>
        <v/>
      </c>
      <c r="CA52" s="331"/>
      <c r="CB52" s="219" t="str">
        <f>IF(CA52&lt;=0,"",CA52/BY52)</f>
        <v/>
      </c>
      <c r="CC52" s="223"/>
      <c r="CD52" s="221" t="str">
        <f>IF(CA52&lt;=0,"",CC52/CA52)</f>
        <v/>
      </c>
      <c r="CE52" s="331"/>
      <c r="CF52" s="219" t="str">
        <f>IF(CE52&lt;=0,"",CE52/BY52)</f>
        <v/>
      </c>
      <c r="CG52" s="223"/>
      <c r="CH52" s="221" t="str">
        <f>IF(CE52&lt;=0,"",CG52/CE52)</f>
        <v/>
      </c>
      <c r="CI52" s="233">
        <f>SEMANA!W45</f>
        <v>0</v>
      </c>
      <c r="CJ52" s="219" t="str">
        <f>IF(CI52&lt;=0,"",CI52/F52)</f>
        <v/>
      </c>
      <c r="CK52" s="220">
        <f>SEMANA!CO45</f>
        <v>0</v>
      </c>
      <c r="CL52" s="221" t="str">
        <f>IF(CI52&lt;=0,"",CK52/CI52)</f>
        <v/>
      </c>
      <c r="CM52" s="225">
        <f>SEMANA!X45</f>
        <v>0</v>
      </c>
      <c r="CN52" s="219" t="str">
        <f>IF(CM52&lt;=0,"",CM52/A52)</f>
        <v/>
      </c>
      <c r="CO52" s="220">
        <f>SEMANA!CP45</f>
        <v>0</v>
      </c>
      <c r="CP52" s="221" t="str">
        <f>IF(CM52&lt;=0,"",CO52/CM52)</f>
        <v/>
      </c>
      <c r="CQ52" s="256" t="str">
        <f>IF(BY52&lt;=0,"-",SUM(CA52,CE52,CI52,CM52))</f>
        <v>-</v>
      </c>
      <c r="CR52" s="257" t="str">
        <f>IF(CQ52="-","",CQ52/BY52)</f>
        <v/>
      </c>
      <c r="CS52" s="256" t="str">
        <f>IF(BY52&lt;=0,"-",SUM(CC52,CG52,CK52,CO52))</f>
        <v>-</v>
      </c>
      <c r="CT52" s="252" t="str">
        <f>IF(OR(CQ52="-",CQ52=0),"",CS52/CQ52)</f>
        <v/>
      </c>
      <c r="CU52" s="258" t="s">
        <v>59</v>
      </c>
      <c r="CW52" s="444" t="s">
        <v>59</v>
      </c>
      <c r="CX52" s="444"/>
      <c r="CY52" s="444"/>
      <c r="CZ52" s="238">
        <f>A52</f>
        <v>0</v>
      </c>
      <c r="DA52" s="239">
        <f>SEMANA!Y45</f>
        <v>0</v>
      </c>
      <c r="DB52" s="259" t="str">
        <f>IF(DA52=0,"",DA52/CZ52)</f>
        <v/>
      </c>
      <c r="DC52" s="243">
        <f>SEMANA!CQ45</f>
        <v>0</v>
      </c>
      <c r="DD52" s="260" t="str">
        <f>IF(DA52&lt;=0,"",DC52/DA52)</f>
        <v/>
      </c>
      <c r="DE52" s="239" t="s">
        <v>165</v>
      </c>
      <c r="DF52" s="259"/>
      <c r="DG52" s="243" t="s">
        <v>165</v>
      </c>
      <c r="DH52" s="260"/>
      <c r="DI52" s="239" t="s">
        <v>165</v>
      </c>
      <c r="DJ52" s="259"/>
      <c r="DK52" s="243" t="s">
        <v>165</v>
      </c>
      <c r="DL52" s="260"/>
      <c r="DM52" s="239" t="s">
        <v>165</v>
      </c>
      <c r="DN52" s="259"/>
      <c r="DO52" s="243" t="s">
        <v>165</v>
      </c>
      <c r="DP52" s="260"/>
      <c r="DQ52" s="239">
        <f>SEMANA!AC45</f>
        <v>0</v>
      </c>
      <c r="DR52" s="259" t="str">
        <f>IF(DQ52=0,"",DQ52/CZ52)</f>
        <v/>
      </c>
      <c r="DS52" s="243">
        <f>SEMANA!CU45</f>
        <v>0</v>
      </c>
      <c r="DT52" s="260" t="str">
        <f>IF(DQ52&lt;=0,"",DS52/DQ52)</f>
        <v/>
      </c>
      <c r="DU52" s="239">
        <f>SEMANA!AD45</f>
        <v>0</v>
      </c>
      <c r="DV52" s="259" t="str">
        <f>IF(DU52=0,"",DU52/CZ52)</f>
        <v/>
      </c>
      <c r="DW52" s="243">
        <f>SEMANA!CV45</f>
        <v>0</v>
      </c>
      <c r="DX52" s="260" t="str">
        <f>IF(DU52&lt;=0,"",DW52/DU52)</f>
        <v/>
      </c>
      <c r="DY52" s="239">
        <f>SEMANA!AE45</f>
        <v>0</v>
      </c>
      <c r="DZ52" s="259" t="str">
        <f>IF(DY52=0,"",DY52/CZ52)</f>
        <v/>
      </c>
      <c r="EA52" s="243">
        <f>SEMANA!CW45</f>
        <v>0</v>
      </c>
      <c r="EB52" s="260" t="str">
        <f>IF(DY52&lt;=0,"",EA52/DY52)</f>
        <v/>
      </c>
      <c r="EC52" s="239">
        <f>SEMANA!AF45</f>
        <v>0</v>
      </c>
      <c r="ED52" s="259" t="str">
        <f>IF(EC52=0,"",EC52/CZ52)</f>
        <v/>
      </c>
      <c r="EE52" s="243">
        <f>SEMANA!CX45</f>
        <v>0</v>
      </c>
      <c r="EF52" s="260" t="str">
        <f>IF(EC52&lt;=0,"",EE52/EC52)</f>
        <v/>
      </c>
      <c r="EG52" s="239">
        <f>SEMANA!AG45</f>
        <v>0</v>
      </c>
      <c r="EH52" s="259" t="str">
        <f>IF(EG52=0,"",EG52/CZ52)</f>
        <v/>
      </c>
      <c r="EI52" s="243">
        <f>SEMANA!CY45</f>
        <v>0</v>
      </c>
      <c r="EJ52" s="260" t="str">
        <f>IF(EG52&lt;=0,"",EI52/EG52)</f>
        <v/>
      </c>
      <c r="EK52" s="239">
        <f>SEMANA!AH45</f>
        <v>0</v>
      </c>
      <c r="EL52" s="259" t="str">
        <f>IF(EK52=0,"",EK52/CZ52)</f>
        <v/>
      </c>
      <c r="EM52" s="243">
        <f>SEMANA!CZ45</f>
        <v>0</v>
      </c>
      <c r="EN52" s="259" t="str">
        <f>IF(EK52&lt;=0,"",EM52/EK52)</f>
        <v/>
      </c>
      <c r="EO52" s="261">
        <f>SUM(DA52,DE52,DI52,DM52,DQ52,DU52,DY52,EC52,EK52,EG52)</f>
        <v>0</v>
      </c>
      <c r="EP52" s="245" t="str">
        <f>IF(EO52=0,"",EO52/CZ52)</f>
        <v/>
      </c>
      <c r="EQ52" s="244">
        <f>SUM(DC52,DG52,DK52,DO52,DS52,DW52,EA52,EE52,EM52,EI52)</f>
        <v>0</v>
      </c>
      <c r="ER52" s="262" t="str">
        <f>IF(EO52=0,"",EQ52/EO52)</f>
        <v/>
      </c>
      <c r="ES52" s="258" t="s">
        <v>59</v>
      </c>
      <c r="FI52" s="443" t="s">
        <v>59</v>
      </c>
      <c r="FJ52" s="443"/>
      <c r="FK52" s="443"/>
      <c r="FL52" s="265">
        <f>E52</f>
        <v>0</v>
      </c>
      <c r="FM52" s="265">
        <f>F52</f>
        <v>0</v>
      </c>
      <c r="FN52" s="255" t="str">
        <f>IF(FL52&lt;=0,"",FM52/FL52)</f>
        <v/>
      </c>
      <c r="FO52" s="233">
        <f>L52</f>
        <v>0</v>
      </c>
      <c r="FP52" s="219" t="str">
        <f>IF(FO52&lt;=0,"",FO52/FM52)</f>
        <v/>
      </c>
      <c r="FQ52" s="220">
        <f>N52</f>
        <v>0</v>
      </c>
      <c r="FR52" s="221" t="str">
        <f>IF(FO52&lt;=0,"",FQ52/FO52)</f>
        <v/>
      </c>
      <c r="FS52" s="229" t="str">
        <f>IF(FO52=0,"",SEMANA!EL45)</f>
        <v/>
      </c>
      <c r="FT52" s="249" t="str">
        <f>IF(FQ52=0,"",SEMANA!FA45)</f>
        <v/>
      </c>
      <c r="FV52" s="443" t="s">
        <v>59</v>
      </c>
      <c r="FW52" s="443"/>
      <c r="FX52" s="443"/>
      <c r="FY52" s="265">
        <f>E52</f>
        <v>0</v>
      </c>
      <c r="FZ52" s="265">
        <f>F52</f>
        <v>0</v>
      </c>
      <c r="GA52" s="255" t="str">
        <f>IF(FY52&lt;=0,"",FZ52/FY52)</f>
        <v/>
      </c>
      <c r="GB52" s="233">
        <f>P52</f>
        <v>0</v>
      </c>
      <c r="GC52" s="219" t="str">
        <f>IF(GB52&lt;=0,"",GB52/FZ52)</f>
        <v/>
      </c>
      <c r="GD52" s="220">
        <f>R52</f>
        <v>0</v>
      </c>
      <c r="GE52" s="221" t="str">
        <f>IF(GB52&lt;=0,"",GD52/GB52)</f>
        <v/>
      </c>
      <c r="GF52" s="229" t="str">
        <f>IF(GB52=0,"",SEMANA!EM45)</f>
        <v/>
      </c>
      <c r="GG52" s="249" t="str">
        <f>IF(GB52=0,"",SEMANA!FB45)</f>
        <v/>
      </c>
      <c r="GI52" s="443" t="s">
        <v>59</v>
      </c>
      <c r="GJ52" s="443"/>
      <c r="GK52" s="443"/>
      <c r="GL52" s="263">
        <f>E52</f>
        <v>0</v>
      </c>
      <c r="GM52" s="263">
        <f>F52</f>
        <v>0</v>
      </c>
      <c r="GN52" s="255" t="str">
        <f>IF(GL52&lt;=0,"",GM52/GL52)</f>
        <v/>
      </c>
      <c r="GO52" s="233">
        <f>T52</f>
        <v>0</v>
      </c>
      <c r="GP52" s="219" t="str">
        <f>IF(GO52&lt;=0,"",GO52/GM52)</f>
        <v/>
      </c>
      <c r="GQ52" s="223">
        <f>V52</f>
        <v>0</v>
      </c>
      <c r="GR52" s="221" t="str">
        <f>IF(GO52&lt;=0,"",GQ52/GO52)</f>
        <v/>
      </c>
      <c r="GS52" s="229" t="str">
        <f>IF(GO52=0,"",SEMANA!EI45)</f>
        <v/>
      </c>
      <c r="GT52" s="249" t="str">
        <f>IF(GO52=0,"",SEMANA!FC45)</f>
        <v/>
      </c>
      <c r="GV52" s="443" t="s">
        <v>59</v>
      </c>
      <c r="GW52" s="443"/>
      <c r="GX52" s="443"/>
      <c r="GY52" s="263">
        <f>E52</f>
        <v>0</v>
      </c>
      <c r="GZ52" s="263">
        <f>F52</f>
        <v>0</v>
      </c>
      <c r="HA52" s="255" t="str">
        <f>IF(GY52&lt;=0,"",GZ52/GY52)</f>
        <v/>
      </c>
      <c r="HB52" s="233">
        <f>X52</f>
        <v>0</v>
      </c>
      <c r="HC52" s="219" t="str">
        <f>IF(HB52&lt;=0,"",HB52/GZ52)</f>
        <v/>
      </c>
      <c r="HD52" s="223">
        <f>Z52</f>
        <v>0</v>
      </c>
      <c r="HE52" s="221" t="str">
        <f>IF(HB52&lt;=0,"",HD52/HB52)</f>
        <v/>
      </c>
      <c r="HF52" s="229" t="str">
        <f>IF(HB52=0,"",SEMANA!EO45)</f>
        <v/>
      </c>
      <c r="HG52" s="249" t="str">
        <f>IF(HB52=0,"",SEMANA!FD45)</f>
        <v/>
      </c>
      <c r="HI52" s="443" t="s">
        <v>59</v>
      </c>
      <c r="HJ52" s="443"/>
      <c r="HK52" s="443"/>
      <c r="HL52" s="265">
        <f>E52</f>
        <v>0</v>
      </c>
      <c r="HM52" s="265">
        <f>F52</f>
        <v>0</v>
      </c>
      <c r="HN52" s="255" t="str">
        <f>IF(HL52&lt;=0,"",HM52/HL52)</f>
        <v/>
      </c>
      <c r="HO52" s="233">
        <f>AB52</f>
        <v>0</v>
      </c>
      <c r="HP52" s="219" t="str">
        <f>IF(HO52&lt;=0,"",HO52/HM52)</f>
        <v/>
      </c>
      <c r="HQ52" s="223">
        <f>AD52</f>
        <v>0</v>
      </c>
      <c r="HR52" s="221" t="str">
        <f>IF(HO52&lt;=0,"",HQ52/HO52)</f>
        <v/>
      </c>
      <c r="HS52" s="229" t="str">
        <f>IF(HO52=0,"",SEMANA!EK45)</f>
        <v/>
      </c>
      <c r="HT52" s="249" t="str">
        <f>IF(HO52=0,"",SEMANA!FE45)</f>
        <v/>
      </c>
      <c r="HV52" s="443" t="s">
        <v>59</v>
      </c>
      <c r="HW52" s="443"/>
      <c r="HX52" s="443"/>
      <c r="HY52" s="263">
        <f>E52</f>
        <v>0</v>
      </c>
      <c r="HZ52" s="263">
        <f>F52</f>
        <v>0</v>
      </c>
      <c r="IA52" s="255" t="str">
        <f>IF(HY52&lt;=0,"",HZ52/HY52)</f>
        <v/>
      </c>
      <c r="IB52" s="233">
        <f>AF52</f>
        <v>0</v>
      </c>
      <c r="IC52" s="219" t="str">
        <f>IF(IB52&lt;=0,"",IB52/HZ52)</f>
        <v/>
      </c>
      <c r="ID52" s="223">
        <f>AH52</f>
        <v>0</v>
      </c>
      <c r="IE52" s="221" t="str">
        <f>IF(IB52&lt;=0,"",ID52/IB52)</f>
        <v/>
      </c>
      <c r="IF52" s="229" t="str">
        <f>IF(IB52=0,"",SEMANA!EL45)</f>
        <v/>
      </c>
      <c r="IG52" s="249" t="str">
        <f>IF(IB52=0,"",SEMANA!EY45)</f>
        <v/>
      </c>
      <c r="II52" s="443" t="s">
        <v>59</v>
      </c>
      <c r="IJ52" s="443"/>
      <c r="IK52" s="443"/>
      <c r="IL52" s="263">
        <f>E52</f>
        <v>0</v>
      </c>
      <c r="IM52" s="263">
        <f>F52</f>
        <v>0</v>
      </c>
      <c r="IN52" s="255" t="str">
        <f>IF(IL52&lt;=0,"",IM52/IL52)</f>
        <v/>
      </c>
      <c r="IO52" s="233">
        <f>AJ52</f>
        <v>0</v>
      </c>
      <c r="IP52" s="219" t="str">
        <f>IF(IO52&lt;=0,"",IO52/IM52)</f>
        <v/>
      </c>
      <c r="IQ52" s="223">
        <f>AL52</f>
        <v>0</v>
      </c>
      <c r="IR52" s="221" t="str">
        <f>IF(IO52&lt;=0,"",IQ52/IO52)</f>
        <v/>
      </c>
      <c r="IS52" s="229" t="str">
        <f>IF(IO52=0,"",SEMANA!ER45)</f>
        <v/>
      </c>
      <c r="IT52" s="249" t="str">
        <f>IF(IQ52=0,"",SEMANA!FG45)</f>
        <v/>
      </c>
      <c r="IV52" s="443" t="s">
        <v>59</v>
      </c>
      <c r="IW52" s="443"/>
      <c r="IX52" s="443"/>
      <c r="IY52" s="263">
        <f>E52</f>
        <v>0</v>
      </c>
      <c r="IZ52" s="263">
        <f>F52</f>
        <v>0</v>
      </c>
      <c r="JA52" s="255" t="str">
        <f>IF(IY52&lt;=0,"",IZ52/IY52)</f>
        <v/>
      </c>
      <c r="JB52" s="233">
        <f>AN52</f>
        <v>0</v>
      </c>
      <c r="JC52" s="219" t="str">
        <f>IF(JB52&lt;=0,"",JB52/IZ52)</f>
        <v/>
      </c>
      <c r="JD52" s="223">
        <f>AP52</f>
        <v>0</v>
      </c>
      <c r="JE52" s="221" t="str">
        <f>IF(JB52&lt;=0,"",JD52/JB52)</f>
        <v/>
      </c>
      <c r="JF52" s="229" t="str">
        <f>IF(JB52=0,"",SEMANA!EM45)</f>
        <v/>
      </c>
      <c r="JG52" s="249" t="str">
        <f>IF(JB52=0,"",SEMANA!EZ45)</f>
        <v/>
      </c>
      <c r="JI52" s="443" t="s">
        <v>59</v>
      </c>
      <c r="JJ52" s="443"/>
      <c r="JK52" s="443"/>
      <c r="JL52" s="263">
        <f>E52</f>
        <v>0</v>
      </c>
      <c r="JM52" s="263">
        <f>F52</f>
        <v>0</v>
      </c>
      <c r="JN52" s="255" t="str">
        <f>IF(JL52&lt;=0,"",JM52/JL52)</f>
        <v/>
      </c>
      <c r="JO52" s="233">
        <f>AR52</f>
        <v>0</v>
      </c>
      <c r="JP52" s="219" t="str">
        <f>IF(JO52&lt;=0,"",JO52/JM52)</f>
        <v/>
      </c>
      <c r="JQ52" s="223">
        <f>AT52</f>
        <v>0</v>
      </c>
      <c r="JR52" s="221" t="str">
        <f>IF(JO52&lt;=0,"",JQ52/JO52)</f>
        <v/>
      </c>
      <c r="JS52" s="229" t="str">
        <f>IF(JO52=0,"",SEMANA!ET45)</f>
        <v/>
      </c>
      <c r="JT52" s="249" t="str">
        <f>IF(JO52=0,"",SEMANA!FA45)</f>
        <v/>
      </c>
      <c r="JV52" s="443" t="s">
        <v>59</v>
      </c>
      <c r="JW52" s="443"/>
      <c r="JX52" s="443"/>
      <c r="JY52" s="263">
        <f>E52</f>
        <v>0</v>
      </c>
      <c r="JZ52" s="263">
        <f>F52</f>
        <v>0</v>
      </c>
      <c r="KA52" s="255" t="str">
        <f>IF(JY52&lt;=0,"",JZ52/JY52)</f>
        <v/>
      </c>
      <c r="KB52" s="225">
        <f>AV52</f>
        <v>0</v>
      </c>
      <c r="KC52" s="219" t="str">
        <f>IF(KB52&lt;=0,"",KB52/JZ52)</f>
        <v/>
      </c>
      <c r="KD52" s="223">
        <f>AX52</f>
        <v>0</v>
      </c>
      <c r="KE52" s="221" t="str">
        <f>IF(KB52&lt;=0,"",KD52/KB52)</f>
        <v/>
      </c>
      <c r="KF52" s="229" t="str">
        <f>IF(KB52=0,"",SEMANA!EU45)</f>
        <v/>
      </c>
      <c r="KG52" s="249" t="str">
        <f>IF(KB52=0,"",SEMANA!FJ45)</f>
        <v/>
      </c>
      <c r="KI52" s="443" t="s">
        <v>59</v>
      </c>
      <c r="KJ52" s="443"/>
      <c r="KK52" s="443"/>
      <c r="KL52" s="263">
        <f t="shared" si="27"/>
        <v>0</v>
      </c>
      <c r="KM52" s="263">
        <f t="shared" si="27"/>
        <v>0</v>
      </c>
      <c r="KN52" s="255" t="str">
        <f>IF(KL52&lt;=0,"",KM52/KL52)</f>
        <v/>
      </c>
      <c r="KO52" s="225">
        <f t="shared" si="28"/>
        <v>0</v>
      </c>
      <c r="KP52" s="219" t="str">
        <f>IF(KO52&lt;=0,"",KO52/KM52)</f>
        <v/>
      </c>
      <c r="KQ52" s="223">
        <f t="shared" si="29"/>
        <v>0</v>
      </c>
      <c r="KR52" s="221" t="str">
        <f>IF(KO52&lt;=0,"",KQ52/KO52)</f>
        <v/>
      </c>
      <c r="KS52" s="229" t="str">
        <f>IF(KO52=0,"",SEMANA!EV45)</f>
        <v/>
      </c>
      <c r="KT52" s="249" t="str">
        <f>IF(KO52=0,"",SEMANA!FK45)</f>
        <v/>
      </c>
      <c r="KV52" s="443" t="s">
        <v>59</v>
      </c>
      <c r="KW52" s="443"/>
      <c r="KX52" s="443"/>
      <c r="KY52" s="263">
        <f t="shared" si="30"/>
        <v>0</v>
      </c>
      <c r="KZ52" s="263">
        <f t="shared" si="30"/>
        <v>0</v>
      </c>
      <c r="LA52" s="255" t="str">
        <f>IF(KY52&lt;=0,"",KZ52/KY52)</f>
        <v/>
      </c>
      <c r="LB52" s="225">
        <f t="shared" si="17"/>
        <v>0</v>
      </c>
      <c r="LC52" s="219" t="str">
        <f>IF(LB52&lt;=0,"",LB52/KZ52)</f>
        <v/>
      </c>
      <c r="LD52" s="220">
        <f t="shared" si="18"/>
        <v>0</v>
      </c>
      <c r="LE52" s="221" t="str">
        <f>IF(LB52&lt;=0,"",LD52/LB52)</f>
        <v/>
      </c>
      <c r="LF52" s="229" t="str">
        <f>IF(LB52=0,"",SEMANA!EW45)</f>
        <v/>
      </c>
      <c r="LG52" s="249" t="str">
        <f>IF(LB52=0,"",SEMANA!FL45)</f>
        <v/>
      </c>
      <c r="LI52" s="443" t="s">
        <v>59</v>
      </c>
      <c r="LJ52" s="443"/>
      <c r="LK52" s="443"/>
      <c r="LL52" s="263">
        <f t="shared" si="31"/>
        <v>0</v>
      </c>
      <c r="LM52" s="263">
        <f t="shared" si="31"/>
        <v>0</v>
      </c>
      <c r="LN52" s="255" t="str">
        <f>IF(LL52&lt;=0,"",LM52/LL52)</f>
        <v/>
      </c>
      <c r="LO52" s="225">
        <f t="shared" si="32"/>
        <v>0</v>
      </c>
      <c r="LP52" s="219" t="str">
        <f>IF(LO52&lt;=0,"",LO52/LM52)</f>
        <v/>
      </c>
      <c r="LQ52" s="223">
        <f t="shared" si="33"/>
        <v>0</v>
      </c>
      <c r="LR52" s="221" t="str">
        <f>IF(LO52&lt;=0,"",LQ52/LO52)</f>
        <v/>
      </c>
      <c r="LS52" s="229" t="str">
        <f>IF(LO52=0,"",SEMANA!EX45)</f>
        <v/>
      </c>
      <c r="LT52" s="249" t="str">
        <f>IF(LO52=0,"",SEMANA!FM45)</f>
        <v/>
      </c>
    </row>
    <row r="53" spans="1:332" ht="21.75" customHeight="1">
      <c r="A53" s="192">
        <f>ROUND(F53/4,0)</f>
        <v>0</v>
      </c>
      <c r="B53" s="498" t="s">
        <v>61</v>
      </c>
      <c r="C53" s="498"/>
      <c r="D53" s="498"/>
      <c r="E53" s="250">
        <f>SEMANA!C46</f>
        <v>0</v>
      </c>
      <c r="F53" s="251">
        <f>SEMANA!D46</f>
        <v>0</v>
      </c>
      <c r="G53" s="252" t="str">
        <f>IF(E53&lt;=0,"",F53/E53)</f>
        <v/>
      </c>
      <c r="H53" s="220"/>
      <c r="I53" s="219" t="str">
        <f>IF(H53&lt;=0,"",H53/F53)</f>
        <v/>
      </c>
      <c r="J53" s="220"/>
      <c r="K53" s="221" t="str">
        <f>IF(H53&lt;=0,"",J53/H53)</f>
        <v/>
      </c>
      <c r="L53" s="220">
        <f>SEMANA!G46</f>
        <v>0</v>
      </c>
      <c r="M53" s="219" t="str">
        <f>IF(L53&lt;=0,"",L53/F53)</f>
        <v/>
      </c>
      <c r="N53" s="220">
        <f>SEMANA!BY46</f>
        <v>0</v>
      </c>
      <c r="O53" s="221" t="str">
        <f>IF(L53&lt;=0,"",N53/L53)</f>
        <v/>
      </c>
      <c r="P53" s="220">
        <f>SEMANA!H46</f>
        <v>0</v>
      </c>
      <c r="Q53" s="219" t="str">
        <f>IF(P53&lt;=0,"",P53/F53)</f>
        <v/>
      </c>
      <c r="R53" s="220">
        <f>SEMANA!BZ46</f>
        <v>0</v>
      </c>
      <c r="S53" s="221" t="str">
        <f>IF(P53&lt;=0,"",R53/P53)</f>
        <v/>
      </c>
      <c r="T53" s="233">
        <f>SEMANA!I46</f>
        <v>0</v>
      </c>
      <c r="U53" s="219" t="str">
        <f>IF(T53&lt;=0,"",T53/F53)</f>
        <v/>
      </c>
      <c r="V53" s="220">
        <f>SEMANA!CA46</f>
        <v>0</v>
      </c>
      <c r="W53" s="221" t="str">
        <f>IF(T53&lt;=0,"",V53/T53)</f>
        <v/>
      </c>
      <c r="X53" s="233">
        <f>SEMANA!J46</f>
        <v>0</v>
      </c>
      <c r="Y53" s="219" t="str">
        <f>IF(X53&lt;=0,"",X53/F53)</f>
        <v/>
      </c>
      <c r="Z53" s="220">
        <f>SEMANA!CB46</f>
        <v>0</v>
      </c>
      <c r="AA53" s="221" t="str">
        <f>IF(X53&lt;=0,"",Z53/X53)</f>
        <v/>
      </c>
      <c r="AB53" s="233">
        <f>SEMANA!K46</f>
        <v>0</v>
      </c>
      <c r="AC53" s="219" t="str">
        <f>IF(AB53&lt;=0,"",AB53/F53)</f>
        <v/>
      </c>
      <c r="AD53" s="220">
        <f>SEMANA!CC46</f>
        <v>0</v>
      </c>
      <c r="AE53" s="221" t="str">
        <f>IF(AB53&lt;=0,"",AD53/AB53)</f>
        <v/>
      </c>
      <c r="AF53" s="233">
        <f>SEMANA!L46</f>
        <v>0</v>
      </c>
      <c r="AG53" s="219" t="str">
        <f>IF(AF53&lt;=0,"",AF53/F53)</f>
        <v/>
      </c>
      <c r="AH53" s="220">
        <f>SEMANA!CD46</f>
        <v>0</v>
      </c>
      <c r="AI53" s="221" t="str">
        <f>IF(AF53&lt;=0,"",AH53/AF53)</f>
        <v/>
      </c>
      <c r="AJ53" s="233">
        <f>SEMANA!M46</f>
        <v>0</v>
      </c>
      <c r="AK53" s="219" t="str">
        <f>IF(AJ53&lt;=0,"",AJ53/F53)</f>
        <v/>
      </c>
      <c r="AL53" s="220">
        <f>SEMANA!CE46</f>
        <v>0</v>
      </c>
      <c r="AM53" s="221" t="str">
        <f>IF(AJ53&lt;=0,"",AL53/AJ53)</f>
        <v/>
      </c>
      <c r="AN53" s="233">
        <f>SEMANA!N46</f>
        <v>0</v>
      </c>
      <c r="AO53" s="219" t="str">
        <f>IF(AN53&lt;=0,"",AN53/F53)</f>
        <v/>
      </c>
      <c r="AP53" s="220">
        <f>SEMANA!CF46</f>
        <v>0</v>
      </c>
      <c r="AQ53" s="221" t="str">
        <f>IF(AN53&lt;=0,"",AP53/AN53)</f>
        <v/>
      </c>
      <c r="AR53" s="233">
        <f>SEMANA!O46</f>
        <v>0</v>
      </c>
      <c r="AS53" s="219" t="str">
        <f>IF(AR53&lt;=0,"",AR53/F53)</f>
        <v/>
      </c>
      <c r="AT53" s="220">
        <f>SEMANA!CG46</f>
        <v>0</v>
      </c>
      <c r="AU53" s="221" t="str">
        <f>IF(AR53&lt;=0,"",AT53/AR53)</f>
        <v/>
      </c>
      <c r="AV53" s="225">
        <f>SEMANA!P46</f>
        <v>0</v>
      </c>
      <c r="AW53" s="219" t="str">
        <f>IF(AV53&lt;=0,"",AV53/F53)</f>
        <v/>
      </c>
      <c r="AX53" s="220">
        <f>SEMANA!CH46</f>
        <v>0</v>
      </c>
      <c r="AY53" s="221" t="str">
        <f>IF(AV53&lt;=0,"",AX53/AV53)</f>
        <v/>
      </c>
      <c r="AZ53" s="225">
        <f>SEMANA!Q46</f>
        <v>0</v>
      </c>
      <c r="BA53" s="219" t="str">
        <f t="shared" si="19"/>
        <v/>
      </c>
      <c r="BB53" s="220">
        <f>SEMANA!CI46</f>
        <v>0</v>
      </c>
      <c r="BC53" s="221" t="str">
        <f t="shared" si="20"/>
        <v/>
      </c>
      <c r="BD53" s="225">
        <f>SEMANA!R46</f>
        <v>0</v>
      </c>
      <c r="BE53" s="219" t="str">
        <f t="shared" si="21"/>
        <v/>
      </c>
      <c r="BF53" s="220">
        <f>SEMANA!CJ46</f>
        <v>0</v>
      </c>
      <c r="BG53" s="221" t="str">
        <f t="shared" si="22"/>
        <v/>
      </c>
      <c r="BH53" s="225">
        <f>SEMANA!S46</f>
        <v>0</v>
      </c>
      <c r="BI53" s="219" t="str">
        <f t="shared" si="23"/>
        <v/>
      </c>
      <c r="BJ53" s="220">
        <f>SEMANA!CK46</f>
        <v>0</v>
      </c>
      <c r="BK53" s="221" t="str">
        <f t="shared" si="24"/>
        <v/>
      </c>
      <c r="BL53" s="233" t="str">
        <f t="shared" si="25"/>
        <v>-</v>
      </c>
      <c r="BM53" s="227" t="str">
        <f>IF(BL53="-","",BL53/F53)</f>
        <v/>
      </c>
      <c r="BN53" s="233" t="str">
        <f t="shared" si="26"/>
        <v>-</v>
      </c>
      <c r="BO53" s="219" t="str">
        <f>IF(OR(BL53="-",BL53=0),"",BN53/BL53)</f>
        <v/>
      </c>
      <c r="BP53" s="229">
        <f>SEMANA!T46</f>
        <v>0</v>
      </c>
      <c r="BQ53" s="229">
        <f>SEMANA!CL46</f>
        <v>0</v>
      </c>
      <c r="BR53" s="253" t="str">
        <f>B53</f>
        <v>Toluca</v>
      </c>
      <c r="BU53" s="443" t="s">
        <v>61</v>
      </c>
      <c r="BV53" s="443"/>
      <c r="BW53" s="443"/>
      <c r="BX53" s="265">
        <f>E53</f>
        <v>0</v>
      </c>
      <c r="BY53" s="265">
        <f>F53</f>
        <v>0</v>
      </c>
      <c r="BZ53" s="255" t="str">
        <f>IF(BX53&lt;=0,"",BY53/BX53)</f>
        <v/>
      </c>
      <c r="CA53" s="331"/>
      <c r="CB53" s="219" t="str">
        <f>IF(CA53&lt;=0,"",CA53/BY53)</f>
        <v/>
      </c>
      <c r="CC53" s="223"/>
      <c r="CD53" s="221" t="str">
        <f>IF(CA53&lt;=0,"",CC53/CA53)</f>
        <v/>
      </c>
      <c r="CE53" s="331"/>
      <c r="CF53" s="219" t="str">
        <f>IF(CE53&lt;=0,"",CE53/BY53)</f>
        <v/>
      </c>
      <c r="CG53" s="223"/>
      <c r="CH53" s="221" t="str">
        <f>IF(CE53&lt;=0,"",CG53/CE53)</f>
        <v/>
      </c>
      <c r="CI53" s="233">
        <f>SEMANA!W46</f>
        <v>0</v>
      </c>
      <c r="CJ53" s="219" t="str">
        <f>IF(CI53&lt;=0,"",CI53/F53)</f>
        <v/>
      </c>
      <c r="CK53" s="220">
        <f>SEMANA!CO46</f>
        <v>0</v>
      </c>
      <c r="CL53" s="221" t="str">
        <f>IF(CI53&lt;=0,"",CK53/CI53)</f>
        <v/>
      </c>
      <c r="CM53" s="225">
        <f>SEMANA!X46</f>
        <v>0</v>
      </c>
      <c r="CN53" s="219" t="str">
        <f>IF(CM53&lt;=0,"",CM53/A53)</f>
        <v/>
      </c>
      <c r="CO53" s="220">
        <f>SEMANA!CP46</f>
        <v>0</v>
      </c>
      <c r="CP53" s="221" t="str">
        <f>IF(CM53&lt;=0,"",CO53/CM53)</f>
        <v/>
      </c>
      <c r="CQ53" s="256" t="str">
        <f>IF(BY53&lt;=0,"-",SUM(CA53,CE53,CI53,CM53))</f>
        <v>-</v>
      </c>
      <c r="CR53" s="257" t="str">
        <f>IF(CQ53="-","",CQ53/BY53)</f>
        <v/>
      </c>
      <c r="CS53" s="256" t="str">
        <f>IF(BY53&lt;=0,"-",SUM(CC53,CG53,CK53,CO53))</f>
        <v>-</v>
      </c>
      <c r="CT53" s="252" t="str">
        <f>IF(OR(CQ53="-",CQ53=0),"",CS53/CQ53)</f>
        <v/>
      </c>
      <c r="CU53" s="258" t="s">
        <v>61</v>
      </c>
      <c r="CW53" s="444" t="s">
        <v>61</v>
      </c>
      <c r="CX53" s="444"/>
      <c r="CY53" s="444"/>
      <c r="CZ53" s="238">
        <f>A53</f>
        <v>0</v>
      </c>
      <c r="DA53" s="239">
        <f>SEMANA!Y46</f>
        <v>0</v>
      </c>
      <c r="DB53" s="259" t="str">
        <f>IF(DA53=0,"",DA53/CZ53)</f>
        <v/>
      </c>
      <c r="DC53" s="243">
        <f>SEMANA!CQ46</f>
        <v>0</v>
      </c>
      <c r="DD53" s="260" t="str">
        <f>IF(DA53&lt;=0,"",DC53/DA53)</f>
        <v/>
      </c>
      <c r="DE53" s="239" t="s">
        <v>165</v>
      </c>
      <c r="DF53" s="259"/>
      <c r="DG53" s="243" t="s">
        <v>165</v>
      </c>
      <c r="DH53" s="260"/>
      <c r="DI53" s="239" t="s">
        <v>165</v>
      </c>
      <c r="DJ53" s="259"/>
      <c r="DK53" s="243" t="s">
        <v>165</v>
      </c>
      <c r="DL53" s="260"/>
      <c r="DM53" s="239" t="s">
        <v>165</v>
      </c>
      <c r="DN53" s="259"/>
      <c r="DO53" s="243" t="s">
        <v>165</v>
      </c>
      <c r="DP53" s="260"/>
      <c r="DQ53" s="239">
        <f>SEMANA!AC46</f>
        <v>0</v>
      </c>
      <c r="DR53" s="259" t="str">
        <f>IF(DQ53=0,"",DQ53/CZ53)</f>
        <v/>
      </c>
      <c r="DS53" s="243">
        <f>SEMANA!CU46</f>
        <v>0</v>
      </c>
      <c r="DT53" s="260" t="str">
        <f>IF(DQ53&lt;=0,"",DS53/DQ53)</f>
        <v/>
      </c>
      <c r="DU53" s="239">
        <f>SEMANA!AD46</f>
        <v>0</v>
      </c>
      <c r="DV53" s="259" t="str">
        <f>IF(DU53=0,"",DU53/CZ53)</f>
        <v/>
      </c>
      <c r="DW53" s="243">
        <f>SEMANA!CV46</f>
        <v>0</v>
      </c>
      <c r="DX53" s="260" t="str">
        <f>IF(DU53&lt;=0,"",DW53/DU53)</f>
        <v/>
      </c>
      <c r="DY53" s="239">
        <f>SEMANA!AE46</f>
        <v>0</v>
      </c>
      <c r="DZ53" s="259" t="str">
        <f>IF(DY53=0,"",DY53/CZ53)</f>
        <v/>
      </c>
      <c r="EA53" s="243">
        <f>SEMANA!CW46</f>
        <v>0</v>
      </c>
      <c r="EB53" s="260" t="str">
        <f>IF(DY53&lt;=0,"",EA53/DY53)</f>
        <v/>
      </c>
      <c r="EC53" s="239">
        <f>SEMANA!AF46</f>
        <v>0</v>
      </c>
      <c r="ED53" s="259" t="str">
        <f>IF(EC53=0,"",EC53/CZ53)</f>
        <v/>
      </c>
      <c r="EE53" s="243">
        <f>SEMANA!CX46</f>
        <v>0</v>
      </c>
      <c r="EF53" s="260" t="str">
        <f>IF(EC53&lt;=0,"",EE53/EC53)</f>
        <v/>
      </c>
      <c r="EG53" s="239">
        <f>SEMANA!AG46</f>
        <v>0</v>
      </c>
      <c r="EH53" s="259" t="str">
        <f>IF(EG53=0,"",EG53/CZ53)</f>
        <v/>
      </c>
      <c r="EI53" s="243">
        <f>SEMANA!CY46</f>
        <v>0</v>
      </c>
      <c r="EJ53" s="260" t="str">
        <f>IF(EG53&lt;=0,"",EI53/EG53)</f>
        <v/>
      </c>
      <c r="EK53" s="239">
        <f>SEMANA!AH46</f>
        <v>0</v>
      </c>
      <c r="EL53" s="259" t="str">
        <f>IF(EK53=0,"",EK53/CZ53)</f>
        <v/>
      </c>
      <c r="EM53" s="243">
        <f>SEMANA!CZ46</f>
        <v>0</v>
      </c>
      <c r="EN53" s="259" t="str">
        <f>IF(EK53&lt;=0,"",EM53/EK53)</f>
        <v/>
      </c>
      <c r="EO53" s="261">
        <f>SUM(DA53,DE53,DI53,DM53,DQ53,DU53,DY53,EC53,EK53,EG53)</f>
        <v>0</v>
      </c>
      <c r="EP53" s="245" t="str">
        <f>IF(EO53=0,"",EO53/CZ53)</f>
        <v/>
      </c>
      <c r="EQ53" s="244">
        <f>SUM(DC53,DG53,DK53,DO53,DS53,DW53,EA53,EE53,EM53,EI53)</f>
        <v>0</v>
      </c>
      <c r="ER53" s="262" t="str">
        <f>IF(EO53=0,"",EQ53/EO53)</f>
        <v/>
      </c>
      <c r="ES53" s="258" t="s">
        <v>61</v>
      </c>
      <c r="FI53" s="443" t="s">
        <v>61</v>
      </c>
      <c r="FJ53" s="443"/>
      <c r="FK53" s="443"/>
      <c r="FL53" s="265">
        <f>E53</f>
        <v>0</v>
      </c>
      <c r="FM53" s="265">
        <f>F53</f>
        <v>0</v>
      </c>
      <c r="FN53" s="255" t="str">
        <f>IF(FL53&lt;=0,"",FM53/FL53)</f>
        <v/>
      </c>
      <c r="FO53" s="233">
        <f>L53</f>
        <v>0</v>
      </c>
      <c r="FP53" s="219" t="str">
        <f>IF(FO53&lt;=0,"",FO53/FM53)</f>
        <v/>
      </c>
      <c r="FQ53" s="220">
        <f>N53</f>
        <v>0</v>
      </c>
      <c r="FR53" s="221" t="str">
        <f>IF(FO53&lt;=0,"",FQ53/FO53)</f>
        <v/>
      </c>
      <c r="FS53" s="229" t="str">
        <f>IF(FO53=0,"",SEMANA!EL46)</f>
        <v/>
      </c>
      <c r="FT53" s="249" t="str">
        <f>IF(FQ53=0,"",SEMANA!FA46)</f>
        <v/>
      </c>
      <c r="FV53" s="443" t="s">
        <v>61</v>
      </c>
      <c r="FW53" s="443"/>
      <c r="FX53" s="443"/>
      <c r="FY53" s="265">
        <f>E53</f>
        <v>0</v>
      </c>
      <c r="FZ53" s="265">
        <f>F53</f>
        <v>0</v>
      </c>
      <c r="GA53" s="255" t="str">
        <f>IF(FY53&lt;=0,"",FZ53/FY53)</f>
        <v/>
      </c>
      <c r="GB53" s="233">
        <f>P53</f>
        <v>0</v>
      </c>
      <c r="GC53" s="219" t="str">
        <f>IF(GB53&lt;=0,"",GB53/FZ53)</f>
        <v/>
      </c>
      <c r="GD53" s="220">
        <f>R53</f>
        <v>0</v>
      </c>
      <c r="GE53" s="221" t="str">
        <f>IF(GB53&lt;=0,"",GD53/GB53)</f>
        <v/>
      </c>
      <c r="GF53" s="229" t="str">
        <f>IF(GB53=0,"",SEMANA!EM46)</f>
        <v/>
      </c>
      <c r="GG53" s="249" t="str">
        <f>IF(GB53=0,"",SEMANA!FB46)</f>
        <v/>
      </c>
      <c r="GI53" s="443" t="s">
        <v>61</v>
      </c>
      <c r="GJ53" s="443"/>
      <c r="GK53" s="443"/>
      <c r="GL53" s="265">
        <f>E53</f>
        <v>0</v>
      </c>
      <c r="GM53" s="265">
        <f>F53</f>
        <v>0</v>
      </c>
      <c r="GN53" s="255" t="str">
        <f>IF(GL53&lt;=0,"",GM53/GL53)</f>
        <v/>
      </c>
      <c r="GO53" s="233">
        <f>T53</f>
        <v>0</v>
      </c>
      <c r="GP53" s="219" t="str">
        <f>IF(GO53&lt;=0,"",GO53/GM53)</f>
        <v/>
      </c>
      <c r="GQ53" s="223">
        <f>V53</f>
        <v>0</v>
      </c>
      <c r="GR53" s="221" t="str">
        <f>IF(GO53&lt;=0,"",GQ53/GO53)</f>
        <v/>
      </c>
      <c r="GS53" s="229" t="str">
        <f>IF(GO53=0,"",SEMANA!EI46)</f>
        <v/>
      </c>
      <c r="GT53" s="249" t="str">
        <f>IF(GO53=0,"",SEMANA!FC46)</f>
        <v/>
      </c>
      <c r="GV53" s="443" t="s">
        <v>61</v>
      </c>
      <c r="GW53" s="443"/>
      <c r="GX53" s="443"/>
      <c r="GY53" s="265">
        <f>E53</f>
        <v>0</v>
      </c>
      <c r="GZ53" s="265">
        <f>F53</f>
        <v>0</v>
      </c>
      <c r="HA53" s="255" t="str">
        <f>IF(GY53&lt;=0,"",GZ53/GY53)</f>
        <v/>
      </c>
      <c r="HB53" s="233">
        <f>X53</f>
        <v>0</v>
      </c>
      <c r="HC53" s="219" t="str">
        <f>IF(HB53&lt;=0,"",HB53/GZ53)</f>
        <v/>
      </c>
      <c r="HD53" s="223">
        <f>Z53</f>
        <v>0</v>
      </c>
      <c r="HE53" s="221" t="str">
        <f>IF(HB53&lt;=0,"",HD53/HB53)</f>
        <v/>
      </c>
      <c r="HF53" s="229" t="str">
        <f>IF(HB53=0,"",SEMANA!EO46)</f>
        <v/>
      </c>
      <c r="HG53" s="249" t="str">
        <f>IF(HB53=0,"",SEMANA!FD46)</f>
        <v/>
      </c>
      <c r="HI53" s="443" t="s">
        <v>61</v>
      </c>
      <c r="HJ53" s="443"/>
      <c r="HK53" s="443"/>
      <c r="HL53" s="265">
        <f>E53</f>
        <v>0</v>
      </c>
      <c r="HM53" s="265">
        <f>F53</f>
        <v>0</v>
      </c>
      <c r="HN53" s="255" t="str">
        <f>IF(HL53&lt;=0,"",HM53/HL53)</f>
        <v/>
      </c>
      <c r="HO53" s="233">
        <f>AB53</f>
        <v>0</v>
      </c>
      <c r="HP53" s="219" t="str">
        <f>IF(HO53&lt;=0,"",HO53/HM53)</f>
        <v/>
      </c>
      <c r="HQ53" s="223">
        <f>AD53</f>
        <v>0</v>
      </c>
      <c r="HR53" s="221" t="str">
        <f>IF(HO53&lt;=0,"",HQ53/HO53)</f>
        <v/>
      </c>
      <c r="HS53" s="229" t="str">
        <f>IF(HO53=0,"",SEMANA!EK46)</f>
        <v/>
      </c>
      <c r="HT53" s="249" t="str">
        <f>IF(HO53=0,"",SEMANA!FE46)</f>
        <v/>
      </c>
      <c r="HV53" s="443" t="s">
        <v>61</v>
      </c>
      <c r="HW53" s="443"/>
      <c r="HX53" s="443"/>
      <c r="HY53" s="265">
        <f>E53</f>
        <v>0</v>
      </c>
      <c r="HZ53" s="265">
        <f>F53</f>
        <v>0</v>
      </c>
      <c r="IA53" s="255" t="str">
        <f>IF(HY53&lt;=0,"",HZ53/HY53)</f>
        <v/>
      </c>
      <c r="IB53" s="233">
        <f>AF53</f>
        <v>0</v>
      </c>
      <c r="IC53" s="219" t="str">
        <f>IF(IB53&lt;=0,"",IB53/HZ53)</f>
        <v/>
      </c>
      <c r="ID53" s="223">
        <f>AH53</f>
        <v>0</v>
      </c>
      <c r="IE53" s="221" t="str">
        <f>IF(IB53&lt;=0,"",ID53/IB53)</f>
        <v/>
      </c>
      <c r="IF53" s="229" t="str">
        <f>IF(IB53=0,"",SEMANA!EL46)</f>
        <v/>
      </c>
      <c r="IG53" s="249" t="str">
        <f>IF(IB53=0,"",SEMANA!EY46)</f>
        <v/>
      </c>
      <c r="II53" s="443" t="s">
        <v>61</v>
      </c>
      <c r="IJ53" s="443"/>
      <c r="IK53" s="443"/>
      <c r="IL53" s="265">
        <f>E53</f>
        <v>0</v>
      </c>
      <c r="IM53" s="265">
        <f>F53</f>
        <v>0</v>
      </c>
      <c r="IN53" s="255" t="str">
        <f>IF(IL53&lt;=0,"",IM53/IL53)</f>
        <v/>
      </c>
      <c r="IO53" s="233">
        <f>AJ53</f>
        <v>0</v>
      </c>
      <c r="IP53" s="219" t="str">
        <f>IF(IO53&lt;=0,"",IO53/IM53)</f>
        <v/>
      </c>
      <c r="IQ53" s="223">
        <f>AL53</f>
        <v>0</v>
      </c>
      <c r="IR53" s="221" t="str">
        <f>IF(IO53&lt;=0,"",IQ53/IO53)</f>
        <v/>
      </c>
      <c r="IS53" s="229" t="str">
        <f>IF(IO53=0,"",SEMANA!ER46)</f>
        <v/>
      </c>
      <c r="IT53" s="249" t="str">
        <f>IF(IQ53=0,"",SEMANA!FG46)</f>
        <v/>
      </c>
      <c r="IV53" s="443" t="s">
        <v>61</v>
      </c>
      <c r="IW53" s="443"/>
      <c r="IX53" s="443"/>
      <c r="IY53" s="265">
        <f>E53</f>
        <v>0</v>
      </c>
      <c r="IZ53" s="265">
        <f>F53</f>
        <v>0</v>
      </c>
      <c r="JA53" s="255" t="str">
        <f>IF(IY53&lt;=0,"",IZ53/IY53)</f>
        <v/>
      </c>
      <c r="JB53" s="233">
        <f>AN53</f>
        <v>0</v>
      </c>
      <c r="JC53" s="219" t="str">
        <f>IF(JB53&lt;=0,"",JB53/IZ53)</f>
        <v/>
      </c>
      <c r="JD53" s="223">
        <f>AP53</f>
        <v>0</v>
      </c>
      <c r="JE53" s="221" t="str">
        <f>IF(JB53&lt;=0,"",JD53/JB53)</f>
        <v/>
      </c>
      <c r="JF53" s="229" t="str">
        <f>IF(JB53=0,"",SEMANA!EM46)</f>
        <v/>
      </c>
      <c r="JG53" s="249" t="str">
        <f>IF(JB53=0,"",SEMANA!EZ46)</f>
        <v/>
      </c>
      <c r="JI53" s="443" t="s">
        <v>61</v>
      </c>
      <c r="JJ53" s="443"/>
      <c r="JK53" s="443"/>
      <c r="JL53" s="265">
        <f>E53</f>
        <v>0</v>
      </c>
      <c r="JM53" s="265">
        <f>F53</f>
        <v>0</v>
      </c>
      <c r="JN53" s="255" t="str">
        <f>IF(JL53&lt;=0,"",JM53/JL53)</f>
        <v/>
      </c>
      <c r="JO53" s="233">
        <f>AR53</f>
        <v>0</v>
      </c>
      <c r="JP53" s="219" t="str">
        <f>IF(JO53&lt;=0,"",JO53/JM53)</f>
        <v/>
      </c>
      <c r="JQ53" s="223">
        <f>AT53</f>
        <v>0</v>
      </c>
      <c r="JR53" s="221" t="str">
        <f>IF(JO53&lt;=0,"",JQ53/JO53)</f>
        <v/>
      </c>
      <c r="JS53" s="229" t="str">
        <f>IF(JO53=0,"",SEMANA!ET46)</f>
        <v/>
      </c>
      <c r="JT53" s="249" t="str">
        <f>IF(JO53=0,"",SEMANA!FA46)</f>
        <v/>
      </c>
      <c r="JV53" s="443" t="s">
        <v>61</v>
      </c>
      <c r="JW53" s="443"/>
      <c r="JX53" s="443"/>
      <c r="JY53" s="265">
        <f>E53</f>
        <v>0</v>
      </c>
      <c r="JZ53" s="265">
        <f>F53</f>
        <v>0</v>
      </c>
      <c r="KA53" s="255" t="str">
        <f>IF(JY53&lt;=0,"",JZ53/JY53)</f>
        <v/>
      </c>
      <c r="KB53" s="225">
        <f>AV53</f>
        <v>0</v>
      </c>
      <c r="KC53" s="219" t="str">
        <f>IF(KB53&lt;=0,"",KB53/JZ53)</f>
        <v/>
      </c>
      <c r="KD53" s="223">
        <f>AX53</f>
        <v>0</v>
      </c>
      <c r="KE53" s="221" t="str">
        <f>IF(KB53&lt;=0,"",KD53/KB53)</f>
        <v/>
      </c>
      <c r="KF53" s="229" t="str">
        <f>IF(KB53=0,"",SEMANA!EU46)</f>
        <v/>
      </c>
      <c r="KG53" s="249" t="str">
        <f>IF(KB53=0,"",SEMANA!FJ46)</f>
        <v/>
      </c>
      <c r="KI53" s="443" t="s">
        <v>61</v>
      </c>
      <c r="KJ53" s="443"/>
      <c r="KK53" s="443"/>
      <c r="KL53" s="265">
        <f t="shared" si="27"/>
        <v>0</v>
      </c>
      <c r="KM53" s="265">
        <f t="shared" si="27"/>
        <v>0</v>
      </c>
      <c r="KN53" s="255" t="str">
        <f>IF(KL53&lt;=0,"",KM53/KL53)</f>
        <v/>
      </c>
      <c r="KO53" s="225">
        <f t="shared" si="28"/>
        <v>0</v>
      </c>
      <c r="KP53" s="219" t="str">
        <f>IF(KO53&lt;=0,"",KO53/KM53)</f>
        <v/>
      </c>
      <c r="KQ53" s="223">
        <f t="shared" si="29"/>
        <v>0</v>
      </c>
      <c r="KR53" s="221" t="str">
        <f>IF(KO53&lt;=0,"",KQ53/KO53)</f>
        <v/>
      </c>
      <c r="KS53" s="229" t="str">
        <f>IF(KO53=0,"",SEMANA!EV46)</f>
        <v/>
      </c>
      <c r="KT53" s="249" t="str">
        <f>IF(KO53=0,"",SEMANA!FK46)</f>
        <v/>
      </c>
      <c r="KV53" s="443" t="s">
        <v>61</v>
      </c>
      <c r="KW53" s="443"/>
      <c r="KX53" s="443"/>
      <c r="KY53" s="265">
        <f t="shared" si="30"/>
        <v>0</v>
      </c>
      <c r="KZ53" s="265">
        <f t="shared" si="30"/>
        <v>0</v>
      </c>
      <c r="LA53" s="255" t="str">
        <f>IF(KY53&lt;=0,"",KZ53/KY53)</f>
        <v/>
      </c>
      <c r="LB53" s="225">
        <f t="shared" si="17"/>
        <v>0</v>
      </c>
      <c r="LC53" s="219" t="str">
        <f>IF(LB53&lt;=0,"",LB53/KZ53)</f>
        <v/>
      </c>
      <c r="LD53" s="220">
        <f t="shared" si="18"/>
        <v>0</v>
      </c>
      <c r="LE53" s="221" t="str">
        <f>IF(LB53&lt;=0,"",LD53/LB53)</f>
        <v/>
      </c>
      <c r="LF53" s="229" t="str">
        <f>IF(LB53=0,"",SEMANA!EW46)</f>
        <v/>
      </c>
      <c r="LG53" s="249" t="str">
        <f>IF(LB53=0,"",SEMANA!FL46)</f>
        <v/>
      </c>
      <c r="LI53" s="443" t="s">
        <v>61</v>
      </c>
      <c r="LJ53" s="443"/>
      <c r="LK53" s="443"/>
      <c r="LL53" s="265">
        <f t="shared" si="31"/>
        <v>0</v>
      </c>
      <c r="LM53" s="265">
        <f t="shared" si="31"/>
        <v>0</v>
      </c>
      <c r="LN53" s="255" t="str">
        <f>IF(LL53&lt;=0,"",LM53/LL53)</f>
        <v/>
      </c>
      <c r="LO53" s="225">
        <f t="shared" si="32"/>
        <v>0</v>
      </c>
      <c r="LP53" s="219" t="str">
        <f>IF(LO53&lt;=0,"",LO53/LM53)</f>
        <v/>
      </c>
      <c r="LQ53" s="223">
        <f t="shared" si="33"/>
        <v>0</v>
      </c>
      <c r="LR53" s="221" t="str">
        <f>IF(LO53&lt;=0,"",LQ53/LO53)</f>
        <v/>
      </c>
      <c r="LS53" s="229" t="str">
        <f>IF(LO53=0,"",SEMANA!EX46)</f>
        <v/>
      </c>
      <c r="LT53" s="249" t="str">
        <f>IF(LO53=0,"",SEMANA!FM46)</f>
        <v/>
      </c>
    </row>
    <row r="54" spans="1:332" ht="21.75" customHeight="1">
      <c r="A54" s="192">
        <f>ROUND(F54/4,0)</f>
        <v>0</v>
      </c>
      <c r="B54" s="498" t="s">
        <v>62</v>
      </c>
      <c r="C54" s="498"/>
      <c r="D54" s="498"/>
      <c r="E54" s="250">
        <f>SEMANA!C47</f>
        <v>0</v>
      </c>
      <c r="F54" s="251">
        <f>SEMANA!D47</f>
        <v>0</v>
      </c>
      <c r="G54" s="252" t="str">
        <f>IF(E54&lt;=0,"",F54/E54)</f>
        <v/>
      </c>
      <c r="H54" s="220"/>
      <c r="I54" s="219" t="str">
        <f>IF(H54&lt;=0,"",H54/F54)</f>
        <v/>
      </c>
      <c r="J54" s="220"/>
      <c r="K54" s="221" t="str">
        <f>IF(H54&lt;=0,"",J54/H54)</f>
        <v/>
      </c>
      <c r="L54" s="220">
        <f>SEMANA!G47</f>
        <v>0</v>
      </c>
      <c r="M54" s="219" t="str">
        <f>IF(L54&lt;=0,"",L54/F54)</f>
        <v/>
      </c>
      <c r="N54" s="220">
        <f>SEMANA!BY47</f>
        <v>0</v>
      </c>
      <c r="O54" s="221" t="str">
        <f>IF(L54&lt;=0,"",N54/L54)</f>
        <v/>
      </c>
      <c r="P54" s="220">
        <f>SEMANA!H47</f>
        <v>0</v>
      </c>
      <c r="Q54" s="219" t="str">
        <f>IF(P54&lt;=0,"",P54/F54)</f>
        <v/>
      </c>
      <c r="R54" s="220">
        <f>SEMANA!BZ47</f>
        <v>0</v>
      </c>
      <c r="S54" s="221" t="str">
        <f>IF(P54&lt;=0,"",R54/P54)</f>
        <v/>
      </c>
      <c r="T54" s="233">
        <f>SEMANA!I47</f>
        <v>0</v>
      </c>
      <c r="U54" s="219" t="str">
        <f>IF(T54&lt;=0,"",T54/F54)</f>
        <v/>
      </c>
      <c r="V54" s="220">
        <f>SEMANA!CA47</f>
        <v>0</v>
      </c>
      <c r="W54" s="221" t="str">
        <f>IF(T54&lt;=0,"",V54/T54)</f>
        <v/>
      </c>
      <c r="X54" s="233">
        <f>SEMANA!J47</f>
        <v>0</v>
      </c>
      <c r="Y54" s="219" t="str">
        <f>IF(X54&lt;=0,"",X54/F54)</f>
        <v/>
      </c>
      <c r="Z54" s="220">
        <f>SEMANA!CB47</f>
        <v>0</v>
      </c>
      <c r="AA54" s="221" t="str">
        <f>IF(X54&lt;=0,"",Z54/X54)</f>
        <v/>
      </c>
      <c r="AB54" s="233">
        <f>SEMANA!K47</f>
        <v>0</v>
      </c>
      <c r="AC54" s="219" t="str">
        <f>IF(AB54&lt;=0,"",AB54/F54)</f>
        <v/>
      </c>
      <c r="AD54" s="220">
        <f>SEMANA!CC47</f>
        <v>0</v>
      </c>
      <c r="AE54" s="221" t="str">
        <f>IF(AB54&lt;=0,"",AD54/AB54)</f>
        <v/>
      </c>
      <c r="AF54" s="233">
        <f>SEMANA!L47</f>
        <v>0</v>
      </c>
      <c r="AG54" s="219" t="str">
        <f>IF(AF54&lt;=0,"",AF54/F54)</f>
        <v/>
      </c>
      <c r="AH54" s="220">
        <f>SEMANA!CD47</f>
        <v>0</v>
      </c>
      <c r="AI54" s="221" t="str">
        <f>IF(AF54&lt;=0,"",AH54/AF54)</f>
        <v/>
      </c>
      <c r="AJ54" s="233">
        <f>SEMANA!M47</f>
        <v>0</v>
      </c>
      <c r="AK54" s="219" t="str">
        <f>IF(AJ54&lt;=0,"",AJ54/F54)</f>
        <v/>
      </c>
      <c r="AL54" s="220">
        <f>SEMANA!CE47</f>
        <v>0</v>
      </c>
      <c r="AM54" s="221" t="str">
        <f>IF(AJ54&lt;=0,"",AL54/AJ54)</f>
        <v/>
      </c>
      <c r="AN54" s="233">
        <f>SEMANA!N47</f>
        <v>0</v>
      </c>
      <c r="AO54" s="219" t="str">
        <f>IF(AN54&lt;=0,"",AN54/F54)</f>
        <v/>
      </c>
      <c r="AP54" s="220">
        <f>SEMANA!CF47</f>
        <v>0</v>
      </c>
      <c r="AQ54" s="221" t="str">
        <f>IF(AN54&lt;=0,"",AP54/AN54)</f>
        <v/>
      </c>
      <c r="AR54" s="233">
        <f>SEMANA!O47</f>
        <v>0</v>
      </c>
      <c r="AS54" s="219" t="str">
        <f>IF(AR54&lt;=0,"",AR54/F54)</f>
        <v/>
      </c>
      <c r="AT54" s="220">
        <f>SEMANA!CG47</f>
        <v>0</v>
      </c>
      <c r="AU54" s="221" t="str">
        <f>IF(AR54&lt;=0,"",AT54/AR54)</f>
        <v/>
      </c>
      <c r="AV54" s="225">
        <f>SEMANA!P47</f>
        <v>0</v>
      </c>
      <c r="AW54" s="219" t="str">
        <f>IF(AV54&lt;=0,"",AV54/F54)</f>
        <v/>
      </c>
      <c r="AX54" s="220">
        <f>SEMANA!CH47</f>
        <v>0</v>
      </c>
      <c r="AY54" s="221" t="str">
        <f>IF(AV54&lt;=0,"",AX54/AV54)</f>
        <v/>
      </c>
      <c r="AZ54" s="225">
        <f>SEMANA!Q47</f>
        <v>0</v>
      </c>
      <c r="BA54" s="219" t="str">
        <f t="shared" si="19"/>
        <v/>
      </c>
      <c r="BB54" s="220">
        <f>SEMANA!CI47</f>
        <v>0</v>
      </c>
      <c r="BC54" s="221" t="str">
        <f t="shared" si="20"/>
        <v/>
      </c>
      <c r="BD54" s="225">
        <f>SEMANA!R47</f>
        <v>0</v>
      </c>
      <c r="BE54" s="219" t="str">
        <f t="shared" si="21"/>
        <v/>
      </c>
      <c r="BF54" s="220">
        <f>SEMANA!CJ47</f>
        <v>0</v>
      </c>
      <c r="BG54" s="221" t="str">
        <f t="shared" si="22"/>
        <v/>
      </c>
      <c r="BH54" s="225">
        <f>SEMANA!S47</f>
        <v>0</v>
      </c>
      <c r="BI54" s="219" t="str">
        <f t="shared" si="23"/>
        <v/>
      </c>
      <c r="BJ54" s="220">
        <f>SEMANA!CK47</f>
        <v>0</v>
      </c>
      <c r="BK54" s="221" t="str">
        <f t="shared" si="24"/>
        <v/>
      </c>
      <c r="BL54" s="233" t="str">
        <f t="shared" si="25"/>
        <v>-</v>
      </c>
      <c r="BM54" s="227" t="str">
        <f>IF(BL54="-","",BL54/F54)</f>
        <v/>
      </c>
      <c r="BN54" s="233" t="str">
        <f t="shared" si="26"/>
        <v>-</v>
      </c>
      <c r="BO54" s="219" t="str">
        <f>IF(OR(BL54="-",BL54=0),"",BN54/BL54)</f>
        <v/>
      </c>
      <c r="BP54" s="229">
        <f>SEMANA!T47</f>
        <v>0</v>
      </c>
      <c r="BQ54" s="229">
        <f>SEMANA!CL47</f>
        <v>0</v>
      </c>
      <c r="BR54" s="253" t="str">
        <f>B54</f>
        <v>Vallejo</v>
      </c>
      <c r="BU54" s="443" t="s">
        <v>62</v>
      </c>
      <c r="BV54" s="443"/>
      <c r="BW54" s="443"/>
      <c r="BX54" s="264">
        <f>E54</f>
        <v>0</v>
      </c>
      <c r="BY54" s="264">
        <f>F54</f>
        <v>0</v>
      </c>
      <c r="BZ54" s="255" t="str">
        <f>IF(BX54&lt;=0,"",BY54/BX54)</f>
        <v/>
      </c>
      <c r="CA54" s="331"/>
      <c r="CB54" s="219" t="str">
        <f>IF(CA54&lt;=0,"",CA54/BY54)</f>
        <v/>
      </c>
      <c r="CC54" s="223"/>
      <c r="CD54" s="221" t="str">
        <f>IF(CA54&lt;=0,"",CC54/CA54)</f>
        <v/>
      </c>
      <c r="CE54" s="331"/>
      <c r="CF54" s="219" t="str">
        <f>IF(CE54&lt;=0,"",CE54/BY54)</f>
        <v/>
      </c>
      <c r="CG54" s="223"/>
      <c r="CH54" s="221" t="str">
        <f>IF(CE54&lt;=0,"",CG54/CE54)</f>
        <v/>
      </c>
      <c r="CI54" s="233">
        <f>SEMANA!W47</f>
        <v>0</v>
      </c>
      <c r="CJ54" s="219" t="str">
        <f>IF(CI54&lt;=0,"",CI54/F54)</f>
        <v/>
      </c>
      <c r="CK54" s="220">
        <f>SEMANA!CO47</f>
        <v>0</v>
      </c>
      <c r="CL54" s="221" t="str">
        <f>IF(CI54&lt;=0,"",CK54/CI54)</f>
        <v/>
      </c>
      <c r="CM54" s="225">
        <f>SEMANA!X47</f>
        <v>0</v>
      </c>
      <c r="CN54" s="219" t="str">
        <f>IF(CM54&lt;=0,"",CM54/A54)</f>
        <v/>
      </c>
      <c r="CO54" s="220">
        <f>SEMANA!CP47</f>
        <v>0</v>
      </c>
      <c r="CP54" s="221" t="str">
        <f>IF(CM54&lt;=0,"",CO54/CM54)</f>
        <v/>
      </c>
      <c r="CQ54" s="256" t="str">
        <f>IF(BY54&lt;=0,"-",SUM(CA54,CE54,CI54,CM54))</f>
        <v>-</v>
      </c>
      <c r="CR54" s="257" t="str">
        <f>IF(CQ54="-","",CQ54/BY54)</f>
        <v/>
      </c>
      <c r="CS54" s="256" t="str">
        <f>IF(BY54&lt;=0,"-",SUM(CC54,CG54,CK54,CO54))</f>
        <v>-</v>
      </c>
      <c r="CT54" s="252" t="str">
        <f>IF(OR(CQ54="-",CQ54=0),"",CS54/CQ54)</f>
        <v/>
      </c>
      <c r="CU54" s="258" t="s">
        <v>62</v>
      </c>
      <c r="CW54" s="444" t="s">
        <v>62</v>
      </c>
      <c r="CX54" s="444"/>
      <c r="CY54" s="444"/>
      <c r="CZ54" s="238">
        <f>A54</f>
        <v>0</v>
      </c>
      <c r="DA54" s="239">
        <f>SEMANA!Y47</f>
        <v>0</v>
      </c>
      <c r="DB54" s="259" t="str">
        <f>IF(DA54=0,"",DA54/CZ54)</f>
        <v/>
      </c>
      <c r="DC54" s="243">
        <f>SEMANA!CQ47</f>
        <v>0</v>
      </c>
      <c r="DD54" s="260" t="str">
        <f>IF(DA54&lt;=0,"",DC54/DA54)</f>
        <v/>
      </c>
      <c r="DE54" s="239" t="s">
        <v>165</v>
      </c>
      <c r="DF54" s="259"/>
      <c r="DG54" s="243" t="s">
        <v>165</v>
      </c>
      <c r="DH54" s="260"/>
      <c r="DI54" s="239" t="s">
        <v>165</v>
      </c>
      <c r="DJ54" s="259"/>
      <c r="DK54" s="243" t="s">
        <v>165</v>
      </c>
      <c r="DL54" s="260"/>
      <c r="DM54" s="239" t="s">
        <v>165</v>
      </c>
      <c r="DN54" s="259"/>
      <c r="DO54" s="243" t="s">
        <v>165</v>
      </c>
      <c r="DP54" s="260"/>
      <c r="DQ54" s="239">
        <f>SEMANA!AC47</f>
        <v>0</v>
      </c>
      <c r="DR54" s="259" t="str">
        <f>IF(DQ54=0,"",DQ54/CZ54)</f>
        <v/>
      </c>
      <c r="DS54" s="243">
        <f>SEMANA!CU47</f>
        <v>0</v>
      </c>
      <c r="DT54" s="260" t="str">
        <f>IF(DQ54&lt;=0,"",DS54/DQ54)</f>
        <v/>
      </c>
      <c r="DU54" s="239">
        <f>SEMANA!AD47</f>
        <v>0</v>
      </c>
      <c r="DV54" s="259" t="str">
        <f>IF(DU54=0,"",DU54/CZ54)</f>
        <v/>
      </c>
      <c r="DW54" s="243">
        <f>SEMANA!CV47</f>
        <v>0</v>
      </c>
      <c r="DX54" s="260" t="str">
        <f>IF(DU54&lt;=0,"",DW54/DU54)</f>
        <v/>
      </c>
      <c r="DY54" s="239">
        <f>SEMANA!AE47</f>
        <v>0</v>
      </c>
      <c r="DZ54" s="259" t="str">
        <f>IF(DY54=0,"",DY54/CZ54)</f>
        <v/>
      </c>
      <c r="EA54" s="243">
        <f>SEMANA!CW47</f>
        <v>0</v>
      </c>
      <c r="EB54" s="260" t="str">
        <f>IF(DY54&lt;=0,"",EA54/DY54)</f>
        <v/>
      </c>
      <c r="EC54" s="239">
        <f>SEMANA!AF47</f>
        <v>0</v>
      </c>
      <c r="ED54" s="259" t="str">
        <f>IF(EC54=0,"",EC54/CZ54)</f>
        <v/>
      </c>
      <c r="EE54" s="243">
        <f>SEMANA!CX47</f>
        <v>0</v>
      </c>
      <c r="EF54" s="260" t="str">
        <f>IF(EC54&lt;=0,"",EE54/EC54)</f>
        <v/>
      </c>
      <c r="EG54" s="239">
        <f>SEMANA!AG47</f>
        <v>0</v>
      </c>
      <c r="EH54" s="259" t="str">
        <f>IF(EG54=0,"",EG54/CZ54)</f>
        <v/>
      </c>
      <c r="EI54" s="243">
        <f>SEMANA!CY47</f>
        <v>0</v>
      </c>
      <c r="EJ54" s="260" t="str">
        <f>IF(EG54&lt;=0,"",EI54/EG54)</f>
        <v/>
      </c>
      <c r="EK54" s="239">
        <f>SEMANA!AH47</f>
        <v>0</v>
      </c>
      <c r="EL54" s="259" t="str">
        <f>IF(EK54=0,"",EK54/CZ54)</f>
        <v/>
      </c>
      <c r="EM54" s="243">
        <f>SEMANA!CZ47</f>
        <v>0</v>
      </c>
      <c r="EN54" s="259" t="str">
        <f>IF(EK54&lt;=0,"",EM54/EK54)</f>
        <v/>
      </c>
      <c r="EO54" s="261">
        <f>SUM(DA54,DE54,DI54,DM54,DQ54,DU54,DY54,EC54,EK54,EG54)</f>
        <v>0</v>
      </c>
      <c r="EP54" s="245" t="str">
        <f>IF(EO54=0,"",EO54/CZ54)</f>
        <v/>
      </c>
      <c r="EQ54" s="244">
        <f>SUM(DC54,DG54,DK54,DO54,DS54,DW54,EA54,EE54,EM54,EI54)</f>
        <v>0</v>
      </c>
      <c r="ER54" s="262" t="str">
        <f>IF(EO54=0,"",EQ54/EO54)</f>
        <v/>
      </c>
      <c r="ES54" s="258" t="s">
        <v>62</v>
      </c>
      <c r="FI54" s="443" t="s">
        <v>62</v>
      </c>
      <c r="FJ54" s="443"/>
      <c r="FK54" s="443"/>
      <c r="FL54" s="263">
        <f>E54</f>
        <v>0</v>
      </c>
      <c r="FM54" s="263">
        <f>F54</f>
        <v>0</v>
      </c>
      <c r="FN54" s="255" t="str">
        <f>IF(FL54&lt;=0,"",FM54/FL54)</f>
        <v/>
      </c>
      <c r="FO54" s="233">
        <f>L54</f>
        <v>0</v>
      </c>
      <c r="FP54" s="219" t="str">
        <f>IF(FO54&lt;=0,"",FO54/FM54)</f>
        <v/>
      </c>
      <c r="FQ54" s="220">
        <f>N54</f>
        <v>0</v>
      </c>
      <c r="FR54" s="221" t="str">
        <f>IF(FO54&lt;=0,"",FQ54/FO54)</f>
        <v/>
      </c>
      <c r="FS54" s="229" t="str">
        <f>IF(FO54=0,"",SEMANA!EL47)</f>
        <v/>
      </c>
      <c r="FT54" s="249" t="str">
        <f>IF(FQ54=0,"",SEMANA!FA47)</f>
        <v/>
      </c>
      <c r="FV54" s="443" t="s">
        <v>62</v>
      </c>
      <c r="FW54" s="443"/>
      <c r="FX54" s="443"/>
      <c r="FY54" s="263">
        <f>E54</f>
        <v>0</v>
      </c>
      <c r="FZ54" s="263">
        <f>F54</f>
        <v>0</v>
      </c>
      <c r="GA54" s="255" t="str">
        <f>IF(FY54&lt;=0,"",FZ54/FY54)</f>
        <v/>
      </c>
      <c r="GB54" s="233">
        <f>P54</f>
        <v>0</v>
      </c>
      <c r="GC54" s="219" t="str">
        <f>IF(GB54&lt;=0,"",GB54/FZ54)</f>
        <v/>
      </c>
      <c r="GD54" s="220">
        <f>R54</f>
        <v>0</v>
      </c>
      <c r="GE54" s="221" t="str">
        <f>IF(GB54&lt;=0,"",GD54/GB54)</f>
        <v/>
      </c>
      <c r="GF54" s="229" t="str">
        <f>IF(GB54=0,"",SEMANA!EM47)</f>
        <v/>
      </c>
      <c r="GG54" s="249" t="str">
        <f>IF(GB54=0,"",SEMANA!FB47)</f>
        <v/>
      </c>
      <c r="GI54" s="443" t="s">
        <v>62</v>
      </c>
      <c r="GJ54" s="443"/>
      <c r="GK54" s="443"/>
      <c r="GL54" s="264">
        <f>E54</f>
        <v>0</v>
      </c>
      <c r="GM54" s="264">
        <f>F54</f>
        <v>0</v>
      </c>
      <c r="GN54" s="255" t="str">
        <f>IF(GL54&lt;=0,"",GM54/GL54)</f>
        <v/>
      </c>
      <c r="GO54" s="233">
        <f>T54</f>
        <v>0</v>
      </c>
      <c r="GP54" s="219" t="str">
        <f>IF(GO54&lt;=0,"",GO54/GM54)</f>
        <v/>
      </c>
      <c r="GQ54" s="223">
        <v>0</v>
      </c>
      <c r="GR54" s="221" t="str">
        <f>IF(GO54&lt;=0,"",GQ54/GO54)</f>
        <v/>
      </c>
      <c r="GS54" s="229" t="str">
        <f>IF(GO54=0,"",SEMANA!EI47)</f>
        <v/>
      </c>
      <c r="GT54" s="249" t="str">
        <f>IF(GO54=0,"",SEMANA!FC47)</f>
        <v/>
      </c>
      <c r="GV54" s="443" t="s">
        <v>62</v>
      </c>
      <c r="GW54" s="443"/>
      <c r="GX54" s="443"/>
      <c r="GY54" s="264">
        <f>E54</f>
        <v>0</v>
      </c>
      <c r="GZ54" s="264">
        <f>F54</f>
        <v>0</v>
      </c>
      <c r="HA54" s="255" t="str">
        <f>IF(GY54&lt;=0,"",GZ54/GY54)</f>
        <v/>
      </c>
      <c r="HB54" s="233">
        <f>X54</f>
        <v>0</v>
      </c>
      <c r="HC54" s="219" t="str">
        <f>IF(HB54&lt;=0,"",HB54/GZ54)</f>
        <v/>
      </c>
      <c r="HD54" s="223">
        <f>Z54</f>
        <v>0</v>
      </c>
      <c r="HE54" s="221" t="str">
        <f>IF(HB54&lt;=0,"",HD54/HB54)</f>
        <v/>
      </c>
      <c r="HF54" s="229" t="str">
        <f>IF(HB54=0,"",SEMANA!EO47)</f>
        <v/>
      </c>
      <c r="HG54" s="249" t="str">
        <f>IF(HB54=0,"",SEMANA!FD47)</f>
        <v/>
      </c>
      <c r="HI54" s="443" t="s">
        <v>62</v>
      </c>
      <c r="HJ54" s="443"/>
      <c r="HK54" s="443"/>
      <c r="HL54" s="263">
        <f>E54</f>
        <v>0</v>
      </c>
      <c r="HM54" s="263">
        <f>F54</f>
        <v>0</v>
      </c>
      <c r="HN54" s="255" t="str">
        <f>IF(HL54&lt;=0,"",HM54/HL54)</f>
        <v/>
      </c>
      <c r="HO54" s="233">
        <f>AB54</f>
        <v>0</v>
      </c>
      <c r="HP54" s="219" t="str">
        <f>IF(HO54&lt;=0,"",HO54/HM54)</f>
        <v/>
      </c>
      <c r="HQ54" s="223">
        <f>AD54</f>
        <v>0</v>
      </c>
      <c r="HR54" s="221" t="str">
        <f>IF(HO54&lt;=0,"",HQ54/HO54)</f>
        <v/>
      </c>
      <c r="HS54" s="229" t="str">
        <f>IF(HO54=0,"",SEMANA!EK47)</f>
        <v/>
      </c>
      <c r="HT54" s="249" t="str">
        <f>IF(HO54=0,"",SEMANA!FE47)</f>
        <v/>
      </c>
      <c r="HV54" s="443" t="s">
        <v>62</v>
      </c>
      <c r="HW54" s="443"/>
      <c r="HX54" s="443"/>
      <c r="HY54" s="264">
        <f>E54</f>
        <v>0</v>
      </c>
      <c r="HZ54" s="264">
        <f>F54</f>
        <v>0</v>
      </c>
      <c r="IA54" s="255" t="str">
        <f>IF(HY54&lt;=0,"",HZ54/HY54)</f>
        <v/>
      </c>
      <c r="IB54" s="233">
        <f>AF54</f>
        <v>0</v>
      </c>
      <c r="IC54" s="219" t="str">
        <f>IF(IB54&lt;=0,"",IB54/HZ54)</f>
        <v/>
      </c>
      <c r="ID54" s="223">
        <f>AH54</f>
        <v>0</v>
      </c>
      <c r="IE54" s="221" t="str">
        <f>IF(IB54&lt;=0,"",ID54/IB54)</f>
        <v/>
      </c>
      <c r="IF54" s="229" t="str">
        <f>IF(IB54=0,"",SEMANA!EL47)</f>
        <v/>
      </c>
      <c r="IG54" s="249" t="str">
        <f>IF(IB54=0,"",SEMANA!EY47)</f>
        <v/>
      </c>
      <c r="II54" s="443" t="s">
        <v>62</v>
      </c>
      <c r="IJ54" s="443"/>
      <c r="IK54" s="443"/>
      <c r="IL54" s="264">
        <f>E54</f>
        <v>0</v>
      </c>
      <c r="IM54" s="264">
        <f>F54</f>
        <v>0</v>
      </c>
      <c r="IN54" s="255" t="str">
        <f>IF(IL54&lt;=0,"",IM54/IL54)</f>
        <v/>
      </c>
      <c r="IO54" s="233">
        <f>AJ54</f>
        <v>0</v>
      </c>
      <c r="IP54" s="219" t="str">
        <f>IF(IO54&lt;=0,"",IO54/IM54)</f>
        <v/>
      </c>
      <c r="IQ54" s="223">
        <f>AL54</f>
        <v>0</v>
      </c>
      <c r="IR54" s="221" t="str">
        <f>IF(IO54&lt;=0,"",IQ54/IO54)</f>
        <v/>
      </c>
      <c r="IS54" s="229" t="str">
        <f>IF(IO54=0,"",SEMANA!ER47)</f>
        <v/>
      </c>
      <c r="IT54" s="249" t="str">
        <f>IF(IQ54=0,"",SEMANA!FG47)</f>
        <v/>
      </c>
      <c r="IV54" s="443" t="s">
        <v>62</v>
      </c>
      <c r="IW54" s="443"/>
      <c r="IX54" s="443"/>
      <c r="IY54" s="264">
        <f>E54</f>
        <v>0</v>
      </c>
      <c r="IZ54" s="264">
        <f>F54</f>
        <v>0</v>
      </c>
      <c r="JA54" s="255" t="str">
        <f>IF(IY54&lt;=0,"",IZ54/IY54)</f>
        <v/>
      </c>
      <c r="JB54" s="233">
        <f>AN54</f>
        <v>0</v>
      </c>
      <c r="JC54" s="219" t="str">
        <f>IF(JB54&lt;=0,"",JB54/IZ54)</f>
        <v/>
      </c>
      <c r="JD54" s="223">
        <f>AP54</f>
        <v>0</v>
      </c>
      <c r="JE54" s="221" t="str">
        <f>IF(JB54&lt;=0,"",JD54/JB54)</f>
        <v/>
      </c>
      <c r="JF54" s="229" t="str">
        <f>IF(JB54=0,"",SEMANA!EM47)</f>
        <v/>
      </c>
      <c r="JG54" s="249" t="str">
        <f>IF(JB54=0,"",SEMANA!EZ47)</f>
        <v/>
      </c>
      <c r="JI54" s="443" t="s">
        <v>62</v>
      </c>
      <c r="JJ54" s="443"/>
      <c r="JK54" s="443"/>
      <c r="JL54" s="264">
        <f>E54</f>
        <v>0</v>
      </c>
      <c r="JM54" s="264">
        <f>F54</f>
        <v>0</v>
      </c>
      <c r="JN54" s="255" t="str">
        <f>IF(JL54&lt;=0,"",JM54/JL54)</f>
        <v/>
      </c>
      <c r="JO54" s="233">
        <f>AR54</f>
        <v>0</v>
      </c>
      <c r="JP54" s="219" t="str">
        <f>IF(JO54&lt;=0,"",JO54/JM54)</f>
        <v/>
      </c>
      <c r="JQ54" s="223">
        <f>AT54</f>
        <v>0</v>
      </c>
      <c r="JR54" s="221" t="str">
        <f>IF(JO54&lt;=0,"",JQ54/JO54)</f>
        <v/>
      </c>
      <c r="JS54" s="229" t="str">
        <f>IF(JO54=0,"",SEMANA!ET47)</f>
        <v/>
      </c>
      <c r="JT54" s="249" t="str">
        <f>IF(JO54=0,"",SEMANA!FA47)</f>
        <v/>
      </c>
      <c r="JV54" s="443" t="s">
        <v>62</v>
      </c>
      <c r="JW54" s="443"/>
      <c r="JX54" s="443"/>
      <c r="JY54" s="264">
        <f>E54</f>
        <v>0</v>
      </c>
      <c r="JZ54" s="264">
        <f>F54</f>
        <v>0</v>
      </c>
      <c r="KA54" s="255" t="str">
        <f>IF(JY54&lt;=0,"",JZ54/JY54)</f>
        <v/>
      </c>
      <c r="KB54" s="225">
        <f>AV54</f>
        <v>0</v>
      </c>
      <c r="KC54" s="219" t="str">
        <f>IF(KB54&lt;=0,"",KB54/JZ54)</f>
        <v/>
      </c>
      <c r="KD54" s="223">
        <f>AX54</f>
        <v>0</v>
      </c>
      <c r="KE54" s="221" t="str">
        <f>IF(KB54&lt;=0,"",KD54/KB54)</f>
        <v/>
      </c>
      <c r="KF54" s="229" t="str">
        <f>IF(KB54=0,"",SEMANA!EU47)</f>
        <v/>
      </c>
      <c r="KG54" s="249" t="str">
        <f>IF(KB54=0,"",SEMANA!FJ47)</f>
        <v/>
      </c>
      <c r="KI54" s="443" t="s">
        <v>62</v>
      </c>
      <c r="KJ54" s="443"/>
      <c r="KK54" s="443"/>
      <c r="KL54" s="264">
        <f t="shared" si="27"/>
        <v>0</v>
      </c>
      <c r="KM54" s="264">
        <f t="shared" si="27"/>
        <v>0</v>
      </c>
      <c r="KN54" s="255" t="str">
        <f>IF(KL54&lt;=0,"",KM54/KL54)</f>
        <v/>
      </c>
      <c r="KO54" s="225">
        <f t="shared" si="28"/>
        <v>0</v>
      </c>
      <c r="KP54" s="219" t="str">
        <f>IF(KO54&lt;=0,"",KO54/KM54)</f>
        <v/>
      </c>
      <c r="KQ54" s="223">
        <f t="shared" si="29"/>
        <v>0</v>
      </c>
      <c r="KR54" s="221" t="str">
        <f>IF(KO54&lt;=0,"",KQ54/KO54)</f>
        <v/>
      </c>
      <c r="KS54" s="229" t="str">
        <f>IF(KO54=0,"",SEMANA!EV47)</f>
        <v/>
      </c>
      <c r="KT54" s="249" t="str">
        <f>IF(KO54=0,"",SEMANA!FK47)</f>
        <v/>
      </c>
      <c r="KV54" s="443" t="s">
        <v>62</v>
      </c>
      <c r="KW54" s="443"/>
      <c r="KX54" s="443"/>
      <c r="KY54" s="264">
        <f t="shared" si="30"/>
        <v>0</v>
      </c>
      <c r="KZ54" s="264">
        <f t="shared" si="30"/>
        <v>0</v>
      </c>
      <c r="LA54" s="255" t="str">
        <f>IF(KY54&lt;=0,"",KZ54/KY54)</f>
        <v/>
      </c>
      <c r="LB54" s="225">
        <f t="shared" si="17"/>
        <v>0</v>
      </c>
      <c r="LC54" s="219" t="str">
        <f>IF(LB54&lt;=0,"",LB54/KZ54)</f>
        <v/>
      </c>
      <c r="LD54" s="220">
        <f t="shared" si="18"/>
        <v>0</v>
      </c>
      <c r="LE54" s="221" t="str">
        <f>IF(LB54&lt;=0,"",LD54/LB54)</f>
        <v/>
      </c>
      <c r="LF54" s="229" t="str">
        <f>IF(LB54=0,"",SEMANA!EW47)</f>
        <v/>
      </c>
      <c r="LG54" s="249" t="str">
        <f>IF(LB54=0,"",SEMANA!FL47)</f>
        <v/>
      </c>
      <c r="LI54" s="443" t="s">
        <v>62</v>
      </c>
      <c r="LJ54" s="443"/>
      <c r="LK54" s="443"/>
      <c r="LL54" s="264">
        <f t="shared" si="31"/>
        <v>0</v>
      </c>
      <c r="LM54" s="264">
        <f t="shared" si="31"/>
        <v>0</v>
      </c>
      <c r="LN54" s="255" t="str">
        <f>IF(LL54&lt;=0,"",LM54/LL54)</f>
        <v/>
      </c>
      <c r="LO54" s="225">
        <f t="shared" si="32"/>
        <v>0</v>
      </c>
      <c r="LP54" s="219" t="str">
        <f>IF(LO54&lt;=0,"",LO54/LM54)</f>
        <v/>
      </c>
      <c r="LQ54" s="223">
        <f t="shared" si="33"/>
        <v>0</v>
      </c>
      <c r="LR54" s="221" t="str">
        <f>IF(LO54&lt;=0,"",LQ54/LO54)</f>
        <v/>
      </c>
      <c r="LS54" s="229" t="str">
        <f>IF(LO54=0,"",SEMANA!EX47)</f>
        <v/>
      </c>
      <c r="LT54" s="249" t="str">
        <f>IF(LO54=0,"",SEMANA!FM47)</f>
        <v/>
      </c>
    </row>
    <row r="55" spans="1:332" ht="21.75" customHeight="1">
      <c r="A55" s="192">
        <f>ROUND(F55/4,0)</f>
        <v>0</v>
      </c>
      <c r="B55" s="499" t="s">
        <v>63</v>
      </c>
      <c r="C55" s="499"/>
      <c r="D55" s="499"/>
      <c r="E55" s="266">
        <f>SEMANA!C48</f>
        <v>0</v>
      </c>
      <c r="F55" s="267">
        <f>SEMANA!D48</f>
        <v>0</v>
      </c>
      <c r="G55" s="252" t="str">
        <f>IF(E55&lt;=0,"",F55/E55)</f>
        <v/>
      </c>
      <c r="H55" s="220"/>
      <c r="I55" s="219" t="str">
        <f>IF(H55&lt;=0,"",H55/F55)</f>
        <v/>
      </c>
      <c r="J55" s="220"/>
      <c r="K55" s="268" t="str">
        <f>IF(H55&lt;=0,"",J55/H55)</f>
        <v/>
      </c>
      <c r="L55" s="220">
        <f>SEMANA!G48</f>
        <v>0</v>
      </c>
      <c r="M55" s="219" t="str">
        <f>IF(L55&lt;=0,"",L55/F55)</f>
        <v/>
      </c>
      <c r="N55" s="218">
        <f>SEMANA!BY48</f>
        <v>0</v>
      </c>
      <c r="O55" s="268" t="str">
        <f>IF(L55&lt;=0,"",N55/L55)</f>
        <v/>
      </c>
      <c r="P55" s="220">
        <f>SEMANA!H48</f>
        <v>0</v>
      </c>
      <c r="Q55" s="219" t="str">
        <f>IF(P55&lt;=0,"",P55/F55)</f>
        <v/>
      </c>
      <c r="R55" s="220">
        <f>SEMANA!BZ48</f>
        <v>0</v>
      </c>
      <c r="S55" s="268" t="str">
        <f>IF(P55&lt;=0,"",R55/P55)</f>
        <v/>
      </c>
      <c r="T55" s="233">
        <f>SEMANA!I48</f>
        <v>0</v>
      </c>
      <c r="U55" s="219" t="str">
        <f>IF(T55&lt;=0,"",T55/F55)</f>
        <v/>
      </c>
      <c r="V55" s="218">
        <f>SEMANA!CA48</f>
        <v>0</v>
      </c>
      <c r="W55" s="268" t="str">
        <f>IF(T55&lt;=0,"",V55/T55)</f>
        <v/>
      </c>
      <c r="X55" s="233">
        <f>SEMANA!J48</f>
        <v>0</v>
      </c>
      <c r="Y55" s="219" t="str">
        <f>IF(X55&lt;=0,"",X55/F55)</f>
        <v/>
      </c>
      <c r="Z55" s="218">
        <f>SEMANA!CB48</f>
        <v>0</v>
      </c>
      <c r="AA55" s="268" t="str">
        <f>IF(X55&lt;=0,"",Z55/X55)</f>
        <v/>
      </c>
      <c r="AB55" s="233">
        <f>SEMANA!K48</f>
        <v>0</v>
      </c>
      <c r="AC55" s="219" t="str">
        <f>IF(AB55&lt;=0,"",AB55/F55)</f>
        <v/>
      </c>
      <c r="AD55" s="220">
        <f>SEMANA!CC48</f>
        <v>0</v>
      </c>
      <c r="AE55" s="221" t="str">
        <f>IF(AB55&lt;=0,"",AD55/AB55)</f>
        <v/>
      </c>
      <c r="AF55" s="233">
        <f>SEMANA!L48</f>
        <v>0</v>
      </c>
      <c r="AG55" s="219" t="str">
        <f>IF(AF55&lt;=0,"",AF55/F55)</f>
        <v/>
      </c>
      <c r="AH55" s="220">
        <f>SEMANA!CD48</f>
        <v>0</v>
      </c>
      <c r="AI55" s="268" t="str">
        <f>IF(AF55&lt;=0,"",AH55/AF55)</f>
        <v/>
      </c>
      <c r="AJ55" s="233">
        <f>SEMANA!M48</f>
        <v>0</v>
      </c>
      <c r="AK55" s="219" t="str">
        <f>IF(AJ55&lt;=0,"",AJ55/F55)</f>
        <v/>
      </c>
      <c r="AL55" s="220">
        <f>SEMANA!CE48</f>
        <v>0</v>
      </c>
      <c r="AM55" s="268" t="str">
        <f>IF(AJ55&lt;=0,"",AL55/AJ55)</f>
        <v/>
      </c>
      <c r="AN55" s="233">
        <f>SEMANA!N48</f>
        <v>0</v>
      </c>
      <c r="AO55" s="219" t="str">
        <f>IF(AN55&lt;=0,"",AN55/F55)</f>
        <v/>
      </c>
      <c r="AP55" s="220">
        <f>SEMANA!CF48</f>
        <v>0</v>
      </c>
      <c r="AQ55" s="268" t="str">
        <f>IF(AN55&lt;=0,"",AP55/AN55)</f>
        <v/>
      </c>
      <c r="AR55" s="233">
        <f>SEMANA!O48</f>
        <v>0</v>
      </c>
      <c r="AS55" s="219" t="str">
        <f>IF(AR55&lt;=0,"",AR55/F55)</f>
        <v/>
      </c>
      <c r="AT55" s="220">
        <f>SEMANA!CG48</f>
        <v>0</v>
      </c>
      <c r="AU55" s="268" t="str">
        <f>IF(AR55&lt;=0,"",AT55/AR55)</f>
        <v/>
      </c>
      <c r="AV55" s="225">
        <f>SEMANA!P48</f>
        <v>0</v>
      </c>
      <c r="AW55" s="219" t="str">
        <f>IF(AV55&lt;=0,"",AV55/F55)</f>
        <v/>
      </c>
      <c r="AX55" s="220">
        <f>SEMANA!CH48</f>
        <v>0</v>
      </c>
      <c r="AY55" s="268" t="str">
        <f>IF(AV55&lt;=0,"",AX55/AV55)</f>
        <v/>
      </c>
      <c r="AZ55" s="225">
        <f>SEMANA!Q48</f>
        <v>0</v>
      </c>
      <c r="BA55" s="219" t="str">
        <f t="shared" si="19"/>
        <v/>
      </c>
      <c r="BB55" s="220">
        <f>SEMANA!CI48</f>
        <v>0</v>
      </c>
      <c r="BC55" s="268" t="str">
        <f t="shared" si="20"/>
        <v/>
      </c>
      <c r="BD55" s="225">
        <f>SEMANA!R48</f>
        <v>0</v>
      </c>
      <c r="BE55" s="219" t="str">
        <f t="shared" si="21"/>
        <v/>
      </c>
      <c r="BF55" s="220">
        <f>SEMANA!CJ48</f>
        <v>0</v>
      </c>
      <c r="BG55" s="268" t="str">
        <f t="shared" si="22"/>
        <v/>
      </c>
      <c r="BH55" s="225">
        <f>SEMANA!S48</f>
        <v>0</v>
      </c>
      <c r="BI55" s="219" t="str">
        <f t="shared" si="23"/>
        <v/>
      </c>
      <c r="BJ55" s="220">
        <f>SEMANA!CK48</f>
        <v>0</v>
      </c>
      <c r="BK55" s="268" t="str">
        <f t="shared" si="24"/>
        <v/>
      </c>
      <c r="BL55" s="269" t="str">
        <f t="shared" si="25"/>
        <v>-</v>
      </c>
      <c r="BM55" s="227" t="str">
        <f>IF(BL55="-","",BL55/F55)</f>
        <v/>
      </c>
      <c r="BN55" s="269" t="str">
        <f t="shared" si="26"/>
        <v>-</v>
      </c>
      <c r="BO55" s="270" t="str">
        <f>IF(OR(BL55="-",BL55=0),"",BN55/BL55)</f>
        <v/>
      </c>
      <c r="BP55" s="229">
        <f>SEMANA!T48</f>
        <v>0</v>
      </c>
      <c r="BQ55" s="229">
        <f>SEMANA!CL48</f>
        <v>0</v>
      </c>
      <c r="BR55" s="271" t="str">
        <f>B55</f>
        <v>Veracruz</v>
      </c>
      <c r="BU55" s="446" t="s">
        <v>63</v>
      </c>
      <c r="BV55" s="446"/>
      <c r="BW55" s="446"/>
      <c r="BX55" s="264">
        <f>E55</f>
        <v>0</v>
      </c>
      <c r="BY55" s="264">
        <f>F55</f>
        <v>0</v>
      </c>
      <c r="BZ55" s="255" t="str">
        <f>IF(BX55&lt;=0,"",BY55/BX55)</f>
        <v/>
      </c>
      <c r="CA55" s="233"/>
      <c r="CB55" s="219" t="str">
        <f>IF(CA55&lt;=0,"",CA55/BY55)</f>
        <v/>
      </c>
      <c r="CC55" s="223"/>
      <c r="CD55" s="221" t="str">
        <f>IF(CA55&lt;=0,"",CC55/CA55)</f>
        <v/>
      </c>
      <c r="CE55" s="331"/>
      <c r="CF55" s="219" t="str">
        <f>IF(CE55&lt;=0,"",CE55/BY55)</f>
        <v/>
      </c>
      <c r="CG55" s="223"/>
      <c r="CH55" s="221" t="str">
        <f>IF(CE55&lt;=0,"",CG55/CE55)</f>
        <v/>
      </c>
      <c r="CI55" s="233">
        <f>SEMANA!W48</f>
        <v>0</v>
      </c>
      <c r="CJ55" s="219" t="str">
        <f>IF(CI55&lt;=0,"",CI55/F55)</f>
        <v/>
      </c>
      <c r="CK55" s="220">
        <f>SEMANA!CO48</f>
        <v>0</v>
      </c>
      <c r="CL55" s="268" t="str">
        <f>IF(CI55&lt;=0,"",CK55/CI55)</f>
        <v/>
      </c>
      <c r="CM55" s="225">
        <f>SEMANA!X48</f>
        <v>0</v>
      </c>
      <c r="CN55" s="219" t="str">
        <f>IF(CM55&lt;=0,"",CM55/A55)</f>
        <v/>
      </c>
      <c r="CO55" s="220">
        <f>SEMANA!CP48</f>
        <v>0</v>
      </c>
      <c r="CP55" s="268" t="str">
        <f>IF(CM55&lt;=0,"",CO55/CM55)</f>
        <v/>
      </c>
      <c r="CQ55" s="272" t="str">
        <f>IF(BY55&lt;=0,"-",SUM(CA55,CE55,CI55,CM55))</f>
        <v>-</v>
      </c>
      <c r="CR55" s="273" t="str">
        <f>IF(CQ55="-","",CQ55/BY55)</f>
        <v/>
      </c>
      <c r="CS55" s="272" t="str">
        <f>IF(BY55&lt;=0,"-",SUM(CC55,CG55,CK55,CO55))</f>
        <v>-</v>
      </c>
      <c r="CT55" s="274" t="str">
        <f>IF(OR(CQ55="-",CQ55=0),"",CS55/CQ55)</f>
        <v/>
      </c>
      <c r="CU55" s="275" t="s">
        <v>63</v>
      </c>
      <c r="CW55" s="448" t="s">
        <v>63</v>
      </c>
      <c r="CX55" s="448"/>
      <c r="CY55" s="448"/>
      <c r="CZ55" s="238">
        <f>A55</f>
        <v>0</v>
      </c>
      <c r="DA55" s="239">
        <f>SEMANA!Y48</f>
        <v>0</v>
      </c>
      <c r="DB55" s="259" t="str">
        <f>IF(DA55=0,"",DA55/CZ55)</f>
        <v/>
      </c>
      <c r="DC55" s="243">
        <f>SEMANA!CQ48</f>
        <v>0</v>
      </c>
      <c r="DD55" s="276" t="str">
        <f>IF(DA55&lt;=0,"",DC55/DA55)</f>
        <v/>
      </c>
      <c r="DE55" s="239" t="s">
        <v>165</v>
      </c>
      <c r="DF55" s="259"/>
      <c r="DG55" s="243" t="s">
        <v>165</v>
      </c>
      <c r="DH55" s="276"/>
      <c r="DI55" s="239" t="s">
        <v>165</v>
      </c>
      <c r="DJ55" s="259"/>
      <c r="DK55" s="243" t="s">
        <v>165</v>
      </c>
      <c r="DL55" s="276"/>
      <c r="DM55" s="239" t="s">
        <v>165</v>
      </c>
      <c r="DN55" s="259"/>
      <c r="DO55" s="243" t="s">
        <v>165</v>
      </c>
      <c r="DP55" s="276"/>
      <c r="DQ55" s="239">
        <f>SEMANA!AC48</f>
        <v>0</v>
      </c>
      <c r="DR55" s="259" t="str">
        <f>IF(DQ55=0,"",DQ55/CZ55)</f>
        <v/>
      </c>
      <c r="DS55" s="243">
        <f>SEMANA!CU48</f>
        <v>0</v>
      </c>
      <c r="DT55" s="276" t="str">
        <f>IF(DQ55&lt;=0,"",DS55/DQ55)</f>
        <v/>
      </c>
      <c r="DU55" s="239">
        <f>SEMANA!AD48</f>
        <v>0</v>
      </c>
      <c r="DV55" s="259" t="str">
        <f>IF(DU55=0,"",DU55/CZ55)</f>
        <v/>
      </c>
      <c r="DW55" s="243">
        <f>SEMANA!CV48</f>
        <v>0</v>
      </c>
      <c r="DX55" s="276" t="str">
        <f>IF(DU55&lt;=0,"",DW55/DU55)</f>
        <v/>
      </c>
      <c r="DY55" s="239">
        <f>SEMANA!AE48</f>
        <v>0</v>
      </c>
      <c r="DZ55" s="259" t="str">
        <f>IF(DY55=0,"",DY55/CZ55)</f>
        <v/>
      </c>
      <c r="EA55" s="243">
        <f>SEMANA!CW48</f>
        <v>0</v>
      </c>
      <c r="EB55" s="276" t="str">
        <f>IF(DY55&lt;=0,"",EA55/DY55)</f>
        <v/>
      </c>
      <c r="EC55" s="239">
        <f>SEMANA!AF48</f>
        <v>0</v>
      </c>
      <c r="ED55" s="259" t="str">
        <f>IF(EC55=0,"",EC55/CZ55)</f>
        <v/>
      </c>
      <c r="EE55" s="243">
        <f>SEMANA!CX48</f>
        <v>0</v>
      </c>
      <c r="EF55" s="276" t="str">
        <f>IF(EC55&lt;=0,"",EE55/EC55)</f>
        <v/>
      </c>
      <c r="EG55" s="239">
        <f>SEMANA!AG48</f>
        <v>0</v>
      </c>
      <c r="EH55" s="259" t="str">
        <f>IF(EG55=0,"",EG55/CZ55)</f>
        <v/>
      </c>
      <c r="EI55" s="243">
        <f>SEMANA!CY48</f>
        <v>0</v>
      </c>
      <c r="EJ55" s="276" t="str">
        <f>IF(EG55&lt;=0,"",EI55/EG55)</f>
        <v/>
      </c>
      <c r="EK55" s="239">
        <f>SEMANA!AH48</f>
        <v>0</v>
      </c>
      <c r="EL55" s="259" t="str">
        <f>IF(EK55=0,"",EK55/CZ55)</f>
        <v/>
      </c>
      <c r="EM55" s="243">
        <f>SEMANA!CZ48</f>
        <v>0</v>
      </c>
      <c r="EN55" s="277" t="str">
        <f>IF(EK55&lt;=0,"",EM55/EK55)</f>
        <v/>
      </c>
      <c r="EO55" s="278">
        <f>SUM(DA55,DE55,DI55,DM55,DQ55,DU55,DY55,EC55,EK55,EG55)</f>
        <v>0</v>
      </c>
      <c r="EP55" s="279" t="str">
        <f>IF(EO55=0,"",EO55/CZ55)</f>
        <v/>
      </c>
      <c r="EQ55" s="280">
        <f>SUM(DC55,DG55,DK55,DO55,DS55,DW55,EA55,EE55,EM55,EI55)</f>
        <v>0</v>
      </c>
      <c r="ER55" s="281" t="str">
        <f>IF(EO55=0,"",EQ55/EO55)</f>
        <v/>
      </c>
      <c r="ES55" s="275" t="s">
        <v>63</v>
      </c>
      <c r="FI55" s="446" t="s">
        <v>63</v>
      </c>
      <c r="FJ55" s="446"/>
      <c r="FK55" s="446"/>
      <c r="FL55" s="264">
        <f>E55</f>
        <v>0</v>
      </c>
      <c r="FM55" s="264">
        <f>F55</f>
        <v>0</v>
      </c>
      <c r="FN55" s="255" t="str">
        <f>IF(FL55&lt;=0,"",FM55/FL55)</f>
        <v/>
      </c>
      <c r="FO55" s="233">
        <f>L55</f>
        <v>0</v>
      </c>
      <c r="FP55" s="219" t="str">
        <f>IF(FO55&lt;=0,"",FO55/FM55)</f>
        <v/>
      </c>
      <c r="FQ55" s="220">
        <f>N55</f>
        <v>0</v>
      </c>
      <c r="FR55" s="221" t="str">
        <f>IF(FO55&lt;=0,"",FQ55/FO55)</f>
        <v/>
      </c>
      <c r="FS55" s="229" t="str">
        <f>IF(FO55=0,"",SEMANA!EL48)</f>
        <v/>
      </c>
      <c r="FT55" s="249" t="str">
        <f>IF(FQ55=0,"",SEMANA!FA48)</f>
        <v/>
      </c>
      <c r="FV55" s="446" t="s">
        <v>63</v>
      </c>
      <c r="FW55" s="446"/>
      <c r="FX55" s="446"/>
      <c r="FY55" s="264">
        <f>E55</f>
        <v>0</v>
      </c>
      <c r="FZ55" s="264">
        <f>F55</f>
        <v>0</v>
      </c>
      <c r="GA55" s="255" t="str">
        <f>IF(FY55&lt;=0,"",FZ55/FY55)</f>
        <v/>
      </c>
      <c r="GB55" s="233">
        <f>P55</f>
        <v>0</v>
      </c>
      <c r="GC55" s="219" t="str">
        <f>IF(GB55&lt;=0,"",GB55/FZ55)</f>
        <v/>
      </c>
      <c r="GD55" s="220">
        <f>R55</f>
        <v>0</v>
      </c>
      <c r="GE55" s="221" t="str">
        <f>IF(GB55&lt;=0,"",GD55/GB55)</f>
        <v/>
      </c>
      <c r="GF55" s="229" t="str">
        <f>IF(GB55=0,"",SEMANA!EM48)</f>
        <v/>
      </c>
      <c r="GG55" s="249" t="str">
        <f>IF(GB55=0,"",SEMANA!FB48)</f>
        <v/>
      </c>
      <c r="GI55" s="446" t="s">
        <v>63</v>
      </c>
      <c r="GJ55" s="446"/>
      <c r="GK55" s="446"/>
      <c r="GL55" s="264">
        <f>E55</f>
        <v>0</v>
      </c>
      <c r="GM55" s="264">
        <f>F55</f>
        <v>0</v>
      </c>
      <c r="GN55" s="255" t="str">
        <f>IF(GL55&lt;=0,"",GM55/GL55)</f>
        <v/>
      </c>
      <c r="GO55" s="233">
        <f>T55</f>
        <v>0</v>
      </c>
      <c r="GP55" s="219" t="str">
        <f>IF(GO55&lt;=0,"",GO55/GM55)</f>
        <v/>
      </c>
      <c r="GQ55" s="223">
        <f>V55</f>
        <v>0</v>
      </c>
      <c r="GR55" s="221" t="str">
        <f>IF(GO55&lt;=0,"",GQ55/GO55)</f>
        <v/>
      </c>
      <c r="GS55" s="229" t="str">
        <f>IF(GO55=0,"",SEMANA!EI48)</f>
        <v/>
      </c>
      <c r="GT55" s="249" t="str">
        <f>IF(GO55=0,"",SEMANA!FC48)</f>
        <v/>
      </c>
      <c r="GV55" s="446" t="s">
        <v>63</v>
      </c>
      <c r="GW55" s="446"/>
      <c r="GX55" s="446"/>
      <c r="GY55" s="264">
        <f>E55</f>
        <v>0</v>
      </c>
      <c r="GZ55" s="264">
        <f>F55</f>
        <v>0</v>
      </c>
      <c r="HA55" s="255" t="str">
        <f>IF(GY55&lt;=0,"",GZ55/GY55)</f>
        <v/>
      </c>
      <c r="HB55" s="233">
        <f>X55</f>
        <v>0</v>
      </c>
      <c r="HC55" s="219" t="str">
        <f>IF(HB55&lt;=0,"",HB55/GZ55)</f>
        <v/>
      </c>
      <c r="HD55" s="223">
        <f>Z55</f>
        <v>0</v>
      </c>
      <c r="HE55" s="221" t="str">
        <f>IF(HB55&lt;=0,"",HD55/HB55)</f>
        <v/>
      </c>
      <c r="HF55" s="229" t="str">
        <f>IF(HB55=0,"",SEMANA!EO48)</f>
        <v/>
      </c>
      <c r="HG55" s="249" t="str">
        <f>IF(HB55=0,"",SEMANA!FD48)</f>
        <v/>
      </c>
      <c r="HI55" s="446" t="s">
        <v>63</v>
      </c>
      <c r="HJ55" s="446"/>
      <c r="HK55" s="446"/>
      <c r="HL55" s="264">
        <f>E55</f>
        <v>0</v>
      </c>
      <c r="HM55" s="264">
        <f>F55</f>
        <v>0</v>
      </c>
      <c r="HN55" s="255" t="str">
        <f>IF(HL55&lt;=0,"",HM55/HL55)</f>
        <v/>
      </c>
      <c r="HO55" s="233">
        <f>AB55</f>
        <v>0</v>
      </c>
      <c r="HP55" s="219" t="str">
        <f>IF(HO55&lt;=0,"",HO55/HM55)</f>
        <v/>
      </c>
      <c r="HQ55" s="223">
        <f>AD55</f>
        <v>0</v>
      </c>
      <c r="HR55" s="221" t="str">
        <f>IF(HO55&lt;=0,"",HQ55/HO55)</f>
        <v/>
      </c>
      <c r="HS55" s="229" t="str">
        <f>IF(HO55=0,"",SEMANA!EK48)</f>
        <v/>
      </c>
      <c r="HT55" s="249" t="str">
        <f>IF(HO55=0,"",SEMANA!FE48)</f>
        <v/>
      </c>
      <c r="HV55" s="446" t="s">
        <v>63</v>
      </c>
      <c r="HW55" s="446"/>
      <c r="HX55" s="446"/>
      <c r="HY55" s="264">
        <f>E55</f>
        <v>0</v>
      </c>
      <c r="HZ55" s="264">
        <f>F55</f>
        <v>0</v>
      </c>
      <c r="IA55" s="255" t="str">
        <f>IF(HY55&lt;=0,"",HZ55/HY55)</f>
        <v/>
      </c>
      <c r="IB55" s="233">
        <f>AF55</f>
        <v>0</v>
      </c>
      <c r="IC55" s="219" t="str">
        <f>IF(IB55&lt;=0,"",IB55/HZ55)</f>
        <v/>
      </c>
      <c r="ID55" s="223">
        <f>AH55</f>
        <v>0</v>
      </c>
      <c r="IE55" s="221" t="str">
        <f>IF(IB55&lt;=0,"",ID55/IB55)</f>
        <v/>
      </c>
      <c r="IF55" s="229" t="str">
        <f>IF(IB55=0,"",SEMANA!EL48)</f>
        <v/>
      </c>
      <c r="IG55" s="249" t="str">
        <f>IF(IB55=0,"",SEMANA!EY48)</f>
        <v/>
      </c>
      <c r="II55" s="446" t="s">
        <v>63</v>
      </c>
      <c r="IJ55" s="446"/>
      <c r="IK55" s="446"/>
      <c r="IL55" s="264">
        <f>E55</f>
        <v>0</v>
      </c>
      <c r="IM55" s="264">
        <f>F55</f>
        <v>0</v>
      </c>
      <c r="IN55" s="255" t="str">
        <f>IF(IL55&lt;=0,"",IM55/IL55)</f>
        <v/>
      </c>
      <c r="IO55" s="233">
        <f>AJ55</f>
        <v>0</v>
      </c>
      <c r="IP55" s="219" t="str">
        <f>IF(IO55&lt;=0,"",IO55/IM55)</f>
        <v/>
      </c>
      <c r="IQ55" s="223">
        <f>AL55</f>
        <v>0</v>
      </c>
      <c r="IR55" s="221" t="str">
        <f>IF(IO55&lt;=0,"",IQ55/IO55)</f>
        <v/>
      </c>
      <c r="IS55" s="229" t="str">
        <f>IF(IO55=0,"",SEMANA!ER48)</f>
        <v/>
      </c>
      <c r="IT55" s="249" t="str">
        <f>IF(IQ55=0,"",SEMANA!FG48)</f>
        <v/>
      </c>
      <c r="IV55" s="446" t="s">
        <v>63</v>
      </c>
      <c r="IW55" s="446"/>
      <c r="IX55" s="446"/>
      <c r="IY55" s="264">
        <f>E55</f>
        <v>0</v>
      </c>
      <c r="IZ55" s="264">
        <f>F55</f>
        <v>0</v>
      </c>
      <c r="JA55" s="255" t="str">
        <f>IF(IY55&lt;=0,"",IZ55/IY55)</f>
        <v/>
      </c>
      <c r="JB55" s="233">
        <f>AN55</f>
        <v>0</v>
      </c>
      <c r="JC55" s="219" t="str">
        <f>IF(JB55&lt;=0,"",JB55/IZ55)</f>
        <v/>
      </c>
      <c r="JD55" s="223">
        <f>AP55</f>
        <v>0</v>
      </c>
      <c r="JE55" s="221" t="str">
        <f>IF(JB55&lt;=0,"",JD55/JB55)</f>
        <v/>
      </c>
      <c r="JF55" s="229" t="str">
        <f>IF(JB55=0,"",SEMANA!EM48)</f>
        <v/>
      </c>
      <c r="JG55" s="249" t="str">
        <f>IF(JB55=0,"",SEMANA!EZ48)</f>
        <v/>
      </c>
      <c r="JI55" s="446" t="s">
        <v>63</v>
      </c>
      <c r="JJ55" s="446"/>
      <c r="JK55" s="446"/>
      <c r="JL55" s="264">
        <f>E55</f>
        <v>0</v>
      </c>
      <c r="JM55" s="264">
        <f>F55</f>
        <v>0</v>
      </c>
      <c r="JN55" s="255" t="str">
        <f>IF(JL55&lt;=0,"",JM55/JL55)</f>
        <v/>
      </c>
      <c r="JO55" s="233">
        <f>AR55</f>
        <v>0</v>
      </c>
      <c r="JP55" s="219" t="str">
        <f>IF(JO55&lt;=0,"",JO55/JM55)</f>
        <v/>
      </c>
      <c r="JQ55" s="223">
        <f>AT55</f>
        <v>0</v>
      </c>
      <c r="JR55" s="221" t="str">
        <f>IF(JO55&lt;=0,"",JQ55/JO55)</f>
        <v/>
      </c>
      <c r="JS55" s="229" t="str">
        <f>IF(JO55=0,"",SEMANA!ET48)</f>
        <v/>
      </c>
      <c r="JT55" s="249" t="str">
        <f>IF(JO55=0,"",SEMANA!FA48)</f>
        <v/>
      </c>
      <c r="JV55" s="446" t="s">
        <v>63</v>
      </c>
      <c r="JW55" s="446"/>
      <c r="JX55" s="446"/>
      <c r="JY55" s="264">
        <f>E55</f>
        <v>0</v>
      </c>
      <c r="JZ55" s="264">
        <f>F55</f>
        <v>0</v>
      </c>
      <c r="KA55" s="255" t="str">
        <f>IF(JY55&lt;=0,"",JZ55/JY55)</f>
        <v/>
      </c>
      <c r="KB55" s="225">
        <f>AV55</f>
        <v>0</v>
      </c>
      <c r="KC55" s="219" t="str">
        <f>IF(KB55&lt;=0,"",KB55/JZ55)</f>
        <v/>
      </c>
      <c r="KD55" s="223">
        <f>AX55</f>
        <v>0</v>
      </c>
      <c r="KE55" s="221" t="str">
        <f>IF(KB55&lt;=0,"",KD55/KB55)</f>
        <v/>
      </c>
      <c r="KF55" s="229" t="str">
        <f>IF(KB55=0,"",SEMANA!EU48)</f>
        <v/>
      </c>
      <c r="KG55" s="249" t="str">
        <f>IF(KB55=0,"",SEMANA!FJ48)</f>
        <v/>
      </c>
      <c r="KI55" s="446" t="s">
        <v>63</v>
      </c>
      <c r="KJ55" s="446"/>
      <c r="KK55" s="446"/>
      <c r="KL55" s="264">
        <f t="shared" si="27"/>
        <v>0</v>
      </c>
      <c r="KM55" s="264">
        <f t="shared" si="27"/>
        <v>0</v>
      </c>
      <c r="KN55" s="255" t="str">
        <f>IF(KL55&lt;=0,"",KM55/KL55)</f>
        <v/>
      </c>
      <c r="KO55" s="225">
        <f t="shared" si="28"/>
        <v>0</v>
      </c>
      <c r="KP55" s="219" t="str">
        <f>IF(KO55&lt;=0,"",KO55/KM55)</f>
        <v/>
      </c>
      <c r="KQ55" s="223">
        <f t="shared" si="29"/>
        <v>0</v>
      </c>
      <c r="KR55" s="221" t="str">
        <f>IF(KO55&lt;=0,"",KQ55/KO55)</f>
        <v/>
      </c>
      <c r="KS55" s="229" t="str">
        <f>IF(KO55=0,"",SEMANA!EV48)</f>
        <v/>
      </c>
      <c r="KT55" s="249" t="str">
        <f>IF(KO55=0,"",SEMANA!FK48)</f>
        <v/>
      </c>
      <c r="KV55" s="446" t="s">
        <v>63</v>
      </c>
      <c r="KW55" s="446"/>
      <c r="KX55" s="446"/>
      <c r="KY55" s="264">
        <f t="shared" si="30"/>
        <v>0</v>
      </c>
      <c r="KZ55" s="264">
        <f t="shared" si="30"/>
        <v>0</v>
      </c>
      <c r="LA55" s="255" t="str">
        <f>IF(KY55&lt;=0,"",KZ55/KY55)</f>
        <v/>
      </c>
      <c r="LB55" s="225">
        <f t="shared" si="17"/>
        <v>0</v>
      </c>
      <c r="LC55" s="219" t="str">
        <f>IF(LB55&lt;=0,"",LB55/KZ55)</f>
        <v/>
      </c>
      <c r="LD55" s="220">
        <f t="shared" si="18"/>
        <v>0</v>
      </c>
      <c r="LE55" s="221" t="str">
        <f>IF(LB55&lt;=0,"",LD55/LB55)</f>
        <v/>
      </c>
      <c r="LF55" s="229" t="str">
        <f>IF(LB55=0,"",SEMANA!EW48)</f>
        <v/>
      </c>
      <c r="LG55" s="249" t="str">
        <f>IF(LB55=0,"",SEMANA!FL48)</f>
        <v/>
      </c>
      <c r="LI55" s="446" t="s">
        <v>63</v>
      </c>
      <c r="LJ55" s="446"/>
      <c r="LK55" s="446"/>
      <c r="LL55" s="264">
        <f t="shared" si="31"/>
        <v>0</v>
      </c>
      <c r="LM55" s="264">
        <f t="shared" si="31"/>
        <v>0</v>
      </c>
      <c r="LN55" s="255" t="str">
        <f>IF(LL55&lt;=0,"",LM55/LL55)</f>
        <v/>
      </c>
      <c r="LO55" s="225">
        <f t="shared" si="32"/>
        <v>0</v>
      </c>
      <c r="LP55" s="219" t="str">
        <f>IF(LO55&lt;=0,"",LO55/LM55)</f>
        <v/>
      </c>
      <c r="LQ55" s="223">
        <f t="shared" si="33"/>
        <v>0</v>
      </c>
      <c r="LR55" s="221" t="str">
        <f>IF(LO55&lt;=0,"",LQ55/LO55)</f>
        <v/>
      </c>
      <c r="LS55" s="229" t="str">
        <f>IF(LO55=0,"",SEMANA!EX48)</f>
        <v/>
      </c>
      <c r="LT55" s="249" t="str">
        <f>IF(LO55=0,"",SEMANA!FM48)</f>
        <v/>
      </c>
    </row>
    <row r="56" spans="1:332" ht="19.5" customHeight="1">
      <c r="B56" s="500" t="str">
        <f>X3</f>
        <v>"Semana "</v>
      </c>
      <c r="C56" s="500"/>
      <c r="D56" s="500"/>
      <c r="E56" s="332">
        <f>SUM(E39:E55)</f>
        <v>0</v>
      </c>
      <c r="F56" s="332">
        <f>SUM(F39:F55)</f>
        <v>0</v>
      </c>
      <c r="G56" s="333" t="e">
        <f>F56/E56</f>
        <v>#DIV/0!</v>
      </c>
      <c r="H56" s="334" t="s">
        <v>165</v>
      </c>
      <c r="I56" s="335" t="s">
        <v>165</v>
      </c>
      <c r="J56" s="335" t="s">
        <v>165</v>
      </c>
      <c r="K56" s="336" t="s">
        <v>165</v>
      </c>
      <c r="L56" s="285">
        <f>SUM(L39:L55)</f>
        <v>0</v>
      </c>
      <c r="M56" s="286" t="e">
        <f>L56/F56</f>
        <v>#DIV/0!</v>
      </c>
      <c r="N56" s="290">
        <f>SUM(N39:N55)</f>
        <v>0</v>
      </c>
      <c r="O56" s="288" t="str">
        <f>IF(L56&lt;=0,"",N56/L56)</f>
        <v/>
      </c>
      <c r="P56" s="285">
        <f>SUM(P39:P55)</f>
        <v>0</v>
      </c>
      <c r="Q56" s="286" t="e">
        <f>P56/F56</f>
        <v>#DIV/0!</v>
      </c>
      <c r="R56" s="290">
        <f>SUM(R39:R55)</f>
        <v>0</v>
      </c>
      <c r="S56" s="288" t="str">
        <f>IF(P56&lt;=0,"",R56/P56)</f>
        <v/>
      </c>
      <c r="T56" s="291">
        <f>SUM(T39:T55)</f>
        <v>0</v>
      </c>
      <c r="U56" s="292" t="e">
        <f>T56/F56</f>
        <v>#DIV/0!</v>
      </c>
      <c r="V56" s="291">
        <f>SUM(V39:V55)</f>
        <v>0</v>
      </c>
      <c r="W56" s="293" t="str">
        <f>IF(V56&lt;=0,"",V56/T56)</f>
        <v/>
      </c>
      <c r="X56" s="291">
        <f>SUM(X39:X55)</f>
        <v>0</v>
      </c>
      <c r="Y56" s="292" t="e">
        <f>X56/F56</f>
        <v>#DIV/0!</v>
      </c>
      <c r="Z56" s="291">
        <f>SUM(Z39:Z55)</f>
        <v>0</v>
      </c>
      <c r="AA56" s="293" t="str">
        <f>IF(Z56&lt;=0,"",Z56/X56)</f>
        <v/>
      </c>
      <c r="AB56" s="291">
        <f>SUM(AB39:AB55)</f>
        <v>0</v>
      </c>
      <c r="AC56" s="292" t="e">
        <f>AB56/F56</f>
        <v>#DIV/0!</v>
      </c>
      <c r="AD56" s="291">
        <f>SUM(AD39:AD55)</f>
        <v>0</v>
      </c>
      <c r="AE56" s="293" t="str">
        <f>IF(AB56&lt;=0,"",AD56/AB56)</f>
        <v/>
      </c>
      <c r="AF56" s="294">
        <f>SUM(AF39:AF55)</f>
        <v>0</v>
      </c>
      <c r="AG56" s="295" t="e">
        <f>AF56/F56</f>
        <v>#DIV/0!</v>
      </c>
      <c r="AH56" s="296">
        <f>SUM(AH39:AH55)</f>
        <v>0</v>
      </c>
      <c r="AI56" s="293" t="str">
        <f>IF(AF56&lt;=0,"",AH56/AF56)</f>
        <v/>
      </c>
      <c r="AJ56" s="294">
        <f>SUM(AJ39:AJ55)</f>
        <v>0</v>
      </c>
      <c r="AK56" s="293" t="e">
        <f ca="1">AK56/F56</f>
        <v>#VALUE!</v>
      </c>
      <c r="AL56" s="294">
        <f>SUM(AL39:AL55)</f>
        <v>0</v>
      </c>
      <c r="AM56" s="293" t="str">
        <f>IF(AJ56&lt;=0,"",AL56/AJ56)</f>
        <v/>
      </c>
      <c r="AN56" s="294">
        <f>SUM(AN39:AN55)</f>
        <v>0</v>
      </c>
      <c r="AO56" s="295" t="e">
        <f>AN56/F56</f>
        <v>#DIV/0!</v>
      </c>
      <c r="AP56" s="296">
        <f>SUM(AP39:AP55)</f>
        <v>0</v>
      </c>
      <c r="AQ56" s="293" t="str">
        <f>IF(AN56&lt;=0,"",AP56/AN56)</f>
        <v/>
      </c>
      <c r="AR56" s="294">
        <f>SUM(AR39:AR55)</f>
        <v>0</v>
      </c>
      <c r="AS56" s="295" t="e">
        <f>AR56/F56</f>
        <v>#DIV/0!</v>
      </c>
      <c r="AT56" s="296">
        <f>SUM(AT39:AT55)</f>
        <v>0</v>
      </c>
      <c r="AU56" s="293" t="str">
        <f>IF(AR56&lt;=0,"",AT56/AR56)</f>
        <v/>
      </c>
      <c r="AV56" s="294">
        <f>SUM(AV39:AV55)</f>
        <v>0</v>
      </c>
      <c r="AW56" s="295" t="e">
        <f>AV56/F56</f>
        <v>#DIV/0!</v>
      </c>
      <c r="AX56" s="296">
        <f>SUM(AX39:AX55)</f>
        <v>0</v>
      </c>
      <c r="AY56" s="293" t="str">
        <f>IF(AV56&lt;=0,"",AX56/AV56)</f>
        <v/>
      </c>
      <c r="AZ56" s="294">
        <f>SUM(AZ39:AZ55)</f>
        <v>0</v>
      </c>
      <c r="BA56" s="295" t="e">
        <f>AZ56/F56</f>
        <v>#DIV/0!</v>
      </c>
      <c r="BB56" s="296">
        <f>SUM(BB39:BB55)</f>
        <v>0</v>
      </c>
      <c r="BC56" s="293" t="str">
        <f>IF(AZ56&lt;=0,"",BB56/AZ56)</f>
        <v/>
      </c>
      <c r="BD56" s="294">
        <f>SUM(BD39:BD55)</f>
        <v>0</v>
      </c>
      <c r="BE56" s="295" t="e">
        <f>BD56/F56</f>
        <v>#DIV/0!</v>
      </c>
      <c r="BF56" s="296">
        <f>SUM(BF39:BF55)</f>
        <v>0</v>
      </c>
      <c r="BG56" s="293" t="str">
        <f>IF(BD56&lt;=0,"",BF56/BD56)</f>
        <v/>
      </c>
      <c r="BH56" s="294">
        <f>SUM(BH39:BH55)</f>
        <v>0</v>
      </c>
      <c r="BI56" s="295" t="e">
        <f>BH56/F56</f>
        <v>#DIV/0!</v>
      </c>
      <c r="BJ56" s="296">
        <f>SUM(BJ39:BJ55)</f>
        <v>0</v>
      </c>
      <c r="BK56" s="293" t="str">
        <f>IF(BH56&lt;=0,"",BJ56/BH56)</f>
        <v/>
      </c>
      <c r="BL56" s="297">
        <f>SUM(BL39:BL55)</f>
        <v>0</v>
      </c>
      <c r="BM56" s="298" t="e">
        <f>BL56/F56</f>
        <v>#DIV/0!</v>
      </c>
      <c r="BN56" s="291">
        <f>SUM(BN39:BN55)</f>
        <v>0</v>
      </c>
      <c r="BO56" s="293" t="e">
        <f>BN56/BL56</f>
        <v>#DIV/0!</v>
      </c>
      <c r="BP56" s="299">
        <f>SUM(BP39:BP55)</f>
        <v>0</v>
      </c>
      <c r="BQ56" s="299">
        <f>SUM(BQ39:BQ55)</f>
        <v>0</v>
      </c>
      <c r="BR56" s="201"/>
      <c r="BU56" s="445" t="str">
        <f>B56</f>
        <v>"Semana "</v>
      </c>
      <c r="BV56" s="445"/>
      <c r="BW56" s="445"/>
      <c r="BX56" s="337">
        <f>ROUND(SUM(BX39:BX55),0)</f>
        <v>0</v>
      </c>
      <c r="BY56" s="338">
        <f>ROUND(SUM(BY39:BY55),0)</f>
        <v>0</v>
      </c>
      <c r="BZ56" s="284" t="e">
        <f>BY56/BX56</f>
        <v>#DIV/0!</v>
      </c>
      <c r="CA56" s="339" t="s">
        <v>165</v>
      </c>
      <c r="CB56" s="339" t="s">
        <v>165</v>
      </c>
      <c r="CC56" s="339" t="s">
        <v>165</v>
      </c>
      <c r="CD56" s="339" t="s">
        <v>165</v>
      </c>
      <c r="CE56" s="339" t="s">
        <v>165</v>
      </c>
      <c r="CF56" s="339" t="s">
        <v>165</v>
      </c>
      <c r="CG56" s="339" t="s">
        <v>165</v>
      </c>
      <c r="CH56" s="339" t="s">
        <v>165</v>
      </c>
      <c r="CI56" s="291">
        <f>SUM(CI39:CI55)</f>
        <v>0</v>
      </c>
      <c r="CJ56" s="292" t="e">
        <f>CI56/BY56</f>
        <v>#DIV/0!</v>
      </c>
      <c r="CK56" s="291">
        <f>SUM(CK39:CK55)</f>
        <v>0</v>
      </c>
      <c r="CL56" s="293" t="str">
        <f>IF(CI56&lt;=0,"",CK56/CI56)</f>
        <v/>
      </c>
      <c r="CM56" s="291">
        <f>SUM(CM39:CM55)</f>
        <v>0</v>
      </c>
      <c r="CN56" s="292" t="e">
        <f>CM56/BY56</f>
        <v>#DIV/0!</v>
      </c>
      <c r="CO56" s="291">
        <f>SUM(CO39:CO55)</f>
        <v>0</v>
      </c>
      <c r="CP56" s="293" t="str">
        <f>IF(CM56&lt;=0,"",CO56/CM56)</f>
        <v/>
      </c>
      <c r="CQ56" s="297">
        <f>SUM(CQ39:CQ55)</f>
        <v>0</v>
      </c>
      <c r="CR56" s="298" t="e">
        <f>CQ56/BY56</f>
        <v>#DIV/0!</v>
      </c>
      <c r="CS56" s="291">
        <f>SUM(CS39:CS55)</f>
        <v>0</v>
      </c>
      <c r="CT56" s="293" t="e">
        <f>CS56/CQ56</f>
        <v>#DIV/0!</v>
      </c>
      <c r="CW56" s="456" t="str">
        <f>B56</f>
        <v>"Semana "</v>
      </c>
      <c r="CX56" s="456"/>
      <c r="CY56" s="456"/>
      <c r="CZ56" s="304">
        <f>SUM(CZ39:CZ55)</f>
        <v>0</v>
      </c>
      <c r="DA56" s="305">
        <f>SUM(DA39:DA55)</f>
        <v>0</v>
      </c>
      <c r="DB56" s="306" t="str">
        <f>IF(DA56=0,"",DA56/CZ56)</f>
        <v/>
      </c>
      <c r="DC56" s="307">
        <f>SUM(DC39:DC55)</f>
        <v>0</v>
      </c>
      <c r="DD56" s="308" t="str">
        <f>IF(DA56&lt;=0,"",DC56/DA56)</f>
        <v/>
      </c>
      <c r="DE56" s="334" t="s">
        <v>165</v>
      </c>
      <c r="DF56" s="335" t="s">
        <v>165</v>
      </c>
      <c r="DG56" s="335" t="s">
        <v>165</v>
      </c>
      <c r="DH56" s="336" t="s">
        <v>165</v>
      </c>
      <c r="DI56" s="334" t="s">
        <v>165</v>
      </c>
      <c r="DJ56" s="335" t="s">
        <v>165</v>
      </c>
      <c r="DK56" s="335" t="s">
        <v>165</v>
      </c>
      <c r="DL56" s="336" t="s">
        <v>165</v>
      </c>
      <c r="DM56" s="334" t="s">
        <v>165</v>
      </c>
      <c r="DN56" s="335" t="s">
        <v>165</v>
      </c>
      <c r="DO56" s="335" t="s">
        <v>165</v>
      </c>
      <c r="DP56" s="336" t="s">
        <v>165</v>
      </c>
      <c r="DQ56" s="305">
        <f>SUM(DQ39:DQ55)</f>
        <v>0</v>
      </c>
      <c r="DR56" s="306" t="str">
        <f>IF(DQ56=0,"",DQ56/CZ56)</f>
        <v/>
      </c>
      <c r="DS56" s="307">
        <f>SUM(DS39:DS55)</f>
        <v>0</v>
      </c>
      <c r="DT56" s="308" t="str">
        <f>IF(DQ56&lt;=0,"",DS56/DQ56)</f>
        <v/>
      </c>
      <c r="DU56" s="305">
        <f>SUM(DU39:DU55)</f>
        <v>0</v>
      </c>
      <c r="DV56" s="306" t="str">
        <f>IF(DU56=0,"",DU56/CZ56)</f>
        <v/>
      </c>
      <c r="DW56" s="307">
        <f>SUM(DW39:DW55)</f>
        <v>0</v>
      </c>
      <c r="DX56" s="308" t="str">
        <f>IF(DU56&lt;=0,"",DW56/DU56)</f>
        <v/>
      </c>
      <c r="DY56" s="305">
        <f>SUM(DY39:DY55)</f>
        <v>0</v>
      </c>
      <c r="DZ56" s="306" t="str">
        <f>IF(DY56=0,"",DY56/CZ56)</f>
        <v/>
      </c>
      <c r="EA56" s="307">
        <f>SUM(EA39:EA55)</f>
        <v>0</v>
      </c>
      <c r="EB56" s="308" t="str">
        <f>IF(DY56&lt;=0,"",EA56/DY56)</f>
        <v/>
      </c>
      <c r="EC56" s="305">
        <f>SUM(EC39:EC55)</f>
        <v>0</v>
      </c>
      <c r="ED56" s="306" t="str">
        <f>IF(EC56=0,"",EC56/CZ56)</f>
        <v/>
      </c>
      <c r="EE56" s="307">
        <f>SUM(EE39:EE55)</f>
        <v>0</v>
      </c>
      <c r="EF56" s="308" t="str">
        <f>IF(EC56&lt;=0,"",EE56/EC56)</f>
        <v/>
      </c>
      <c r="EG56" s="305">
        <f>SUM(EG39:EG55)</f>
        <v>0</v>
      </c>
      <c r="EH56" s="306" t="str">
        <f>IF(EG56=0,"",EG56/CZ56)</f>
        <v/>
      </c>
      <c r="EI56" s="307">
        <f>SUM(EI39:EI55)</f>
        <v>0</v>
      </c>
      <c r="EJ56" s="308" t="str">
        <f>IF(EG56&lt;=0,"",EI56/EG56)</f>
        <v/>
      </c>
      <c r="EK56" s="305">
        <f>SUM(EK39:EK55)</f>
        <v>0</v>
      </c>
      <c r="EL56" s="306" t="str">
        <f>IF(EK56=0,"",EK56/CZ56)</f>
        <v/>
      </c>
      <c r="EM56" s="307">
        <f>SUM(EM39:EM55)</f>
        <v>0</v>
      </c>
      <c r="EN56" s="308" t="str">
        <f>IF(EK56&lt;=0,"",EM56/EK56)</f>
        <v/>
      </c>
      <c r="EO56" s="309">
        <f>SUM(EO39:EO55)</f>
        <v>0</v>
      </c>
      <c r="EP56" s="309"/>
      <c r="EQ56" s="309">
        <f>SUM(EQ39:EQ55)</f>
        <v>0</v>
      </c>
      <c r="ER56" s="312" t="str">
        <f>IF(EO56=0,"",EQ56/EO56)</f>
        <v/>
      </c>
      <c r="FI56" s="445" t="str">
        <f>O56</f>
        <v/>
      </c>
      <c r="FJ56" s="445"/>
      <c r="FK56" s="445"/>
      <c r="FL56" s="340">
        <f>SUM(FL39:FL55)</f>
        <v>0</v>
      </c>
      <c r="FM56" s="341">
        <f>SUM(FM39:FM55)</f>
        <v>0</v>
      </c>
      <c r="FN56" s="284" t="e">
        <f>FM56/FL56</f>
        <v>#DIV/0!</v>
      </c>
      <c r="FO56" s="302">
        <f>SUM(FO39:FO55)</f>
        <v>0</v>
      </c>
      <c r="FP56" s="303" t="e">
        <f>FO56/FM56</f>
        <v>#DIV/0!</v>
      </c>
      <c r="FQ56" s="287">
        <f>SUM(FQ39:FQ55)</f>
        <v>0</v>
      </c>
      <c r="FR56" s="288" t="str">
        <f>IF(FO56&lt;=0,"",FQ56/FO56)</f>
        <v/>
      </c>
      <c r="FS56" s="229">
        <f>SUM(FS39:FS55)</f>
        <v>0</v>
      </c>
      <c r="FT56" s="249">
        <f>SUM(FT39:FT55)</f>
        <v>0</v>
      </c>
      <c r="FV56" s="500" t="str">
        <f>B56</f>
        <v>"Semana "</v>
      </c>
      <c r="FW56" s="500"/>
      <c r="FX56" s="500"/>
      <c r="FY56" s="332">
        <f>SUM(FY39:FY55)</f>
        <v>0</v>
      </c>
      <c r="FZ56" s="332">
        <f>SUM(FZ39:FZ55)</f>
        <v>0</v>
      </c>
      <c r="GA56" s="333" t="e">
        <f>FZ56/FY56</f>
        <v>#DIV/0!</v>
      </c>
      <c r="GB56" s="302">
        <f>SUM(GB39:GB55)</f>
        <v>0</v>
      </c>
      <c r="GC56" s="303" t="e">
        <f>GB56/FZ56</f>
        <v>#DIV/0!</v>
      </c>
      <c r="GD56" s="287">
        <f>SUM(GD39:GD55)</f>
        <v>0</v>
      </c>
      <c r="GE56" s="288" t="str">
        <f>IF(GB56&lt;=0,"",GD56/GB56)</f>
        <v/>
      </c>
      <c r="GF56" s="299">
        <f>SUM(GF39:GF55)</f>
        <v>0</v>
      </c>
      <c r="GG56" s="299">
        <f>SUM(GG39:GG55)</f>
        <v>0</v>
      </c>
      <c r="GI56" s="500" t="str">
        <f>B25</f>
        <v>"Semana "</v>
      </c>
      <c r="GJ56" s="500"/>
      <c r="GK56" s="500"/>
      <c r="GL56" s="332">
        <f>SUM(GL39:GL55)</f>
        <v>0</v>
      </c>
      <c r="GM56" s="332">
        <f>SUM(GM39:GM55)</f>
        <v>0</v>
      </c>
      <c r="GN56" s="333" t="e">
        <f>GM56/GL56</f>
        <v>#DIV/0!</v>
      </c>
      <c r="GO56" s="302">
        <f>SUM(GO39:GO55)</f>
        <v>0</v>
      </c>
      <c r="GP56" s="303" t="e">
        <f>GO56/GM56</f>
        <v>#DIV/0!</v>
      </c>
      <c r="GQ56" s="287">
        <f>SUM(GQ39:GQ55)</f>
        <v>0</v>
      </c>
      <c r="GR56" s="288" t="str">
        <f>IF(GO56&lt;=0,"",GQ56/GO56)</f>
        <v/>
      </c>
      <c r="GS56" s="299">
        <f>SUM(GS39:GS55)</f>
        <v>0</v>
      </c>
      <c r="GT56" s="299">
        <f>SUM(GT39:GT55)</f>
        <v>0</v>
      </c>
      <c r="GV56" s="500" t="str">
        <f>B56</f>
        <v>"Semana "</v>
      </c>
      <c r="GW56" s="500"/>
      <c r="GX56" s="500"/>
      <c r="GY56" s="332">
        <f>SUM(GY39:GY55)</f>
        <v>0</v>
      </c>
      <c r="GZ56" s="332">
        <f>SUM(GZ39:GZ55)</f>
        <v>0</v>
      </c>
      <c r="HA56" s="333" t="e">
        <f>GZ56/GY56</f>
        <v>#DIV/0!</v>
      </c>
      <c r="HB56" s="302">
        <f>SUM(HB39:HB55)</f>
        <v>0</v>
      </c>
      <c r="HC56" s="303" t="e">
        <f>HB56/GZ56</f>
        <v>#DIV/0!</v>
      </c>
      <c r="HD56" s="287">
        <f>SUM(HD39:HD55)</f>
        <v>0</v>
      </c>
      <c r="HE56" s="288" t="str">
        <f>IF(HB56&lt;=0,"",HD56/HB56)</f>
        <v/>
      </c>
      <c r="HF56" s="299">
        <f>SUM(HF39:HF55)</f>
        <v>0</v>
      </c>
      <c r="HG56" s="299">
        <f>SUM(HG39:HG55)</f>
        <v>0</v>
      </c>
      <c r="HI56" s="500" t="str">
        <f>B56</f>
        <v>"Semana "</v>
      </c>
      <c r="HJ56" s="500"/>
      <c r="HK56" s="500"/>
      <c r="HL56" s="332">
        <f>SUM(HL39:HL55)</f>
        <v>0</v>
      </c>
      <c r="HM56" s="332">
        <f>SUM(HM39:HM55)</f>
        <v>0</v>
      </c>
      <c r="HN56" s="333" t="e">
        <f>HM56/HL56</f>
        <v>#DIV/0!</v>
      </c>
      <c r="HO56" s="302">
        <f>SUM(HO39:HO55)</f>
        <v>0</v>
      </c>
      <c r="HP56" s="303" t="e">
        <f>HO56/HM56</f>
        <v>#DIV/0!</v>
      </c>
      <c r="HQ56" s="287">
        <f>SUM(HQ39:HQ55)</f>
        <v>0</v>
      </c>
      <c r="HR56" s="288" t="str">
        <f>IF(HO56&lt;=0,"",HQ56/HO56)</f>
        <v/>
      </c>
      <c r="HS56" s="299">
        <f>SUM(HS39:HS55)</f>
        <v>0</v>
      </c>
      <c r="HT56" s="299">
        <f>SUM(HT39:HT55)</f>
        <v>0</v>
      </c>
      <c r="HV56" s="500" t="str">
        <f>B56</f>
        <v>"Semana "</v>
      </c>
      <c r="HW56" s="500"/>
      <c r="HX56" s="500"/>
      <c r="HY56" s="332">
        <f>SUM(HY39:HY55)</f>
        <v>0</v>
      </c>
      <c r="HZ56" s="332">
        <f>SUM(HZ39:HZ55)</f>
        <v>0</v>
      </c>
      <c r="IA56" s="333" t="e">
        <f>HZ56/HY56</f>
        <v>#DIV/0!</v>
      </c>
      <c r="IB56" s="302">
        <f>SUM(IB39:IB55)</f>
        <v>0</v>
      </c>
      <c r="IC56" s="303" t="e">
        <f>IB56/HZ56</f>
        <v>#DIV/0!</v>
      </c>
      <c r="ID56" s="287">
        <f>SUM(ID39:ID55)</f>
        <v>0</v>
      </c>
      <c r="IE56" s="288" t="str">
        <f>IF(IB56&lt;=0,"",ID56/IB56)</f>
        <v/>
      </c>
      <c r="IF56" s="299">
        <f>SUM(IF39:IF55)</f>
        <v>0</v>
      </c>
      <c r="IG56" s="299">
        <f>SUM(IG39:IG55)</f>
        <v>0</v>
      </c>
      <c r="II56" s="445" t="str">
        <f>O56</f>
        <v/>
      </c>
      <c r="IJ56" s="445"/>
      <c r="IK56" s="445"/>
      <c r="IL56" s="300">
        <f>SUM(IL39:IL55)</f>
        <v>0</v>
      </c>
      <c r="IM56" s="301">
        <f>SUM(IM39:IM55)</f>
        <v>0</v>
      </c>
      <c r="IN56" s="284" t="e">
        <f>IM56/IL56</f>
        <v>#DIV/0!</v>
      </c>
      <c r="IO56" s="302">
        <f>SUM(IO39:IO55)</f>
        <v>0</v>
      </c>
      <c r="IP56" s="303" t="e">
        <f>IO56/IM56</f>
        <v>#DIV/0!</v>
      </c>
      <c r="IQ56" s="342">
        <f>SUM(IQ39:IQ55)</f>
        <v>0</v>
      </c>
      <c r="IR56" s="288" t="str">
        <f>IF(IO56&lt;=0,"",IQ56/IO56)</f>
        <v/>
      </c>
      <c r="IS56" s="299">
        <f>SUM(IS39:IS55)</f>
        <v>0</v>
      </c>
      <c r="IT56" s="299">
        <f>SUM(IT39:IT55)</f>
        <v>0</v>
      </c>
      <c r="IV56" s="500" t="str">
        <f>B56</f>
        <v>"Semana "</v>
      </c>
      <c r="IW56" s="500"/>
      <c r="IX56" s="500"/>
      <c r="IY56" s="332">
        <f>SUM(IY39:IY55)</f>
        <v>0</v>
      </c>
      <c r="IZ56" s="332">
        <f>SUM(IZ39:IZ55)</f>
        <v>0</v>
      </c>
      <c r="JA56" s="333" t="e">
        <f>IZ56/IY56</f>
        <v>#DIV/0!</v>
      </c>
      <c r="JB56" s="302">
        <f>SUM(JB39:JB55)</f>
        <v>0</v>
      </c>
      <c r="JC56" s="303" t="e">
        <f>JB56/IZ56</f>
        <v>#DIV/0!</v>
      </c>
      <c r="JD56" s="287">
        <f>SUM(JD39:JD55)</f>
        <v>0</v>
      </c>
      <c r="JE56" s="288" t="str">
        <f>IF(JB56&lt;=0,"",JD56/JB56)</f>
        <v/>
      </c>
      <c r="JF56" s="299">
        <f>SUM(JF39:JF55)</f>
        <v>0</v>
      </c>
      <c r="JG56" s="299">
        <f>SUM(JG39:JG55)</f>
        <v>0</v>
      </c>
      <c r="JI56" s="500" t="str">
        <f>S56</f>
        <v/>
      </c>
      <c r="JJ56" s="500"/>
      <c r="JK56" s="500"/>
      <c r="JL56" s="332">
        <f>SUM(JL39:JL55)</f>
        <v>0</v>
      </c>
      <c r="JM56" s="332">
        <f>SUM(JM39:JM55)</f>
        <v>0</v>
      </c>
      <c r="JN56" s="333" t="e">
        <f>JM56/JL56</f>
        <v>#DIV/0!</v>
      </c>
      <c r="JO56" s="302">
        <f>SUM(JO39:JO55)</f>
        <v>0</v>
      </c>
      <c r="JP56" s="303" t="e">
        <f>JO56/JM56</f>
        <v>#DIV/0!</v>
      </c>
      <c r="JQ56" s="287">
        <f>SUM(JQ39:JQ55)</f>
        <v>0</v>
      </c>
      <c r="JR56" s="288" t="str">
        <f>IF(JO56&lt;=0,"",JQ56/JO56)</f>
        <v/>
      </c>
      <c r="JS56" s="299">
        <f>SUM(JS39:JS55)</f>
        <v>0</v>
      </c>
      <c r="JT56" s="299">
        <f>SUM(JT39:JT55)</f>
        <v>0</v>
      </c>
      <c r="JV56" s="500" t="str">
        <f>B56</f>
        <v>"Semana "</v>
      </c>
      <c r="JW56" s="500"/>
      <c r="JX56" s="500"/>
      <c r="JY56" s="332">
        <f>SUM(JY39:JY55)</f>
        <v>0</v>
      </c>
      <c r="JZ56" s="332">
        <f>SUM(JZ39:JZ55)</f>
        <v>0</v>
      </c>
      <c r="KA56" s="333" t="e">
        <f>JZ56/JY56</f>
        <v>#DIV/0!</v>
      </c>
      <c r="KB56" s="302">
        <f>SUM(KB39:KB55)</f>
        <v>0</v>
      </c>
      <c r="KC56" s="303" t="e">
        <f>KB56/JZ56</f>
        <v>#DIV/0!</v>
      </c>
      <c r="KD56" s="287">
        <f>SUM(KD39:KD55)</f>
        <v>0</v>
      </c>
      <c r="KE56" s="288" t="str">
        <f>IF(KB56&lt;=0,"",KD56/KB56)</f>
        <v/>
      </c>
      <c r="KF56" s="299">
        <f>SUM(KF39:KF55)</f>
        <v>0</v>
      </c>
      <c r="KG56" s="299">
        <f>SUM(KG39:KG55)</f>
        <v>0</v>
      </c>
      <c r="KI56" s="500" t="str">
        <f>O56</f>
        <v/>
      </c>
      <c r="KJ56" s="500"/>
      <c r="KK56" s="500"/>
      <c r="KL56" s="332">
        <f>SUM(KL39:KL55)</f>
        <v>0</v>
      </c>
      <c r="KM56" s="332">
        <f>SUM(KM39:KM55)</f>
        <v>0</v>
      </c>
      <c r="KN56" s="333" t="e">
        <f>KM56/KL56</f>
        <v>#DIV/0!</v>
      </c>
      <c r="KO56" s="302">
        <f>SUM(KO39:KO55)</f>
        <v>0</v>
      </c>
      <c r="KP56" s="303" t="e">
        <f>KO56/KM56</f>
        <v>#DIV/0!</v>
      </c>
      <c r="KQ56" s="287">
        <f>SUM(KQ39:KQ55)</f>
        <v>0</v>
      </c>
      <c r="KR56" s="288" t="str">
        <f>IF(KO56&lt;=0,"",KQ56/KO56)</f>
        <v/>
      </c>
      <c r="KS56" s="299">
        <f>SUM(KS39:KS55)</f>
        <v>0</v>
      </c>
      <c r="KT56" s="299">
        <f>SUM(KT39:KT55)</f>
        <v>0</v>
      </c>
      <c r="KV56" s="500">
        <f>AB56</f>
        <v>0</v>
      </c>
      <c r="KW56" s="500"/>
      <c r="KX56" s="500"/>
      <c r="KY56" s="332">
        <f>SUM(KY39:KY55)</f>
        <v>0</v>
      </c>
      <c r="KZ56" s="332">
        <f>SUM(KZ39:KZ55)</f>
        <v>0</v>
      </c>
      <c r="LA56" s="333" t="e">
        <f>KZ56/KY56</f>
        <v>#DIV/0!</v>
      </c>
      <c r="LB56" s="302">
        <f>SUM(LB39:LB55)</f>
        <v>0</v>
      </c>
      <c r="LC56" s="303" t="e">
        <f>LB56/KZ56</f>
        <v>#DIV/0!</v>
      </c>
      <c r="LD56" s="287">
        <f>SUM(LD39:LD55)</f>
        <v>0</v>
      </c>
      <c r="LE56" s="288" t="str">
        <f>IF(LB56&lt;=0,"",LD56/LB56)</f>
        <v/>
      </c>
      <c r="LF56" s="299">
        <f>SUM(LF39:LF55)</f>
        <v>0</v>
      </c>
      <c r="LG56" s="299">
        <f>SUM(LG39:LG55)</f>
        <v>0</v>
      </c>
      <c r="LI56" s="500" t="e">
        <f>AO56</f>
        <v>#DIV/0!</v>
      </c>
      <c r="LJ56" s="500"/>
      <c r="LK56" s="500"/>
      <c r="LL56" s="332">
        <f>SUM(LL39:LL55)</f>
        <v>0</v>
      </c>
      <c r="LM56" s="332">
        <f>SUM(LM39:LM55)</f>
        <v>0</v>
      </c>
      <c r="LN56" s="333" t="e">
        <f>LM56/LL56</f>
        <v>#DIV/0!</v>
      </c>
      <c r="LO56" s="302">
        <f>SUM(LO39:LO55)</f>
        <v>0</v>
      </c>
      <c r="LP56" s="303" t="e">
        <f>LO56/LM56</f>
        <v>#DIV/0!</v>
      </c>
      <c r="LQ56" s="287">
        <f>SUM(LQ39:LQ55)</f>
        <v>0</v>
      </c>
      <c r="LR56" s="288" t="str">
        <f>IF(LO56&lt;=0,"",LQ56/LO56)</f>
        <v/>
      </c>
      <c r="LS56" s="299">
        <f>SUM(LS39:LS55)</f>
        <v>0</v>
      </c>
      <c r="LT56" s="299">
        <f>SUM(LT39:LT55)</f>
        <v>0</v>
      </c>
    </row>
    <row r="57" spans="1:332" ht="24" hidden="1" customHeight="1">
      <c r="B57" s="455" t="e" vm="1">
        <f>'[1]Concentrado 09'!B56</f>
        <v>#VALUE!</v>
      </c>
      <c r="C57" s="455"/>
      <c r="D57" s="455"/>
      <c r="E57" s="282" t="e" vm="1">
        <f>'[1]Concentrado 09'!E56</f>
        <v>#VALUE!</v>
      </c>
      <c r="F57" s="282" t="e" vm="1">
        <f>'[1]Concentrado 09'!F56</f>
        <v>#VALUE!</v>
      </c>
      <c r="G57" s="343" t="e" vm="2">
        <f>F57/E57</f>
        <v>#VALUE!</v>
      </c>
      <c r="H57" s="334" t="s">
        <v>165</v>
      </c>
      <c r="I57" s="335" t="s">
        <v>165</v>
      </c>
      <c r="J57" s="335" t="s">
        <v>165</v>
      </c>
      <c r="K57" s="336" t="s">
        <v>165</v>
      </c>
      <c r="L57" s="285" t="e" vm="1">
        <f>'[1]Concentrado 09'!L56</f>
        <v>#VALUE!</v>
      </c>
      <c r="M57" s="286" t="e" vm="1">
        <f>'[1]Concentrado 09'!M56</f>
        <v>#VALUE!</v>
      </c>
      <c r="N57" s="290" t="e" vm="1">
        <f>'[1]Concentrado 09'!N56</f>
        <v>#VALUE!</v>
      </c>
      <c r="O57" s="288" t="e" vm="1">
        <f>'[1]Concentrado 09'!O56</f>
        <v>#VALUE!</v>
      </c>
      <c r="P57" s="291" t="e" vm="1">
        <f>'[1]Concentrado 09'!P56</f>
        <v>#VALUE!</v>
      </c>
      <c r="Q57" s="292" t="e" vm="1">
        <f>'[1]Concentrado 09'!Q56</f>
        <v>#VALUE!</v>
      </c>
      <c r="R57" s="291" t="e" vm="1">
        <f>'[1]Concentrado 09'!R56</f>
        <v>#VALUE!</v>
      </c>
      <c r="S57" s="293" t="e" vm="1">
        <f>'[1]Concentrado 09'!S56</f>
        <v>#VALUE!</v>
      </c>
      <c r="T57" s="291" t="e" vm="1">
        <f>'[1]Concentrado 09'!T56</f>
        <v>#VALUE!</v>
      </c>
      <c r="U57" s="292" t="e" vm="1">
        <f>'[1]Concentrado 09'!U56</f>
        <v>#VALUE!</v>
      </c>
      <c r="V57" s="291" t="e" vm="1">
        <f>'[1]Concentrado 09'!V56</f>
        <v>#VALUE!</v>
      </c>
      <c r="W57" s="293" t="e" vm="1">
        <f>'[1]Concentrado 09'!W56</f>
        <v>#VALUE!</v>
      </c>
      <c r="X57" s="291" t="e" vm="1">
        <f>'[1]Concentrado 09'!X56</f>
        <v>#VALUE!</v>
      </c>
      <c r="Y57" s="292" t="e" vm="1">
        <f>'[1]Concentrado 09'!Y56</f>
        <v>#VALUE!</v>
      </c>
      <c r="Z57" s="291" t="e" vm="1">
        <f>'[1]Concentrado 09'!Z56</f>
        <v>#VALUE!</v>
      </c>
      <c r="AA57" s="293" t="e" vm="1">
        <f>'[1]Concentrado 09'!AA56</f>
        <v>#VALUE!</v>
      </c>
      <c r="AB57" s="294" t="e" vm="1">
        <f>'[1]Concentrado 09'!AB56</f>
        <v>#VALUE!</v>
      </c>
      <c r="AC57" s="295" t="e" vm="1">
        <f>'[1]Concentrado 09'!AC56</f>
        <v>#VALUE!</v>
      </c>
      <c r="AD57" s="296" t="e" vm="1">
        <f>'[1]Concentrado 09'!AD56</f>
        <v>#VALUE!</v>
      </c>
      <c r="AE57" s="293" t="e" vm="1">
        <f>'[1]Concentrado 09'!AE56</f>
        <v>#VALUE!</v>
      </c>
      <c r="AF57" s="294" t="e" vm="1">
        <f>'[1]Concentrado 09'!AF56</f>
        <v>#VALUE!</v>
      </c>
      <c r="AG57" s="295" t="e" vm="1">
        <f>'[1]Concentrado 09'!AG56</f>
        <v>#VALUE!</v>
      </c>
      <c r="AH57" s="296" t="e" vm="1">
        <f>'[1]Concentrado 09'!AH56</f>
        <v>#VALUE!</v>
      </c>
      <c r="AI57" s="293" t="e" vm="1">
        <f>'[1]Concentrado 09'!AI56</f>
        <v>#VALUE!</v>
      </c>
      <c r="AJ57" s="294" t="e" vm="1">
        <f>'[1]Concentrado 09'!AJ56</f>
        <v>#VALUE!</v>
      </c>
      <c r="AK57" s="295" t="e" vm="1">
        <f>'[1]Concentrado 09'!AK56</f>
        <v>#VALUE!</v>
      </c>
      <c r="AL57" s="296" t="e" vm="1">
        <f>'[1]Concentrado 09'!AL56</f>
        <v>#VALUE!</v>
      </c>
      <c r="AM57" s="293" t="e" vm="1">
        <f>'[1]Concentrado 09'!AM56</f>
        <v>#VALUE!</v>
      </c>
      <c r="AN57" s="294" t="e" vm="1">
        <f>'[1]Concentrado 09'!AN56</f>
        <v>#VALUE!</v>
      </c>
      <c r="AO57" s="295" t="e" vm="1">
        <f>'[1]Concentrado 09'!AO56</f>
        <v>#VALUE!</v>
      </c>
      <c r="AP57" s="296" t="e" vm="1">
        <f>'[1]Concentrado 09'!AP56</f>
        <v>#VALUE!</v>
      </c>
      <c r="AQ57" s="293" t="e" vm="1">
        <f>'[1]Concentrado 09'!AQ56</f>
        <v>#VALUE!</v>
      </c>
      <c r="AR57" s="297" t="e" vm="1">
        <f>'[1]Concentrado 09'!AR56</f>
        <v>#VALUE!</v>
      </c>
      <c r="AS57" s="298" t="e" vm="1">
        <f>'[1]Concentrado 09'!AS56</f>
        <v>#VALUE!</v>
      </c>
      <c r="AT57" s="291" t="e" vm="1">
        <f>'[1]Concentrado 09'!AT56</f>
        <v>#VALUE!</v>
      </c>
      <c r="AU57" s="293" t="e" vm="1">
        <f>'[1]Concentrado 09'!AU56</f>
        <v>#VALUE!</v>
      </c>
      <c r="AV57" s="294" t="e" vm="1">
        <f>'[1]Concentrado 09'!AV56</f>
        <v>#VALUE!</v>
      </c>
      <c r="AW57" s="295" t="e" vm="1">
        <f>'[1]Concentrado 09'!AW56</f>
        <v>#VALUE!</v>
      </c>
      <c r="AX57" s="296" t="e" vm="1">
        <f>'[1]Concentrado 09'!AX56</f>
        <v>#VALUE!</v>
      </c>
      <c r="AY57" s="293" t="e" vm="1">
        <f>'[1]Concentrado 09'!AY56</f>
        <v>#VALUE!</v>
      </c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93"/>
      <c r="BL57" s="297" t="e" vm="1">
        <f>'[1]Concentrado 09'!AZ56</f>
        <v>#VALUE!</v>
      </c>
      <c r="BM57" s="298" t="e" vm="1">
        <f>'[1]Concentrado 09'!BA56</f>
        <v>#VALUE!</v>
      </c>
      <c r="BN57" s="291" t="e" vm="1">
        <f>'[1]Concentrado 09'!BB56</f>
        <v>#VALUE!</v>
      </c>
      <c r="BO57" s="293" t="e" vm="1">
        <f>'[1]Concentrado 09'!BC56</f>
        <v>#VALUE!</v>
      </c>
      <c r="BP57" s="299" t="e" vm="1">
        <f>'[1]Concentrado 09'!BD56</f>
        <v>#VALUE!</v>
      </c>
      <c r="BQ57" s="299" t="e" vm="1">
        <f>'[1]Concentrado 09'!BE56</f>
        <v>#VALUE!</v>
      </c>
      <c r="BR57" s="201"/>
      <c r="CW57" s="501" t="e" vm="2">
        <f>B57</f>
        <v>#VALUE!</v>
      </c>
      <c r="CX57" s="501"/>
      <c r="CY57" s="501"/>
      <c r="CZ57" s="304" t="e" vm="1">
        <f>'[1]Concentrado 09'!CN56</f>
        <v>#VALUE!</v>
      </c>
      <c r="DA57" s="305" t="e" vm="1">
        <f>'[1]Concentrado 09'!CO56</f>
        <v>#VALUE!</v>
      </c>
      <c r="DB57" s="306" t="e" vm="1">
        <f>'[1]Concentrado 09'!CP56</f>
        <v>#VALUE!</v>
      </c>
      <c r="DC57" s="307" t="e" vm="1">
        <f>'[1]Concentrado 09'!CQ56</f>
        <v>#VALUE!</v>
      </c>
      <c r="DD57" s="308" t="e" vm="1">
        <f>'[1]Concentrado 09'!CR56</f>
        <v>#VALUE!</v>
      </c>
      <c r="DE57" s="334" t="e" vm="1">
        <f>'[1]Concentrado 09'!CS56</f>
        <v>#VALUE!</v>
      </c>
      <c r="DF57" s="335" t="e" vm="1">
        <f>'[1]Concentrado 09'!CT56</f>
        <v>#VALUE!</v>
      </c>
      <c r="DG57" s="335" t="e" vm="1">
        <f>'[1]Concentrado 09'!CU56</f>
        <v>#VALUE!</v>
      </c>
      <c r="DH57" s="336" t="e" vm="1">
        <f>'[1]Concentrado 09'!CV56</f>
        <v>#VALUE!</v>
      </c>
      <c r="DI57" s="334" t="e" vm="1">
        <f>'[1]Concentrado 09'!CW56</f>
        <v>#VALUE!</v>
      </c>
      <c r="DJ57" s="335" t="e" vm="1">
        <f>'[1]Concentrado 09'!CX56</f>
        <v>#VALUE!</v>
      </c>
      <c r="DK57" s="335" t="e" vm="1">
        <f>'[1]Concentrado 09'!CY56</f>
        <v>#VALUE!</v>
      </c>
      <c r="DL57" s="336" t="e" vm="1">
        <f>'[1]Concentrado 09'!CZ56</f>
        <v>#VALUE!</v>
      </c>
      <c r="DM57" s="334" t="e" vm="1">
        <f>'[1]Concentrado 09'!DA56</f>
        <v>#VALUE!</v>
      </c>
      <c r="DN57" s="335" t="e" vm="1">
        <f>'[1]Concentrado 09'!DB56</f>
        <v>#VALUE!</v>
      </c>
      <c r="DO57" s="335" t="e" vm="1">
        <f>'[1]Concentrado 09'!DC56</f>
        <v>#VALUE!</v>
      </c>
      <c r="DP57" s="336" t="e" vm="1">
        <f>'[1]Concentrado 09'!DD56</f>
        <v>#VALUE!</v>
      </c>
      <c r="DQ57" s="305" t="e" vm="1">
        <f>'[1]Concentrado 09'!DE56</f>
        <v>#VALUE!</v>
      </c>
      <c r="DR57" s="344" t="e" vm="1">
        <f>'[1]Concentrado 09'!DF56</f>
        <v>#VALUE!</v>
      </c>
      <c r="DS57" s="305" t="e" vm="1">
        <f>'[1]Concentrado 09'!DG56</f>
        <v>#VALUE!</v>
      </c>
      <c r="DT57" s="344" t="e" vm="1">
        <f>'[1]Concentrado 09'!DH56</f>
        <v>#VALUE!</v>
      </c>
      <c r="DU57" s="305" t="e" vm="1">
        <f>'[1]Concentrado 09'!DI56</f>
        <v>#VALUE!</v>
      </c>
      <c r="DV57" s="344" t="e" vm="1">
        <f>'[1]Concentrado 09'!DJ56</f>
        <v>#VALUE!</v>
      </c>
      <c r="DW57" s="305" t="e" vm="1">
        <f>'[1]Concentrado 09'!DK56</f>
        <v>#VALUE!</v>
      </c>
      <c r="DX57" s="344" t="e" vm="1">
        <f>'[1]Concentrado 09'!DL56</f>
        <v>#VALUE!</v>
      </c>
      <c r="DY57" s="305" t="e" vm="1">
        <f>'[1]Concentrado 09'!DM56</f>
        <v>#VALUE!</v>
      </c>
      <c r="DZ57" s="344" t="e" vm="1">
        <f>'[1]Concentrado 09'!DN56</f>
        <v>#VALUE!</v>
      </c>
      <c r="EA57" s="305" t="e" vm="1">
        <f>'[1]Concentrado 09'!DO56</f>
        <v>#VALUE!</v>
      </c>
      <c r="EB57" s="344" t="e" vm="1">
        <f>'[1]Concentrado 09'!DP56</f>
        <v>#VALUE!</v>
      </c>
      <c r="EC57" s="305" t="e" vm="1">
        <f>'[1]Concentrado 09'!DQ56</f>
        <v>#VALUE!</v>
      </c>
      <c r="ED57" s="344" t="e" vm="1">
        <f>'[1]Concentrado 09'!DR56</f>
        <v>#VALUE!</v>
      </c>
      <c r="EE57" s="305" t="e" vm="1">
        <f>'[1]Concentrado 09'!DS56</f>
        <v>#VALUE!</v>
      </c>
      <c r="EF57" s="344" t="e" vm="1">
        <f>'[1]Concentrado 09'!DT56</f>
        <v>#VALUE!</v>
      </c>
      <c r="EG57" s="305" t="e" vm="1">
        <f>'[1]Concentrado 09'!DU56</f>
        <v>#VALUE!</v>
      </c>
      <c r="EH57" s="344" t="e" vm="1">
        <f>'[1]Concentrado 09'!DV56</f>
        <v>#VALUE!</v>
      </c>
      <c r="EI57" s="305" t="e" vm="1">
        <f>'[1]Concentrado 09'!DW56</f>
        <v>#VALUE!</v>
      </c>
      <c r="EJ57" s="344" t="e" vm="1">
        <f>'[1]Concentrado 09'!DX56</f>
        <v>#VALUE!</v>
      </c>
      <c r="EK57" s="305" t="e" vm="1">
        <f>'[1]Concentrado 09'!DY56</f>
        <v>#VALUE!</v>
      </c>
      <c r="EL57" s="345" t="e" vm="1">
        <f>'[1]Concentrado 09'!DZ56</f>
        <v>#VALUE!</v>
      </c>
      <c r="EM57" s="305" t="e" vm="1">
        <f>'[1]Concentrado 09'!EA56</f>
        <v>#VALUE!</v>
      </c>
      <c r="EN57" s="345" t="e" vm="1">
        <f>'[1]Concentrado 09'!EB56</f>
        <v>#VALUE!</v>
      </c>
      <c r="EO57" s="309" t="e" vm="1">
        <f>'[1]Concentrado 09'!EC56</f>
        <v>#VALUE!</v>
      </c>
      <c r="EP57" s="309" t="e" vm="1">
        <f>'[1]Concentrado 09'!ED56</f>
        <v>#VALUE!</v>
      </c>
      <c r="EQ57" s="309" t="e" vm="1">
        <f>'[1]Concentrado 09'!EE56</f>
        <v>#VALUE!</v>
      </c>
      <c r="ER57" s="312" t="e">
        <f>#REF!</f>
        <v>#REF!</v>
      </c>
    </row>
    <row r="58" spans="1:332" ht="52.5" customHeight="1">
      <c r="B58" s="346"/>
      <c r="C58" s="347"/>
      <c r="D58" s="347"/>
      <c r="E58" s="453" t="s">
        <v>153</v>
      </c>
      <c r="F58" s="453"/>
      <c r="G58" s="317">
        <f>G27</f>
        <v>11</v>
      </c>
      <c r="H58" s="452">
        <f>SUM(BP39:BP55)</f>
        <v>0</v>
      </c>
      <c r="I58" s="452"/>
      <c r="J58" s="452"/>
      <c r="K58" s="452"/>
      <c r="L58" s="452"/>
      <c r="M58" s="452"/>
      <c r="N58" s="452"/>
      <c r="O58" s="452"/>
      <c r="P58" s="452"/>
      <c r="Q58" s="452"/>
      <c r="R58" s="452"/>
      <c r="S58" s="452"/>
      <c r="T58" s="452"/>
      <c r="U58" s="452"/>
      <c r="V58" s="452"/>
      <c r="W58" s="452"/>
      <c r="X58" s="452"/>
      <c r="Y58" s="452"/>
      <c r="Z58" s="452"/>
      <c r="AA58" s="452"/>
      <c r="AB58" s="452"/>
      <c r="AC58" s="452"/>
      <c r="AD58" s="452"/>
      <c r="AE58" s="452"/>
      <c r="AF58" s="452"/>
      <c r="AG58" s="452"/>
      <c r="AH58" s="452"/>
      <c r="AI58" s="452"/>
      <c r="AJ58" s="452"/>
      <c r="AK58" s="452"/>
      <c r="AL58" s="452"/>
      <c r="AM58" s="452"/>
      <c r="AN58" s="452"/>
      <c r="AO58" s="452"/>
      <c r="AP58" s="452"/>
      <c r="AQ58" s="452"/>
      <c r="AR58" s="452"/>
      <c r="AS58" s="452"/>
      <c r="AT58" s="452"/>
      <c r="AU58" s="452"/>
      <c r="AV58" s="452"/>
      <c r="AW58" s="452"/>
      <c r="AX58" s="452"/>
      <c r="AY58" s="452"/>
      <c r="AZ58" s="452"/>
      <c r="BA58" s="452"/>
      <c r="BB58" s="452"/>
      <c r="BC58" s="452"/>
      <c r="BD58" s="452"/>
      <c r="BE58" s="452"/>
      <c r="BF58" s="452"/>
      <c r="BG58" s="452"/>
      <c r="BH58" s="452"/>
      <c r="BI58" s="452"/>
      <c r="BJ58" s="452"/>
      <c r="BK58" s="452"/>
      <c r="BL58" s="452"/>
      <c r="BM58" s="452"/>
      <c r="BN58" s="452"/>
      <c r="BO58" s="452"/>
      <c r="BP58" s="452"/>
      <c r="BQ58" s="348"/>
      <c r="BR58" s="201"/>
      <c r="CW58" s="86"/>
      <c r="DA58" s="502" t="s">
        <v>137</v>
      </c>
      <c r="DB58" s="502"/>
      <c r="DC58" s="502"/>
      <c r="DD58" s="502"/>
      <c r="DE58" s="450">
        <f>EO56</f>
        <v>0</v>
      </c>
      <c r="DF58" s="450"/>
      <c r="DG58" s="450"/>
      <c r="DH58" s="450"/>
      <c r="DI58" s="450"/>
      <c r="DJ58" s="450"/>
      <c r="DK58" s="450"/>
      <c r="DL58" s="450"/>
      <c r="DM58" s="450"/>
      <c r="DN58" s="450"/>
      <c r="DO58" s="450"/>
      <c r="DP58" s="450"/>
      <c r="DQ58" s="450"/>
      <c r="DR58" s="450"/>
      <c r="DS58" s="450"/>
      <c r="DT58" s="450"/>
      <c r="DU58" s="450"/>
      <c r="DV58" s="450"/>
      <c r="DW58" s="450"/>
      <c r="DX58" s="450"/>
      <c r="DY58" s="450"/>
      <c r="DZ58" s="450"/>
      <c r="EA58" s="450"/>
      <c r="EB58" s="450"/>
      <c r="EC58" s="450"/>
      <c r="ED58" s="450"/>
      <c r="EE58" s="450"/>
      <c r="EF58" s="450"/>
      <c r="EG58" s="450"/>
      <c r="EH58" s="450"/>
      <c r="EI58" s="450"/>
      <c r="EJ58" s="450"/>
      <c r="EK58" s="450"/>
      <c r="EL58" s="450"/>
      <c r="EM58" s="450"/>
      <c r="EN58" s="450"/>
      <c r="EO58" s="450"/>
      <c r="EP58" s="450"/>
      <c r="EQ58" s="450"/>
      <c r="ER58" s="319"/>
    </row>
    <row r="59" spans="1:332" ht="52.5" hidden="1" customHeight="1">
      <c r="B59" s="346"/>
      <c r="C59" s="347"/>
      <c r="D59" s="347"/>
      <c r="E59" s="453" t="s">
        <v>153</v>
      </c>
      <c r="F59" s="453"/>
      <c r="G59" s="317">
        <f>G28</f>
        <v>24</v>
      </c>
      <c r="H59" s="457" t="e" vm="1">
        <f>'[1]Concentrado 09'!H58</f>
        <v>#VALUE!</v>
      </c>
      <c r="I59" s="457"/>
      <c r="J59" s="457"/>
      <c r="K59" s="457"/>
      <c r="L59" s="457"/>
      <c r="M59" s="457"/>
      <c r="N59" s="457"/>
      <c r="O59" s="457"/>
      <c r="P59" s="457"/>
      <c r="Q59" s="457"/>
      <c r="R59" s="457"/>
      <c r="S59" s="457"/>
      <c r="T59" s="457"/>
      <c r="U59" s="457"/>
      <c r="V59" s="457"/>
      <c r="W59" s="457"/>
      <c r="X59" s="457"/>
      <c r="Y59" s="457"/>
      <c r="Z59" s="457"/>
      <c r="AA59" s="457"/>
      <c r="AB59" s="457"/>
      <c r="AC59" s="457"/>
      <c r="AD59" s="457"/>
      <c r="AE59" s="457"/>
      <c r="AF59" s="457"/>
      <c r="AG59" s="457"/>
      <c r="AH59" s="457"/>
      <c r="AI59" s="457"/>
      <c r="AJ59" s="457"/>
      <c r="AK59" s="457"/>
      <c r="AL59" s="457"/>
      <c r="AM59" s="457"/>
      <c r="AN59" s="457"/>
      <c r="AO59" s="457"/>
      <c r="AP59" s="457"/>
      <c r="AQ59" s="457"/>
      <c r="AR59" s="457"/>
      <c r="AS59" s="457"/>
      <c r="AT59" s="457"/>
      <c r="AU59" s="457"/>
      <c r="AV59" s="457"/>
      <c r="AW59" s="457"/>
      <c r="AX59" s="457"/>
      <c r="AY59" s="457"/>
      <c r="AZ59" s="457"/>
      <c r="BA59" s="457"/>
      <c r="BB59" s="457"/>
      <c r="BC59" s="457"/>
      <c r="BD59" s="457"/>
      <c r="BE59" s="457"/>
      <c r="BF59" s="457"/>
      <c r="BG59" s="457"/>
      <c r="BH59" s="457"/>
      <c r="BI59" s="457"/>
      <c r="BJ59" s="457"/>
      <c r="BK59" s="457"/>
      <c r="BL59" s="457"/>
      <c r="BM59" s="457"/>
      <c r="BN59" s="457"/>
      <c r="BO59" s="457"/>
      <c r="BP59" s="457"/>
      <c r="BQ59" s="348"/>
      <c r="BR59" s="201"/>
      <c r="CW59" s="86"/>
      <c r="DA59" s="502" t="s">
        <v>155</v>
      </c>
      <c r="DB59" s="502"/>
      <c r="DC59" s="502"/>
      <c r="DD59" s="502"/>
      <c r="DE59" s="450">
        <f>EQ56</f>
        <v>0</v>
      </c>
      <c r="DF59" s="450"/>
      <c r="DG59" s="450"/>
      <c r="DH59" s="450"/>
      <c r="DI59" s="450"/>
      <c r="DJ59" s="450"/>
      <c r="DK59" s="450"/>
      <c r="DL59" s="450"/>
      <c r="DM59" s="450"/>
      <c r="DN59" s="450"/>
      <c r="DO59" s="450"/>
      <c r="DP59" s="450"/>
      <c r="DQ59" s="450"/>
      <c r="DR59" s="450"/>
      <c r="DS59" s="450"/>
      <c r="DT59" s="450"/>
      <c r="DU59" s="450"/>
      <c r="DV59" s="450"/>
      <c r="DW59" s="450"/>
      <c r="DX59" s="450"/>
      <c r="DY59" s="450"/>
      <c r="DZ59" s="450"/>
      <c r="EA59" s="450"/>
      <c r="EB59" s="450"/>
      <c r="EC59" s="450"/>
      <c r="ED59" s="450"/>
      <c r="EE59" s="450"/>
      <c r="EF59" s="450"/>
      <c r="EG59" s="450"/>
      <c r="EH59" s="450"/>
      <c r="EI59" s="450"/>
      <c r="EJ59" s="450"/>
      <c r="EK59" s="450"/>
      <c r="EL59" s="450"/>
      <c r="EM59" s="450"/>
      <c r="EN59" s="450"/>
      <c r="EO59" s="450"/>
      <c r="EP59" s="450"/>
      <c r="EQ59" s="450"/>
      <c r="ER59" s="319"/>
    </row>
    <row r="60" spans="1:332" ht="27.75" customHeight="1">
      <c r="B60" s="346"/>
      <c r="C60" s="347"/>
      <c r="D60" s="347"/>
      <c r="E60" s="201"/>
      <c r="F60" s="201"/>
      <c r="G60" s="349"/>
      <c r="H60" s="503" t="s">
        <v>156</v>
      </c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4" t="str">
        <f>B56</f>
        <v>"Semana "</v>
      </c>
      <c r="V60" s="504"/>
      <c r="W60" s="504"/>
      <c r="X60" s="504"/>
      <c r="Y60" s="504"/>
      <c r="Z60" s="467">
        <f>BL56</f>
        <v>0</v>
      </c>
      <c r="AA60" s="467"/>
      <c r="AB60" s="467"/>
      <c r="AC60" s="467"/>
      <c r="AD60" s="467"/>
      <c r="AE60" s="467"/>
      <c r="AF60" s="467"/>
      <c r="AG60" s="467"/>
      <c r="AH60" s="467"/>
      <c r="AI60" s="467"/>
      <c r="AJ60" s="467"/>
      <c r="AK60" s="467"/>
      <c r="AL60" s="467"/>
      <c r="AM60" s="467"/>
      <c r="AN60" s="467"/>
      <c r="AO60" s="467"/>
      <c r="AP60" s="506" t="s">
        <v>166</v>
      </c>
      <c r="AQ60" s="506"/>
      <c r="AR60" s="347"/>
      <c r="AS60" s="347"/>
      <c r="AT60" s="472" t="s">
        <v>158</v>
      </c>
      <c r="AU60" s="472"/>
      <c r="AV60" s="472"/>
      <c r="AW60" s="472"/>
      <c r="AX60" s="472"/>
      <c r="AY60" s="472"/>
      <c r="AZ60" s="472"/>
      <c r="BA60" s="472"/>
      <c r="BB60" s="472"/>
      <c r="BC60" s="472"/>
      <c r="BD60" s="472"/>
      <c r="BE60" s="472"/>
      <c r="BF60" s="472"/>
      <c r="BG60" s="472"/>
      <c r="BH60" s="472"/>
      <c r="BI60" s="472"/>
      <c r="BJ60" s="472"/>
      <c r="BK60" s="472"/>
      <c r="BL60" s="472"/>
      <c r="BM60" s="472"/>
      <c r="BN60" s="507" t="str">
        <f>B56</f>
        <v>"Semana "</v>
      </c>
      <c r="BO60" s="507"/>
      <c r="BP60" s="469" t="e">
        <f>Z60/F56</f>
        <v>#DIV/0!</v>
      </c>
      <c r="BQ60" s="348"/>
      <c r="BR60" s="201"/>
      <c r="DA60" s="470" t="s">
        <v>137</v>
      </c>
      <c r="DB60" s="470"/>
      <c r="DC60" s="470"/>
      <c r="DD60" s="470"/>
      <c r="DE60" s="470"/>
      <c r="DF60" s="470"/>
      <c r="DG60" s="470"/>
      <c r="DH60" s="470"/>
      <c r="DI60" s="470"/>
      <c r="DJ60" s="470" t="e" vm="2">
        <f>CW57</f>
        <v>#VALUE!</v>
      </c>
      <c r="DK60" s="470"/>
      <c r="DL60" s="470"/>
      <c r="DM60" s="470"/>
      <c r="DN60" s="470"/>
      <c r="DO60" s="459" t="e" vm="2">
        <f>EO57</f>
        <v>#VALUE!</v>
      </c>
      <c r="DP60" s="459"/>
      <c r="DQ60" s="459"/>
      <c r="DR60" s="459"/>
      <c r="DS60" s="459"/>
      <c r="DT60" s="459"/>
      <c r="DU60" s="459"/>
      <c r="DV60" s="459"/>
      <c r="DW60" s="459"/>
      <c r="DX60" s="459"/>
      <c r="DY60" s="459"/>
      <c r="DZ60" s="350"/>
      <c r="EE60" s="463" t="s">
        <v>144</v>
      </c>
      <c r="EF60" s="463"/>
      <c r="EG60" s="463"/>
      <c r="EH60" s="463"/>
      <c r="EI60" s="463"/>
      <c r="EJ60" s="463"/>
      <c r="EK60" s="463"/>
      <c r="EL60" s="463"/>
      <c r="EM60" s="463"/>
      <c r="EN60" s="464" t="str">
        <f>CW56</f>
        <v>"Semana "</v>
      </c>
      <c r="EO60" s="464"/>
      <c r="EP60" s="464"/>
      <c r="EQ60" s="464"/>
      <c r="ER60" s="465" t="str">
        <f>ER56</f>
        <v/>
      </c>
    </row>
    <row r="61" spans="1:332" ht="27.75" hidden="1" customHeight="1">
      <c r="B61" s="346"/>
      <c r="C61" s="347"/>
      <c r="D61" s="347"/>
      <c r="E61" s="351"/>
      <c r="F61" s="201"/>
      <c r="G61" s="201"/>
      <c r="H61" s="503" t="s">
        <v>156</v>
      </c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4" t="e" vm="2">
        <f>B57</f>
        <v>#VALUE!</v>
      </c>
      <c r="V61" s="504"/>
      <c r="W61" s="504"/>
      <c r="X61" s="504"/>
      <c r="Y61" s="504"/>
      <c r="Z61" s="505" t="e" vm="2">
        <f>SUM(P57,T57,X57,AN57,AR57,AV57,AB57,AF57)</f>
        <v>#VALUE!</v>
      </c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  <c r="AL61" s="505"/>
      <c r="AM61" s="505"/>
      <c r="AN61" s="505"/>
      <c r="AO61" s="505"/>
      <c r="AP61" s="506"/>
      <c r="AQ61" s="506"/>
      <c r="AR61" s="347"/>
      <c r="AS61" s="347"/>
      <c r="AT61" s="472"/>
      <c r="AU61" s="472"/>
      <c r="AV61" s="472"/>
      <c r="AW61" s="472"/>
      <c r="AX61" s="472"/>
      <c r="AY61" s="472"/>
      <c r="AZ61" s="472"/>
      <c r="BA61" s="472"/>
      <c r="BB61" s="472"/>
      <c r="BC61" s="472"/>
      <c r="BD61" s="472"/>
      <c r="BE61" s="472"/>
      <c r="BF61" s="472"/>
      <c r="BG61" s="472"/>
      <c r="BH61" s="472"/>
      <c r="BI61" s="472"/>
      <c r="BJ61" s="472"/>
      <c r="BK61" s="472"/>
      <c r="BL61" s="472"/>
      <c r="BM61" s="472"/>
      <c r="BN61" s="507"/>
      <c r="BO61" s="507"/>
      <c r="BP61" s="469"/>
      <c r="BQ61" s="348"/>
      <c r="BR61" s="201"/>
      <c r="DA61" s="470" t="s">
        <v>155</v>
      </c>
      <c r="DB61" s="470"/>
      <c r="DC61" s="470"/>
      <c r="DD61" s="470"/>
      <c r="DE61" s="470"/>
      <c r="DF61" s="470"/>
      <c r="DG61" s="470"/>
      <c r="DH61" s="470"/>
      <c r="DI61" s="470"/>
      <c r="DJ61" s="470" t="e" vm="2">
        <f>CW57</f>
        <v>#VALUE!</v>
      </c>
      <c r="DK61" s="470"/>
      <c r="DL61" s="470"/>
      <c r="DM61" s="470"/>
      <c r="DN61" s="470"/>
      <c r="DO61" s="459" t="e" vm="2">
        <f>EQ57</f>
        <v>#VALUE!</v>
      </c>
      <c r="DP61" s="459"/>
      <c r="DQ61" s="459"/>
      <c r="DR61" s="459"/>
      <c r="DS61" s="459"/>
      <c r="DT61" s="459"/>
      <c r="DU61" s="459"/>
      <c r="DV61" s="459"/>
      <c r="DW61" s="459"/>
      <c r="DX61" s="459"/>
      <c r="DY61" s="459"/>
      <c r="DZ61" s="350"/>
      <c r="EE61" s="463"/>
      <c r="EF61" s="463"/>
      <c r="EG61" s="463"/>
      <c r="EH61" s="463"/>
      <c r="EI61" s="463"/>
      <c r="EJ61" s="463"/>
      <c r="EK61" s="463"/>
      <c r="EL61" s="463"/>
      <c r="EM61" s="463"/>
      <c r="EN61" s="464"/>
      <c r="EO61" s="464"/>
      <c r="EP61" s="464"/>
      <c r="EQ61" s="464"/>
      <c r="ER61" s="465"/>
    </row>
    <row r="62" spans="1:332" ht="27.75" customHeight="1">
      <c r="B62" s="346"/>
      <c r="C62" s="347"/>
      <c r="D62" s="347"/>
      <c r="E62" s="201"/>
      <c r="F62" s="201"/>
      <c r="G62" s="201"/>
      <c r="H62" s="509" t="s">
        <v>160</v>
      </c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10" t="str">
        <f>B56</f>
        <v>"Semana "</v>
      </c>
      <c r="V62" s="510"/>
      <c r="W62" s="510"/>
      <c r="X62" s="510"/>
      <c r="Y62" s="510"/>
      <c r="Z62" s="512">
        <f>BN56</f>
        <v>0</v>
      </c>
      <c r="AA62" s="512"/>
      <c r="AB62" s="512"/>
      <c r="AC62" s="512"/>
      <c r="AD62" s="512"/>
      <c r="AE62" s="512"/>
      <c r="AF62" s="512"/>
      <c r="AG62" s="512"/>
      <c r="AH62" s="512"/>
      <c r="AI62" s="512"/>
      <c r="AJ62" s="512"/>
      <c r="AK62" s="512"/>
      <c r="AL62" s="512"/>
      <c r="AM62" s="512"/>
      <c r="AN62" s="512"/>
      <c r="AO62" s="512"/>
      <c r="AP62" s="462" t="str">
        <f>IF(Z60&lt;=0,"-",Z62/Z60)</f>
        <v>-</v>
      </c>
      <c r="AQ62" s="462"/>
      <c r="AR62" s="347"/>
      <c r="AS62" s="347"/>
      <c r="AT62" s="472"/>
      <c r="AU62" s="472"/>
      <c r="AV62" s="472"/>
      <c r="AW62" s="472"/>
      <c r="AX62" s="472"/>
      <c r="AY62" s="472"/>
      <c r="AZ62" s="472"/>
      <c r="BA62" s="472"/>
      <c r="BB62" s="472"/>
      <c r="BC62" s="472"/>
      <c r="BD62" s="472"/>
      <c r="BE62" s="472"/>
      <c r="BF62" s="472"/>
      <c r="BG62" s="472"/>
      <c r="BH62" s="472"/>
      <c r="BI62" s="472"/>
      <c r="BJ62" s="472"/>
      <c r="BK62" s="472"/>
      <c r="BL62" s="472"/>
      <c r="BM62" s="472"/>
      <c r="BN62" s="507"/>
      <c r="BO62" s="507"/>
      <c r="BP62" s="469"/>
      <c r="BQ62" s="348"/>
      <c r="BR62" s="201"/>
      <c r="EE62" s="463" t="s">
        <v>144</v>
      </c>
      <c r="EF62" s="463"/>
      <c r="EG62" s="463"/>
      <c r="EH62" s="463"/>
      <c r="EI62" s="463"/>
      <c r="EJ62" s="463"/>
      <c r="EK62" s="463"/>
      <c r="EL62" s="463"/>
      <c r="EM62" s="463"/>
      <c r="EN62" s="464" t="e" vm="2">
        <f>CW57</f>
        <v>#VALUE!</v>
      </c>
      <c r="EO62" s="464"/>
      <c r="EP62" s="464"/>
      <c r="EQ62" s="464"/>
      <c r="ER62" s="465" t="e">
        <f>ER57</f>
        <v>#REF!</v>
      </c>
    </row>
    <row r="63" spans="1:332" ht="27.75" hidden="1" customHeight="1">
      <c r="B63" s="346"/>
      <c r="C63" s="347"/>
      <c r="D63" s="347"/>
      <c r="E63" s="201"/>
      <c r="F63" s="201"/>
      <c r="G63" s="201"/>
      <c r="H63" s="509" t="s">
        <v>161</v>
      </c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10" t="e" vm="2">
        <f>B57</f>
        <v>#VALUE!</v>
      </c>
      <c r="V63" s="510"/>
      <c r="W63" s="510"/>
      <c r="X63" s="510"/>
      <c r="Y63" s="510"/>
      <c r="Z63" s="511" t="e" vm="2">
        <f>SUM(R57,V57,Z57,AP57,AT57,AX57,AD57,AH57)</f>
        <v>#VALUE!</v>
      </c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11"/>
      <c r="AM63" s="511"/>
      <c r="AN63" s="511"/>
      <c r="AO63" s="511"/>
      <c r="AP63" s="462" t="e" vm="2">
        <f>IF(Z61&lt;=0,"-",Z63/Z61)</f>
        <v>#VALUE!</v>
      </c>
      <c r="AQ63" s="462"/>
      <c r="AR63" s="347"/>
      <c r="AS63" s="347"/>
      <c r="AT63" s="472" t="s">
        <v>158</v>
      </c>
      <c r="AU63" s="472"/>
      <c r="AV63" s="472"/>
      <c r="AW63" s="472"/>
      <c r="AX63" s="472"/>
      <c r="AY63" s="472"/>
      <c r="AZ63" s="472"/>
      <c r="BA63" s="472"/>
      <c r="BB63" s="472"/>
      <c r="BC63" s="472"/>
      <c r="BD63" s="472"/>
      <c r="BE63" s="472"/>
      <c r="BF63" s="472"/>
      <c r="BG63" s="472"/>
      <c r="BH63" s="472"/>
      <c r="BI63" s="472"/>
      <c r="BJ63" s="472"/>
      <c r="BK63" s="472"/>
      <c r="BL63" s="472"/>
      <c r="BM63" s="472"/>
      <c r="BN63" s="507" t="e" vm="2">
        <f>B57</f>
        <v>#VALUE!</v>
      </c>
      <c r="BO63" s="507"/>
      <c r="BP63" s="321" t="e" vm="2">
        <f>Z61/F57</f>
        <v>#VALUE!</v>
      </c>
      <c r="BQ63" s="201"/>
      <c r="BR63" s="201"/>
      <c r="EE63" s="463"/>
      <c r="EF63" s="463"/>
      <c r="EG63" s="463"/>
      <c r="EH63" s="463"/>
      <c r="EI63" s="463"/>
      <c r="EJ63" s="463"/>
      <c r="EK63" s="463"/>
      <c r="EL63" s="463"/>
      <c r="EM63" s="463"/>
      <c r="EN63" s="464"/>
      <c r="EO63" s="464"/>
      <c r="EP63" s="464"/>
      <c r="EQ63" s="464"/>
      <c r="ER63" s="465"/>
    </row>
    <row r="64" spans="1:332" ht="27.75" customHeight="1">
      <c r="B64" s="346"/>
      <c r="C64" s="347"/>
      <c r="D64" s="347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349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  <c r="BE64" s="201"/>
      <c r="BF64" s="201"/>
      <c r="BG64" s="201"/>
      <c r="BH64" s="201"/>
      <c r="BI64" s="201"/>
      <c r="BJ64" s="201"/>
      <c r="BK64" s="201"/>
      <c r="BL64" s="201"/>
      <c r="BM64" s="201"/>
      <c r="BN64" s="201"/>
      <c r="BO64" s="201"/>
      <c r="BP64" s="201"/>
      <c r="BQ64" s="201"/>
      <c r="BR64" s="201"/>
    </row>
    <row r="65" spans="1:76" ht="35.25" customHeight="1"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3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352"/>
      <c r="AO65" s="352"/>
      <c r="AP65" s="352"/>
      <c r="AQ65" s="352"/>
      <c r="AR65" s="352"/>
      <c r="AS65" s="352"/>
      <c r="AT65" s="352"/>
      <c r="AU65" s="352"/>
      <c r="AV65" s="352"/>
      <c r="AW65" s="352"/>
      <c r="AX65" s="352"/>
      <c r="AY65" s="352"/>
      <c r="AZ65" s="352"/>
      <c r="BA65" s="352"/>
      <c r="BB65" s="352"/>
      <c r="BC65" s="352"/>
      <c r="BD65" s="352"/>
      <c r="BE65" s="352"/>
      <c r="BF65" s="352"/>
      <c r="BG65" s="352"/>
      <c r="BH65" s="352"/>
      <c r="BI65" s="352"/>
      <c r="BJ65" s="352"/>
      <c r="BK65" s="352"/>
      <c r="BL65" s="352"/>
      <c r="BM65" s="352"/>
      <c r="BN65" s="352"/>
      <c r="BO65" s="352"/>
      <c r="BP65" s="352"/>
      <c r="BQ65" s="352"/>
      <c r="BR65" s="352"/>
      <c r="BS65" s="352"/>
      <c r="BT65" s="352"/>
      <c r="BU65" s="352"/>
      <c r="BV65" s="352"/>
      <c r="BW65" s="352"/>
      <c r="BX65" s="352"/>
    </row>
    <row r="66" spans="1:76" ht="35.25" customHeight="1"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349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201"/>
      <c r="BS66" s="201"/>
      <c r="BT66" s="201"/>
      <c r="BU66" s="201"/>
      <c r="BV66" s="201"/>
      <c r="BW66" s="201"/>
      <c r="BX66" s="352"/>
    </row>
    <row r="67" spans="1:76" ht="28.5">
      <c r="B67" s="415" t="s">
        <v>98</v>
      </c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  <c r="AA67" s="41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  <c r="AX67" s="415"/>
      <c r="AY67" s="415"/>
      <c r="AZ67" s="415"/>
      <c r="BA67" s="415"/>
      <c r="BB67" s="415"/>
      <c r="BC67" s="415"/>
      <c r="BD67" s="415"/>
      <c r="BE67" s="415"/>
      <c r="BF67" s="415"/>
      <c r="BG67" s="415"/>
      <c r="BH67" s="415"/>
      <c r="BI67" s="415"/>
      <c r="BJ67" s="415"/>
      <c r="BK67" s="415"/>
      <c r="BL67" s="415"/>
      <c r="BM67" s="415"/>
      <c r="BN67" s="415"/>
      <c r="BO67" s="415"/>
      <c r="BP67" s="415"/>
      <c r="BQ67" s="415"/>
      <c r="BR67" s="415"/>
      <c r="BS67" s="354"/>
      <c r="BT67" s="354"/>
      <c r="BU67" s="354"/>
      <c r="BV67" s="354"/>
      <c r="BW67" s="201"/>
      <c r="BX67" s="352"/>
    </row>
    <row r="68" spans="1:76" ht="24">
      <c r="B68" s="412"/>
      <c r="C68" s="412"/>
      <c r="D68" s="195"/>
      <c r="E68" s="412"/>
      <c r="F68" s="412"/>
      <c r="G68" s="195"/>
      <c r="H68" s="196"/>
      <c r="I68" s="196"/>
      <c r="J68" s="196"/>
      <c r="K68" s="196"/>
      <c r="L68" s="196"/>
      <c r="M68" s="196"/>
      <c r="N68" s="196"/>
      <c r="O68" s="196"/>
      <c r="P68" s="197"/>
      <c r="Q68" s="197"/>
      <c r="R68" s="197"/>
      <c r="S68" s="197"/>
      <c r="T68" s="197"/>
      <c r="U68" s="198"/>
      <c r="V68" s="413"/>
      <c r="W68" s="413"/>
      <c r="X68" s="416" t="str">
        <f>X3</f>
        <v>"Semana "</v>
      </c>
      <c r="Y68" s="416"/>
      <c r="Z68" s="416"/>
      <c r="AA68" s="417">
        <f>AA3</f>
        <v>0</v>
      </c>
      <c r="AB68" s="417"/>
      <c r="AC68" s="417"/>
      <c r="AD68" s="417"/>
      <c r="AE68" s="417"/>
      <c r="AF68" s="417"/>
      <c r="AG68" s="417"/>
      <c r="AH68" s="417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199"/>
      <c r="AU68" s="200"/>
      <c r="AV68" s="196"/>
      <c r="AW68" s="196"/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  <c r="BK68" s="196"/>
      <c r="BL68" s="196"/>
      <c r="BM68" s="196"/>
      <c r="BN68" s="196"/>
      <c r="BO68" s="196"/>
      <c r="BP68" s="196"/>
      <c r="BQ68" s="196"/>
      <c r="BR68" s="201"/>
      <c r="BS68" s="201"/>
      <c r="BT68" s="201"/>
      <c r="BU68" s="201"/>
      <c r="BV68" s="201"/>
      <c r="BW68" s="201"/>
      <c r="BX68" s="352"/>
    </row>
    <row r="69" spans="1:76" ht="21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5"/>
      <c r="Q69" s="15"/>
      <c r="R69" s="15"/>
      <c r="S69" s="15"/>
      <c r="T69" s="13"/>
      <c r="U69" s="13"/>
      <c r="V69" s="13"/>
      <c r="W69" s="13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13"/>
      <c r="BQ69" s="13"/>
      <c r="BR69" s="201"/>
      <c r="BS69" s="201"/>
      <c r="BT69" s="201"/>
      <c r="BU69" s="201"/>
      <c r="BV69" s="201"/>
      <c r="BW69" s="201"/>
      <c r="BX69" s="352"/>
    </row>
    <row r="70" spans="1:76" ht="24">
      <c r="B70" s="418" t="s">
        <v>114</v>
      </c>
      <c r="C70" s="418"/>
      <c r="D70" s="418"/>
      <c r="E70" s="418"/>
      <c r="F70" s="418"/>
      <c r="G70" s="418"/>
      <c r="H70" s="419" t="s">
        <v>7</v>
      </c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19"/>
      <c r="U70" s="419"/>
      <c r="V70" s="419"/>
      <c r="W70" s="419"/>
      <c r="X70" s="419"/>
      <c r="Y70" s="419"/>
      <c r="Z70" s="419"/>
      <c r="AA70" s="419"/>
      <c r="AB70" s="419"/>
      <c r="AC70" s="419"/>
      <c r="AD70" s="419"/>
      <c r="AE70" s="419"/>
      <c r="AF70" s="419"/>
      <c r="AG70" s="419"/>
      <c r="AH70" s="419"/>
      <c r="AI70" s="419"/>
      <c r="AJ70" s="419"/>
      <c r="AK70" s="419"/>
      <c r="AL70" s="419"/>
      <c r="AM70" s="419"/>
      <c r="AN70" s="419"/>
      <c r="AO70" s="419"/>
      <c r="AP70" s="419"/>
      <c r="AQ70" s="419"/>
      <c r="AR70" s="419"/>
      <c r="AS70" s="419"/>
      <c r="AT70" s="419"/>
      <c r="AU70" s="419"/>
      <c r="AV70" s="419"/>
      <c r="AW70" s="419"/>
      <c r="AX70" s="419"/>
      <c r="AY70" s="419"/>
      <c r="AZ70" s="419"/>
      <c r="BA70" s="419"/>
      <c r="BB70" s="419"/>
      <c r="BC70" s="419"/>
      <c r="BD70" s="419"/>
      <c r="BE70" s="419"/>
      <c r="BF70" s="419"/>
      <c r="BG70" s="419"/>
      <c r="BH70" s="419"/>
      <c r="BI70" s="419"/>
      <c r="BJ70" s="419"/>
      <c r="BK70" s="419"/>
      <c r="BL70" s="419"/>
      <c r="BM70" s="419"/>
      <c r="BN70" s="419"/>
      <c r="BO70" s="419"/>
      <c r="BP70" s="419"/>
      <c r="BQ70" s="419"/>
      <c r="BR70" s="419"/>
      <c r="BS70" s="201"/>
      <c r="BT70" s="201"/>
      <c r="BU70" s="201"/>
      <c r="BV70" s="201"/>
      <c r="BW70" s="201"/>
      <c r="BX70" s="352"/>
    </row>
    <row r="71" spans="1:76" ht="114" customHeight="1">
      <c r="B71" s="508" t="s">
        <v>9</v>
      </c>
      <c r="C71" s="508"/>
      <c r="D71" s="508"/>
      <c r="E71" s="427" t="s">
        <v>117</v>
      </c>
      <c r="F71" s="428" t="s">
        <v>118</v>
      </c>
      <c r="G71" s="428" t="s">
        <v>13</v>
      </c>
      <c r="H71" s="421" t="s">
        <v>14</v>
      </c>
      <c r="I71" s="421"/>
      <c r="J71" s="421"/>
      <c r="K71" s="421"/>
      <c r="L71" s="421" t="s">
        <v>119</v>
      </c>
      <c r="M71" s="421"/>
      <c r="N71" s="421"/>
      <c r="O71" s="421"/>
      <c r="P71" s="425" t="s">
        <v>120</v>
      </c>
      <c r="Q71" s="425"/>
      <c r="R71" s="425"/>
      <c r="S71" s="425"/>
      <c r="T71" s="424" t="s">
        <v>17</v>
      </c>
      <c r="U71" s="424"/>
      <c r="V71" s="424"/>
      <c r="W71" s="424"/>
      <c r="X71" s="425" t="s">
        <v>121</v>
      </c>
      <c r="Y71" s="425"/>
      <c r="Z71" s="425"/>
      <c r="AA71" s="425"/>
      <c r="AB71" s="424" t="s">
        <v>122</v>
      </c>
      <c r="AC71" s="424"/>
      <c r="AD71" s="424"/>
      <c r="AE71" s="424"/>
      <c r="AF71" s="424" t="s">
        <v>20</v>
      </c>
      <c r="AG71" s="424"/>
      <c r="AH71" s="424"/>
      <c r="AI71" s="424"/>
      <c r="AJ71" s="424" t="s">
        <v>21</v>
      </c>
      <c r="AK71" s="424"/>
      <c r="AL71" s="424"/>
      <c r="AM71" s="424"/>
      <c r="AN71" s="424" t="s">
        <v>22</v>
      </c>
      <c r="AO71" s="424"/>
      <c r="AP71" s="424"/>
      <c r="AQ71" s="424"/>
      <c r="AR71" s="421" t="s">
        <v>23</v>
      </c>
      <c r="AS71" s="421"/>
      <c r="AT71" s="421"/>
      <c r="AU71" s="421"/>
      <c r="AV71" s="422" t="s">
        <v>24</v>
      </c>
      <c r="AW71" s="422"/>
      <c r="AX71" s="422"/>
      <c r="AY71" s="422"/>
      <c r="AZ71" s="421" t="s">
        <v>25</v>
      </c>
      <c r="BA71" s="421"/>
      <c r="BB71" s="421"/>
      <c r="BC71" s="421"/>
      <c r="BD71" s="421" t="s">
        <v>123</v>
      </c>
      <c r="BE71" s="421"/>
      <c r="BF71" s="421"/>
      <c r="BG71" s="421"/>
      <c r="BH71" s="421" t="s">
        <v>124</v>
      </c>
      <c r="BI71" s="421"/>
      <c r="BJ71" s="421"/>
      <c r="BK71" s="421"/>
      <c r="BL71" s="423" t="s">
        <v>125</v>
      </c>
      <c r="BM71" s="429" t="s">
        <v>126</v>
      </c>
      <c r="BN71" s="430" t="s">
        <v>127</v>
      </c>
      <c r="BO71" s="432" t="s">
        <v>128</v>
      </c>
      <c r="BP71" s="433" t="s">
        <v>129</v>
      </c>
      <c r="BQ71" s="434" t="s">
        <v>130</v>
      </c>
      <c r="BR71" s="435" t="s">
        <v>9</v>
      </c>
      <c r="BS71" s="517" t="s">
        <v>167</v>
      </c>
      <c r="BT71" s="514" t="s">
        <v>168</v>
      </c>
      <c r="BU71" s="515" t="s">
        <v>169</v>
      </c>
      <c r="BV71" s="516" t="s">
        <v>168</v>
      </c>
      <c r="BW71" s="201"/>
      <c r="BX71" s="352"/>
    </row>
    <row r="72" spans="1:76" ht="99" customHeight="1">
      <c r="B72" s="508"/>
      <c r="C72" s="508"/>
      <c r="D72" s="508"/>
      <c r="E72" s="427"/>
      <c r="F72" s="428"/>
      <c r="G72" s="428"/>
      <c r="H72" s="204" t="s">
        <v>148</v>
      </c>
      <c r="I72" s="205" t="s">
        <v>126</v>
      </c>
      <c r="J72" s="206" t="s">
        <v>149</v>
      </c>
      <c r="K72" s="207" t="s">
        <v>150</v>
      </c>
      <c r="L72" s="204" t="s">
        <v>148</v>
      </c>
      <c r="M72" s="205" t="s">
        <v>126</v>
      </c>
      <c r="N72" s="206" t="s">
        <v>149</v>
      </c>
      <c r="O72" s="207" t="s">
        <v>150</v>
      </c>
      <c r="P72" s="208" t="s">
        <v>148</v>
      </c>
      <c r="Q72" s="205" t="s">
        <v>126</v>
      </c>
      <c r="R72" s="206" t="s">
        <v>149</v>
      </c>
      <c r="S72" s="207" t="s">
        <v>150</v>
      </c>
      <c r="T72" s="209" t="s">
        <v>148</v>
      </c>
      <c r="U72" s="205" t="s">
        <v>126</v>
      </c>
      <c r="V72" s="206" t="s">
        <v>149</v>
      </c>
      <c r="W72" s="210" t="s">
        <v>150</v>
      </c>
      <c r="X72" s="208" t="s">
        <v>148</v>
      </c>
      <c r="Y72" s="205" t="s">
        <v>126</v>
      </c>
      <c r="Z72" s="206" t="s">
        <v>149</v>
      </c>
      <c r="AA72" s="207" t="s">
        <v>150</v>
      </c>
      <c r="AB72" s="209" t="s">
        <v>148</v>
      </c>
      <c r="AC72" s="205" t="s">
        <v>126</v>
      </c>
      <c r="AD72" s="206" t="s">
        <v>149</v>
      </c>
      <c r="AE72" s="210" t="s">
        <v>150</v>
      </c>
      <c r="AF72" s="208" t="s">
        <v>148</v>
      </c>
      <c r="AG72" s="205" t="s">
        <v>126</v>
      </c>
      <c r="AH72" s="206" t="s">
        <v>149</v>
      </c>
      <c r="AI72" s="207" t="s">
        <v>150</v>
      </c>
      <c r="AJ72" s="204" t="s">
        <v>148</v>
      </c>
      <c r="AK72" s="205" t="s">
        <v>126</v>
      </c>
      <c r="AL72" s="206" t="s">
        <v>149</v>
      </c>
      <c r="AM72" s="207" t="s">
        <v>150</v>
      </c>
      <c r="AN72" s="209" t="s">
        <v>148</v>
      </c>
      <c r="AO72" s="205" t="s">
        <v>126</v>
      </c>
      <c r="AP72" s="206" t="s">
        <v>149</v>
      </c>
      <c r="AQ72" s="210" t="s">
        <v>150</v>
      </c>
      <c r="AR72" s="208" t="s">
        <v>148</v>
      </c>
      <c r="AS72" s="205" t="s">
        <v>126</v>
      </c>
      <c r="AT72" s="206" t="s">
        <v>149</v>
      </c>
      <c r="AU72" s="210" t="s">
        <v>150</v>
      </c>
      <c r="AV72" s="208" t="s">
        <v>148</v>
      </c>
      <c r="AW72" s="205" t="s">
        <v>126</v>
      </c>
      <c r="AX72" s="206" t="s">
        <v>149</v>
      </c>
      <c r="AY72" s="210" t="s">
        <v>150</v>
      </c>
      <c r="AZ72" s="208" t="s">
        <v>148</v>
      </c>
      <c r="BA72" s="205" t="s">
        <v>126</v>
      </c>
      <c r="BB72" s="206" t="s">
        <v>149</v>
      </c>
      <c r="BC72" s="210" t="s">
        <v>150</v>
      </c>
      <c r="BD72" s="208" t="s">
        <v>148</v>
      </c>
      <c r="BE72" s="205" t="s">
        <v>126</v>
      </c>
      <c r="BF72" s="206" t="s">
        <v>149</v>
      </c>
      <c r="BG72" s="210" t="s">
        <v>150</v>
      </c>
      <c r="BH72" s="208" t="s">
        <v>148</v>
      </c>
      <c r="BI72" s="205" t="s">
        <v>126</v>
      </c>
      <c r="BJ72" s="206" t="s">
        <v>149</v>
      </c>
      <c r="BK72" s="210" t="s">
        <v>150</v>
      </c>
      <c r="BL72" s="423"/>
      <c r="BM72" s="429"/>
      <c r="BN72" s="430"/>
      <c r="BO72" s="432"/>
      <c r="BP72" s="433"/>
      <c r="BQ72" s="434"/>
      <c r="BR72" s="435"/>
      <c r="BS72" s="517"/>
      <c r="BT72" s="514"/>
      <c r="BU72" s="515"/>
      <c r="BV72" s="516"/>
      <c r="BW72" s="201"/>
      <c r="BX72" s="352"/>
    </row>
    <row r="73" spans="1:76" ht="24.75" customHeight="1">
      <c r="B73" s="439" t="s">
        <v>54</v>
      </c>
      <c r="C73" s="439"/>
      <c r="D73" s="439"/>
      <c r="E73" s="215">
        <v>40401</v>
      </c>
      <c r="F73" s="216">
        <v>16348</v>
      </c>
      <c r="G73" s="217">
        <v>0.40464344941956881</v>
      </c>
      <c r="H73" s="218">
        <v>86</v>
      </c>
      <c r="I73" s="219">
        <v>5.2605823342304868E-3</v>
      </c>
      <c r="J73" s="220">
        <v>10</v>
      </c>
      <c r="K73" s="221">
        <v>0.11627906976744186</v>
      </c>
      <c r="L73" s="218">
        <v>0</v>
      </c>
      <c r="M73" s="219" t="s">
        <v>170</v>
      </c>
      <c r="N73" s="220">
        <v>0</v>
      </c>
      <c r="O73" s="221" t="s">
        <v>170</v>
      </c>
      <c r="P73" s="218">
        <v>110</v>
      </c>
      <c r="Q73" s="219">
        <v>6.7286518228529485E-3</v>
      </c>
      <c r="R73" s="220">
        <v>5</v>
      </c>
      <c r="S73" s="221">
        <v>4.5454545454545456E-2</v>
      </c>
      <c r="T73" s="222">
        <v>0</v>
      </c>
      <c r="U73" s="219" t="s">
        <v>170</v>
      </c>
      <c r="V73" s="223">
        <v>0</v>
      </c>
      <c r="W73" s="224" t="s">
        <v>170</v>
      </c>
      <c r="X73" s="222">
        <v>0</v>
      </c>
      <c r="Y73" s="219" t="s">
        <v>170</v>
      </c>
      <c r="Z73" s="220">
        <v>0</v>
      </c>
      <c r="AA73" s="224" t="s">
        <v>170</v>
      </c>
      <c r="AB73" s="222">
        <v>0</v>
      </c>
      <c r="AC73" s="219" t="s">
        <v>170</v>
      </c>
      <c r="AD73" s="220">
        <v>0</v>
      </c>
      <c r="AE73" s="224" t="s">
        <v>170</v>
      </c>
      <c r="AF73" s="222">
        <v>0</v>
      </c>
      <c r="AG73" s="219" t="s">
        <v>170</v>
      </c>
      <c r="AH73" s="223">
        <v>0</v>
      </c>
      <c r="AI73" s="224" t="s">
        <v>170</v>
      </c>
      <c r="AJ73" s="222">
        <v>0</v>
      </c>
      <c r="AK73" s="219" t="s">
        <v>170</v>
      </c>
      <c r="AL73" s="220">
        <v>0</v>
      </c>
      <c r="AM73" s="224" t="s">
        <v>170</v>
      </c>
      <c r="AN73" s="222">
        <v>54</v>
      </c>
      <c r="AO73" s="219">
        <v>3.3031563494005383E-3</v>
      </c>
      <c r="AP73" s="220">
        <v>0</v>
      </c>
      <c r="AQ73" s="224">
        <v>0</v>
      </c>
      <c r="AR73" s="222">
        <v>0</v>
      </c>
      <c r="AS73" s="219" t="s">
        <v>170</v>
      </c>
      <c r="AT73" s="220">
        <v>0</v>
      </c>
      <c r="AU73" s="224" t="s">
        <v>170</v>
      </c>
      <c r="AV73" s="225">
        <v>0</v>
      </c>
      <c r="AW73" s="219" t="s">
        <v>170</v>
      </c>
      <c r="AX73" s="220">
        <v>0</v>
      </c>
      <c r="AY73" s="224" t="s">
        <v>170</v>
      </c>
      <c r="AZ73" s="225">
        <v>0</v>
      </c>
      <c r="BA73" s="219" t="s">
        <v>170</v>
      </c>
      <c r="BB73" s="220">
        <v>0</v>
      </c>
      <c r="BC73" s="224" t="s">
        <v>170</v>
      </c>
      <c r="BD73" s="225">
        <v>0</v>
      </c>
      <c r="BE73" s="219" t="s">
        <v>170</v>
      </c>
      <c r="BF73" s="220">
        <v>0</v>
      </c>
      <c r="BG73" s="224" t="s">
        <v>170</v>
      </c>
      <c r="BH73" s="225">
        <v>0</v>
      </c>
      <c r="BI73" s="219" t="s">
        <v>170</v>
      </c>
      <c r="BJ73" s="220">
        <v>0</v>
      </c>
      <c r="BK73" s="224" t="s">
        <v>170</v>
      </c>
      <c r="BL73" s="226">
        <v>250</v>
      </c>
      <c r="BM73" s="227">
        <v>1.5292390506483974E-2</v>
      </c>
      <c r="BN73" s="226">
        <v>15</v>
      </c>
      <c r="BO73" s="228">
        <v>0.06</v>
      </c>
      <c r="BP73" s="229">
        <v>198248.72</v>
      </c>
      <c r="BQ73" s="229">
        <v>7369.8099999999995</v>
      </c>
      <c r="BR73" s="230" t="s">
        <v>54</v>
      </c>
      <c r="BS73" s="355">
        <f>SUM(H73,AR73,AV73)</f>
        <v>86</v>
      </c>
      <c r="BT73" s="356">
        <f>IF(BS73="-","",BS73/F73)</f>
        <v>5.2605823342304868E-3</v>
      </c>
      <c r="BU73" s="355">
        <f>SUM(P73,T73,AB73,AF73,AN73,X73)</f>
        <v>164</v>
      </c>
      <c r="BV73" s="356">
        <f>IF(BU73="-","",BU73/F73)</f>
        <v>1.0031808172253487E-2</v>
      </c>
      <c r="BW73" s="201"/>
      <c r="BX73" s="352"/>
    </row>
    <row r="74" spans="1:76" ht="24.75" customHeight="1">
      <c r="B74" s="442" t="s">
        <v>61</v>
      </c>
      <c r="C74" s="442"/>
      <c r="D74" s="442"/>
      <c r="E74" s="250">
        <v>31814</v>
      </c>
      <c r="F74" s="251">
        <v>20930</v>
      </c>
      <c r="G74" s="252">
        <v>0.65788646507826742</v>
      </c>
      <c r="H74" s="218">
        <v>29</v>
      </c>
      <c r="I74" s="219">
        <v>1.3855709507883422E-3</v>
      </c>
      <c r="J74" s="220">
        <v>29</v>
      </c>
      <c r="K74" s="221">
        <v>1</v>
      </c>
      <c r="L74" s="218">
        <v>0</v>
      </c>
      <c r="M74" s="219" t="s">
        <v>170</v>
      </c>
      <c r="N74" s="220">
        <v>0</v>
      </c>
      <c r="O74" s="221" t="s">
        <v>170</v>
      </c>
      <c r="P74" s="218">
        <v>31</v>
      </c>
      <c r="Q74" s="219">
        <v>1.4811275680840898E-3</v>
      </c>
      <c r="R74" s="220">
        <v>31</v>
      </c>
      <c r="S74" s="221">
        <v>1</v>
      </c>
      <c r="T74" s="222">
        <v>2</v>
      </c>
      <c r="U74" s="219">
        <v>9.5556617295747726E-5</v>
      </c>
      <c r="V74" s="220">
        <v>2</v>
      </c>
      <c r="W74" s="221">
        <v>1</v>
      </c>
      <c r="X74" s="222">
        <v>13</v>
      </c>
      <c r="Y74" s="219">
        <v>6.2111801242236027E-4</v>
      </c>
      <c r="Z74" s="220">
        <v>13</v>
      </c>
      <c r="AA74" s="221">
        <v>1</v>
      </c>
      <c r="AB74" s="222">
        <v>0</v>
      </c>
      <c r="AC74" s="219" t="s">
        <v>170</v>
      </c>
      <c r="AD74" s="220">
        <v>0</v>
      </c>
      <c r="AE74" s="221" t="s">
        <v>170</v>
      </c>
      <c r="AF74" s="222">
        <v>0</v>
      </c>
      <c r="AG74" s="219" t="s">
        <v>170</v>
      </c>
      <c r="AH74" s="220">
        <v>0</v>
      </c>
      <c r="AI74" s="221" t="s">
        <v>170</v>
      </c>
      <c r="AJ74" s="222">
        <v>0</v>
      </c>
      <c r="AK74" s="219" t="s">
        <v>170</v>
      </c>
      <c r="AL74" s="220">
        <v>0</v>
      </c>
      <c r="AM74" s="221" t="s">
        <v>170</v>
      </c>
      <c r="AN74" s="222">
        <v>209</v>
      </c>
      <c r="AO74" s="219">
        <v>9.9856665074056373E-3</v>
      </c>
      <c r="AP74" s="220">
        <v>209</v>
      </c>
      <c r="AQ74" s="221">
        <v>1</v>
      </c>
      <c r="AR74" s="222">
        <v>0</v>
      </c>
      <c r="AS74" s="219" t="s">
        <v>170</v>
      </c>
      <c r="AT74" s="220">
        <v>0</v>
      </c>
      <c r="AU74" s="221" t="s">
        <v>170</v>
      </c>
      <c r="AV74" s="225">
        <v>0</v>
      </c>
      <c r="AW74" s="219" t="s">
        <v>170</v>
      </c>
      <c r="AX74" s="220">
        <v>0</v>
      </c>
      <c r="AY74" s="221" t="s">
        <v>170</v>
      </c>
      <c r="AZ74" s="225">
        <v>0</v>
      </c>
      <c r="BA74" s="219" t="s">
        <v>170</v>
      </c>
      <c r="BB74" s="220">
        <v>0</v>
      </c>
      <c r="BC74" s="221" t="s">
        <v>170</v>
      </c>
      <c r="BD74" s="225">
        <v>0</v>
      </c>
      <c r="BE74" s="219" t="s">
        <v>170</v>
      </c>
      <c r="BF74" s="220">
        <v>0</v>
      </c>
      <c r="BG74" s="221" t="s">
        <v>170</v>
      </c>
      <c r="BH74" s="225">
        <v>0</v>
      </c>
      <c r="BI74" s="219" t="s">
        <v>170</v>
      </c>
      <c r="BJ74" s="220">
        <v>0</v>
      </c>
      <c r="BK74" s="221" t="s">
        <v>170</v>
      </c>
      <c r="BL74" s="233">
        <v>284</v>
      </c>
      <c r="BM74" s="227">
        <v>1.3569039655996177E-2</v>
      </c>
      <c r="BN74" s="233">
        <v>284</v>
      </c>
      <c r="BO74" s="219">
        <v>1</v>
      </c>
      <c r="BP74" s="229">
        <v>191190.28000000003</v>
      </c>
      <c r="BQ74" s="229">
        <v>191190.28000000003</v>
      </c>
      <c r="BR74" s="253" t="s">
        <v>61</v>
      </c>
      <c r="BS74" s="357">
        <f>SUM(H74,AR74,AV74)</f>
        <v>29</v>
      </c>
      <c r="BT74" s="356">
        <f>IF(BS74="-","",BS74/F74)</f>
        <v>1.3855709507883422E-3</v>
      </c>
      <c r="BU74" s="355">
        <f>SUM(P74,T74,AB74,AF74,AN74,X74)</f>
        <v>255</v>
      </c>
      <c r="BV74" s="356">
        <f>IF(BU74="-","",BU74/F74)</f>
        <v>1.2183468705207836E-2</v>
      </c>
      <c r="BW74" s="201"/>
      <c r="BX74" s="352"/>
    </row>
    <row r="75" spans="1:76" ht="24.75" customHeight="1">
      <c r="B75" s="442" t="s">
        <v>50</v>
      </c>
      <c r="C75" s="442"/>
      <c r="D75" s="442"/>
      <c r="E75" s="250">
        <v>28521</v>
      </c>
      <c r="F75" s="251">
        <v>19114</v>
      </c>
      <c r="G75" s="252">
        <v>0.67017285508923252</v>
      </c>
      <c r="H75" s="218">
        <v>87</v>
      </c>
      <c r="I75" s="219">
        <v>4.5516375431620803E-3</v>
      </c>
      <c r="J75" s="220">
        <v>39</v>
      </c>
      <c r="K75" s="221">
        <v>0.44827586206896552</v>
      </c>
      <c r="L75" s="218">
        <v>0</v>
      </c>
      <c r="M75" s="219" t="s">
        <v>170</v>
      </c>
      <c r="N75" s="220">
        <v>0</v>
      </c>
      <c r="O75" s="221" t="s">
        <v>170</v>
      </c>
      <c r="P75" s="218">
        <v>28</v>
      </c>
      <c r="Q75" s="219">
        <v>1.4648948414774511E-3</v>
      </c>
      <c r="R75" s="220">
        <v>0</v>
      </c>
      <c r="S75" s="221">
        <v>0</v>
      </c>
      <c r="T75" s="222">
        <v>0</v>
      </c>
      <c r="U75" s="219" t="s">
        <v>170</v>
      </c>
      <c r="V75" s="220">
        <v>0</v>
      </c>
      <c r="W75" s="221" t="s">
        <v>170</v>
      </c>
      <c r="X75" s="222">
        <v>0</v>
      </c>
      <c r="Y75" s="219" t="s">
        <v>170</v>
      </c>
      <c r="Z75" s="220">
        <v>0</v>
      </c>
      <c r="AA75" s="221" t="s">
        <v>170</v>
      </c>
      <c r="AB75" s="222">
        <v>0</v>
      </c>
      <c r="AC75" s="219" t="s">
        <v>170</v>
      </c>
      <c r="AD75" s="220">
        <v>0</v>
      </c>
      <c r="AE75" s="221" t="s">
        <v>170</v>
      </c>
      <c r="AF75" s="222">
        <v>0</v>
      </c>
      <c r="AG75" s="219" t="s">
        <v>170</v>
      </c>
      <c r="AH75" s="220">
        <v>0</v>
      </c>
      <c r="AI75" s="221" t="s">
        <v>170</v>
      </c>
      <c r="AJ75" s="222">
        <v>0</v>
      </c>
      <c r="AK75" s="219" t="s">
        <v>170</v>
      </c>
      <c r="AL75" s="220">
        <v>0</v>
      </c>
      <c r="AM75" s="221" t="s">
        <v>170</v>
      </c>
      <c r="AN75" s="222">
        <v>47</v>
      </c>
      <c r="AO75" s="219">
        <v>2.4589306267657216E-3</v>
      </c>
      <c r="AP75" s="220">
        <v>0</v>
      </c>
      <c r="AQ75" s="221">
        <v>0</v>
      </c>
      <c r="AR75" s="222">
        <v>0</v>
      </c>
      <c r="AS75" s="219" t="s">
        <v>170</v>
      </c>
      <c r="AT75" s="220">
        <v>0</v>
      </c>
      <c r="AU75" s="221" t="s">
        <v>170</v>
      </c>
      <c r="AV75" s="225">
        <v>0</v>
      </c>
      <c r="AW75" s="219" t="s">
        <v>170</v>
      </c>
      <c r="AX75" s="220">
        <v>0</v>
      </c>
      <c r="AY75" s="221" t="s">
        <v>170</v>
      </c>
      <c r="AZ75" s="225">
        <v>0</v>
      </c>
      <c r="BA75" s="219" t="s">
        <v>170</v>
      </c>
      <c r="BB75" s="220">
        <v>0</v>
      </c>
      <c r="BC75" s="221" t="s">
        <v>170</v>
      </c>
      <c r="BD75" s="225">
        <v>0</v>
      </c>
      <c r="BE75" s="219" t="s">
        <v>170</v>
      </c>
      <c r="BF75" s="220">
        <v>0</v>
      </c>
      <c r="BG75" s="221" t="s">
        <v>170</v>
      </c>
      <c r="BH75" s="225">
        <v>0</v>
      </c>
      <c r="BI75" s="219" t="s">
        <v>170</v>
      </c>
      <c r="BJ75" s="220">
        <v>0</v>
      </c>
      <c r="BK75" s="221" t="s">
        <v>170</v>
      </c>
      <c r="BL75" s="233">
        <v>162</v>
      </c>
      <c r="BM75" s="227">
        <v>8.4754630114052525E-3</v>
      </c>
      <c r="BN75" s="233">
        <v>39</v>
      </c>
      <c r="BO75" s="219">
        <v>0.24074074074074073</v>
      </c>
      <c r="BP75" s="229">
        <v>101492.43</v>
      </c>
      <c r="BQ75" s="229">
        <v>21277.52</v>
      </c>
      <c r="BR75" s="253" t="s">
        <v>50</v>
      </c>
      <c r="BS75" s="357">
        <f>SUM(H75,AR75,AV75)</f>
        <v>87</v>
      </c>
      <c r="BT75" s="356">
        <f>IF(BS75="-","",BS75/F75)</f>
        <v>4.5516375431620803E-3</v>
      </c>
      <c r="BU75" s="355">
        <f>SUM(P75,T75,AB75,AF75,AN75,X75)</f>
        <v>75</v>
      </c>
      <c r="BV75" s="356">
        <f>IF(BU75="-","",BU75/F75)</f>
        <v>3.9238254682431722E-3</v>
      </c>
      <c r="BW75" s="201"/>
      <c r="BX75" s="352"/>
    </row>
    <row r="76" spans="1:76" ht="24.75" customHeight="1">
      <c r="B76" s="442" t="s">
        <v>49</v>
      </c>
      <c r="C76" s="442"/>
      <c r="D76" s="442"/>
      <c r="E76" s="250">
        <v>26066</v>
      </c>
      <c r="F76" s="251">
        <v>24058</v>
      </c>
      <c r="G76" s="252">
        <v>0.92296478170797203</v>
      </c>
      <c r="H76" s="218">
        <v>36</v>
      </c>
      <c r="I76" s="219">
        <v>1.4963837392966996E-3</v>
      </c>
      <c r="J76" s="220">
        <v>36</v>
      </c>
      <c r="K76" s="221">
        <v>1</v>
      </c>
      <c r="L76" s="218">
        <v>6</v>
      </c>
      <c r="M76" s="219">
        <v>2.4939728988278325E-4</v>
      </c>
      <c r="N76" s="220">
        <v>6</v>
      </c>
      <c r="O76" s="221">
        <v>1</v>
      </c>
      <c r="P76" s="218">
        <v>106</v>
      </c>
      <c r="Q76" s="219">
        <v>4.406018787929171E-3</v>
      </c>
      <c r="R76" s="220">
        <v>106</v>
      </c>
      <c r="S76" s="221">
        <v>1</v>
      </c>
      <c r="T76" s="222">
        <v>6</v>
      </c>
      <c r="U76" s="219">
        <v>2.4939728988278325E-4</v>
      </c>
      <c r="V76" s="220">
        <v>0</v>
      </c>
      <c r="W76" s="219">
        <v>0</v>
      </c>
      <c r="X76" s="222">
        <v>1</v>
      </c>
      <c r="Y76" s="219">
        <v>4.1566214980463879E-5</v>
      </c>
      <c r="Z76" s="220">
        <v>1</v>
      </c>
      <c r="AA76" s="221">
        <v>1</v>
      </c>
      <c r="AB76" s="222">
        <v>0</v>
      </c>
      <c r="AC76" s="219" t="s">
        <v>170</v>
      </c>
      <c r="AD76" s="220">
        <v>0</v>
      </c>
      <c r="AE76" s="221" t="s">
        <v>170</v>
      </c>
      <c r="AF76" s="222">
        <v>17</v>
      </c>
      <c r="AG76" s="219">
        <v>7.0662565466788599E-4</v>
      </c>
      <c r="AH76" s="220">
        <v>17</v>
      </c>
      <c r="AI76" s="221">
        <v>1</v>
      </c>
      <c r="AJ76" s="222">
        <v>1</v>
      </c>
      <c r="AK76" s="219">
        <v>4.1566214980463879E-5</v>
      </c>
      <c r="AL76" s="220">
        <v>1</v>
      </c>
      <c r="AM76" s="221">
        <v>1</v>
      </c>
      <c r="AN76" s="222">
        <v>16</v>
      </c>
      <c r="AO76" s="219">
        <v>6.6505943968742207E-4</v>
      </c>
      <c r="AP76" s="220">
        <v>0</v>
      </c>
      <c r="AQ76" s="221">
        <v>0</v>
      </c>
      <c r="AR76" s="222">
        <v>7</v>
      </c>
      <c r="AS76" s="219">
        <v>2.9096350486324717E-4</v>
      </c>
      <c r="AT76" s="220">
        <v>7</v>
      </c>
      <c r="AU76" s="221">
        <v>1</v>
      </c>
      <c r="AV76" s="225">
        <v>0</v>
      </c>
      <c r="AW76" s="219" t="s">
        <v>170</v>
      </c>
      <c r="AX76" s="220">
        <v>0</v>
      </c>
      <c r="AY76" s="221" t="s">
        <v>170</v>
      </c>
      <c r="AZ76" s="225">
        <v>0</v>
      </c>
      <c r="BA76" s="219" t="s">
        <v>170</v>
      </c>
      <c r="BB76" s="220">
        <v>0</v>
      </c>
      <c r="BC76" s="221" t="s">
        <v>170</v>
      </c>
      <c r="BD76" s="225">
        <v>0</v>
      </c>
      <c r="BE76" s="219" t="s">
        <v>170</v>
      </c>
      <c r="BF76" s="220">
        <v>0</v>
      </c>
      <c r="BG76" s="221" t="s">
        <v>170</v>
      </c>
      <c r="BH76" s="225">
        <v>0</v>
      </c>
      <c r="BI76" s="219" t="s">
        <v>170</v>
      </c>
      <c r="BJ76" s="220">
        <v>0</v>
      </c>
      <c r="BK76" s="221" t="s">
        <v>170</v>
      </c>
      <c r="BL76" s="233">
        <v>196</v>
      </c>
      <c r="BM76" s="227">
        <v>8.1469781361709209E-3</v>
      </c>
      <c r="BN76" s="233">
        <v>174</v>
      </c>
      <c r="BO76" s="219">
        <v>0.88775510204081631</v>
      </c>
      <c r="BP76" s="229">
        <v>130227.31000000001</v>
      </c>
      <c r="BQ76" s="229">
        <v>109478.31000000001</v>
      </c>
      <c r="BR76" s="253" t="s">
        <v>49</v>
      </c>
      <c r="BS76" s="357">
        <f>SUM(H76,AR76,AV76)</f>
        <v>43</v>
      </c>
      <c r="BT76" s="356">
        <f>IF(BS76="-","",BS76/F76)</f>
        <v>1.7873472441599467E-3</v>
      </c>
      <c r="BU76" s="355">
        <f>SUM(P76,T76,AB76,AF76,AN76,X76)</f>
        <v>146</v>
      </c>
      <c r="BV76" s="356">
        <f>IF(BU76="-","",BU76/F76)</f>
        <v>6.068667387147726E-3</v>
      </c>
      <c r="BW76" s="201"/>
      <c r="BX76" s="352"/>
    </row>
    <row r="77" spans="1:76" ht="24.75" customHeight="1">
      <c r="A77" s="358"/>
      <c r="B77" s="442" t="s">
        <v>46</v>
      </c>
      <c r="C77" s="442"/>
      <c r="D77" s="442"/>
      <c r="E77" s="250">
        <v>19365</v>
      </c>
      <c r="F77" s="251">
        <v>10814</v>
      </c>
      <c r="G77" s="252">
        <v>0.55843015750064551</v>
      </c>
      <c r="H77" s="218">
        <v>46</v>
      </c>
      <c r="I77" s="219">
        <v>4.2537451451821716E-3</v>
      </c>
      <c r="J77" s="220">
        <v>36</v>
      </c>
      <c r="K77" s="221">
        <v>0.78260869565217395</v>
      </c>
      <c r="L77" s="218">
        <v>0</v>
      </c>
      <c r="M77" s="219" t="s">
        <v>170</v>
      </c>
      <c r="N77" s="220">
        <v>0</v>
      </c>
      <c r="O77" s="221" t="s">
        <v>170</v>
      </c>
      <c r="P77" s="218">
        <v>12</v>
      </c>
      <c r="Q77" s="219">
        <v>1.109672646569262E-3</v>
      </c>
      <c r="R77" s="220">
        <v>0</v>
      </c>
      <c r="S77" s="221">
        <v>0</v>
      </c>
      <c r="T77" s="222">
        <v>0</v>
      </c>
      <c r="U77" s="219" t="s">
        <v>170</v>
      </c>
      <c r="V77" s="218">
        <v>0</v>
      </c>
      <c r="W77" s="221" t="s">
        <v>170</v>
      </c>
      <c r="X77" s="222">
        <v>0</v>
      </c>
      <c r="Y77" s="219" t="s">
        <v>170</v>
      </c>
      <c r="Z77" s="218">
        <v>0</v>
      </c>
      <c r="AA77" s="221" t="s">
        <v>170</v>
      </c>
      <c r="AB77" s="222">
        <v>3</v>
      </c>
      <c r="AC77" s="219">
        <v>2.7741816164231551E-4</v>
      </c>
      <c r="AD77" s="220">
        <v>0</v>
      </c>
      <c r="AE77" s="221">
        <v>0</v>
      </c>
      <c r="AF77" s="222">
        <v>0</v>
      </c>
      <c r="AG77" s="219" t="s">
        <v>170</v>
      </c>
      <c r="AH77" s="220">
        <v>0</v>
      </c>
      <c r="AI77" s="221" t="s">
        <v>170</v>
      </c>
      <c r="AJ77" s="222">
        <v>0</v>
      </c>
      <c r="AK77" s="219" t="s">
        <v>170</v>
      </c>
      <c r="AL77" s="220">
        <v>0</v>
      </c>
      <c r="AM77" s="221" t="s">
        <v>170</v>
      </c>
      <c r="AN77" s="222">
        <v>20</v>
      </c>
      <c r="AO77" s="219">
        <v>1.8494544109487702E-3</v>
      </c>
      <c r="AP77" s="220">
        <v>0</v>
      </c>
      <c r="AQ77" s="221">
        <v>0</v>
      </c>
      <c r="AR77" s="222">
        <v>0</v>
      </c>
      <c r="AS77" s="219" t="s">
        <v>170</v>
      </c>
      <c r="AT77" s="220">
        <v>0</v>
      </c>
      <c r="AU77" s="221" t="s">
        <v>170</v>
      </c>
      <c r="AV77" s="225">
        <v>0</v>
      </c>
      <c r="AW77" s="219" t="s">
        <v>170</v>
      </c>
      <c r="AX77" s="220">
        <v>0</v>
      </c>
      <c r="AY77" s="221" t="s">
        <v>170</v>
      </c>
      <c r="AZ77" s="225">
        <v>0</v>
      </c>
      <c r="BA77" s="219" t="s">
        <v>170</v>
      </c>
      <c r="BB77" s="220">
        <v>0</v>
      </c>
      <c r="BC77" s="221" t="s">
        <v>170</v>
      </c>
      <c r="BD77" s="225">
        <v>0</v>
      </c>
      <c r="BE77" s="219" t="s">
        <v>170</v>
      </c>
      <c r="BF77" s="220">
        <v>0</v>
      </c>
      <c r="BG77" s="221" t="s">
        <v>170</v>
      </c>
      <c r="BH77" s="225">
        <v>0</v>
      </c>
      <c r="BI77" s="219" t="s">
        <v>170</v>
      </c>
      <c r="BJ77" s="220">
        <v>0</v>
      </c>
      <c r="BK77" s="221" t="s">
        <v>170</v>
      </c>
      <c r="BL77" s="233">
        <v>81</v>
      </c>
      <c r="BM77" s="227">
        <v>7.490290364342519E-3</v>
      </c>
      <c r="BN77" s="233">
        <v>36</v>
      </c>
      <c r="BO77" s="219">
        <v>0.44444444444444442</v>
      </c>
      <c r="BP77" s="229">
        <v>67840.070000000007</v>
      </c>
      <c r="BQ77" s="229">
        <v>34821.21</v>
      </c>
      <c r="BR77" s="253" t="s">
        <v>46</v>
      </c>
      <c r="BS77" s="357">
        <f>SUM(H77,AR77,AV77)</f>
        <v>46</v>
      </c>
      <c r="BT77" s="356">
        <f>IF(BS77="-","",BS77/F77)</f>
        <v>4.2537451451821716E-3</v>
      </c>
      <c r="BU77" s="355">
        <f>SUM(P77,T77,AB77,AF77,AN77,X77)</f>
        <v>35</v>
      </c>
      <c r="BV77" s="356">
        <f>IF(BU77="-","",BU77/F77)</f>
        <v>3.2365452191603478E-3</v>
      </c>
      <c r="BW77" s="201"/>
      <c r="BX77" s="352"/>
    </row>
    <row r="78" spans="1:76" ht="27.75" customHeight="1">
      <c r="B78" s="442" t="s">
        <v>56</v>
      </c>
      <c r="C78" s="442"/>
      <c r="D78" s="442"/>
      <c r="E78" s="250">
        <v>45480</v>
      </c>
      <c r="F78" s="251">
        <v>17863</v>
      </c>
      <c r="G78" s="252">
        <v>0.39276605101143358</v>
      </c>
      <c r="H78" s="218">
        <v>60</v>
      </c>
      <c r="I78" s="219">
        <v>3.3588982813637126E-3</v>
      </c>
      <c r="J78" s="220">
        <v>60</v>
      </c>
      <c r="K78" s="221">
        <v>1</v>
      </c>
      <c r="L78" s="218">
        <v>0</v>
      </c>
      <c r="M78" s="219" t="s">
        <v>170</v>
      </c>
      <c r="N78" s="220">
        <v>0</v>
      </c>
      <c r="O78" s="221" t="s">
        <v>170</v>
      </c>
      <c r="P78" s="218">
        <v>24</v>
      </c>
      <c r="Q78" s="219">
        <v>1.3435593125454852E-3</v>
      </c>
      <c r="R78" s="220">
        <v>24</v>
      </c>
      <c r="S78" s="221">
        <v>1</v>
      </c>
      <c r="T78" s="222">
        <v>0</v>
      </c>
      <c r="U78" s="219" t="s">
        <v>170</v>
      </c>
      <c r="V78" s="220">
        <v>0</v>
      </c>
      <c r="W78" s="221" t="s">
        <v>170</v>
      </c>
      <c r="X78" s="222">
        <v>0</v>
      </c>
      <c r="Y78" s="219" t="s">
        <v>170</v>
      </c>
      <c r="Z78" s="220">
        <v>0</v>
      </c>
      <c r="AA78" s="221" t="s">
        <v>170</v>
      </c>
      <c r="AB78" s="222">
        <v>0</v>
      </c>
      <c r="AC78" s="219" t="s">
        <v>170</v>
      </c>
      <c r="AD78" s="220">
        <v>0</v>
      </c>
      <c r="AE78" s="221" t="s">
        <v>170</v>
      </c>
      <c r="AF78" s="222">
        <v>3</v>
      </c>
      <c r="AG78" s="219">
        <v>1.6794491406818565E-4</v>
      </c>
      <c r="AH78" s="220">
        <v>3</v>
      </c>
      <c r="AI78" s="221">
        <v>1</v>
      </c>
      <c r="AJ78" s="222">
        <v>0</v>
      </c>
      <c r="AK78" s="219" t="s">
        <v>170</v>
      </c>
      <c r="AL78" s="220">
        <v>0</v>
      </c>
      <c r="AM78" s="221" t="s">
        <v>170</v>
      </c>
      <c r="AN78" s="222">
        <v>7</v>
      </c>
      <c r="AO78" s="219">
        <v>3.9187146615909984E-4</v>
      </c>
      <c r="AP78" s="220">
        <v>7</v>
      </c>
      <c r="AQ78" s="221">
        <v>1</v>
      </c>
      <c r="AR78" s="222">
        <v>12</v>
      </c>
      <c r="AS78" s="219">
        <v>6.7177965627274259E-4</v>
      </c>
      <c r="AT78" s="220">
        <v>12</v>
      </c>
      <c r="AU78" s="221">
        <v>1</v>
      </c>
      <c r="AV78" s="225">
        <v>0</v>
      </c>
      <c r="AW78" s="219" t="s">
        <v>170</v>
      </c>
      <c r="AX78" s="220">
        <v>0</v>
      </c>
      <c r="AY78" s="221" t="s">
        <v>170</v>
      </c>
      <c r="AZ78" s="225">
        <v>0</v>
      </c>
      <c r="BA78" s="219" t="s">
        <v>170</v>
      </c>
      <c r="BB78" s="220">
        <v>0</v>
      </c>
      <c r="BC78" s="221" t="s">
        <v>170</v>
      </c>
      <c r="BD78" s="225">
        <v>0</v>
      </c>
      <c r="BE78" s="219" t="s">
        <v>170</v>
      </c>
      <c r="BF78" s="220">
        <v>0</v>
      </c>
      <c r="BG78" s="221" t="s">
        <v>170</v>
      </c>
      <c r="BH78" s="225">
        <v>0</v>
      </c>
      <c r="BI78" s="219" t="s">
        <v>170</v>
      </c>
      <c r="BJ78" s="220">
        <v>0</v>
      </c>
      <c r="BK78" s="221" t="s">
        <v>170</v>
      </c>
      <c r="BL78" s="233">
        <v>106</v>
      </c>
      <c r="BM78" s="227">
        <v>5.9340536304092256E-3</v>
      </c>
      <c r="BN78" s="233">
        <v>106</v>
      </c>
      <c r="BO78" s="219">
        <v>1</v>
      </c>
      <c r="BP78" s="229">
        <v>72489.66</v>
      </c>
      <c r="BQ78" s="229">
        <v>72489.66</v>
      </c>
      <c r="BR78" s="253" t="s">
        <v>56</v>
      </c>
      <c r="BS78" s="357">
        <f>SUM(H78,AR78,AV78)</f>
        <v>72</v>
      </c>
      <c r="BT78" s="356">
        <f>IF(BS78="-","",BS78/F78)</f>
        <v>4.0306779376364553E-3</v>
      </c>
      <c r="BU78" s="355">
        <f>SUM(P78,T78,AB78,AF78,AN78,X78)</f>
        <v>34</v>
      </c>
      <c r="BV78" s="356">
        <f>IF(BU78="-","",BU78/F78)</f>
        <v>1.9033756927727705E-3</v>
      </c>
      <c r="BW78" s="201"/>
      <c r="BX78" s="352"/>
    </row>
    <row r="79" spans="1:76" ht="24.75" customHeight="1">
      <c r="B79" s="442" t="s">
        <v>47</v>
      </c>
      <c r="C79" s="442"/>
      <c r="D79" s="442"/>
      <c r="E79" s="250">
        <v>35969</v>
      </c>
      <c r="F79" s="251">
        <v>29053</v>
      </c>
      <c r="G79" s="252">
        <v>0.80772331730100921</v>
      </c>
      <c r="H79" s="218">
        <v>85</v>
      </c>
      <c r="I79" s="219">
        <v>2.9256875365710941E-3</v>
      </c>
      <c r="J79" s="220">
        <v>51</v>
      </c>
      <c r="K79" s="221">
        <v>0.6</v>
      </c>
      <c r="L79" s="218">
        <v>0</v>
      </c>
      <c r="M79" s="219" t="s">
        <v>170</v>
      </c>
      <c r="N79" s="220">
        <v>0</v>
      </c>
      <c r="O79" s="221" t="s">
        <v>170</v>
      </c>
      <c r="P79" s="218">
        <v>63</v>
      </c>
      <c r="Q79" s="219">
        <v>2.168450762399752E-3</v>
      </c>
      <c r="R79" s="220">
        <v>63</v>
      </c>
      <c r="S79" s="221">
        <v>1</v>
      </c>
      <c r="T79" s="222">
        <v>0</v>
      </c>
      <c r="U79" s="219" t="s">
        <v>170</v>
      </c>
      <c r="V79" s="220">
        <v>0</v>
      </c>
      <c r="W79" s="221" t="s">
        <v>170</v>
      </c>
      <c r="X79" s="222">
        <v>0</v>
      </c>
      <c r="Y79" s="219" t="s">
        <v>170</v>
      </c>
      <c r="Z79" s="220">
        <v>0</v>
      </c>
      <c r="AA79" s="221" t="s">
        <v>170</v>
      </c>
      <c r="AB79" s="222">
        <v>0</v>
      </c>
      <c r="AC79" s="219" t="s">
        <v>170</v>
      </c>
      <c r="AD79" s="220">
        <v>0</v>
      </c>
      <c r="AE79" s="221" t="s">
        <v>170</v>
      </c>
      <c r="AF79" s="222">
        <v>4</v>
      </c>
      <c r="AG79" s="219">
        <v>1.3767941348569854E-4</v>
      </c>
      <c r="AH79" s="220">
        <v>4</v>
      </c>
      <c r="AI79" s="221">
        <v>1</v>
      </c>
      <c r="AJ79" s="222">
        <v>0</v>
      </c>
      <c r="AK79" s="219" t="s">
        <v>170</v>
      </c>
      <c r="AL79" s="220">
        <v>0</v>
      </c>
      <c r="AM79" s="221" t="s">
        <v>170</v>
      </c>
      <c r="AN79" s="222">
        <v>0</v>
      </c>
      <c r="AO79" s="219" t="s">
        <v>170</v>
      </c>
      <c r="AP79" s="220">
        <v>0</v>
      </c>
      <c r="AQ79" s="221" t="s">
        <v>170</v>
      </c>
      <c r="AR79" s="222">
        <v>13</v>
      </c>
      <c r="AS79" s="219">
        <v>4.4745809382852028E-4</v>
      </c>
      <c r="AT79" s="220">
        <v>13</v>
      </c>
      <c r="AU79" s="221">
        <v>1</v>
      </c>
      <c r="AV79" s="225">
        <v>0</v>
      </c>
      <c r="AW79" s="219" t="s">
        <v>170</v>
      </c>
      <c r="AX79" s="220">
        <v>0</v>
      </c>
      <c r="AY79" s="221" t="s">
        <v>170</v>
      </c>
      <c r="AZ79" s="225">
        <v>0</v>
      </c>
      <c r="BA79" s="219" t="s">
        <v>170</v>
      </c>
      <c r="BB79" s="220">
        <v>0</v>
      </c>
      <c r="BC79" s="221" t="s">
        <v>170</v>
      </c>
      <c r="BD79" s="225">
        <v>0</v>
      </c>
      <c r="BE79" s="219" t="s">
        <v>170</v>
      </c>
      <c r="BF79" s="220">
        <v>0</v>
      </c>
      <c r="BG79" s="221" t="s">
        <v>170</v>
      </c>
      <c r="BH79" s="225">
        <v>0</v>
      </c>
      <c r="BI79" s="219" t="s">
        <v>170</v>
      </c>
      <c r="BJ79" s="220">
        <v>0</v>
      </c>
      <c r="BK79" s="221" t="s">
        <v>170</v>
      </c>
      <c r="BL79" s="233">
        <v>165</v>
      </c>
      <c r="BM79" s="227">
        <v>5.6792758062850649E-3</v>
      </c>
      <c r="BN79" s="233">
        <v>131</v>
      </c>
      <c r="BO79" s="219">
        <v>0.79393939393939394</v>
      </c>
      <c r="BP79" s="229">
        <v>109251.27</v>
      </c>
      <c r="BQ79" s="229">
        <v>91248.27</v>
      </c>
      <c r="BR79" s="253" t="s">
        <v>47</v>
      </c>
      <c r="BS79" s="357">
        <f>SUM(H79,AR79,AV79)</f>
        <v>98</v>
      </c>
      <c r="BT79" s="356">
        <f>IF(BS79="-","",BS79/F79)</f>
        <v>3.3731456303996146E-3</v>
      </c>
      <c r="BU79" s="355">
        <f>SUM(P79,T79,AB79,AF79,AN79,X79)</f>
        <v>67</v>
      </c>
      <c r="BV79" s="356">
        <f>IF(BU79="-","",BU79/F79)</f>
        <v>2.3061301758854507E-3</v>
      </c>
      <c r="BW79" s="201"/>
      <c r="BX79" s="352"/>
    </row>
    <row r="80" spans="1:76" ht="24.75" customHeight="1">
      <c r="A80" s="358"/>
      <c r="B80" s="513" t="s">
        <v>53</v>
      </c>
      <c r="C80" s="513"/>
      <c r="D80" s="513"/>
      <c r="E80" s="359">
        <v>33203</v>
      </c>
      <c r="F80" s="360">
        <v>20514</v>
      </c>
      <c r="G80" s="361">
        <v>0.61783573773454203</v>
      </c>
      <c r="H80" s="362">
        <v>37</v>
      </c>
      <c r="I80" s="363">
        <v>1.8036462903383056E-3</v>
      </c>
      <c r="J80" s="364">
        <v>37</v>
      </c>
      <c r="K80" s="365">
        <v>1</v>
      </c>
      <c r="L80" s="362">
        <v>0</v>
      </c>
      <c r="M80" s="363" t="s">
        <v>170</v>
      </c>
      <c r="N80" s="364">
        <v>0</v>
      </c>
      <c r="O80" s="365" t="s">
        <v>170</v>
      </c>
      <c r="P80" s="362">
        <v>29</v>
      </c>
      <c r="Q80" s="363">
        <v>1.4136687140489422E-3</v>
      </c>
      <c r="R80" s="364">
        <v>29</v>
      </c>
      <c r="S80" s="365">
        <v>1</v>
      </c>
      <c r="T80" s="366">
        <v>0</v>
      </c>
      <c r="U80" s="363" t="s">
        <v>170</v>
      </c>
      <c r="V80" s="364">
        <v>0</v>
      </c>
      <c r="W80" s="365" t="s">
        <v>170</v>
      </c>
      <c r="X80" s="366">
        <v>0</v>
      </c>
      <c r="Y80" s="363" t="s">
        <v>170</v>
      </c>
      <c r="Z80" s="364">
        <v>0</v>
      </c>
      <c r="AA80" s="365" t="s">
        <v>170</v>
      </c>
      <c r="AB80" s="366">
        <v>1</v>
      </c>
      <c r="AC80" s="363">
        <v>4.8747197036170419E-5</v>
      </c>
      <c r="AD80" s="364">
        <v>1</v>
      </c>
      <c r="AE80" s="365">
        <v>1</v>
      </c>
      <c r="AF80" s="366">
        <v>0</v>
      </c>
      <c r="AG80" s="363" t="s">
        <v>170</v>
      </c>
      <c r="AH80" s="364">
        <v>0</v>
      </c>
      <c r="AI80" s="365" t="s">
        <v>170</v>
      </c>
      <c r="AJ80" s="366">
        <v>0</v>
      </c>
      <c r="AK80" s="363" t="s">
        <v>170</v>
      </c>
      <c r="AL80" s="364">
        <v>0</v>
      </c>
      <c r="AM80" s="365" t="s">
        <v>170</v>
      </c>
      <c r="AN80" s="366">
        <v>12</v>
      </c>
      <c r="AO80" s="363">
        <v>5.8496636443404503E-4</v>
      </c>
      <c r="AP80" s="364">
        <v>12</v>
      </c>
      <c r="AQ80" s="365">
        <v>1</v>
      </c>
      <c r="AR80" s="366">
        <v>12</v>
      </c>
      <c r="AS80" s="363">
        <v>5.8496636443404503E-4</v>
      </c>
      <c r="AT80" s="364">
        <v>12</v>
      </c>
      <c r="AU80" s="365">
        <v>1</v>
      </c>
      <c r="AV80" s="367">
        <v>0</v>
      </c>
      <c r="AW80" s="363" t="s">
        <v>170</v>
      </c>
      <c r="AX80" s="364">
        <v>0</v>
      </c>
      <c r="AY80" s="365" t="s">
        <v>170</v>
      </c>
      <c r="AZ80" s="367">
        <v>0</v>
      </c>
      <c r="BA80" s="363" t="s">
        <v>170</v>
      </c>
      <c r="BB80" s="364">
        <v>0</v>
      </c>
      <c r="BC80" s="365" t="s">
        <v>170</v>
      </c>
      <c r="BD80" s="367">
        <v>0</v>
      </c>
      <c r="BE80" s="363" t="s">
        <v>170</v>
      </c>
      <c r="BF80" s="364">
        <v>0</v>
      </c>
      <c r="BG80" s="365" t="s">
        <v>170</v>
      </c>
      <c r="BH80" s="367">
        <v>0</v>
      </c>
      <c r="BI80" s="363" t="s">
        <v>170</v>
      </c>
      <c r="BJ80" s="364">
        <v>0</v>
      </c>
      <c r="BK80" s="365" t="s">
        <v>170</v>
      </c>
      <c r="BL80" s="368">
        <v>91</v>
      </c>
      <c r="BM80" s="369">
        <v>4.4359949302915083E-3</v>
      </c>
      <c r="BN80" s="368">
        <v>91</v>
      </c>
      <c r="BO80" s="363">
        <v>1</v>
      </c>
      <c r="BP80" s="370">
        <v>65723.27</v>
      </c>
      <c r="BQ80" s="370">
        <v>65723.27</v>
      </c>
      <c r="BR80" s="371" t="s">
        <v>53</v>
      </c>
      <c r="BS80" s="357">
        <f>SUM(H80,AR80,AV80)</f>
        <v>49</v>
      </c>
      <c r="BT80" s="356">
        <f>IF(BS80="-","",BS80/F80)</f>
        <v>2.3886126547723505E-3</v>
      </c>
      <c r="BU80" s="355">
        <f>SUM(P80,T80,AB80,AF80,AN80,X80)</f>
        <v>42</v>
      </c>
      <c r="BV80" s="356">
        <f>IF(BU80="-","",BU80/F80)</f>
        <v>2.0473822755191578E-3</v>
      </c>
      <c r="BW80" s="201"/>
      <c r="BX80" s="352"/>
    </row>
    <row r="81" spans="1:76" ht="24.75" customHeight="1">
      <c r="B81" s="442" t="s">
        <v>51</v>
      </c>
      <c r="C81" s="442"/>
      <c r="D81" s="442"/>
      <c r="E81" s="250">
        <v>39295</v>
      </c>
      <c r="F81" s="251">
        <v>38484</v>
      </c>
      <c r="G81" s="252">
        <v>0.979361241888281</v>
      </c>
      <c r="H81" s="218">
        <v>79</v>
      </c>
      <c r="I81" s="219">
        <v>2.052801164120154E-3</v>
      </c>
      <c r="J81" s="220">
        <v>79</v>
      </c>
      <c r="K81" s="221">
        <v>1</v>
      </c>
      <c r="L81" s="218">
        <v>0</v>
      </c>
      <c r="M81" s="219" t="s">
        <v>170</v>
      </c>
      <c r="N81" s="220">
        <v>0</v>
      </c>
      <c r="O81" s="221" t="s">
        <v>170</v>
      </c>
      <c r="P81" s="218">
        <v>32</v>
      </c>
      <c r="Q81" s="219">
        <v>8.3151439559297374E-4</v>
      </c>
      <c r="R81" s="220">
        <v>32</v>
      </c>
      <c r="S81" s="221">
        <v>1</v>
      </c>
      <c r="T81" s="222">
        <v>0</v>
      </c>
      <c r="U81" s="219" t="s">
        <v>170</v>
      </c>
      <c r="V81" s="220">
        <v>0</v>
      </c>
      <c r="W81" s="221" t="s">
        <v>170</v>
      </c>
      <c r="X81" s="222">
        <v>10</v>
      </c>
      <c r="Y81" s="219">
        <v>2.5984824862280428E-4</v>
      </c>
      <c r="Z81" s="220">
        <v>10</v>
      </c>
      <c r="AA81" s="221">
        <v>1</v>
      </c>
      <c r="AB81" s="222">
        <v>3</v>
      </c>
      <c r="AC81" s="219">
        <v>7.7954474586841281E-5</v>
      </c>
      <c r="AD81" s="220">
        <v>1</v>
      </c>
      <c r="AE81" s="221">
        <v>0.33333333333333331</v>
      </c>
      <c r="AF81" s="222">
        <v>3</v>
      </c>
      <c r="AG81" s="219">
        <v>7.7954474586841281E-5</v>
      </c>
      <c r="AH81" s="220">
        <v>3</v>
      </c>
      <c r="AI81" s="221">
        <v>1</v>
      </c>
      <c r="AJ81" s="222">
        <v>0</v>
      </c>
      <c r="AK81" s="219" t="s">
        <v>170</v>
      </c>
      <c r="AL81" s="220">
        <v>0</v>
      </c>
      <c r="AM81" s="221" t="s">
        <v>170</v>
      </c>
      <c r="AN81" s="222">
        <v>24</v>
      </c>
      <c r="AO81" s="219">
        <v>6.2363579669473025E-4</v>
      </c>
      <c r="AP81" s="220">
        <v>3</v>
      </c>
      <c r="AQ81" s="221">
        <v>0.125</v>
      </c>
      <c r="AR81" s="222">
        <v>3</v>
      </c>
      <c r="AS81" s="219">
        <v>7.7954474586841281E-5</v>
      </c>
      <c r="AT81" s="220">
        <v>3</v>
      </c>
      <c r="AU81" s="221">
        <v>1</v>
      </c>
      <c r="AV81" s="225">
        <v>0</v>
      </c>
      <c r="AW81" s="219" t="s">
        <v>170</v>
      </c>
      <c r="AX81" s="220">
        <v>0</v>
      </c>
      <c r="AY81" s="221" t="s">
        <v>170</v>
      </c>
      <c r="AZ81" s="225">
        <v>0</v>
      </c>
      <c r="BA81" s="219" t="s">
        <v>170</v>
      </c>
      <c r="BB81" s="220">
        <v>0</v>
      </c>
      <c r="BC81" s="221" t="s">
        <v>170</v>
      </c>
      <c r="BD81" s="225">
        <v>0</v>
      </c>
      <c r="BE81" s="219" t="s">
        <v>170</v>
      </c>
      <c r="BF81" s="220">
        <v>0</v>
      </c>
      <c r="BG81" s="221" t="s">
        <v>170</v>
      </c>
      <c r="BH81" s="225">
        <v>0</v>
      </c>
      <c r="BI81" s="219" t="s">
        <v>170</v>
      </c>
      <c r="BJ81" s="220">
        <v>0</v>
      </c>
      <c r="BK81" s="221" t="s">
        <v>170</v>
      </c>
      <c r="BL81" s="233">
        <v>154</v>
      </c>
      <c r="BM81" s="227">
        <v>4.0016630287911864E-3</v>
      </c>
      <c r="BN81" s="233">
        <v>131</v>
      </c>
      <c r="BO81" s="219">
        <v>0.85064935064935066</v>
      </c>
      <c r="BP81" s="229">
        <v>96338.52</v>
      </c>
      <c r="BQ81" s="229">
        <v>81037.98000000001</v>
      </c>
      <c r="BR81" s="253" t="s">
        <v>51</v>
      </c>
      <c r="BS81" s="357">
        <f>SUM(H81,AR81,AV81)</f>
        <v>82</v>
      </c>
      <c r="BT81" s="356">
        <f>IF(BS81="-","",BS81/F81)</f>
        <v>2.1307556387069951E-3</v>
      </c>
      <c r="BU81" s="355">
        <f>SUM(P81,T81,AB81,AF81,AN81,X81)</f>
        <v>72</v>
      </c>
      <c r="BV81" s="356">
        <f>IF(BU81="-","",BU81/F81)</f>
        <v>1.8709073900841909E-3</v>
      </c>
      <c r="BW81" s="201"/>
      <c r="BX81" s="352"/>
    </row>
    <row r="82" spans="1:76" ht="24.75" customHeight="1">
      <c r="B82" s="442" t="s">
        <v>62</v>
      </c>
      <c r="C82" s="442"/>
      <c r="D82" s="442"/>
      <c r="E82" s="250">
        <v>39508</v>
      </c>
      <c r="F82" s="251">
        <v>6897</v>
      </c>
      <c r="G82" s="252">
        <v>0.17457223853396781</v>
      </c>
      <c r="H82" s="218">
        <v>1</v>
      </c>
      <c r="I82" s="219">
        <v>1.4499057561258519E-4</v>
      </c>
      <c r="J82" s="220">
        <v>1</v>
      </c>
      <c r="K82" s="221">
        <v>1</v>
      </c>
      <c r="L82" s="218">
        <v>0</v>
      </c>
      <c r="M82" s="219" t="s">
        <v>170</v>
      </c>
      <c r="N82" s="220">
        <v>0</v>
      </c>
      <c r="O82" s="221" t="s">
        <v>170</v>
      </c>
      <c r="P82" s="218">
        <v>11</v>
      </c>
      <c r="Q82" s="219">
        <v>1.594896331738437E-3</v>
      </c>
      <c r="R82" s="220">
        <v>11</v>
      </c>
      <c r="S82" s="221">
        <v>1</v>
      </c>
      <c r="T82" s="222">
        <v>0</v>
      </c>
      <c r="U82" s="219" t="s">
        <v>170</v>
      </c>
      <c r="V82" s="220">
        <v>0</v>
      </c>
      <c r="W82" s="221" t="s">
        <v>170</v>
      </c>
      <c r="X82" s="222">
        <v>0</v>
      </c>
      <c r="Y82" s="219" t="s">
        <v>170</v>
      </c>
      <c r="Z82" s="220">
        <v>0</v>
      </c>
      <c r="AA82" s="221" t="s">
        <v>170</v>
      </c>
      <c r="AB82" s="222">
        <v>0</v>
      </c>
      <c r="AC82" s="219" t="s">
        <v>170</v>
      </c>
      <c r="AD82" s="220">
        <v>0</v>
      </c>
      <c r="AE82" s="221" t="s">
        <v>170</v>
      </c>
      <c r="AF82" s="222">
        <v>0</v>
      </c>
      <c r="AG82" s="219" t="s">
        <v>170</v>
      </c>
      <c r="AH82" s="220">
        <v>0</v>
      </c>
      <c r="AI82" s="221" t="s">
        <v>170</v>
      </c>
      <c r="AJ82" s="222">
        <v>0</v>
      </c>
      <c r="AK82" s="219" t="s">
        <v>170</v>
      </c>
      <c r="AL82" s="220">
        <v>0</v>
      </c>
      <c r="AM82" s="221" t="s">
        <v>170</v>
      </c>
      <c r="AN82" s="222">
        <v>7</v>
      </c>
      <c r="AO82" s="219">
        <v>1.0149340292880964E-3</v>
      </c>
      <c r="AP82" s="220">
        <v>7</v>
      </c>
      <c r="AQ82" s="221">
        <v>1</v>
      </c>
      <c r="AR82" s="222">
        <v>3</v>
      </c>
      <c r="AS82" s="219">
        <v>4.3497172683775554E-4</v>
      </c>
      <c r="AT82" s="220">
        <v>3</v>
      </c>
      <c r="AU82" s="221">
        <v>1</v>
      </c>
      <c r="AV82" s="225">
        <v>0</v>
      </c>
      <c r="AW82" s="219" t="s">
        <v>170</v>
      </c>
      <c r="AX82" s="220">
        <v>0</v>
      </c>
      <c r="AY82" s="221" t="s">
        <v>170</v>
      </c>
      <c r="AZ82" s="225">
        <v>0</v>
      </c>
      <c r="BA82" s="219" t="s">
        <v>170</v>
      </c>
      <c r="BB82" s="220">
        <v>0</v>
      </c>
      <c r="BC82" s="221" t="s">
        <v>170</v>
      </c>
      <c r="BD82" s="225">
        <v>0</v>
      </c>
      <c r="BE82" s="219" t="s">
        <v>170</v>
      </c>
      <c r="BF82" s="220">
        <v>0</v>
      </c>
      <c r="BG82" s="221" t="s">
        <v>170</v>
      </c>
      <c r="BH82" s="225">
        <v>0</v>
      </c>
      <c r="BI82" s="219" t="s">
        <v>170</v>
      </c>
      <c r="BJ82" s="220">
        <v>0</v>
      </c>
      <c r="BK82" s="221" t="s">
        <v>170</v>
      </c>
      <c r="BL82" s="233">
        <v>22</v>
      </c>
      <c r="BM82" s="227">
        <v>3.189792663476874E-3</v>
      </c>
      <c r="BN82" s="233">
        <v>22</v>
      </c>
      <c r="BO82" s="219">
        <v>1</v>
      </c>
      <c r="BP82" s="229">
        <v>21366.29</v>
      </c>
      <c r="BQ82" s="229">
        <v>21366.29</v>
      </c>
      <c r="BR82" s="253" t="s">
        <v>62</v>
      </c>
      <c r="BS82" s="357">
        <f>SUM(H82,AR82,AV82)</f>
        <v>4</v>
      </c>
      <c r="BT82" s="356">
        <f>IF(BS82="-","",BS82/F82)</f>
        <v>5.7996230245034076E-4</v>
      </c>
      <c r="BU82" s="355">
        <f>SUM(P82,T82,AB82,AF82,AN82,X82)</f>
        <v>18</v>
      </c>
      <c r="BV82" s="356">
        <f>IF(BU82="-","",BU82/F82)</f>
        <v>2.6098303610265334E-3</v>
      </c>
      <c r="BW82" s="201"/>
      <c r="BX82" s="352"/>
    </row>
    <row r="83" spans="1:76" ht="24.75" customHeight="1">
      <c r="A83" s="372"/>
      <c r="B83" s="442" t="s">
        <v>55</v>
      </c>
      <c r="C83" s="442"/>
      <c r="D83" s="442"/>
      <c r="E83" s="250">
        <v>23524</v>
      </c>
      <c r="F83" s="251">
        <v>15926</v>
      </c>
      <c r="G83" s="252">
        <v>0.67701071246386668</v>
      </c>
      <c r="H83" s="218">
        <v>17</v>
      </c>
      <c r="I83" s="219">
        <v>1.0674368956423458E-3</v>
      </c>
      <c r="J83" s="220">
        <v>17</v>
      </c>
      <c r="K83" s="221">
        <v>1</v>
      </c>
      <c r="L83" s="218">
        <v>0</v>
      </c>
      <c r="M83" s="219" t="s">
        <v>170</v>
      </c>
      <c r="N83" s="220">
        <v>0</v>
      </c>
      <c r="O83" s="221" t="s">
        <v>170</v>
      </c>
      <c r="P83" s="218">
        <v>8</v>
      </c>
      <c r="Q83" s="219">
        <v>5.0232324500816279E-4</v>
      </c>
      <c r="R83" s="220">
        <v>8</v>
      </c>
      <c r="S83" s="221">
        <v>1</v>
      </c>
      <c r="T83" s="222">
        <v>0</v>
      </c>
      <c r="U83" s="219" t="s">
        <v>170</v>
      </c>
      <c r="V83" s="220">
        <v>0</v>
      </c>
      <c r="W83" s="221" t="s">
        <v>170</v>
      </c>
      <c r="X83" s="222">
        <v>0</v>
      </c>
      <c r="Y83" s="219" t="s">
        <v>170</v>
      </c>
      <c r="Z83" s="220">
        <v>0</v>
      </c>
      <c r="AA83" s="221" t="s">
        <v>170</v>
      </c>
      <c r="AB83" s="222">
        <v>0</v>
      </c>
      <c r="AC83" s="219" t="s">
        <v>170</v>
      </c>
      <c r="AD83" s="220">
        <v>0</v>
      </c>
      <c r="AE83" s="221" t="s">
        <v>170</v>
      </c>
      <c r="AF83" s="222">
        <v>8</v>
      </c>
      <c r="AG83" s="219">
        <v>5.0232324500816279E-4</v>
      </c>
      <c r="AH83" s="220">
        <v>8</v>
      </c>
      <c r="AI83" s="221">
        <v>1</v>
      </c>
      <c r="AJ83" s="222">
        <v>0</v>
      </c>
      <c r="AK83" s="219" t="s">
        <v>170</v>
      </c>
      <c r="AL83" s="220">
        <v>0</v>
      </c>
      <c r="AM83" s="221" t="s">
        <v>170</v>
      </c>
      <c r="AN83" s="222">
        <v>6</v>
      </c>
      <c r="AO83" s="219">
        <v>3.7674243375612206E-4</v>
      </c>
      <c r="AP83" s="220">
        <v>3</v>
      </c>
      <c r="AQ83" s="221">
        <v>0.5</v>
      </c>
      <c r="AR83" s="222">
        <v>6</v>
      </c>
      <c r="AS83" s="219">
        <v>3.7674243375612206E-4</v>
      </c>
      <c r="AT83" s="220">
        <v>6</v>
      </c>
      <c r="AU83" s="221">
        <v>1</v>
      </c>
      <c r="AV83" s="225">
        <v>0</v>
      </c>
      <c r="AW83" s="219" t="s">
        <v>170</v>
      </c>
      <c r="AX83" s="220">
        <v>0</v>
      </c>
      <c r="AY83" s="221" t="s">
        <v>170</v>
      </c>
      <c r="AZ83" s="225">
        <v>0</v>
      </c>
      <c r="BA83" s="219" t="s">
        <v>170</v>
      </c>
      <c r="BB83" s="220">
        <v>0</v>
      </c>
      <c r="BC83" s="221" t="s">
        <v>170</v>
      </c>
      <c r="BD83" s="225">
        <v>0</v>
      </c>
      <c r="BE83" s="219" t="s">
        <v>170</v>
      </c>
      <c r="BF83" s="220">
        <v>0</v>
      </c>
      <c r="BG83" s="221" t="s">
        <v>170</v>
      </c>
      <c r="BH83" s="225">
        <v>0</v>
      </c>
      <c r="BI83" s="219" t="s">
        <v>170</v>
      </c>
      <c r="BJ83" s="220">
        <v>0</v>
      </c>
      <c r="BK83" s="221" t="s">
        <v>170</v>
      </c>
      <c r="BL83" s="233">
        <v>45</v>
      </c>
      <c r="BM83" s="227">
        <v>2.8255682531709153E-3</v>
      </c>
      <c r="BN83" s="233">
        <v>42</v>
      </c>
      <c r="BO83" s="219">
        <v>0.93333333333333335</v>
      </c>
      <c r="BP83" s="229">
        <v>20321.39</v>
      </c>
      <c r="BQ83" s="229">
        <v>19211.45</v>
      </c>
      <c r="BR83" s="253" t="s">
        <v>55</v>
      </c>
      <c r="BS83" s="357">
        <f>SUM(H83,AR83,AV83)</f>
        <v>23</v>
      </c>
      <c r="BT83" s="356">
        <f>IF(BS83="-","",BS83/F83)</f>
        <v>1.444179329398468E-3</v>
      </c>
      <c r="BU83" s="355">
        <f>SUM(P83,T83,AB83,AF83,AN83,X83)</f>
        <v>22</v>
      </c>
      <c r="BV83" s="356">
        <f>IF(BU83="-","",BU83/F83)</f>
        <v>1.3813889237724475E-3</v>
      </c>
      <c r="BW83" s="201"/>
      <c r="BX83" s="352"/>
    </row>
    <row r="84" spans="1:76" ht="24.75" customHeight="1">
      <c r="B84" s="442" t="s">
        <v>63</v>
      </c>
      <c r="C84" s="442"/>
      <c r="D84" s="442"/>
      <c r="E84" s="250">
        <v>34927</v>
      </c>
      <c r="F84" s="251">
        <v>16185</v>
      </c>
      <c r="G84" s="252">
        <v>0.46339508116929595</v>
      </c>
      <c r="H84" s="218">
        <v>23</v>
      </c>
      <c r="I84" s="219">
        <v>1.421068890948409E-3</v>
      </c>
      <c r="J84" s="220">
        <v>23</v>
      </c>
      <c r="K84" s="221">
        <v>1</v>
      </c>
      <c r="L84" s="218">
        <v>0</v>
      </c>
      <c r="M84" s="219" t="s">
        <v>170</v>
      </c>
      <c r="N84" s="220">
        <v>0</v>
      </c>
      <c r="O84" s="221" t="s">
        <v>170</v>
      </c>
      <c r="P84" s="218">
        <v>3</v>
      </c>
      <c r="Q84" s="219">
        <v>1.8535681186283596E-4</v>
      </c>
      <c r="R84" s="220">
        <v>3</v>
      </c>
      <c r="S84" s="221">
        <v>1</v>
      </c>
      <c r="T84" s="222">
        <v>0</v>
      </c>
      <c r="U84" s="219" t="s">
        <v>170</v>
      </c>
      <c r="V84" s="220">
        <v>0</v>
      </c>
      <c r="W84" s="221" t="s">
        <v>170</v>
      </c>
      <c r="X84" s="222">
        <v>2</v>
      </c>
      <c r="Y84" s="219">
        <v>1.2357120790855731E-4</v>
      </c>
      <c r="Z84" s="220">
        <v>2</v>
      </c>
      <c r="AA84" s="221">
        <v>1</v>
      </c>
      <c r="AB84" s="222">
        <v>0</v>
      </c>
      <c r="AC84" s="219" t="s">
        <v>170</v>
      </c>
      <c r="AD84" s="220">
        <v>0</v>
      </c>
      <c r="AE84" s="221" t="s">
        <v>170</v>
      </c>
      <c r="AF84" s="222">
        <v>0</v>
      </c>
      <c r="AG84" s="219" t="s">
        <v>170</v>
      </c>
      <c r="AH84" s="220">
        <v>0</v>
      </c>
      <c r="AI84" s="221" t="s">
        <v>170</v>
      </c>
      <c r="AJ84" s="222">
        <v>0</v>
      </c>
      <c r="AK84" s="219" t="s">
        <v>170</v>
      </c>
      <c r="AL84" s="220">
        <v>0</v>
      </c>
      <c r="AM84" s="221" t="s">
        <v>170</v>
      </c>
      <c r="AN84" s="222">
        <v>0</v>
      </c>
      <c r="AO84" s="219" t="s">
        <v>170</v>
      </c>
      <c r="AP84" s="220">
        <v>0</v>
      </c>
      <c r="AQ84" s="221" t="s">
        <v>170</v>
      </c>
      <c r="AR84" s="222">
        <v>10</v>
      </c>
      <c r="AS84" s="219">
        <v>6.1785603954278654E-4</v>
      </c>
      <c r="AT84" s="220">
        <v>10</v>
      </c>
      <c r="AU84" s="221">
        <v>1</v>
      </c>
      <c r="AV84" s="225">
        <v>0</v>
      </c>
      <c r="AW84" s="219" t="s">
        <v>170</v>
      </c>
      <c r="AX84" s="220">
        <v>0</v>
      </c>
      <c r="AY84" s="221" t="s">
        <v>170</v>
      </c>
      <c r="AZ84" s="225">
        <v>0</v>
      </c>
      <c r="BA84" s="219" t="s">
        <v>170</v>
      </c>
      <c r="BB84" s="220">
        <v>0</v>
      </c>
      <c r="BC84" s="221" t="s">
        <v>170</v>
      </c>
      <c r="BD84" s="225">
        <v>0</v>
      </c>
      <c r="BE84" s="219" t="s">
        <v>170</v>
      </c>
      <c r="BF84" s="220">
        <v>0</v>
      </c>
      <c r="BG84" s="221" t="s">
        <v>170</v>
      </c>
      <c r="BH84" s="225">
        <v>0</v>
      </c>
      <c r="BI84" s="219" t="s">
        <v>170</v>
      </c>
      <c r="BJ84" s="220">
        <v>0</v>
      </c>
      <c r="BK84" s="221" t="s">
        <v>170</v>
      </c>
      <c r="BL84" s="233">
        <v>38</v>
      </c>
      <c r="BM84" s="227">
        <v>2.3478529502625888E-3</v>
      </c>
      <c r="BN84" s="233">
        <v>38</v>
      </c>
      <c r="BO84" s="219">
        <v>1</v>
      </c>
      <c r="BP84" s="229">
        <v>23283.62</v>
      </c>
      <c r="BQ84" s="229">
        <v>23283.62</v>
      </c>
      <c r="BR84" s="253" t="s">
        <v>63</v>
      </c>
      <c r="BS84" s="357">
        <f>SUM(H84,AR84,AV84)</f>
        <v>33</v>
      </c>
      <c r="BT84" s="356">
        <f>IF(BS84="-","",BS84/F84)</f>
        <v>2.0389249304911955E-3</v>
      </c>
      <c r="BU84" s="355">
        <f>SUM(P84,T84,AB84,AF84,AN84,X84)</f>
        <v>5</v>
      </c>
      <c r="BV84" s="356">
        <f>IF(BU84="-","",BU84/F84)</f>
        <v>3.0892801977139327E-4</v>
      </c>
      <c r="BW84" s="201"/>
      <c r="BX84" s="352"/>
    </row>
    <row r="85" spans="1:76" ht="24.75" customHeight="1">
      <c r="B85" s="442" t="s">
        <v>58</v>
      </c>
      <c r="C85" s="442"/>
      <c r="D85" s="442"/>
      <c r="E85" s="250">
        <v>28045</v>
      </c>
      <c r="F85" s="251">
        <v>20052</v>
      </c>
      <c r="G85" s="252">
        <v>0.71499376002852555</v>
      </c>
      <c r="H85" s="218">
        <v>33</v>
      </c>
      <c r="I85" s="219">
        <v>1.6457211250748055E-3</v>
      </c>
      <c r="J85" s="220">
        <v>33</v>
      </c>
      <c r="K85" s="221">
        <v>1</v>
      </c>
      <c r="L85" s="218">
        <v>0</v>
      </c>
      <c r="M85" s="219" t="s">
        <v>170</v>
      </c>
      <c r="N85" s="220">
        <v>0</v>
      </c>
      <c r="O85" s="221" t="s">
        <v>170</v>
      </c>
      <c r="P85" s="218">
        <v>13</v>
      </c>
      <c r="Q85" s="219">
        <v>6.4831438260522646E-4</v>
      </c>
      <c r="R85" s="220">
        <v>13</v>
      </c>
      <c r="S85" s="221">
        <v>1</v>
      </c>
      <c r="T85" s="222">
        <v>0</v>
      </c>
      <c r="U85" s="219" t="s">
        <v>170</v>
      </c>
      <c r="V85" s="220">
        <v>0</v>
      </c>
      <c r="W85" s="221" t="s">
        <v>170</v>
      </c>
      <c r="X85" s="222">
        <v>0</v>
      </c>
      <c r="Y85" s="219" t="s">
        <v>170</v>
      </c>
      <c r="Z85" s="220">
        <v>0</v>
      </c>
      <c r="AA85" s="221" t="s">
        <v>170</v>
      </c>
      <c r="AB85" s="222">
        <v>0</v>
      </c>
      <c r="AC85" s="219" t="s">
        <v>170</v>
      </c>
      <c r="AD85" s="220">
        <v>0</v>
      </c>
      <c r="AE85" s="221" t="s">
        <v>170</v>
      </c>
      <c r="AF85" s="222">
        <v>0</v>
      </c>
      <c r="AG85" s="219" t="s">
        <v>170</v>
      </c>
      <c r="AH85" s="220">
        <v>0</v>
      </c>
      <c r="AI85" s="221" t="s">
        <v>170</v>
      </c>
      <c r="AJ85" s="222">
        <v>0</v>
      </c>
      <c r="AK85" s="219" t="s">
        <v>170</v>
      </c>
      <c r="AL85" s="220">
        <v>0</v>
      </c>
      <c r="AM85" s="221" t="s">
        <v>170</v>
      </c>
      <c r="AN85" s="222">
        <v>0</v>
      </c>
      <c r="AO85" s="219" t="s">
        <v>170</v>
      </c>
      <c r="AP85" s="220">
        <v>0</v>
      </c>
      <c r="AQ85" s="221" t="s">
        <v>170</v>
      </c>
      <c r="AR85" s="222">
        <v>0</v>
      </c>
      <c r="AS85" s="219" t="s">
        <v>170</v>
      </c>
      <c r="AT85" s="220">
        <v>0</v>
      </c>
      <c r="AU85" s="221" t="s">
        <v>170</v>
      </c>
      <c r="AV85" s="225">
        <v>0</v>
      </c>
      <c r="AW85" s="219" t="s">
        <v>170</v>
      </c>
      <c r="AX85" s="220">
        <v>0</v>
      </c>
      <c r="AY85" s="221" t="s">
        <v>170</v>
      </c>
      <c r="AZ85" s="225">
        <v>0</v>
      </c>
      <c r="BA85" s="219" t="s">
        <v>170</v>
      </c>
      <c r="BB85" s="220">
        <v>0</v>
      </c>
      <c r="BC85" s="221" t="s">
        <v>170</v>
      </c>
      <c r="BD85" s="225">
        <v>0</v>
      </c>
      <c r="BE85" s="219" t="s">
        <v>170</v>
      </c>
      <c r="BF85" s="220">
        <v>0</v>
      </c>
      <c r="BG85" s="221" t="s">
        <v>170</v>
      </c>
      <c r="BH85" s="225">
        <v>0</v>
      </c>
      <c r="BI85" s="219" t="s">
        <v>170</v>
      </c>
      <c r="BJ85" s="220">
        <v>0</v>
      </c>
      <c r="BK85" s="221" t="s">
        <v>170</v>
      </c>
      <c r="BL85" s="233">
        <v>46</v>
      </c>
      <c r="BM85" s="227">
        <v>2.294035507680032E-3</v>
      </c>
      <c r="BN85" s="233">
        <v>46</v>
      </c>
      <c r="BO85" s="219">
        <v>1</v>
      </c>
      <c r="BP85" s="229">
        <v>27891.19</v>
      </c>
      <c r="BQ85" s="229">
        <v>27891.19</v>
      </c>
      <c r="BR85" s="253" t="s">
        <v>58</v>
      </c>
      <c r="BS85" s="357">
        <f>SUM(H85,AR85,AV85)</f>
        <v>33</v>
      </c>
      <c r="BT85" s="356">
        <f>IF(BS85&lt;=0,"-",BS85/F85)</f>
        <v>1.6457211250748055E-3</v>
      </c>
      <c r="BU85" s="355">
        <f>SUM(P85,T85,AB85,AF85,AN85,X85)</f>
        <v>13</v>
      </c>
      <c r="BV85" s="356">
        <f>IF(BU85&lt;=0,"-",BU85/F85)</f>
        <v>6.4831438260522646E-4</v>
      </c>
      <c r="BW85" s="201"/>
      <c r="BX85" s="352"/>
    </row>
    <row r="86" spans="1:76" ht="24.75" customHeight="1">
      <c r="B86" s="442" t="s">
        <v>59</v>
      </c>
      <c r="C86" s="442"/>
      <c r="D86" s="442"/>
      <c r="E86" s="250">
        <v>21872</v>
      </c>
      <c r="F86" s="251">
        <v>19496</v>
      </c>
      <c r="G86" s="252">
        <v>0.89136795903438182</v>
      </c>
      <c r="H86" s="218">
        <v>12</v>
      </c>
      <c r="I86" s="219">
        <v>6.155108740254411E-4</v>
      </c>
      <c r="J86" s="220">
        <v>12</v>
      </c>
      <c r="K86" s="221">
        <v>1</v>
      </c>
      <c r="L86" s="218">
        <v>0</v>
      </c>
      <c r="M86" s="219" t="s">
        <v>170</v>
      </c>
      <c r="N86" s="220">
        <v>0</v>
      </c>
      <c r="O86" s="221" t="s">
        <v>170</v>
      </c>
      <c r="P86" s="218">
        <v>0</v>
      </c>
      <c r="Q86" s="219" t="s">
        <v>170</v>
      </c>
      <c r="R86" s="220">
        <v>0</v>
      </c>
      <c r="S86" s="221" t="s">
        <v>170</v>
      </c>
      <c r="T86" s="222">
        <v>0</v>
      </c>
      <c r="U86" s="219" t="s">
        <v>170</v>
      </c>
      <c r="V86" s="220">
        <v>0</v>
      </c>
      <c r="W86" s="221" t="s">
        <v>170</v>
      </c>
      <c r="X86" s="222">
        <v>0</v>
      </c>
      <c r="Y86" s="219" t="s">
        <v>170</v>
      </c>
      <c r="Z86" s="220">
        <v>0</v>
      </c>
      <c r="AA86" s="221" t="s">
        <v>170</v>
      </c>
      <c r="AB86" s="222">
        <v>0</v>
      </c>
      <c r="AC86" s="219" t="s">
        <v>170</v>
      </c>
      <c r="AD86" s="220">
        <v>0</v>
      </c>
      <c r="AE86" s="221" t="s">
        <v>170</v>
      </c>
      <c r="AF86" s="222">
        <v>1</v>
      </c>
      <c r="AG86" s="219">
        <v>5.1292572835453425E-5</v>
      </c>
      <c r="AH86" s="220">
        <v>1</v>
      </c>
      <c r="AI86" s="221">
        <v>1</v>
      </c>
      <c r="AJ86" s="222">
        <v>0</v>
      </c>
      <c r="AK86" s="219" t="s">
        <v>170</v>
      </c>
      <c r="AL86" s="220">
        <v>0</v>
      </c>
      <c r="AM86" s="221" t="s">
        <v>170</v>
      </c>
      <c r="AN86" s="222">
        <v>6</v>
      </c>
      <c r="AO86" s="219">
        <v>3.0775543701272055E-4</v>
      </c>
      <c r="AP86" s="220">
        <v>2</v>
      </c>
      <c r="AQ86" s="221">
        <v>0.33333333333333331</v>
      </c>
      <c r="AR86" s="222">
        <v>7</v>
      </c>
      <c r="AS86" s="219">
        <v>3.5904800984817398E-4</v>
      </c>
      <c r="AT86" s="220">
        <v>7</v>
      </c>
      <c r="AU86" s="221">
        <v>1</v>
      </c>
      <c r="AV86" s="225">
        <v>0</v>
      </c>
      <c r="AW86" s="219" t="s">
        <v>170</v>
      </c>
      <c r="AX86" s="220">
        <v>0</v>
      </c>
      <c r="AY86" s="221" t="s">
        <v>170</v>
      </c>
      <c r="AZ86" s="225">
        <v>0</v>
      </c>
      <c r="BA86" s="219" t="s">
        <v>170</v>
      </c>
      <c r="BB86" s="220">
        <v>0</v>
      </c>
      <c r="BC86" s="221" t="s">
        <v>170</v>
      </c>
      <c r="BD86" s="225">
        <v>0</v>
      </c>
      <c r="BE86" s="219" t="s">
        <v>170</v>
      </c>
      <c r="BF86" s="220">
        <v>0</v>
      </c>
      <c r="BG86" s="221" t="s">
        <v>170</v>
      </c>
      <c r="BH86" s="225">
        <v>0</v>
      </c>
      <c r="BI86" s="219" t="s">
        <v>170</v>
      </c>
      <c r="BJ86" s="220">
        <v>0</v>
      </c>
      <c r="BK86" s="221" t="s">
        <v>170</v>
      </c>
      <c r="BL86" s="233">
        <v>26</v>
      </c>
      <c r="BM86" s="227">
        <v>1.3336068937217891E-3</v>
      </c>
      <c r="BN86" s="233">
        <v>22</v>
      </c>
      <c r="BO86" s="219">
        <v>0.84615384615384615</v>
      </c>
      <c r="BP86" s="229">
        <v>17472.940000000002</v>
      </c>
      <c r="BQ86" s="229">
        <v>16055.94</v>
      </c>
      <c r="BR86" s="253" t="s">
        <v>59</v>
      </c>
      <c r="BS86" s="357">
        <f>SUM(H86,AR86,AV86)</f>
        <v>19</v>
      </c>
      <c r="BT86" s="356">
        <f>IF(BS86="-","",BS86/F86)</f>
        <v>9.7455888387361508E-4</v>
      </c>
      <c r="BU86" s="355">
        <f>SUM(P86,T86,AB86,AF86,AN86,X86)</f>
        <v>7</v>
      </c>
      <c r="BV86" s="356">
        <f>IF(BU86="-","",BU86/F86)</f>
        <v>3.5904800984817398E-4</v>
      </c>
      <c r="BW86" s="201"/>
      <c r="BX86" s="352"/>
    </row>
    <row r="87" spans="1:76" ht="24.75" customHeight="1">
      <c r="B87" s="442" t="s">
        <v>48</v>
      </c>
      <c r="C87" s="442"/>
      <c r="D87" s="442"/>
      <c r="E87" s="250">
        <v>30335</v>
      </c>
      <c r="F87" s="251">
        <v>21569</v>
      </c>
      <c r="G87" s="252">
        <v>0.71102686665567827</v>
      </c>
      <c r="H87" s="218">
        <v>28</v>
      </c>
      <c r="I87" s="219">
        <v>1.2981593954286244E-3</v>
      </c>
      <c r="J87" s="220">
        <v>28</v>
      </c>
      <c r="K87" s="221">
        <v>1</v>
      </c>
      <c r="L87" s="218">
        <v>0</v>
      </c>
      <c r="M87" s="219" t="s">
        <v>170</v>
      </c>
      <c r="N87" s="220">
        <v>0</v>
      </c>
      <c r="O87" s="221" t="s">
        <v>170</v>
      </c>
      <c r="P87" s="218">
        <v>0</v>
      </c>
      <c r="Q87" s="219" t="s">
        <v>170</v>
      </c>
      <c r="R87" s="220">
        <v>0</v>
      </c>
      <c r="S87" s="221" t="s">
        <v>170</v>
      </c>
      <c r="T87" s="222">
        <v>0</v>
      </c>
      <c r="U87" s="219" t="s">
        <v>170</v>
      </c>
      <c r="V87" s="220">
        <v>0</v>
      </c>
      <c r="W87" s="221" t="s">
        <v>170</v>
      </c>
      <c r="X87" s="222">
        <v>0</v>
      </c>
      <c r="Y87" s="219" t="s">
        <v>170</v>
      </c>
      <c r="Z87" s="220">
        <v>0</v>
      </c>
      <c r="AA87" s="221" t="s">
        <v>170</v>
      </c>
      <c r="AB87" s="222">
        <v>0</v>
      </c>
      <c r="AC87" s="219" t="s">
        <v>170</v>
      </c>
      <c r="AD87" s="220">
        <v>0</v>
      </c>
      <c r="AE87" s="221" t="s">
        <v>170</v>
      </c>
      <c r="AF87" s="222">
        <v>0</v>
      </c>
      <c r="AG87" s="219" t="s">
        <v>170</v>
      </c>
      <c r="AH87" s="220">
        <v>0</v>
      </c>
      <c r="AI87" s="221" t="s">
        <v>170</v>
      </c>
      <c r="AJ87" s="222">
        <v>0</v>
      </c>
      <c r="AK87" s="219" t="s">
        <v>170</v>
      </c>
      <c r="AL87" s="220">
        <v>0</v>
      </c>
      <c r="AM87" s="221" t="s">
        <v>170</v>
      </c>
      <c r="AN87" s="222">
        <v>0</v>
      </c>
      <c r="AO87" s="219" t="s">
        <v>170</v>
      </c>
      <c r="AP87" s="220">
        <v>0</v>
      </c>
      <c r="AQ87" s="221" t="s">
        <v>170</v>
      </c>
      <c r="AR87" s="222">
        <v>0</v>
      </c>
      <c r="AS87" s="219" t="s">
        <v>170</v>
      </c>
      <c r="AT87" s="220">
        <v>0</v>
      </c>
      <c r="AU87" s="221" t="s">
        <v>170</v>
      </c>
      <c r="AV87" s="225">
        <v>0</v>
      </c>
      <c r="AW87" s="219" t="s">
        <v>170</v>
      </c>
      <c r="AX87" s="220">
        <v>0</v>
      </c>
      <c r="AY87" s="221" t="s">
        <v>170</v>
      </c>
      <c r="AZ87" s="225">
        <v>0</v>
      </c>
      <c r="BA87" s="219" t="s">
        <v>170</v>
      </c>
      <c r="BB87" s="220">
        <v>0</v>
      </c>
      <c r="BC87" s="221" t="s">
        <v>170</v>
      </c>
      <c r="BD87" s="225">
        <v>0</v>
      </c>
      <c r="BE87" s="219" t="s">
        <v>170</v>
      </c>
      <c r="BF87" s="220">
        <v>0</v>
      </c>
      <c r="BG87" s="221" t="s">
        <v>170</v>
      </c>
      <c r="BH87" s="225">
        <v>0</v>
      </c>
      <c r="BI87" s="219" t="s">
        <v>170</v>
      </c>
      <c r="BJ87" s="220">
        <v>0</v>
      </c>
      <c r="BK87" s="221" t="s">
        <v>170</v>
      </c>
      <c r="BL87" s="233">
        <v>28</v>
      </c>
      <c r="BM87" s="227">
        <v>1.2981593954286244E-3</v>
      </c>
      <c r="BN87" s="233">
        <v>28</v>
      </c>
      <c r="BO87" s="219">
        <v>1</v>
      </c>
      <c r="BP87" s="229">
        <v>12524.8</v>
      </c>
      <c r="BQ87" s="229">
        <v>12524.8</v>
      </c>
      <c r="BR87" s="253" t="s">
        <v>48</v>
      </c>
      <c r="BS87" s="357">
        <f>SUM(H87,AR87,AV87)</f>
        <v>28</v>
      </c>
      <c r="BT87" s="356">
        <f>IF(BS87="-","",BS87/F87)</f>
        <v>1.2981593954286244E-3</v>
      </c>
      <c r="BU87" s="355">
        <f>SUM(P87,T87,AB87,AF87,AN87,X87)</f>
        <v>0</v>
      </c>
      <c r="BV87" s="356">
        <f>IF(BU87="-","",BU87/F87)</f>
        <v>0</v>
      </c>
      <c r="BW87" s="201"/>
      <c r="BX87" s="352"/>
    </row>
    <row r="88" spans="1:76" ht="24.75" customHeight="1">
      <c r="B88" s="442" t="s">
        <v>57</v>
      </c>
      <c r="C88" s="442"/>
      <c r="D88" s="442"/>
      <c r="E88" s="250">
        <v>30243</v>
      </c>
      <c r="F88" s="251">
        <v>24170</v>
      </c>
      <c r="G88" s="252">
        <v>0.79919320173263231</v>
      </c>
      <c r="H88" s="218">
        <v>11</v>
      </c>
      <c r="I88" s="219">
        <v>4.551096400496483E-4</v>
      </c>
      <c r="J88" s="220">
        <v>11</v>
      </c>
      <c r="K88" s="221">
        <v>1</v>
      </c>
      <c r="L88" s="218">
        <v>0</v>
      </c>
      <c r="M88" s="219" t="s">
        <v>170</v>
      </c>
      <c r="N88" s="220">
        <v>0</v>
      </c>
      <c r="O88" s="221" t="s">
        <v>170</v>
      </c>
      <c r="P88" s="218">
        <v>6</v>
      </c>
      <c r="Q88" s="219">
        <v>2.4824162184526274E-4</v>
      </c>
      <c r="R88" s="220">
        <v>6</v>
      </c>
      <c r="S88" s="221">
        <v>1</v>
      </c>
      <c r="T88" s="222">
        <v>0</v>
      </c>
      <c r="U88" s="219" t="s">
        <v>170</v>
      </c>
      <c r="V88" s="220">
        <v>0</v>
      </c>
      <c r="W88" s="221" t="s">
        <v>170</v>
      </c>
      <c r="X88" s="222">
        <v>0</v>
      </c>
      <c r="Y88" s="219" t="s">
        <v>170</v>
      </c>
      <c r="Z88" s="220">
        <v>0</v>
      </c>
      <c r="AA88" s="221" t="s">
        <v>170</v>
      </c>
      <c r="AB88" s="222">
        <v>0</v>
      </c>
      <c r="AC88" s="219" t="s">
        <v>170</v>
      </c>
      <c r="AD88" s="220">
        <v>0</v>
      </c>
      <c r="AE88" s="221" t="s">
        <v>170</v>
      </c>
      <c r="AF88" s="222">
        <v>0</v>
      </c>
      <c r="AG88" s="219" t="s">
        <v>170</v>
      </c>
      <c r="AH88" s="220">
        <v>0</v>
      </c>
      <c r="AI88" s="221" t="s">
        <v>170</v>
      </c>
      <c r="AJ88" s="222">
        <v>0</v>
      </c>
      <c r="AK88" s="219" t="s">
        <v>170</v>
      </c>
      <c r="AL88" s="220">
        <v>0</v>
      </c>
      <c r="AM88" s="221" t="s">
        <v>170</v>
      </c>
      <c r="AN88" s="222">
        <v>12</v>
      </c>
      <c r="AO88" s="219">
        <v>4.9648324369052548E-4</v>
      </c>
      <c r="AP88" s="220">
        <v>0</v>
      </c>
      <c r="AQ88" s="221">
        <v>0</v>
      </c>
      <c r="AR88" s="222">
        <v>2</v>
      </c>
      <c r="AS88" s="219">
        <v>8.2747207281754246E-5</v>
      </c>
      <c r="AT88" s="220">
        <v>2</v>
      </c>
      <c r="AU88" s="221">
        <v>1</v>
      </c>
      <c r="AV88" s="225">
        <v>0</v>
      </c>
      <c r="AW88" s="219" t="s">
        <v>170</v>
      </c>
      <c r="AX88" s="220">
        <v>0</v>
      </c>
      <c r="AY88" s="221" t="s">
        <v>170</v>
      </c>
      <c r="AZ88" s="225">
        <v>0</v>
      </c>
      <c r="BA88" s="219" t="s">
        <v>170</v>
      </c>
      <c r="BB88" s="220">
        <v>0</v>
      </c>
      <c r="BC88" s="221" t="s">
        <v>170</v>
      </c>
      <c r="BD88" s="225">
        <v>0</v>
      </c>
      <c r="BE88" s="219" t="s">
        <v>170</v>
      </c>
      <c r="BF88" s="220">
        <v>0</v>
      </c>
      <c r="BG88" s="221" t="s">
        <v>170</v>
      </c>
      <c r="BH88" s="225">
        <v>0</v>
      </c>
      <c r="BI88" s="219" t="s">
        <v>170</v>
      </c>
      <c r="BJ88" s="220">
        <v>0</v>
      </c>
      <c r="BK88" s="221" t="s">
        <v>170</v>
      </c>
      <c r="BL88" s="233">
        <v>31</v>
      </c>
      <c r="BM88" s="227">
        <v>1.2825817128671907E-3</v>
      </c>
      <c r="BN88" s="233">
        <v>19</v>
      </c>
      <c r="BO88" s="219">
        <v>0.61290322580645162</v>
      </c>
      <c r="BP88" s="229">
        <v>20525.809999999998</v>
      </c>
      <c r="BQ88" s="229">
        <v>12022.150000000001</v>
      </c>
      <c r="BR88" s="253" t="s">
        <v>57</v>
      </c>
      <c r="BS88" s="357">
        <f>SUM(H88,AR88,AV88)</f>
        <v>13</v>
      </c>
      <c r="BT88" s="356">
        <f>IF(BS88="-","",BS88/F88)</f>
        <v>5.378568473314026E-4</v>
      </c>
      <c r="BU88" s="355">
        <f>SUM(P88,T88,AB88,AF88,AN88,X88)</f>
        <v>18</v>
      </c>
      <c r="BV88" s="356">
        <f>IF(BU88="-","",BU88/F88)</f>
        <v>7.4472486553578822E-4</v>
      </c>
      <c r="BW88" s="201"/>
      <c r="BX88" s="352"/>
    </row>
    <row r="89" spans="1:76" ht="21.75" customHeight="1">
      <c r="B89" s="447" t="s">
        <v>52</v>
      </c>
      <c r="C89" s="447"/>
      <c r="D89" s="447"/>
      <c r="E89" s="266">
        <v>37434</v>
      </c>
      <c r="F89" s="267">
        <v>37434</v>
      </c>
      <c r="G89" s="252">
        <v>1</v>
      </c>
      <c r="H89" s="218">
        <v>6</v>
      </c>
      <c r="I89" s="219">
        <v>1.6028209648982208E-4</v>
      </c>
      <c r="J89" s="220">
        <v>6</v>
      </c>
      <c r="K89" s="268">
        <v>1</v>
      </c>
      <c r="L89" s="218">
        <v>0</v>
      </c>
      <c r="M89" s="219" t="s">
        <v>170</v>
      </c>
      <c r="N89" s="220">
        <v>0</v>
      </c>
      <c r="O89" s="268" t="s">
        <v>170</v>
      </c>
      <c r="P89" s="218">
        <v>13</v>
      </c>
      <c r="Q89" s="219">
        <v>3.4727787572794784E-4</v>
      </c>
      <c r="R89" s="220">
        <v>13</v>
      </c>
      <c r="S89" s="268">
        <v>1</v>
      </c>
      <c r="T89" s="222">
        <v>0</v>
      </c>
      <c r="U89" s="219" t="s">
        <v>170</v>
      </c>
      <c r="V89" s="218">
        <v>0</v>
      </c>
      <c r="W89" s="268" t="s">
        <v>170</v>
      </c>
      <c r="X89" s="222">
        <v>0</v>
      </c>
      <c r="Y89" s="219" t="s">
        <v>170</v>
      </c>
      <c r="Z89" s="218">
        <v>0</v>
      </c>
      <c r="AA89" s="268" t="s">
        <v>170</v>
      </c>
      <c r="AB89" s="222">
        <v>3</v>
      </c>
      <c r="AC89" s="219">
        <v>8.0141048244911041E-5</v>
      </c>
      <c r="AD89" s="220">
        <v>3</v>
      </c>
      <c r="AE89" s="221">
        <v>1</v>
      </c>
      <c r="AF89" s="222">
        <v>1</v>
      </c>
      <c r="AG89" s="219">
        <v>2.671368274830368E-5</v>
      </c>
      <c r="AH89" s="220">
        <v>1</v>
      </c>
      <c r="AI89" s="268">
        <v>1</v>
      </c>
      <c r="AJ89" s="222">
        <v>0</v>
      </c>
      <c r="AK89" s="219" t="s">
        <v>170</v>
      </c>
      <c r="AL89" s="220">
        <v>0</v>
      </c>
      <c r="AM89" s="268" t="s">
        <v>170</v>
      </c>
      <c r="AN89" s="222">
        <v>3</v>
      </c>
      <c r="AO89" s="219">
        <v>8.0141048244911041E-5</v>
      </c>
      <c r="AP89" s="220">
        <v>0</v>
      </c>
      <c r="AQ89" s="268">
        <v>0</v>
      </c>
      <c r="AR89" s="222">
        <v>13</v>
      </c>
      <c r="AS89" s="219">
        <v>3.4727787572794784E-4</v>
      </c>
      <c r="AT89" s="220">
        <v>13</v>
      </c>
      <c r="AU89" s="268">
        <v>1</v>
      </c>
      <c r="AV89" s="225">
        <v>0</v>
      </c>
      <c r="AW89" s="219" t="s">
        <v>170</v>
      </c>
      <c r="AX89" s="220">
        <v>0</v>
      </c>
      <c r="AY89" s="268" t="s">
        <v>170</v>
      </c>
      <c r="AZ89" s="225">
        <v>0</v>
      </c>
      <c r="BA89" s="219" t="s">
        <v>170</v>
      </c>
      <c r="BB89" s="220">
        <v>0</v>
      </c>
      <c r="BC89" s="268" t="s">
        <v>170</v>
      </c>
      <c r="BD89" s="225">
        <v>0</v>
      </c>
      <c r="BE89" s="219" t="s">
        <v>170</v>
      </c>
      <c r="BF89" s="220">
        <v>0</v>
      </c>
      <c r="BG89" s="268" t="s">
        <v>170</v>
      </c>
      <c r="BH89" s="225">
        <v>0</v>
      </c>
      <c r="BI89" s="219" t="s">
        <v>170</v>
      </c>
      <c r="BJ89" s="220">
        <v>0</v>
      </c>
      <c r="BK89" s="268" t="s">
        <v>170</v>
      </c>
      <c r="BL89" s="269">
        <v>39</v>
      </c>
      <c r="BM89" s="227">
        <v>1.0418336271838435E-3</v>
      </c>
      <c r="BN89" s="269">
        <v>36</v>
      </c>
      <c r="BO89" s="270">
        <v>0.92307692307692313</v>
      </c>
      <c r="BP89" s="229">
        <v>34470.01</v>
      </c>
      <c r="BQ89" s="229">
        <v>30609.010000000002</v>
      </c>
      <c r="BR89" s="271" t="s">
        <v>52</v>
      </c>
      <c r="BS89" s="373">
        <f>SUM(H89,AR89,AV89)</f>
        <v>19</v>
      </c>
      <c r="BT89" s="374">
        <f>IF(BS89="-","",BS89/F89)</f>
        <v>5.0755997221776992E-4</v>
      </c>
      <c r="BU89" s="375">
        <f>SUM(P89,T89,AB89,AF89,AN89,X89)</f>
        <v>20</v>
      </c>
      <c r="BV89" s="374">
        <f>IF(BU89="-","",BU89/F89)</f>
        <v>5.342736549660736E-4</v>
      </c>
      <c r="BW89" s="201"/>
      <c r="BX89" s="352"/>
    </row>
    <row r="90" spans="1:76" ht="21.75" customHeight="1">
      <c r="B90" s="458" t="s">
        <v>171</v>
      </c>
      <c r="C90" s="458"/>
      <c r="D90" s="458"/>
      <c r="E90" s="282">
        <v>546002</v>
      </c>
      <c r="F90" s="283">
        <v>358907</v>
      </c>
      <c r="G90" s="284">
        <v>0.65733642001311354</v>
      </c>
      <c r="H90" s="285">
        <v>676</v>
      </c>
      <c r="I90" s="286">
        <v>1.8834962817665857E-3</v>
      </c>
      <c r="J90" s="287">
        <v>508</v>
      </c>
      <c r="K90" s="288">
        <v>0.75147928994082835</v>
      </c>
      <c r="L90" s="287">
        <v>6</v>
      </c>
      <c r="M90" s="289">
        <v>1.671742261923005E-5</v>
      </c>
      <c r="N90" s="287">
        <v>6</v>
      </c>
      <c r="O90" s="289">
        <v>1</v>
      </c>
      <c r="P90" s="285">
        <v>489</v>
      </c>
      <c r="Q90" s="286">
        <v>1.3624699434672493E-3</v>
      </c>
      <c r="R90" s="290">
        <v>344</v>
      </c>
      <c r="S90" s="288">
        <v>0.70347648261758688</v>
      </c>
      <c r="T90" s="291">
        <v>8</v>
      </c>
      <c r="U90" s="292">
        <v>2.2289896825640067E-5</v>
      </c>
      <c r="V90" s="291">
        <v>2</v>
      </c>
      <c r="W90" s="293">
        <v>0.25</v>
      </c>
      <c r="X90" s="291">
        <v>26</v>
      </c>
      <c r="Y90" s="292">
        <v>7.2442164683330227E-5</v>
      </c>
      <c r="Z90" s="291">
        <v>26</v>
      </c>
      <c r="AA90" s="293">
        <v>1</v>
      </c>
      <c r="AB90" s="291">
        <v>10</v>
      </c>
      <c r="AC90" s="292">
        <v>2.7862371032050087E-5</v>
      </c>
      <c r="AD90" s="291">
        <v>5</v>
      </c>
      <c r="AE90" s="293">
        <v>0.5</v>
      </c>
      <c r="AF90" s="294">
        <v>37</v>
      </c>
      <c r="AG90" s="295">
        <v>1.0309077281858532E-4</v>
      </c>
      <c r="AH90" s="296">
        <v>37</v>
      </c>
      <c r="AI90" s="293">
        <v>1</v>
      </c>
      <c r="AJ90" s="294">
        <v>1</v>
      </c>
      <c r="AK90" s="293" t="e">
        <v>#VALUE!</v>
      </c>
      <c r="AL90" s="294">
        <v>1</v>
      </c>
      <c r="AM90" s="293">
        <v>1</v>
      </c>
      <c r="AN90" s="294">
        <v>423</v>
      </c>
      <c r="AO90" s="295">
        <v>1.1785782946557187E-3</v>
      </c>
      <c r="AP90" s="296">
        <v>243</v>
      </c>
      <c r="AQ90" s="293">
        <v>0.57446808510638303</v>
      </c>
      <c r="AR90" s="294">
        <v>88</v>
      </c>
      <c r="AS90" s="295">
        <v>2.4518886508204075E-4</v>
      </c>
      <c r="AT90" s="296">
        <v>88</v>
      </c>
      <c r="AU90" s="293">
        <v>1</v>
      </c>
      <c r="AV90" s="294">
        <v>0</v>
      </c>
      <c r="AW90" s="295">
        <v>0</v>
      </c>
      <c r="AX90" s="296">
        <v>0</v>
      </c>
      <c r="AY90" s="293" t="s">
        <v>170</v>
      </c>
      <c r="AZ90" s="294">
        <v>0</v>
      </c>
      <c r="BA90" s="295">
        <v>0</v>
      </c>
      <c r="BB90" s="296">
        <v>0</v>
      </c>
      <c r="BC90" s="293" t="s">
        <v>170</v>
      </c>
      <c r="BD90" s="294">
        <v>0</v>
      </c>
      <c r="BE90" s="295">
        <v>0</v>
      </c>
      <c r="BF90" s="296">
        <v>0</v>
      </c>
      <c r="BG90" s="293" t="s">
        <v>170</v>
      </c>
      <c r="BH90" s="294">
        <v>0</v>
      </c>
      <c r="BI90" s="295">
        <v>0</v>
      </c>
      <c r="BJ90" s="296">
        <v>0</v>
      </c>
      <c r="BK90" s="293" t="s">
        <v>170</v>
      </c>
      <c r="BL90" s="297">
        <v>1764</v>
      </c>
      <c r="BM90" s="298">
        <v>4.9149222500536353E-3</v>
      </c>
      <c r="BN90" s="291">
        <v>1260</v>
      </c>
      <c r="BO90" s="293">
        <v>0.7142857142857143</v>
      </c>
      <c r="BP90" s="299">
        <v>1210657.58</v>
      </c>
      <c r="BQ90" s="299">
        <v>837600.76000000013</v>
      </c>
      <c r="BR90" s="201"/>
      <c r="BS90" s="376">
        <f>SUM(BS73:BS89)</f>
        <v>764</v>
      </c>
      <c r="BT90" s="377">
        <f>BS90/F90</f>
        <v>2.1286851468486265E-3</v>
      </c>
      <c r="BU90" s="376">
        <f>SUM(BU73:BU89)</f>
        <v>993</v>
      </c>
      <c r="BV90" s="377">
        <f>BU90/F90</f>
        <v>2.7667334434825735E-3</v>
      </c>
      <c r="BW90" s="201"/>
      <c r="BX90" s="352"/>
    </row>
    <row r="91" spans="1:76" ht="48" hidden="1" customHeight="1">
      <c r="B91" s="455">
        <v>0</v>
      </c>
      <c r="C91" s="455"/>
      <c r="D91" s="455"/>
      <c r="E91" s="282">
        <v>0</v>
      </c>
      <c r="F91" s="282">
        <v>0</v>
      </c>
      <c r="G91" s="284" t="e">
        <v>#DIV/0!</v>
      </c>
      <c r="H91" s="285">
        <v>0</v>
      </c>
      <c r="I91" s="286" t="e">
        <v>#DIV/0!</v>
      </c>
      <c r="J91" s="287">
        <v>0</v>
      </c>
      <c r="K91" s="288" t="s">
        <v>170</v>
      </c>
      <c r="L91" s="313">
        <v>0</v>
      </c>
      <c r="M91" s="286" t="e">
        <v>#DIV/0!</v>
      </c>
      <c r="N91" s="290">
        <v>0</v>
      </c>
      <c r="O91" s="288" t="s">
        <v>170</v>
      </c>
      <c r="P91" s="291">
        <v>0</v>
      </c>
      <c r="Q91" s="292" t="e">
        <v>#DIV/0!</v>
      </c>
      <c r="R91" s="291">
        <v>0</v>
      </c>
      <c r="S91" s="293" t="s">
        <v>170</v>
      </c>
      <c r="T91" s="291">
        <v>0</v>
      </c>
      <c r="U91" s="292" t="e">
        <v>#DIV/0!</v>
      </c>
      <c r="V91" s="291">
        <v>0</v>
      </c>
      <c r="W91" s="293" t="s">
        <v>170</v>
      </c>
      <c r="X91" s="291">
        <v>0</v>
      </c>
      <c r="Y91" s="292" t="e">
        <v>#DIV/0!</v>
      </c>
      <c r="Z91" s="291">
        <v>0</v>
      </c>
      <c r="AA91" s="293" t="s">
        <v>170</v>
      </c>
      <c r="AB91" s="294">
        <v>0</v>
      </c>
      <c r="AC91" s="295" t="e">
        <v>#DIV/0!</v>
      </c>
      <c r="AD91" s="296">
        <v>0</v>
      </c>
      <c r="AE91" s="293" t="s">
        <v>170</v>
      </c>
      <c r="AF91" s="294">
        <v>0</v>
      </c>
      <c r="AG91" s="295" t="e">
        <v>#DIV/0!</v>
      </c>
      <c r="AH91" s="296">
        <v>0</v>
      </c>
      <c r="AI91" s="293" t="s">
        <v>170</v>
      </c>
      <c r="AJ91" s="294">
        <v>1</v>
      </c>
      <c r="AK91" s="295" t="e">
        <v>#VALUE!</v>
      </c>
      <c r="AL91" s="296">
        <v>0</v>
      </c>
      <c r="AM91" s="293">
        <v>0</v>
      </c>
      <c r="AN91" s="294">
        <v>2</v>
      </c>
      <c r="AO91" s="295" t="e">
        <v>#DIV/0!</v>
      </c>
      <c r="AP91" s="296">
        <v>0</v>
      </c>
      <c r="AQ91" s="293">
        <v>0</v>
      </c>
      <c r="AR91" s="297">
        <v>3</v>
      </c>
      <c r="AS91" s="298" t="e">
        <v>#DIV/0!</v>
      </c>
      <c r="AT91" s="291">
        <v>0</v>
      </c>
      <c r="AU91" s="293">
        <v>0</v>
      </c>
      <c r="AV91" s="294">
        <v>0</v>
      </c>
      <c r="AW91" s="295" t="e">
        <v>#DIV/0!</v>
      </c>
      <c r="AX91" s="296">
        <v>0</v>
      </c>
      <c r="AY91" s="293" t="s">
        <v>170</v>
      </c>
      <c r="AZ91" s="293"/>
      <c r="BA91" s="293"/>
      <c r="BB91" s="293"/>
      <c r="BC91" s="293"/>
      <c r="BD91" s="293"/>
      <c r="BE91" s="293"/>
      <c r="BF91" s="293"/>
      <c r="BG91" s="293"/>
      <c r="BH91" s="293"/>
      <c r="BI91" s="293"/>
      <c r="BJ91" s="293"/>
      <c r="BK91" s="293"/>
      <c r="BL91" s="297">
        <v>0</v>
      </c>
      <c r="BM91" s="298" t="e">
        <v>#DIV/0!</v>
      </c>
      <c r="BN91" s="291">
        <v>0</v>
      </c>
      <c r="BO91" s="293" t="e">
        <v>#DIV/0!</v>
      </c>
      <c r="BP91" s="299">
        <v>150</v>
      </c>
      <c r="BQ91" s="299">
        <v>0</v>
      </c>
      <c r="BR91" s="201"/>
      <c r="BS91" s="201"/>
      <c r="BT91" s="201"/>
      <c r="BU91" s="201"/>
      <c r="BV91" s="201"/>
      <c r="BW91" s="201"/>
      <c r="BX91" s="352"/>
    </row>
    <row r="92" spans="1:76" ht="48" customHeight="1">
      <c r="B92" s="201"/>
      <c r="C92" s="201"/>
      <c r="D92" s="201"/>
      <c r="E92" s="451" t="s">
        <v>153</v>
      </c>
      <c r="F92" s="451"/>
      <c r="G92" s="317">
        <v>11</v>
      </c>
      <c r="H92" s="457">
        <v>1210657.58</v>
      </c>
      <c r="I92" s="457"/>
      <c r="J92" s="457"/>
      <c r="K92" s="457"/>
      <c r="L92" s="457"/>
      <c r="M92" s="457"/>
      <c r="N92" s="457"/>
      <c r="O92" s="457"/>
      <c r="P92" s="457"/>
      <c r="Q92" s="457"/>
      <c r="R92" s="457"/>
      <c r="S92" s="457"/>
      <c r="T92" s="457"/>
      <c r="U92" s="457"/>
      <c r="V92" s="457"/>
      <c r="W92" s="457"/>
      <c r="X92" s="457"/>
      <c r="Y92" s="457"/>
      <c r="Z92" s="457"/>
      <c r="AA92" s="457"/>
      <c r="AB92" s="457"/>
      <c r="AC92" s="457"/>
      <c r="AD92" s="457"/>
      <c r="AE92" s="457"/>
      <c r="AF92" s="457"/>
      <c r="AG92" s="457"/>
      <c r="AH92" s="457"/>
      <c r="AI92" s="457"/>
      <c r="AJ92" s="457"/>
      <c r="AK92" s="457"/>
      <c r="AL92" s="457"/>
      <c r="AM92" s="457"/>
      <c r="AN92" s="457"/>
      <c r="AO92" s="457"/>
      <c r="AP92" s="457"/>
      <c r="AQ92" s="457"/>
      <c r="AR92" s="457"/>
      <c r="AS92" s="457"/>
      <c r="AT92" s="457"/>
      <c r="AU92" s="457"/>
      <c r="AV92" s="457"/>
      <c r="AW92" s="457"/>
      <c r="AX92" s="457"/>
      <c r="AY92" s="457"/>
      <c r="AZ92" s="457"/>
      <c r="BA92" s="457"/>
      <c r="BB92" s="457"/>
      <c r="BC92" s="457"/>
      <c r="BD92" s="457"/>
      <c r="BE92" s="457"/>
      <c r="BF92" s="457"/>
      <c r="BG92" s="457"/>
      <c r="BH92" s="457"/>
      <c r="BI92" s="457"/>
      <c r="BJ92" s="457"/>
      <c r="BK92" s="457"/>
      <c r="BL92" s="457"/>
      <c r="BM92" s="457"/>
      <c r="BN92" s="457"/>
      <c r="BO92" s="457"/>
      <c r="BP92" s="457"/>
      <c r="BQ92" s="318"/>
      <c r="BR92" s="201"/>
      <c r="BS92" s="201"/>
      <c r="BT92" s="201"/>
      <c r="BU92" s="201"/>
      <c r="BV92" s="201"/>
      <c r="BW92" s="201"/>
      <c r="BX92" s="352"/>
    </row>
    <row r="93" spans="1:76" ht="26.25" hidden="1" customHeight="1">
      <c r="B93" s="201"/>
      <c r="C93" s="201"/>
      <c r="D93" s="201"/>
      <c r="E93" s="451" t="s">
        <v>153</v>
      </c>
      <c r="F93" s="451"/>
      <c r="G93" s="317">
        <v>24</v>
      </c>
      <c r="H93" s="452">
        <v>150</v>
      </c>
      <c r="I93" s="452"/>
      <c r="J93" s="452"/>
      <c r="K93" s="452"/>
      <c r="L93" s="452"/>
      <c r="M93" s="452"/>
      <c r="N93" s="452"/>
      <c r="O93" s="452"/>
      <c r="P93" s="452"/>
      <c r="Q93" s="452"/>
      <c r="R93" s="452"/>
      <c r="S93" s="452"/>
      <c r="T93" s="452"/>
      <c r="U93" s="452"/>
      <c r="V93" s="452"/>
      <c r="W93" s="452"/>
      <c r="X93" s="452"/>
      <c r="Y93" s="452"/>
      <c r="Z93" s="452"/>
      <c r="AA93" s="452"/>
      <c r="AB93" s="452"/>
      <c r="AC93" s="45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  <c r="AU93" s="452"/>
      <c r="AV93" s="452"/>
      <c r="AW93" s="452"/>
      <c r="AX93" s="452"/>
      <c r="AY93" s="452"/>
      <c r="AZ93" s="452"/>
      <c r="BA93" s="452"/>
      <c r="BB93" s="452"/>
      <c r="BC93" s="452"/>
      <c r="BD93" s="452"/>
      <c r="BE93" s="452"/>
      <c r="BF93" s="452"/>
      <c r="BG93" s="452"/>
      <c r="BH93" s="452"/>
      <c r="BI93" s="452"/>
      <c r="BJ93" s="452"/>
      <c r="BK93" s="452"/>
      <c r="BL93" s="452"/>
      <c r="BM93" s="452"/>
      <c r="BN93" s="452"/>
      <c r="BO93" s="452"/>
      <c r="BP93" s="452"/>
      <c r="BQ93" s="318"/>
      <c r="BR93" s="201"/>
      <c r="BS93" s="201"/>
      <c r="BT93" s="201"/>
      <c r="BU93" s="201"/>
      <c r="BV93" s="201"/>
      <c r="BW93" s="201"/>
      <c r="BX93" s="352"/>
    </row>
    <row r="94" spans="1:76" ht="26.25" customHeight="1">
      <c r="B94" s="201"/>
      <c r="C94" s="201"/>
      <c r="D94" s="201"/>
      <c r="E94" s="201"/>
      <c r="F94" s="201"/>
      <c r="G94" s="201"/>
      <c r="H94" s="466" t="s">
        <v>156</v>
      </c>
      <c r="I94" s="466"/>
      <c r="J94" s="466"/>
      <c r="K94" s="466"/>
      <c r="L94" s="466"/>
      <c r="M94" s="466"/>
      <c r="N94" s="466"/>
      <c r="O94" s="466"/>
      <c r="P94" s="466"/>
      <c r="Q94" s="466"/>
      <c r="R94" s="466"/>
      <c r="S94" s="466"/>
      <c r="T94" s="466"/>
      <c r="U94" s="466" t="s">
        <v>171</v>
      </c>
      <c r="V94" s="466"/>
      <c r="W94" s="466"/>
      <c r="X94" s="466"/>
      <c r="Y94" s="467">
        <v>1757</v>
      </c>
      <c r="Z94" s="467"/>
      <c r="AA94" s="467"/>
      <c r="AB94" s="467"/>
      <c r="AC94" s="467"/>
      <c r="AD94" s="467"/>
      <c r="AE94" s="467"/>
      <c r="AF94" s="467"/>
      <c r="AG94" s="467"/>
      <c r="AH94" s="467"/>
      <c r="AI94" s="467"/>
      <c r="AJ94" s="467"/>
      <c r="AK94" s="467"/>
      <c r="AL94" s="467"/>
      <c r="AM94" s="467"/>
      <c r="AN94" s="467"/>
      <c r="AO94" s="467"/>
      <c r="AP94" s="471" t="s">
        <v>157</v>
      </c>
      <c r="AQ94" s="471"/>
      <c r="AT94" s="472" t="s">
        <v>158</v>
      </c>
      <c r="AU94" s="472"/>
      <c r="AV94" s="472"/>
      <c r="AW94" s="472"/>
      <c r="AX94" s="472"/>
      <c r="AY94" s="472"/>
      <c r="AZ94" s="472"/>
      <c r="BA94" s="472"/>
      <c r="BB94" s="472"/>
      <c r="BC94" s="472"/>
      <c r="BD94" s="472"/>
      <c r="BE94" s="472"/>
      <c r="BF94" s="472"/>
      <c r="BG94" s="472"/>
      <c r="BH94" s="472"/>
      <c r="BI94" s="472"/>
      <c r="BJ94" s="472"/>
      <c r="BK94" s="472"/>
      <c r="BL94" s="472"/>
      <c r="BM94" s="472"/>
      <c r="BN94" s="473" t="s">
        <v>171</v>
      </c>
      <c r="BO94" s="473"/>
      <c r="BP94" s="469">
        <v>4.8954185903312001E-3</v>
      </c>
      <c r="BQ94" s="201"/>
      <c r="BR94" s="201"/>
      <c r="BS94" s="201"/>
      <c r="BT94" s="201"/>
      <c r="BU94" s="201"/>
      <c r="BV94" s="201"/>
      <c r="BW94" s="201"/>
      <c r="BX94" s="352"/>
    </row>
    <row r="95" spans="1:76" ht="26.25" hidden="1" customHeight="1">
      <c r="B95" s="201"/>
      <c r="C95" s="201"/>
      <c r="D95" s="201"/>
      <c r="E95" s="201"/>
      <c r="F95" s="201"/>
      <c r="G95" s="201"/>
      <c r="H95" s="466" t="s">
        <v>156</v>
      </c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>
        <v>0</v>
      </c>
      <c r="V95" s="466"/>
      <c r="W95" s="466"/>
      <c r="X95" s="466"/>
      <c r="Y95" s="467">
        <v>5</v>
      </c>
      <c r="Z95" s="467"/>
      <c r="AA95" s="467"/>
      <c r="AB95" s="467"/>
      <c r="AC95" s="467"/>
      <c r="AD95" s="467"/>
      <c r="AE95" s="467"/>
      <c r="AF95" s="467"/>
      <c r="AG95" s="467"/>
      <c r="AH95" s="467"/>
      <c r="AI95" s="467"/>
      <c r="AJ95" s="467"/>
      <c r="AK95" s="467"/>
      <c r="AL95" s="467"/>
      <c r="AM95" s="467"/>
      <c r="AN95" s="467"/>
      <c r="AO95" s="467"/>
      <c r="AP95" s="471"/>
      <c r="AQ95" s="471"/>
      <c r="AT95" s="472"/>
      <c r="AU95" s="472"/>
      <c r="AV95" s="472"/>
      <c r="AW95" s="472"/>
      <c r="AX95" s="472"/>
      <c r="AY95" s="472"/>
      <c r="AZ95" s="472"/>
      <c r="BA95" s="472"/>
      <c r="BB95" s="472"/>
      <c r="BC95" s="472"/>
      <c r="BD95" s="472"/>
      <c r="BE95" s="472"/>
      <c r="BF95" s="472"/>
      <c r="BG95" s="472"/>
      <c r="BH95" s="472"/>
      <c r="BI95" s="472"/>
      <c r="BJ95" s="472"/>
      <c r="BK95" s="472"/>
      <c r="BL95" s="472"/>
      <c r="BM95" s="472"/>
      <c r="BN95" s="473"/>
      <c r="BO95" s="473"/>
      <c r="BP95" s="469"/>
      <c r="BQ95" s="201"/>
      <c r="BR95" s="201"/>
      <c r="BS95" s="201"/>
      <c r="BT95" s="201"/>
      <c r="BU95" s="201"/>
      <c r="BV95" s="201"/>
      <c r="BW95" s="201"/>
      <c r="BX95" s="352"/>
    </row>
    <row r="96" spans="1:76" ht="26.25" customHeight="1">
      <c r="B96" s="201"/>
      <c r="C96" s="201"/>
      <c r="D96" s="201"/>
      <c r="E96" s="201"/>
      <c r="F96" s="201"/>
      <c r="G96" s="201"/>
      <c r="H96" s="460" t="s">
        <v>160</v>
      </c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 t="s">
        <v>171</v>
      </c>
      <c r="V96" s="460"/>
      <c r="W96" s="460"/>
      <c r="X96" s="460"/>
      <c r="Y96" s="461">
        <v>1253</v>
      </c>
      <c r="Z96" s="461"/>
      <c r="AA96" s="461"/>
      <c r="AB96" s="461"/>
      <c r="AC96" s="461"/>
      <c r="AD96" s="461"/>
      <c r="AE96" s="461"/>
      <c r="AF96" s="461"/>
      <c r="AG96" s="461"/>
      <c r="AH96" s="461"/>
      <c r="AI96" s="461"/>
      <c r="AJ96" s="461"/>
      <c r="AK96" s="461"/>
      <c r="AL96" s="461"/>
      <c r="AM96" s="461"/>
      <c r="AN96" s="461"/>
      <c r="AO96" s="461"/>
      <c r="AP96" s="462">
        <v>0.71314741035856577</v>
      </c>
      <c r="AQ96" s="462"/>
      <c r="AT96" s="472"/>
      <c r="AU96" s="472"/>
      <c r="AV96" s="472"/>
      <c r="AW96" s="472"/>
      <c r="AX96" s="472"/>
      <c r="AY96" s="472"/>
      <c r="AZ96" s="472"/>
      <c r="BA96" s="472"/>
      <c r="BB96" s="472"/>
      <c r="BC96" s="472"/>
      <c r="BD96" s="472"/>
      <c r="BE96" s="472"/>
      <c r="BF96" s="472"/>
      <c r="BG96" s="472"/>
      <c r="BH96" s="472"/>
      <c r="BI96" s="472"/>
      <c r="BJ96" s="472"/>
      <c r="BK96" s="472"/>
      <c r="BL96" s="472"/>
      <c r="BM96" s="472"/>
      <c r="BN96" s="473"/>
      <c r="BO96" s="473"/>
      <c r="BP96" s="469"/>
      <c r="BQ96" s="201"/>
      <c r="BR96" s="201"/>
      <c r="BS96" s="201"/>
      <c r="BT96" s="201"/>
      <c r="BU96" s="201"/>
      <c r="BV96" s="201"/>
      <c r="BW96" s="201"/>
      <c r="BX96" s="352"/>
    </row>
    <row r="97" spans="1:76" ht="22.5" hidden="1" customHeight="1">
      <c r="B97" s="201"/>
      <c r="C97" s="201"/>
      <c r="D97" s="201"/>
      <c r="E97" s="201"/>
      <c r="F97" s="201"/>
      <c r="G97" s="201"/>
      <c r="H97" s="460" t="s">
        <v>161</v>
      </c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>
        <v>0</v>
      </c>
      <c r="V97" s="460"/>
      <c r="W97" s="460"/>
      <c r="X97" s="460"/>
      <c r="Y97" s="461" t="e">
        <v>#DIV/0!</v>
      </c>
      <c r="Z97" s="461"/>
      <c r="AA97" s="461"/>
      <c r="AB97" s="461"/>
      <c r="AC97" s="461"/>
      <c r="AD97" s="461"/>
      <c r="AE97" s="461"/>
      <c r="AF97" s="461"/>
      <c r="AG97" s="461"/>
      <c r="AH97" s="461"/>
      <c r="AI97" s="461"/>
      <c r="AJ97" s="461"/>
      <c r="AK97" s="461"/>
      <c r="AL97" s="461"/>
      <c r="AM97" s="461"/>
      <c r="AN97" s="461"/>
      <c r="AO97" s="461"/>
      <c r="AP97" s="462" t="e">
        <v>#DIV/0!</v>
      </c>
      <c r="AQ97" s="462"/>
      <c r="AT97" s="472" t="s">
        <v>158</v>
      </c>
      <c r="AU97" s="472"/>
      <c r="AV97" s="472"/>
      <c r="AW97" s="472"/>
      <c r="AX97" s="472"/>
      <c r="AY97" s="472"/>
      <c r="AZ97" s="472"/>
      <c r="BA97" s="472"/>
      <c r="BB97" s="472"/>
      <c r="BC97" s="472"/>
      <c r="BD97" s="472"/>
      <c r="BE97" s="472"/>
      <c r="BF97" s="472"/>
      <c r="BG97" s="472"/>
      <c r="BH97" s="472"/>
      <c r="BI97" s="472"/>
      <c r="BJ97" s="472"/>
      <c r="BK97" s="472"/>
      <c r="BL97" s="472"/>
      <c r="BM97" s="472"/>
      <c r="BN97" s="473">
        <v>0</v>
      </c>
      <c r="BO97" s="473"/>
      <c r="BP97" s="321" t="e">
        <v>#DIV/0!</v>
      </c>
      <c r="BQ97" s="201"/>
      <c r="BR97" s="201"/>
      <c r="BS97" s="201"/>
      <c r="BT97" s="201"/>
      <c r="BU97" s="201"/>
      <c r="BV97" s="201"/>
      <c r="BW97" s="201"/>
      <c r="BX97" s="352"/>
    </row>
    <row r="98" spans="1:76" ht="18.75" customHeight="1">
      <c r="B98" s="5"/>
      <c r="C98" s="5"/>
      <c r="D98" s="5"/>
      <c r="E98" s="5"/>
      <c r="F98" s="5"/>
      <c r="G98" s="4"/>
      <c r="H98" s="6"/>
      <c r="I98" s="6"/>
      <c r="J98" s="6"/>
      <c r="K98" s="6"/>
      <c r="L98" s="6"/>
      <c r="M98" s="6"/>
      <c r="N98" s="6"/>
      <c r="O98" s="6"/>
      <c r="P98" s="7"/>
      <c r="Q98" s="198" t="s">
        <v>3</v>
      </c>
      <c r="R98" s="197"/>
      <c r="S98" s="197"/>
      <c r="T98" s="197"/>
      <c r="U98" s="197"/>
      <c r="V98" s="198"/>
      <c r="W98" s="198"/>
      <c r="X98" s="198"/>
      <c r="Y98" s="474" t="str">
        <f>X34</f>
        <v>"Semana "</v>
      </c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  <c r="AL98" s="474"/>
      <c r="AM98" s="474"/>
      <c r="AN98" s="474"/>
      <c r="AO98" s="474"/>
      <c r="AP98" s="202"/>
      <c r="AQ98" s="200"/>
      <c r="AR98" s="200"/>
      <c r="AS98" s="200"/>
      <c r="AT98" s="200"/>
      <c r="AU98" s="202">
        <f>AT34</f>
        <v>0</v>
      </c>
      <c r="AV98" s="200"/>
      <c r="AW98" s="196"/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  <c r="BH98" s="196"/>
      <c r="BI98" s="196"/>
      <c r="BJ98" s="196"/>
      <c r="BK98" s="196"/>
      <c r="BL98" s="6"/>
      <c r="BM98" s="6"/>
      <c r="BN98" s="6"/>
      <c r="BO98" s="6"/>
      <c r="BP98" s="6"/>
      <c r="BQ98" s="6"/>
      <c r="BR98" s="378"/>
      <c r="BS98" s="201"/>
      <c r="BT98" s="201"/>
      <c r="BU98" s="201"/>
      <c r="BV98" s="201"/>
      <c r="BW98" s="201"/>
      <c r="BX98" s="352"/>
    </row>
    <row r="99" spans="1:76" ht="21">
      <c r="B99" s="379"/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80"/>
      <c r="Q99" s="380"/>
      <c r="R99" s="380"/>
      <c r="S99" s="380"/>
      <c r="T99" s="379"/>
      <c r="U99" s="379"/>
      <c r="V99" s="379"/>
      <c r="W99" s="379"/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9"/>
      <c r="BQ99" s="379"/>
      <c r="BR99" s="378"/>
      <c r="BS99" s="201"/>
      <c r="BT99" s="201"/>
      <c r="BU99" s="201"/>
      <c r="BV99" s="201"/>
      <c r="BW99" s="201"/>
      <c r="BX99" s="352"/>
    </row>
    <row r="100" spans="1:76" ht="24">
      <c r="B100" s="518" t="s">
        <v>162</v>
      </c>
      <c r="C100" s="518"/>
      <c r="D100" s="518"/>
      <c r="E100" s="518"/>
      <c r="F100" s="518"/>
      <c r="G100" s="518"/>
      <c r="H100" s="519" t="s">
        <v>7</v>
      </c>
      <c r="I100" s="519"/>
      <c r="J100" s="519"/>
      <c r="K100" s="519"/>
      <c r="L100" s="519"/>
      <c r="M100" s="519"/>
      <c r="N100" s="519"/>
      <c r="O100" s="519"/>
      <c r="P100" s="519"/>
      <c r="Q100" s="519"/>
      <c r="R100" s="519"/>
      <c r="S100" s="519"/>
      <c r="T100" s="519"/>
      <c r="U100" s="519"/>
      <c r="V100" s="519"/>
      <c r="W100" s="519"/>
      <c r="X100" s="519"/>
      <c r="Y100" s="519"/>
      <c r="Z100" s="519"/>
      <c r="AA100" s="519"/>
      <c r="AB100" s="519"/>
      <c r="AC100" s="519"/>
      <c r="AD100" s="519"/>
      <c r="AE100" s="519"/>
      <c r="AF100" s="519"/>
      <c r="AG100" s="519"/>
      <c r="AH100" s="519"/>
      <c r="AI100" s="519"/>
      <c r="AJ100" s="519"/>
      <c r="AK100" s="519"/>
      <c r="AL100" s="519"/>
      <c r="AM100" s="519"/>
      <c r="AN100" s="519"/>
      <c r="AO100" s="519"/>
      <c r="AP100" s="519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519"/>
      <c r="BQ100" s="519"/>
      <c r="BR100" s="519"/>
      <c r="BS100" s="201"/>
      <c r="BT100" s="201"/>
      <c r="BU100" s="201"/>
      <c r="BV100" s="201"/>
      <c r="BW100" s="201"/>
      <c r="BX100" s="352"/>
    </row>
    <row r="101" spans="1:76" ht="111.75" customHeight="1">
      <c r="B101" s="520" t="s">
        <v>9</v>
      </c>
      <c r="C101" s="520"/>
      <c r="D101" s="520"/>
      <c r="E101" s="521" t="s">
        <v>117</v>
      </c>
      <c r="F101" s="521" t="s">
        <v>118</v>
      </c>
      <c r="G101" s="521" t="s">
        <v>13</v>
      </c>
      <c r="H101" s="478" t="s">
        <v>164</v>
      </c>
      <c r="I101" s="478"/>
      <c r="J101" s="478"/>
      <c r="K101" s="478"/>
      <c r="L101" s="421" t="s">
        <v>119</v>
      </c>
      <c r="M101" s="421"/>
      <c r="N101" s="421"/>
      <c r="O101" s="421"/>
      <c r="P101" s="475" t="s">
        <v>120</v>
      </c>
      <c r="Q101" s="475"/>
      <c r="R101" s="475"/>
      <c r="S101" s="475"/>
      <c r="T101" s="475" t="s">
        <v>17</v>
      </c>
      <c r="U101" s="475"/>
      <c r="V101" s="475"/>
      <c r="W101" s="475"/>
      <c r="X101" s="475" t="s">
        <v>18</v>
      </c>
      <c r="Y101" s="475"/>
      <c r="Z101" s="475"/>
      <c r="AA101" s="475"/>
      <c r="AB101" s="475" t="s">
        <v>122</v>
      </c>
      <c r="AC101" s="475"/>
      <c r="AD101" s="475"/>
      <c r="AE101" s="475"/>
      <c r="AF101" s="475" t="s">
        <v>20</v>
      </c>
      <c r="AG101" s="475"/>
      <c r="AH101" s="475"/>
      <c r="AI101" s="475"/>
      <c r="AJ101" s="424" t="s">
        <v>21</v>
      </c>
      <c r="AK101" s="424"/>
      <c r="AL101" s="424"/>
      <c r="AM101" s="424"/>
      <c r="AN101" s="475" t="s">
        <v>22</v>
      </c>
      <c r="AO101" s="475"/>
      <c r="AP101" s="475"/>
      <c r="AQ101" s="475"/>
      <c r="AR101" s="475" t="s">
        <v>23</v>
      </c>
      <c r="AS101" s="475"/>
      <c r="AT101" s="475"/>
      <c r="AU101" s="475"/>
      <c r="AV101" s="422" t="s">
        <v>24</v>
      </c>
      <c r="AW101" s="422"/>
      <c r="AX101" s="422"/>
      <c r="AY101" s="422"/>
      <c r="AZ101" s="475" t="s">
        <v>25</v>
      </c>
      <c r="BA101" s="475"/>
      <c r="BB101" s="475"/>
      <c r="BC101" s="475"/>
      <c r="BD101" s="475" t="s">
        <v>123</v>
      </c>
      <c r="BE101" s="475"/>
      <c r="BF101" s="475"/>
      <c r="BG101" s="475"/>
      <c r="BH101" s="475" t="s">
        <v>124</v>
      </c>
      <c r="BI101" s="475"/>
      <c r="BJ101" s="475"/>
      <c r="BK101" s="475"/>
      <c r="BL101" s="528" t="s">
        <v>125</v>
      </c>
      <c r="BM101" s="522" t="s">
        <v>126</v>
      </c>
      <c r="BN101" s="523" t="s">
        <v>127</v>
      </c>
      <c r="BO101" s="524" t="s">
        <v>128</v>
      </c>
      <c r="BP101" s="525" t="s">
        <v>129</v>
      </c>
      <c r="BQ101" s="526" t="s">
        <v>130</v>
      </c>
      <c r="BR101" s="527" t="s">
        <v>9</v>
      </c>
      <c r="BS101" s="201"/>
      <c r="BT101" s="201"/>
      <c r="BU101" s="201"/>
      <c r="BV101" s="201"/>
      <c r="BW101" s="201"/>
      <c r="BX101" s="352"/>
    </row>
    <row r="102" spans="1:76" ht="79.5" customHeight="1">
      <c r="B102" s="520"/>
      <c r="C102" s="520"/>
      <c r="D102" s="520"/>
      <c r="E102" s="521"/>
      <c r="F102" s="521"/>
      <c r="G102" s="521"/>
      <c r="H102" s="327" t="s">
        <v>148</v>
      </c>
      <c r="I102" s="328" t="s">
        <v>126</v>
      </c>
      <c r="J102" s="203" t="s">
        <v>149</v>
      </c>
      <c r="K102" s="329" t="s">
        <v>150</v>
      </c>
      <c r="L102" s="327" t="s">
        <v>148</v>
      </c>
      <c r="M102" s="328" t="s">
        <v>126</v>
      </c>
      <c r="N102" s="203" t="s">
        <v>149</v>
      </c>
      <c r="O102" s="329" t="s">
        <v>150</v>
      </c>
      <c r="P102" s="330" t="s">
        <v>148</v>
      </c>
      <c r="Q102" s="328" t="s">
        <v>126</v>
      </c>
      <c r="R102" s="203" t="s">
        <v>149</v>
      </c>
      <c r="S102" s="329" t="s">
        <v>150</v>
      </c>
      <c r="T102" s="330" t="s">
        <v>148</v>
      </c>
      <c r="U102" s="328" t="s">
        <v>126</v>
      </c>
      <c r="V102" s="203" t="s">
        <v>149</v>
      </c>
      <c r="W102" s="329" t="s">
        <v>150</v>
      </c>
      <c r="X102" s="330" t="s">
        <v>148</v>
      </c>
      <c r="Y102" s="328" t="s">
        <v>126</v>
      </c>
      <c r="Z102" s="203" t="s">
        <v>149</v>
      </c>
      <c r="AA102" s="329" t="s">
        <v>150</v>
      </c>
      <c r="AB102" s="330" t="s">
        <v>148</v>
      </c>
      <c r="AC102" s="328" t="s">
        <v>126</v>
      </c>
      <c r="AD102" s="203" t="s">
        <v>149</v>
      </c>
      <c r="AE102" s="329" t="s">
        <v>150</v>
      </c>
      <c r="AF102" s="330" t="s">
        <v>148</v>
      </c>
      <c r="AG102" s="328" t="s">
        <v>126</v>
      </c>
      <c r="AH102" s="203" t="s">
        <v>149</v>
      </c>
      <c r="AI102" s="329" t="s">
        <v>150</v>
      </c>
      <c r="AJ102" s="327" t="s">
        <v>148</v>
      </c>
      <c r="AK102" s="328" t="s">
        <v>126</v>
      </c>
      <c r="AL102" s="203" t="s">
        <v>149</v>
      </c>
      <c r="AM102" s="329" t="s">
        <v>150</v>
      </c>
      <c r="AN102" s="330" t="s">
        <v>148</v>
      </c>
      <c r="AO102" s="328" t="s">
        <v>126</v>
      </c>
      <c r="AP102" s="203" t="s">
        <v>149</v>
      </c>
      <c r="AQ102" s="329" t="s">
        <v>150</v>
      </c>
      <c r="AR102" s="330" t="s">
        <v>148</v>
      </c>
      <c r="AS102" s="328" t="s">
        <v>126</v>
      </c>
      <c r="AT102" s="203" t="s">
        <v>149</v>
      </c>
      <c r="AU102" s="329" t="s">
        <v>150</v>
      </c>
      <c r="AV102" s="208" t="s">
        <v>148</v>
      </c>
      <c r="AW102" s="205" t="s">
        <v>126</v>
      </c>
      <c r="AX102" s="206" t="s">
        <v>149</v>
      </c>
      <c r="AY102" s="210" t="s">
        <v>150</v>
      </c>
      <c r="AZ102" s="208" t="s">
        <v>148</v>
      </c>
      <c r="BA102" s="205" t="s">
        <v>126</v>
      </c>
      <c r="BB102" s="206" t="s">
        <v>149</v>
      </c>
      <c r="BC102" s="210" t="s">
        <v>150</v>
      </c>
      <c r="BD102" s="208" t="s">
        <v>148</v>
      </c>
      <c r="BE102" s="205" t="s">
        <v>126</v>
      </c>
      <c r="BF102" s="206" t="s">
        <v>149</v>
      </c>
      <c r="BG102" s="210" t="s">
        <v>150</v>
      </c>
      <c r="BH102" s="208" t="s">
        <v>148</v>
      </c>
      <c r="BI102" s="205" t="s">
        <v>126</v>
      </c>
      <c r="BJ102" s="206" t="s">
        <v>149</v>
      </c>
      <c r="BK102" s="210" t="s">
        <v>150</v>
      </c>
      <c r="BL102" s="528"/>
      <c r="BM102" s="522"/>
      <c r="BN102" s="523"/>
      <c r="BO102" s="524"/>
      <c r="BP102" s="525"/>
      <c r="BQ102" s="526"/>
      <c r="BR102" s="527"/>
      <c r="BS102" s="201"/>
      <c r="BT102" s="201"/>
      <c r="BU102" s="201"/>
      <c r="BV102" s="201"/>
      <c r="BW102" s="201"/>
      <c r="BX102" s="352"/>
    </row>
    <row r="103" spans="1:76" ht="24" customHeight="1">
      <c r="A103" s="381"/>
      <c r="B103" s="496" t="s">
        <v>46</v>
      </c>
      <c r="C103" s="496"/>
      <c r="D103" s="496"/>
      <c r="E103" s="215">
        <v>4261</v>
      </c>
      <c r="F103" s="216">
        <v>1372</v>
      </c>
      <c r="G103" s="252">
        <v>0.32199014315888291</v>
      </c>
      <c r="H103" s="220"/>
      <c r="I103" s="219" t="s">
        <v>170</v>
      </c>
      <c r="J103" s="220"/>
      <c r="K103" s="221" t="s">
        <v>170</v>
      </c>
      <c r="L103" s="220">
        <v>0</v>
      </c>
      <c r="M103" s="219" t="s">
        <v>170</v>
      </c>
      <c r="N103" s="220">
        <v>0</v>
      </c>
      <c r="O103" s="221" t="s">
        <v>170</v>
      </c>
      <c r="P103" s="220">
        <v>0</v>
      </c>
      <c r="Q103" s="219" t="s">
        <v>170</v>
      </c>
      <c r="R103" s="220">
        <v>0</v>
      </c>
      <c r="S103" s="221" t="s">
        <v>170</v>
      </c>
      <c r="T103" s="233">
        <v>0</v>
      </c>
      <c r="U103" s="219" t="s">
        <v>170</v>
      </c>
      <c r="V103" s="223">
        <v>0</v>
      </c>
      <c r="W103" s="224" t="s">
        <v>170</v>
      </c>
      <c r="X103" s="233">
        <v>0</v>
      </c>
      <c r="Y103" s="219" t="s">
        <v>170</v>
      </c>
      <c r="Z103" s="220">
        <v>0</v>
      </c>
      <c r="AA103" s="224" t="s">
        <v>170</v>
      </c>
      <c r="AB103" s="233">
        <v>0</v>
      </c>
      <c r="AC103" s="219" t="s">
        <v>170</v>
      </c>
      <c r="AD103" s="220">
        <v>0</v>
      </c>
      <c r="AE103" s="224" t="s">
        <v>170</v>
      </c>
      <c r="AF103" s="233">
        <v>0</v>
      </c>
      <c r="AG103" s="219" t="s">
        <v>170</v>
      </c>
      <c r="AH103" s="223">
        <v>0</v>
      </c>
      <c r="AI103" s="224" t="s">
        <v>170</v>
      </c>
      <c r="AJ103" s="233">
        <v>0</v>
      </c>
      <c r="AK103" s="219" t="s">
        <v>170</v>
      </c>
      <c r="AL103" s="220">
        <v>0</v>
      </c>
      <c r="AM103" s="224" t="s">
        <v>170</v>
      </c>
      <c r="AN103" s="233">
        <v>88</v>
      </c>
      <c r="AO103" s="219">
        <v>6.4139941690962099E-2</v>
      </c>
      <c r="AP103" s="220">
        <v>13</v>
      </c>
      <c r="AQ103" s="224">
        <v>0.14772727272727273</v>
      </c>
      <c r="AR103" s="233">
        <v>0</v>
      </c>
      <c r="AS103" s="219" t="s">
        <v>170</v>
      </c>
      <c r="AT103" s="220">
        <v>0</v>
      </c>
      <c r="AU103" s="224" t="s">
        <v>170</v>
      </c>
      <c r="AV103" s="225">
        <v>0</v>
      </c>
      <c r="AW103" s="219" t="s">
        <v>170</v>
      </c>
      <c r="AX103" s="220">
        <v>0</v>
      </c>
      <c r="AY103" s="224" t="s">
        <v>170</v>
      </c>
      <c r="AZ103" s="225">
        <v>0</v>
      </c>
      <c r="BA103" s="219" t="s">
        <v>170</v>
      </c>
      <c r="BB103" s="220">
        <v>0</v>
      </c>
      <c r="BC103" s="224" t="s">
        <v>170</v>
      </c>
      <c r="BD103" s="225">
        <v>0</v>
      </c>
      <c r="BE103" s="219" t="s">
        <v>170</v>
      </c>
      <c r="BF103" s="220">
        <v>0</v>
      </c>
      <c r="BG103" s="224" t="s">
        <v>170</v>
      </c>
      <c r="BH103" s="225">
        <v>0</v>
      </c>
      <c r="BI103" s="219" t="s">
        <v>170</v>
      </c>
      <c r="BJ103" s="220">
        <v>0</v>
      </c>
      <c r="BK103" s="224" t="s">
        <v>170</v>
      </c>
      <c r="BL103" s="226">
        <v>88</v>
      </c>
      <c r="BM103" s="227">
        <v>6.4139941690962099E-2</v>
      </c>
      <c r="BN103" s="226">
        <v>13</v>
      </c>
      <c r="BO103" s="228">
        <v>0.14772727272727273</v>
      </c>
      <c r="BP103" s="229">
        <v>28718</v>
      </c>
      <c r="BQ103" s="229">
        <v>3419</v>
      </c>
      <c r="BR103" s="230" t="s">
        <v>46</v>
      </c>
      <c r="BS103" s="201"/>
      <c r="BT103" s="201"/>
      <c r="BU103" s="201"/>
      <c r="BV103" s="201"/>
      <c r="BW103" s="201"/>
      <c r="BX103" s="352"/>
    </row>
    <row r="104" spans="1:76" ht="24" customHeight="1">
      <c r="A104" s="381"/>
      <c r="B104" s="498" t="s">
        <v>53</v>
      </c>
      <c r="C104" s="498"/>
      <c r="D104" s="498"/>
      <c r="E104" s="250">
        <v>12765</v>
      </c>
      <c r="F104" s="251">
        <v>9844</v>
      </c>
      <c r="G104" s="252">
        <v>0.77117117117117118</v>
      </c>
      <c r="H104" s="220"/>
      <c r="I104" s="219" t="s">
        <v>170</v>
      </c>
      <c r="J104" s="220"/>
      <c r="K104" s="221" t="s">
        <v>170</v>
      </c>
      <c r="L104" s="220">
        <v>0</v>
      </c>
      <c r="M104" s="219" t="s">
        <v>170</v>
      </c>
      <c r="N104" s="220">
        <v>0</v>
      </c>
      <c r="O104" s="221" t="s">
        <v>170</v>
      </c>
      <c r="P104" s="220">
        <v>0</v>
      </c>
      <c r="Q104" s="219" t="s">
        <v>170</v>
      </c>
      <c r="R104" s="220">
        <v>0</v>
      </c>
      <c r="S104" s="221" t="s">
        <v>170</v>
      </c>
      <c r="T104" s="233">
        <v>0</v>
      </c>
      <c r="U104" s="219" t="s">
        <v>170</v>
      </c>
      <c r="V104" s="220">
        <v>0</v>
      </c>
      <c r="W104" s="221" t="s">
        <v>170</v>
      </c>
      <c r="X104" s="233">
        <v>0</v>
      </c>
      <c r="Y104" s="219" t="s">
        <v>170</v>
      </c>
      <c r="Z104" s="220">
        <v>0</v>
      </c>
      <c r="AA104" s="221" t="s">
        <v>170</v>
      </c>
      <c r="AB104" s="233">
        <v>0</v>
      </c>
      <c r="AC104" s="219" t="s">
        <v>170</v>
      </c>
      <c r="AD104" s="220">
        <v>0</v>
      </c>
      <c r="AE104" s="221" t="s">
        <v>170</v>
      </c>
      <c r="AF104" s="233">
        <v>30</v>
      </c>
      <c r="AG104" s="219">
        <v>3.0475416497358796E-3</v>
      </c>
      <c r="AH104" s="220">
        <v>30</v>
      </c>
      <c r="AI104" s="221">
        <v>1</v>
      </c>
      <c r="AJ104" s="233">
        <v>0</v>
      </c>
      <c r="AK104" s="219" t="s">
        <v>170</v>
      </c>
      <c r="AL104" s="220">
        <v>0</v>
      </c>
      <c r="AM104" s="221" t="s">
        <v>170</v>
      </c>
      <c r="AN104" s="233">
        <v>477</v>
      </c>
      <c r="AO104" s="219">
        <v>4.8455912230800487E-2</v>
      </c>
      <c r="AP104" s="220">
        <v>214</v>
      </c>
      <c r="AQ104" s="221">
        <v>0.44863731656184486</v>
      </c>
      <c r="AR104" s="233">
        <v>4</v>
      </c>
      <c r="AS104" s="219">
        <v>4.0633888663145062E-4</v>
      </c>
      <c r="AT104" s="220">
        <v>4</v>
      </c>
      <c r="AU104" s="221">
        <v>1</v>
      </c>
      <c r="AV104" s="225">
        <v>0</v>
      </c>
      <c r="AW104" s="219" t="s">
        <v>170</v>
      </c>
      <c r="AX104" s="220">
        <v>0</v>
      </c>
      <c r="AY104" s="221" t="s">
        <v>170</v>
      </c>
      <c r="AZ104" s="225">
        <v>0</v>
      </c>
      <c r="BA104" s="219" t="s">
        <v>170</v>
      </c>
      <c r="BB104" s="220">
        <v>0</v>
      </c>
      <c r="BC104" s="221" t="s">
        <v>170</v>
      </c>
      <c r="BD104" s="225">
        <v>0</v>
      </c>
      <c r="BE104" s="219" t="s">
        <v>170</v>
      </c>
      <c r="BF104" s="220">
        <v>0</v>
      </c>
      <c r="BG104" s="221" t="s">
        <v>170</v>
      </c>
      <c r="BH104" s="225">
        <v>0</v>
      </c>
      <c r="BI104" s="219" t="s">
        <v>170</v>
      </c>
      <c r="BJ104" s="220">
        <v>0</v>
      </c>
      <c r="BK104" s="221" t="s">
        <v>170</v>
      </c>
      <c r="BL104" s="233">
        <v>511</v>
      </c>
      <c r="BM104" s="227">
        <v>5.1909792767167819E-2</v>
      </c>
      <c r="BN104" s="233">
        <v>248</v>
      </c>
      <c r="BO104" s="219">
        <v>0.48532289628180036</v>
      </c>
      <c r="BP104" s="229">
        <v>177267</v>
      </c>
      <c r="BQ104" s="229">
        <v>80886</v>
      </c>
      <c r="BR104" s="253" t="s">
        <v>53</v>
      </c>
      <c r="BS104" s="201"/>
      <c r="BT104" s="201"/>
      <c r="BU104" s="201"/>
      <c r="BV104" s="201"/>
      <c r="BW104" s="201"/>
      <c r="BX104" s="352"/>
    </row>
    <row r="105" spans="1:76" ht="24" customHeight="1">
      <c r="A105" s="381"/>
      <c r="B105" s="498" t="s">
        <v>50</v>
      </c>
      <c r="C105" s="498"/>
      <c r="D105" s="498"/>
      <c r="E105" s="250">
        <v>7384</v>
      </c>
      <c r="F105" s="251">
        <v>5321</v>
      </c>
      <c r="G105" s="252">
        <v>0.72061213434452875</v>
      </c>
      <c r="H105" s="220"/>
      <c r="I105" s="219" t="s">
        <v>170</v>
      </c>
      <c r="J105" s="220"/>
      <c r="K105" s="221" t="s">
        <v>170</v>
      </c>
      <c r="L105" s="220">
        <v>0</v>
      </c>
      <c r="M105" s="219" t="s">
        <v>170</v>
      </c>
      <c r="N105" s="220">
        <v>0</v>
      </c>
      <c r="O105" s="221" t="s">
        <v>170</v>
      </c>
      <c r="P105" s="220">
        <v>14</v>
      </c>
      <c r="Q105" s="219">
        <v>2.6310843826348432E-3</v>
      </c>
      <c r="R105" s="220">
        <v>0</v>
      </c>
      <c r="S105" s="221">
        <v>0</v>
      </c>
      <c r="T105" s="233">
        <v>22</v>
      </c>
      <c r="U105" s="219">
        <v>4.1345611727118961E-3</v>
      </c>
      <c r="V105" s="220">
        <v>4</v>
      </c>
      <c r="W105" s="221">
        <v>0.18181818181818182</v>
      </c>
      <c r="X105" s="233">
        <v>0</v>
      </c>
      <c r="Y105" s="219" t="s">
        <v>170</v>
      </c>
      <c r="Z105" s="220">
        <v>0</v>
      </c>
      <c r="AA105" s="221" t="s">
        <v>170</v>
      </c>
      <c r="AB105" s="233">
        <v>0</v>
      </c>
      <c r="AC105" s="219" t="s">
        <v>170</v>
      </c>
      <c r="AD105" s="220">
        <v>0</v>
      </c>
      <c r="AE105" s="221" t="s">
        <v>170</v>
      </c>
      <c r="AF105" s="233">
        <v>0</v>
      </c>
      <c r="AG105" s="219" t="s">
        <v>170</v>
      </c>
      <c r="AH105" s="220">
        <v>0</v>
      </c>
      <c r="AI105" s="221" t="s">
        <v>170</v>
      </c>
      <c r="AJ105" s="233">
        <v>0</v>
      </c>
      <c r="AK105" s="219" t="s">
        <v>170</v>
      </c>
      <c r="AL105" s="220">
        <v>0</v>
      </c>
      <c r="AM105" s="221" t="s">
        <v>170</v>
      </c>
      <c r="AN105" s="233">
        <v>181</v>
      </c>
      <c r="AO105" s="219">
        <v>3.4016162375493326E-2</v>
      </c>
      <c r="AP105" s="220">
        <v>1</v>
      </c>
      <c r="AQ105" s="221">
        <v>5.5248618784530384E-3</v>
      </c>
      <c r="AR105" s="233">
        <v>0</v>
      </c>
      <c r="AS105" s="219" t="s">
        <v>170</v>
      </c>
      <c r="AT105" s="220">
        <v>0</v>
      </c>
      <c r="AU105" s="221" t="s">
        <v>170</v>
      </c>
      <c r="AV105" s="225">
        <v>0</v>
      </c>
      <c r="AW105" s="219" t="s">
        <v>170</v>
      </c>
      <c r="AX105" s="220">
        <v>0</v>
      </c>
      <c r="AY105" s="221" t="s">
        <v>170</v>
      </c>
      <c r="AZ105" s="225">
        <v>0</v>
      </c>
      <c r="BA105" s="219" t="s">
        <v>170</v>
      </c>
      <c r="BB105" s="220">
        <v>0</v>
      </c>
      <c r="BC105" s="221" t="s">
        <v>170</v>
      </c>
      <c r="BD105" s="225">
        <v>0</v>
      </c>
      <c r="BE105" s="219" t="s">
        <v>170</v>
      </c>
      <c r="BF105" s="220">
        <v>0</v>
      </c>
      <c r="BG105" s="221" t="s">
        <v>170</v>
      </c>
      <c r="BH105" s="225">
        <v>0</v>
      </c>
      <c r="BI105" s="219" t="s">
        <v>170</v>
      </c>
      <c r="BJ105" s="220">
        <v>0</v>
      </c>
      <c r="BK105" s="221" t="s">
        <v>170</v>
      </c>
      <c r="BL105" s="233">
        <v>217</v>
      </c>
      <c r="BM105" s="227">
        <v>4.0781807930840068E-2</v>
      </c>
      <c r="BN105" s="233">
        <v>5</v>
      </c>
      <c r="BO105" s="219">
        <v>2.3041474654377881E-2</v>
      </c>
      <c r="BP105" s="229">
        <v>71807</v>
      </c>
      <c r="BQ105" s="229">
        <v>1691</v>
      </c>
      <c r="BR105" s="253" t="s">
        <v>50</v>
      </c>
      <c r="BS105" s="201"/>
      <c r="BT105" s="201"/>
      <c r="BU105" s="201"/>
      <c r="BV105" s="201"/>
      <c r="BW105" s="201"/>
      <c r="BX105" s="352"/>
    </row>
    <row r="106" spans="1:76" ht="24" customHeight="1">
      <c r="A106" s="381"/>
      <c r="B106" s="498" t="s">
        <v>61</v>
      </c>
      <c r="C106" s="498"/>
      <c r="D106" s="498"/>
      <c r="E106" s="250">
        <v>10073</v>
      </c>
      <c r="F106" s="251">
        <v>9065</v>
      </c>
      <c r="G106" s="252">
        <v>0.89993050729673385</v>
      </c>
      <c r="H106" s="220"/>
      <c r="I106" s="219" t="s">
        <v>170</v>
      </c>
      <c r="J106" s="220"/>
      <c r="K106" s="221" t="s">
        <v>170</v>
      </c>
      <c r="L106" s="220">
        <v>0</v>
      </c>
      <c r="M106" s="219" t="s">
        <v>170</v>
      </c>
      <c r="N106" s="220">
        <v>0</v>
      </c>
      <c r="O106" s="221" t="s">
        <v>170</v>
      </c>
      <c r="P106" s="220">
        <v>52</v>
      </c>
      <c r="Q106" s="219">
        <v>5.7363485934914509E-3</v>
      </c>
      <c r="R106" s="220">
        <v>52</v>
      </c>
      <c r="S106" s="221">
        <v>1</v>
      </c>
      <c r="T106" s="233">
        <v>0</v>
      </c>
      <c r="U106" s="219" t="s">
        <v>170</v>
      </c>
      <c r="V106" s="220">
        <v>0</v>
      </c>
      <c r="W106" s="219" t="s">
        <v>170</v>
      </c>
      <c r="X106" s="233">
        <v>0</v>
      </c>
      <c r="Y106" s="219" t="s">
        <v>170</v>
      </c>
      <c r="Z106" s="220">
        <v>0</v>
      </c>
      <c r="AA106" s="221" t="s">
        <v>170</v>
      </c>
      <c r="AB106" s="233">
        <v>0</v>
      </c>
      <c r="AC106" s="219" t="s">
        <v>170</v>
      </c>
      <c r="AD106" s="220">
        <v>0</v>
      </c>
      <c r="AE106" s="221" t="s">
        <v>170</v>
      </c>
      <c r="AF106" s="233">
        <v>0</v>
      </c>
      <c r="AG106" s="219" t="s">
        <v>170</v>
      </c>
      <c r="AH106" s="220">
        <v>0</v>
      </c>
      <c r="AI106" s="221" t="s">
        <v>170</v>
      </c>
      <c r="AJ106" s="233">
        <v>0</v>
      </c>
      <c r="AK106" s="219" t="s">
        <v>170</v>
      </c>
      <c r="AL106" s="220">
        <v>0</v>
      </c>
      <c r="AM106" s="221" t="s">
        <v>170</v>
      </c>
      <c r="AN106" s="233">
        <v>156</v>
      </c>
      <c r="AO106" s="219">
        <v>1.7209045780474351E-2</v>
      </c>
      <c r="AP106" s="220">
        <v>156</v>
      </c>
      <c r="AQ106" s="221">
        <v>1</v>
      </c>
      <c r="AR106" s="233">
        <v>0</v>
      </c>
      <c r="AS106" s="219" t="s">
        <v>170</v>
      </c>
      <c r="AT106" s="220">
        <v>0</v>
      </c>
      <c r="AU106" s="221" t="s">
        <v>170</v>
      </c>
      <c r="AV106" s="225">
        <v>0</v>
      </c>
      <c r="AW106" s="219" t="s">
        <v>170</v>
      </c>
      <c r="AX106" s="220">
        <v>0</v>
      </c>
      <c r="AY106" s="221" t="s">
        <v>170</v>
      </c>
      <c r="AZ106" s="225">
        <v>0</v>
      </c>
      <c r="BA106" s="219" t="s">
        <v>170</v>
      </c>
      <c r="BB106" s="220">
        <v>0</v>
      </c>
      <c r="BC106" s="221" t="s">
        <v>170</v>
      </c>
      <c r="BD106" s="225">
        <v>0</v>
      </c>
      <c r="BE106" s="219" t="s">
        <v>170</v>
      </c>
      <c r="BF106" s="220">
        <v>0</v>
      </c>
      <c r="BG106" s="221" t="s">
        <v>170</v>
      </c>
      <c r="BH106" s="225">
        <v>0</v>
      </c>
      <c r="BI106" s="219" t="s">
        <v>170</v>
      </c>
      <c r="BJ106" s="220">
        <v>0</v>
      </c>
      <c r="BK106" s="221" t="s">
        <v>170</v>
      </c>
      <c r="BL106" s="233">
        <v>208</v>
      </c>
      <c r="BM106" s="227">
        <v>2.2945394373965804E-2</v>
      </c>
      <c r="BN106" s="233">
        <v>208</v>
      </c>
      <c r="BO106" s="219">
        <v>1</v>
      </c>
      <c r="BP106" s="229">
        <v>88130</v>
      </c>
      <c r="BQ106" s="229">
        <v>88130</v>
      </c>
      <c r="BR106" s="253" t="s">
        <v>61</v>
      </c>
      <c r="BS106" s="201"/>
      <c r="BT106" s="201"/>
      <c r="BU106" s="201"/>
      <c r="BV106" s="201"/>
      <c r="BW106" s="201"/>
      <c r="BX106" s="352"/>
    </row>
    <row r="107" spans="1:76" ht="24" customHeight="1">
      <c r="A107" s="382"/>
      <c r="B107" s="498" t="s">
        <v>47</v>
      </c>
      <c r="C107" s="498"/>
      <c r="D107" s="498"/>
      <c r="E107" s="250">
        <v>11978</v>
      </c>
      <c r="F107" s="251">
        <v>9838</v>
      </c>
      <c r="G107" s="252">
        <v>0.82133912172315915</v>
      </c>
      <c r="H107" s="220"/>
      <c r="I107" s="219" t="s">
        <v>170</v>
      </c>
      <c r="J107" s="220"/>
      <c r="K107" s="221" t="s">
        <v>170</v>
      </c>
      <c r="L107" s="220">
        <v>0</v>
      </c>
      <c r="M107" s="219" t="s">
        <v>170</v>
      </c>
      <c r="N107" s="218">
        <v>0</v>
      </c>
      <c r="O107" s="221" t="s">
        <v>170</v>
      </c>
      <c r="P107" s="220">
        <v>37</v>
      </c>
      <c r="Q107" s="219">
        <v>3.7609270176865218E-3</v>
      </c>
      <c r="R107" s="220">
        <v>37</v>
      </c>
      <c r="S107" s="221">
        <v>1</v>
      </c>
      <c r="T107" s="233">
        <v>2</v>
      </c>
      <c r="U107" s="219">
        <v>2.0329335230737954E-4</v>
      </c>
      <c r="V107" s="218">
        <v>2</v>
      </c>
      <c r="W107" s="221">
        <v>1</v>
      </c>
      <c r="X107" s="233">
        <v>0</v>
      </c>
      <c r="Y107" s="219" t="s">
        <v>170</v>
      </c>
      <c r="Z107" s="218">
        <v>0</v>
      </c>
      <c r="AA107" s="221" t="s">
        <v>170</v>
      </c>
      <c r="AB107" s="233">
        <v>0</v>
      </c>
      <c r="AC107" s="219" t="s">
        <v>170</v>
      </c>
      <c r="AD107" s="220">
        <v>0</v>
      </c>
      <c r="AE107" s="221" t="s">
        <v>170</v>
      </c>
      <c r="AF107" s="233">
        <v>12</v>
      </c>
      <c r="AG107" s="219">
        <v>1.2197601138442774E-3</v>
      </c>
      <c r="AH107" s="220">
        <v>12</v>
      </c>
      <c r="AI107" s="221">
        <v>1</v>
      </c>
      <c r="AJ107" s="233">
        <v>0</v>
      </c>
      <c r="AK107" s="219" t="s">
        <v>170</v>
      </c>
      <c r="AL107" s="220">
        <v>0</v>
      </c>
      <c r="AM107" s="221" t="s">
        <v>170</v>
      </c>
      <c r="AN107" s="233">
        <v>0</v>
      </c>
      <c r="AO107" s="219" t="s">
        <v>170</v>
      </c>
      <c r="AP107" s="220">
        <v>0</v>
      </c>
      <c r="AQ107" s="221" t="s">
        <v>170</v>
      </c>
      <c r="AR107" s="233">
        <v>110</v>
      </c>
      <c r="AS107" s="219">
        <v>1.1181134376905875E-2</v>
      </c>
      <c r="AT107" s="220">
        <v>77</v>
      </c>
      <c r="AU107" s="221">
        <v>0.7</v>
      </c>
      <c r="AV107" s="225">
        <v>0</v>
      </c>
      <c r="AW107" s="219" t="s">
        <v>170</v>
      </c>
      <c r="AX107" s="220">
        <v>0</v>
      </c>
      <c r="AY107" s="221" t="s">
        <v>170</v>
      </c>
      <c r="AZ107" s="225">
        <v>0</v>
      </c>
      <c r="BA107" s="219" t="s">
        <v>170</v>
      </c>
      <c r="BB107" s="220">
        <v>0</v>
      </c>
      <c r="BC107" s="221" t="s">
        <v>170</v>
      </c>
      <c r="BD107" s="225">
        <v>0</v>
      </c>
      <c r="BE107" s="219" t="s">
        <v>170</v>
      </c>
      <c r="BF107" s="220">
        <v>0</v>
      </c>
      <c r="BG107" s="221" t="s">
        <v>170</v>
      </c>
      <c r="BH107" s="225">
        <v>0</v>
      </c>
      <c r="BI107" s="219" t="s">
        <v>170</v>
      </c>
      <c r="BJ107" s="220">
        <v>0</v>
      </c>
      <c r="BK107" s="221" t="s">
        <v>170</v>
      </c>
      <c r="BL107" s="233">
        <v>161</v>
      </c>
      <c r="BM107" s="227">
        <v>1.6365114860744052E-2</v>
      </c>
      <c r="BN107" s="233">
        <v>128</v>
      </c>
      <c r="BO107" s="219">
        <v>0.79503105590062106</v>
      </c>
      <c r="BP107" s="229">
        <v>60281</v>
      </c>
      <c r="BQ107" s="229">
        <v>51602</v>
      </c>
      <c r="BR107" s="253" t="s">
        <v>47</v>
      </c>
      <c r="BS107" s="201"/>
      <c r="BT107" s="201"/>
      <c r="BU107" s="201"/>
      <c r="BV107" s="201"/>
      <c r="BW107" s="201"/>
      <c r="BX107" s="352"/>
    </row>
    <row r="108" spans="1:76" ht="24" customHeight="1">
      <c r="A108" s="381"/>
      <c r="B108" s="498" t="s">
        <v>58</v>
      </c>
      <c r="C108" s="498"/>
      <c r="D108" s="498"/>
      <c r="E108" s="250">
        <v>8855</v>
      </c>
      <c r="F108" s="251">
        <v>5117</v>
      </c>
      <c r="G108" s="252">
        <v>0.57786561264822134</v>
      </c>
      <c r="H108" s="220"/>
      <c r="I108" s="219" t="s">
        <v>170</v>
      </c>
      <c r="J108" s="220"/>
      <c r="K108" s="221" t="s">
        <v>170</v>
      </c>
      <c r="L108" s="220">
        <v>0</v>
      </c>
      <c r="M108" s="219" t="s">
        <v>170</v>
      </c>
      <c r="N108" s="220">
        <v>0</v>
      </c>
      <c r="O108" s="221" t="s">
        <v>170</v>
      </c>
      <c r="P108" s="220">
        <v>0</v>
      </c>
      <c r="Q108" s="219" t="s">
        <v>170</v>
      </c>
      <c r="R108" s="220">
        <v>0</v>
      </c>
      <c r="S108" s="221" t="s">
        <v>170</v>
      </c>
      <c r="T108" s="233">
        <v>0</v>
      </c>
      <c r="U108" s="219" t="s">
        <v>170</v>
      </c>
      <c r="V108" s="220">
        <v>0</v>
      </c>
      <c r="W108" s="221" t="s">
        <v>170</v>
      </c>
      <c r="X108" s="233">
        <v>0</v>
      </c>
      <c r="Y108" s="219" t="s">
        <v>170</v>
      </c>
      <c r="Z108" s="220">
        <v>0</v>
      </c>
      <c r="AA108" s="221" t="s">
        <v>170</v>
      </c>
      <c r="AB108" s="233">
        <v>0</v>
      </c>
      <c r="AC108" s="219" t="s">
        <v>170</v>
      </c>
      <c r="AD108" s="220">
        <v>0</v>
      </c>
      <c r="AE108" s="221" t="s">
        <v>170</v>
      </c>
      <c r="AF108" s="233">
        <v>73</v>
      </c>
      <c r="AG108" s="219">
        <v>1.4266171584913036E-2</v>
      </c>
      <c r="AH108" s="220">
        <v>3</v>
      </c>
      <c r="AI108" s="221">
        <v>4.1095890410958902E-2</v>
      </c>
      <c r="AJ108" s="233">
        <v>0</v>
      </c>
      <c r="AK108" s="219" t="s">
        <v>170</v>
      </c>
      <c r="AL108" s="220">
        <v>0</v>
      </c>
      <c r="AM108" s="221" t="s">
        <v>170</v>
      </c>
      <c r="AN108" s="233">
        <v>0</v>
      </c>
      <c r="AO108" s="219" t="s">
        <v>170</v>
      </c>
      <c r="AP108" s="220">
        <v>0</v>
      </c>
      <c r="AQ108" s="221" t="s">
        <v>170</v>
      </c>
      <c r="AR108" s="233">
        <v>0</v>
      </c>
      <c r="AS108" s="219" t="s">
        <v>170</v>
      </c>
      <c r="AT108" s="220">
        <v>0</v>
      </c>
      <c r="AU108" s="221" t="s">
        <v>170</v>
      </c>
      <c r="AV108" s="225">
        <v>0</v>
      </c>
      <c r="AW108" s="219" t="s">
        <v>170</v>
      </c>
      <c r="AX108" s="220">
        <v>0</v>
      </c>
      <c r="AY108" s="221" t="s">
        <v>170</v>
      </c>
      <c r="AZ108" s="225">
        <v>0</v>
      </c>
      <c r="BA108" s="219" t="s">
        <v>170</v>
      </c>
      <c r="BB108" s="220">
        <v>0</v>
      </c>
      <c r="BC108" s="221" t="s">
        <v>170</v>
      </c>
      <c r="BD108" s="225">
        <v>0</v>
      </c>
      <c r="BE108" s="219" t="s">
        <v>170</v>
      </c>
      <c r="BF108" s="220">
        <v>0</v>
      </c>
      <c r="BG108" s="221" t="s">
        <v>170</v>
      </c>
      <c r="BH108" s="225">
        <v>0</v>
      </c>
      <c r="BI108" s="219" t="s">
        <v>170</v>
      </c>
      <c r="BJ108" s="220">
        <v>0</v>
      </c>
      <c r="BK108" s="221" t="s">
        <v>170</v>
      </c>
      <c r="BL108" s="233">
        <v>73</v>
      </c>
      <c r="BM108" s="227">
        <v>1.4266171584913036E-2</v>
      </c>
      <c r="BN108" s="233">
        <v>3</v>
      </c>
      <c r="BO108" s="219">
        <v>4.1095890410958902E-2</v>
      </c>
      <c r="BP108" s="229">
        <v>22181</v>
      </c>
      <c r="BQ108" s="229">
        <v>789</v>
      </c>
      <c r="BR108" s="253" t="s">
        <v>58</v>
      </c>
      <c r="BS108" s="201"/>
      <c r="BT108" s="201"/>
      <c r="BU108" s="201"/>
      <c r="BV108" s="201"/>
      <c r="BW108" s="201"/>
      <c r="BX108" s="352"/>
    </row>
    <row r="109" spans="1:76" ht="24" customHeight="1">
      <c r="A109" s="383"/>
      <c r="B109" s="498" t="s">
        <v>62</v>
      </c>
      <c r="C109" s="498"/>
      <c r="D109" s="498"/>
      <c r="E109" s="250">
        <v>10787</v>
      </c>
      <c r="F109" s="251">
        <v>1605</v>
      </c>
      <c r="G109" s="252">
        <v>0.14879021043849078</v>
      </c>
      <c r="H109" s="220"/>
      <c r="I109" s="219" t="s">
        <v>170</v>
      </c>
      <c r="J109" s="220"/>
      <c r="K109" s="221" t="s">
        <v>170</v>
      </c>
      <c r="L109" s="220">
        <v>0</v>
      </c>
      <c r="M109" s="219" t="s">
        <v>170</v>
      </c>
      <c r="N109" s="220">
        <v>0</v>
      </c>
      <c r="O109" s="221" t="s">
        <v>170</v>
      </c>
      <c r="P109" s="220">
        <v>11</v>
      </c>
      <c r="Q109" s="219">
        <v>6.853582554517134E-3</v>
      </c>
      <c r="R109" s="220">
        <v>11</v>
      </c>
      <c r="S109" s="221">
        <v>1</v>
      </c>
      <c r="T109" s="233">
        <v>0</v>
      </c>
      <c r="U109" s="219" t="s">
        <v>170</v>
      </c>
      <c r="V109" s="220">
        <v>0</v>
      </c>
      <c r="W109" s="221" t="s">
        <v>170</v>
      </c>
      <c r="X109" s="233">
        <v>0</v>
      </c>
      <c r="Y109" s="219" t="s">
        <v>170</v>
      </c>
      <c r="Z109" s="220">
        <v>0</v>
      </c>
      <c r="AA109" s="221" t="s">
        <v>170</v>
      </c>
      <c r="AB109" s="233">
        <v>0</v>
      </c>
      <c r="AC109" s="219" t="s">
        <v>170</v>
      </c>
      <c r="AD109" s="220">
        <v>0</v>
      </c>
      <c r="AE109" s="221" t="s">
        <v>170</v>
      </c>
      <c r="AF109" s="233">
        <v>0</v>
      </c>
      <c r="AG109" s="219" t="s">
        <v>170</v>
      </c>
      <c r="AH109" s="220">
        <v>0</v>
      </c>
      <c r="AI109" s="221" t="s">
        <v>170</v>
      </c>
      <c r="AJ109" s="233">
        <v>0</v>
      </c>
      <c r="AK109" s="219" t="s">
        <v>170</v>
      </c>
      <c r="AL109" s="220">
        <v>0</v>
      </c>
      <c r="AM109" s="221" t="s">
        <v>170</v>
      </c>
      <c r="AN109" s="233">
        <v>11</v>
      </c>
      <c r="AO109" s="219">
        <v>6.853582554517134E-3</v>
      </c>
      <c r="AP109" s="220">
        <v>4</v>
      </c>
      <c r="AQ109" s="221">
        <v>0.36363636363636365</v>
      </c>
      <c r="AR109" s="233">
        <v>0</v>
      </c>
      <c r="AS109" s="219" t="s">
        <v>170</v>
      </c>
      <c r="AT109" s="220">
        <v>0</v>
      </c>
      <c r="AU109" s="221" t="s">
        <v>170</v>
      </c>
      <c r="AV109" s="225">
        <v>0</v>
      </c>
      <c r="AW109" s="219" t="s">
        <v>170</v>
      </c>
      <c r="AX109" s="220">
        <v>0</v>
      </c>
      <c r="AY109" s="221" t="s">
        <v>170</v>
      </c>
      <c r="AZ109" s="225">
        <v>0</v>
      </c>
      <c r="BA109" s="219" t="s">
        <v>170</v>
      </c>
      <c r="BB109" s="220">
        <v>0</v>
      </c>
      <c r="BC109" s="221" t="s">
        <v>170</v>
      </c>
      <c r="BD109" s="225">
        <v>0</v>
      </c>
      <c r="BE109" s="219" t="s">
        <v>170</v>
      </c>
      <c r="BF109" s="220">
        <v>0</v>
      </c>
      <c r="BG109" s="221" t="s">
        <v>170</v>
      </c>
      <c r="BH109" s="225">
        <v>0</v>
      </c>
      <c r="BI109" s="219" t="s">
        <v>170</v>
      </c>
      <c r="BJ109" s="220">
        <v>0</v>
      </c>
      <c r="BK109" s="221" t="s">
        <v>170</v>
      </c>
      <c r="BL109" s="233">
        <v>22</v>
      </c>
      <c r="BM109" s="227">
        <v>1.3707165109034268E-2</v>
      </c>
      <c r="BN109" s="233">
        <v>15</v>
      </c>
      <c r="BO109" s="219">
        <v>0.68181818181818177</v>
      </c>
      <c r="BP109" s="229">
        <v>8910</v>
      </c>
      <c r="BQ109" s="229">
        <v>6075</v>
      </c>
      <c r="BR109" s="253" t="s">
        <v>62</v>
      </c>
      <c r="BS109" s="201"/>
      <c r="BT109" s="201"/>
      <c r="BU109" s="201"/>
      <c r="BV109" s="201"/>
      <c r="BW109" s="201"/>
      <c r="BX109" s="352"/>
    </row>
    <row r="110" spans="1:76" ht="24" customHeight="1">
      <c r="B110" s="498" t="s">
        <v>49</v>
      </c>
      <c r="C110" s="498"/>
      <c r="D110" s="498"/>
      <c r="E110" s="250">
        <v>12949</v>
      </c>
      <c r="F110" s="251">
        <v>12438</v>
      </c>
      <c r="G110" s="252">
        <v>0.96053749324272142</v>
      </c>
      <c r="H110" s="220"/>
      <c r="I110" s="219" t="s">
        <v>170</v>
      </c>
      <c r="J110" s="220"/>
      <c r="K110" s="221" t="s">
        <v>170</v>
      </c>
      <c r="L110" s="220">
        <v>35</v>
      </c>
      <c r="M110" s="219">
        <v>2.8139572278501365E-3</v>
      </c>
      <c r="N110" s="220">
        <v>35</v>
      </c>
      <c r="O110" s="221">
        <v>1</v>
      </c>
      <c r="P110" s="220">
        <v>12</v>
      </c>
      <c r="Q110" s="219">
        <v>9.6478533526290404E-4</v>
      </c>
      <c r="R110" s="220">
        <v>12</v>
      </c>
      <c r="S110" s="221">
        <v>1</v>
      </c>
      <c r="T110" s="233">
        <v>9</v>
      </c>
      <c r="U110" s="219">
        <v>7.2358900144717795E-4</v>
      </c>
      <c r="V110" s="220">
        <v>9</v>
      </c>
      <c r="W110" s="221">
        <v>1</v>
      </c>
      <c r="X110" s="233">
        <v>1</v>
      </c>
      <c r="Y110" s="219">
        <v>8.0398777938575332E-5</v>
      </c>
      <c r="Z110" s="220">
        <v>1</v>
      </c>
      <c r="AA110" s="221">
        <v>1</v>
      </c>
      <c r="AB110" s="233">
        <v>4</v>
      </c>
      <c r="AC110" s="219">
        <v>3.2159511175430133E-4</v>
      </c>
      <c r="AD110" s="220">
        <v>4</v>
      </c>
      <c r="AE110" s="221">
        <v>1</v>
      </c>
      <c r="AF110" s="233">
        <v>38</v>
      </c>
      <c r="AG110" s="219">
        <v>3.0551535616658628E-3</v>
      </c>
      <c r="AH110" s="220">
        <v>38</v>
      </c>
      <c r="AI110" s="221">
        <v>1</v>
      </c>
      <c r="AJ110" s="233">
        <v>0</v>
      </c>
      <c r="AK110" s="219" t="s">
        <v>170</v>
      </c>
      <c r="AL110" s="220">
        <v>0</v>
      </c>
      <c r="AM110" s="221" t="s">
        <v>170</v>
      </c>
      <c r="AN110" s="233">
        <v>24</v>
      </c>
      <c r="AO110" s="219">
        <v>1.9295706705258081E-3</v>
      </c>
      <c r="AP110" s="220">
        <v>0</v>
      </c>
      <c r="AQ110" s="221">
        <v>0</v>
      </c>
      <c r="AR110" s="233">
        <v>40</v>
      </c>
      <c r="AS110" s="219">
        <v>3.2159511175430134E-3</v>
      </c>
      <c r="AT110" s="220">
        <v>40</v>
      </c>
      <c r="AU110" s="221">
        <v>1</v>
      </c>
      <c r="AV110" s="225">
        <v>0</v>
      </c>
      <c r="AW110" s="219" t="s">
        <v>170</v>
      </c>
      <c r="AX110" s="220">
        <v>0</v>
      </c>
      <c r="AY110" s="221" t="s">
        <v>170</v>
      </c>
      <c r="AZ110" s="225">
        <v>0</v>
      </c>
      <c r="BA110" s="219" t="s">
        <v>170</v>
      </c>
      <c r="BB110" s="220">
        <v>0</v>
      </c>
      <c r="BC110" s="221" t="s">
        <v>170</v>
      </c>
      <c r="BD110" s="225">
        <v>0</v>
      </c>
      <c r="BE110" s="219" t="s">
        <v>170</v>
      </c>
      <c r="BF110" s="220">
        <v>0</v>
      </c>
      <c r="BG110" s="221" t="s">
        <v>170</v>
      </c>
      <c r="BH110" s="225">
        <v>0</v>
      </c>
      <c r="BI110" s="219" t="s">
        <v>170</v>
      </c>
      <c r="BJ110" s="220">
        <v>0</v>
      </c>
      <c r="BK110" s="221" t="s">
        <v>170</v>
      </c>
      <c r="BL110" s="233">
        <v>163</v>
      </c>
      <c r="BM110" s="227">
        <v>1.3105000803987779E-2</v>
      </c>
      <c r="BN110" s="233">
        <v>139</v>
      </c>
      <c r="BO110" s="219">
        <v>0.85276073619631898</v>
      </c>
      <c r="BP110" s="229">
        <v>60509</v>
      </c>
      <c r="BQ110" s="229">
        <v>51499</v>
      </c>
      <c r="BR110" s="253" t="s">
        <v>49</v>
      </c>
      <c r="BS110" s="201"/>
      <c r="BT110" s="201"/>
      <c r="BU110" s="201"/>
      <c r="BV110" s="201"/>
      <c r="BW110" s="201"/>
      <c r="BX110" s="352"/>
    </row>
    <row r="111" spans="1:76" ht="24" customHeight="1">
      <c r="A111" s="358"/>
      <c r="B111" s="498" t="s">
        <v>51</v>
      </c>
      <c r="C111" s="498"/>
      <c r="D111" s="498"/>
      <c r="E111" s="250">
        <v>11458</v>
      </c>
      <c r="F111" s="251">
        <v>11458</v>
      </c>
      <c r="G111" s="252">
        <v>1</v>
      </c>
      <c r="H111" s="220"/>
      <c r="I111" s="219" t="s">
        <v>170</v>
      </c>
      <c r="J111" s="220"/>
      <c r="K111" s="221" t="s">
        <v>170</v>
      </c>
      <c r="L111" s="220">
        <v>0</v>
      </c>
      <c r="M111" s="219" t="s">
        <v>170</v>
      </c>
      <c r="N111" s="220">
        <v>0</v>
      </c>
      <c r="O111" s="221" t="s">
        <v>170</v>
      </c>
      <c r="P111" s="220">
        <v>0</v>
      </c>
      <c r="Q111" s="219" t="s">
        <v>170</v>
      </c>
      <c r="R111" s="220">
        <v>0</v>
      </c>
      <c r="S111" s="221" t="s">
        <v>170</v>
      </c>
      <c r="T111" s="233">
        <v>0</v>
      </c>
      <c r="U111" s="219" t="s">
        <v>170</v>
      </c>
      <c r="V111" s="220">
        <v>0</v>
      </c>
      <c r="W111" s="221" t="s">
        <v>170</v>
      </c>
      <c r="X111" s="233">
        <v>0</v>
      </c>
      <c r="Y111" s="219" t="s">
        <v>170</v>
      </c>
      <c r="Z111" s="220">
        <v>0</v>
      </c>
      <c r="AA111" s="221" t="s">
        <v>170</v>
      </c>
      <c r="AB111" s="233">
        <v>18</v>
      </c>
      <c r="AC111" s="219">
        <v>1.5709547914121139E-3</v>
      </c>
      <c r="AD111" s="220">
        <v>18</v>
      </c>
      <c r="AE111" s="221">
        <v>1</v>
      </c>
      <c r="AF111" s="233">
        <v>35</v>
      </c>
      <c r="AG111" s="219">
        <v>3.0546343166346656E-3</v>
      </c>
      <c r="AH111" s="220">
        <v>35</v>
      </c>
      <c r="AI111" s="221">
        <v>1</v>
      </c>
      <c r="AJ111" s="233">
        <v>0</v>
      </c>
      <c r="AK111" s="219" t="s">
        <v>170</v>
      </c>
      <c r="AL111" s="220">
        <v>0</v>
      </c>
      <c r="AM111" s="221" t="s">
        <v>170</v>
      </c>
      <c r="AN111" s="233">
        <v>45</v>
      </c>
      <c r="AO111" s="219">
        <v>3.9273869785302843E-3</v>
      </c>
      <c r="AP111" s="220">
        <v>0</v>
      </c>
      <c r="AQ111" s="221">
        <v>0</v>
      </c>
      <c r="AR111" s="233">
        <v>31</v>
      </c>
      <c r="AS111" s="219">
        <v>2.7055332518764181E-3</v>
      </c>
      <c r="AT111" s="220">
        <v>31</v>
      </c>
      <c r="AU111" s="221">
        <v>1</v>
      </c>
      <c r="AV111" s="225">
        <v>0</v>
      </c>
      <c r="AW111" s="219" t="s">
        <v>170</v>
      </c>
      <c r="AX111" s="220">
        <v>0</v>
      </c>
      <c r="AY111" s="221" t="s">
        <v>170</v>
      </c>
      <c r="AZ111" s="225">
        <v>0</v>
      </c>
      <c r="BA111" s="219" t="s">
        <v>170</v>
      </c>
      <c r="BB111" s="220">
        <v>0</v>
      </c>
      <c r="BC111" s="221" t="s">
        <v>170</v>
      </c>
      <c r="BD111" s="225">
        <v>0</v>
      </c>
      <c r="BE111" s="219" t="s">
        <v>170</v>
      </c>
      <c r="BF111" s="220">
        <v>0</v>
      </c>
      <c r="BG111" s="221" t="s">
        <v>170</v>
      </c>
      <c r="BH111" s="225">
        <v>0</v>
      </c>
      <c r="BI111" s="219" t="s">
        <v>170</v>
      </c>
      <c r="BJ111" s="220">
        <v>0</v>
      </c>
      <c r="BK111" s="221" t="s">
        <v>170</v>
      </c>
      <c r="BL111" s="233">
        <v>129</v>
      </c>
      <c r="BM111" s="227">
        <v>1.1258509338453482E-2</v>
      </c>
      <c r="BN111" s="233">
        <v>84</v>
      </c>
      <c r="BO111" s="219">
        <v>0.65116279069767447</v>
      </c>
      <c r="BP111" s="229">
        <v>43629</v>
      </c>
      <c r="BQ111" s="229">
        <v>29286</v>
      </c>
      <c r="BR111" s="253" t="s">
        <v>51</v>
      </c>
      <c r="BS111" s="201"/>
      <c r="BT111" s="201"/>
      <c r="BU111" s="201"/>
      <c r="BV111" s="201"/>
      <c r="BW111" s="201"/>
      <c r="BX111" s="352"/>
    </row>
    <row r="112" spans="1:76" ht="24" customHeight="1">
      <c r="B112" s="498" t="s">
        <v>54</v>
      </c>
      <c r="C112" s="498"/>
      <c r="D112" s="498"/>
      <c r="E112" s="250">
        <v>11540</v>
      </c>
      <c r="F112" s="251">
        <v>6071</v>
      </c>
      <c r="G112" s="252">
        <v>0.52608318890814554</v>
      </c>
      <c r="H112" s="220"/>
      <c r="I112" s="219" t="s">
        <v>170</v>
      </c>
      <c r="J112" s="220"/>
      <c r="K112" s="221" t="s">
        <v>170</v>
      </c>
      <c r="L112" s="220">
        <v>0</v>
      </c>
      <c r="M112" s="219" t="s">
        <v>170</v>
      </c>
      <c r="N112" s="220">
        <v>0</v>
      </c>
      <c r="O112" s="221" t="s">
        <v>170</v>
      </c>
      <c r="P112" s="220">
        <v>4</v>
      </c>
      <c r="Q112" s="219">
        <v>6.5887003788502713E-4</v>
      </c>
      <c r="R112" s="220">
        <v>0</v>
      </c>
      <c r="S112" s="221">
        <v>0</v>
      </c>
      <c r="T112" s="233">
        <v>0</v>
      </c>
      <c r="U112" s="219" t="s">
        <v>170</v>
      </c>
      <c r="V112" s="220">
        <v>0</v>
      </c>
      <c r="W112" s="221" t="s">
        <v>170</v>
      </c>
      <c r="X112" s="233">
        <v>0</v>
      </c>
      <c r="Y112" s="219" t="s">
        <v>170</v>
      </c>
      <c r="Z112" s="220">
        <v>0</v>
      </c>
      <c r="AA112" s="221" t="s">
        <v>170</v>
      </c>
      <c r="AB112" s="233">
        <v>9</v>
      </c>
      <c r="AC112" s="219">
        <v>1.4824575852413111E-3</v>
      </c>
      <c r="AD112" s="220">
        <v>0</v>
      </c>
      <c r="AE112" s="221">
        <v>0</v>
      </c>
      <c r="AF112" s="233">
        <v>0</v>
      </c>
      <c r="AG112" s="219" t="s">
        <v>170</v>
      </c>
      <c r="AH112" s="220">
        <v>0</v>
      </c>
      <c r="AI112" s="221" t="s">
        <v>170</v>
      </c>
      <c r="AJ112" s="233">
        <v>0</v>
      </c>
      <c r="AK112" s="219" t="s">
        <v>170</v>
      </c>
      <c r="AL112" s="220">
        <v>0</v>
      </c>
      <c r="AM112" s="221" t="s">
        <v>170</v>
      </c>
      <c r="AN112" s="233">
        <v>52</v>
      </c>
      <c r="AO112" s="219">
        <v>8.5653104925053538E-3</v>
      </c>
      <c r="AP112" s="220">
        <v>0</v>
      </c>
      <c r="AQ112" s="221">
        <v>0</v>
      </c>
      <c r="AR112" s="233">
        <v>0</v>
      </c>
      <c r="AS112" s="219" t="s">
        <v>170</v>
      </c>
      <c r="AT112" s="220">
        <v>0</v>
      </c>
      <c r="AU112" s="221" t="s">
        <v>170</v>
      </c>
      <c r="AV112" s="225">
        <v>0</v>
      </c>
      <c r="AW112" s="219" t="s">
        <v>170</v>
      </c>
      <c r="AX112" s="220">
        <v>0</v>
      </c>
      <c r="AY112" s="221" t="s">
        <v>170</v>
      </c>
      <c r="AZ112" s="225">
        <v>0</v>
      </c>
      <c r="BA112" s="219" t="s">
        <v>170</v>
      </c>
      <c r="BB112" s="220">
        <v>0</v>
      </c>
      <c r="BC112" s="221" t="s">
        <v>170</v>
      </c>
      <c r="BD112" s="225">
        <v>0</v>
      </c>
      <c r="BE112" s="219" t="s">
        <v>170</v>
      </c>
      <c r="BF112" s="220">
        <v>0</v>
      </c>
      <c r="BG112" s="221" t="s">
        <v>170</v>
      </c>
      <c r="BH112" s="225">
        <v>0</v>
      </c>
      <c r="BI112" s="219" t="s">
        <v>170</v>
      </c>
      <c r="BJ112" s="220">
        <v>0</v>
      </c>
      <c r="BK112" s="221" t="s">
        <v>170</v>
      </c>
      <c r="BL112" s="233">
        <v>65</v>
      </c>
      <c r="BM112" s="227">
        <v>1.0706638115631691E-2</v>
      </c>
      <c r="BN112" s="233">
        <v>0</v>
      </c>
      <c r="BO112" s="219">
        <v>0</v>
      </c>
      <c r="BP112" s="229">
        <v>23907</v>
      </c>
      <c r="BQ112" s="229">
        <v>0</v>
      </c>
      <c r="BR112" s="253" t="s">
        <v>54</v>
      </c>
      <c r="BS112" s="201"/>
      <c r="BT112" s="201"/>
      <c r="BU112" s="201"/>
      <c r="BV112" s="201"/>
      <c r="BW112" s="201"/>
      <c r="BX112" s="352"/>
    </row>
    <row r="113" spans="1:293" ht="24" customHeight="1">
      <c r="B113" s="498" t="s">
        <v>56</v>
      </c>
      <c r="C113" s="498"/>
      <c r="D113" s="498"/>
      <c r="E113" s="250">
        <v>11347</v>
      </c>
      <c r="F113" s="251">
        <v>6120</v>
      </c>
      <c r="G113" s="252">
        <v>0.53934960782585706</v>
      </c>
      <c r="H113" s="220"/>
      <c r="I113" s="219" t="s">
        <v>170</v>
      </c>
      <c r="J113" s="220"/>
      <c r="K113" s="221" t="s">
        <v>170</v>
      </c>
      <c r="L113" s="220">
        <v>0</v>
      </c>
      <c r="M113" s="219" t="s">
        <v>170</v>
      </c>
      <c r="N113" s="220">
        <v>0</v>
      </c>
      <c r="O113" s="221" t="s">
        <v>170</v>
      </c>
      <c r="P113" s="220">
        <v>1</v>
      </c>
      <c r="Q113" s="219">
        <v>1.6339869281045751E-4</v>
      </c>
      <c r="R113" s="220">
        <v>0</v>
      </c>
      <c r="S113" s="221">
        <v>0</v>
      </c>
      <c r="T113" s="233">
        <v>2</v>
      </c>
      <c r="U113" s="219">
        <v>3.2679738562091501E-4</v>
      </c>
      <c r="V113" s="220">
        <v>2</v>
      </c>
      <c r="W113" s="221">
        <v>1</v>
      </c>
      <c r="X113" s="233">
        <v>0</v>
      </c>
      <c r="Y113" s="219" t="s">
        <v>170</v>
      </c>
      <c r="Z113" s="220">
        <v>0</v>
      </c>
      <c r="AA113" s="221" t="s">
        <v>170</v>
      </c>
      <c r="AB113" s="233">
        <v>0</v>
      </c>
      <c r="AC113" s="219" t="s">
        <v>170</v>
      </c>
      <c r="AD113" s="220">
        <v>0</v>
      </c>
      <c r="AE113" s="221" t="s">
        <v>170</v>
      </c>
      <c r="AF113" s="233">
        <v>9</v>
      </c>
      <c r="AG113" s="219">
        <v>1.4705882352941176E-3</v>
      </c>
      <c r="AH113" s="220">
        <v>9</v>
      </c>
      <c r="AI113" s="221">
        <v>1</v>
      </c>
      <c r="AJ113" s="233">
        <v>0</v>
      </c>
      <c r="AK113" s="219" t="s">
        <v>170</v>
      </c>
      <c r="AL113" s="220">
        <v>0</v>
      </c>
      <c r="AM113" s="221" t="s">
        <v>170</v>
      </c>
      <c r="AN113" s="233">
        <v>36</v>
      </c>
      <c r="AO113" s="219">
        <v>5.8823529411764705E-3</v>
      </c>
      <c r="AP113" s="220">
        <v>0</v>
      </c>
      <c r="AQ113" s="221">
        <v>0</v>
      </c>
      <c r="AR113" s="233">
        <v>4</v>
      </c>
      <c r="AS113" s="219">
        <v>6.5359477124183002E-4</v>
      </c>
      <c r="AT113" s="220">
        <v>4</v>
      </c>
      <c r="AU113" s="221">
        <v>1</v>
      </c>
      <c r="AV113" s="225">
        <v>0</v>
      </c>
      <c r="AW113" s="219" t="s">
        <v>170</v>
      </c>
      <c r="AX113" s="220">
        <v>0</v>
      </c>
      <c r="AY113" s="221" t="s">
        <v>170</v>
      </c>
      <c r="AZ113" s="225">
        <v>0</v>
      </c>
      <c r="BA113" s="219" t="s">
        <v>170</v>
      </c>
      <c r="BB113" s="220">
        <v>0</v>
      </c>
      <c r="BC113" s="221" t="s">
        <v>170</v>
      </c>
      <c r="BD113" s="225">
        <v>0</v>
      </c>
      <c r="BE113" s="219" t="s">
        <v>170</v>
      </c>
      <c r="BF113" s="220">
        <v>0</v>
      </c>
      <c r="BG113" s="221" t="s">
        <v>170</v>
      </c>
      <c r="BH113" s="225">
        <v>0</v>
      </c>
      <c r="BI113" s="219" t="s">
        <v>170</v>
      </c>
      <c r="BJ113" s="220">
        <v>0</v>
      </c>
      <c r="BK113" s="221" t="s">
        <v>170</v>
      </c>
      <c r="BL113" s="233">
        <v>52</v>
      </c>
      <c r="BM113" s="227">
        <v>8.4967320261437902E-3</v>
      </c>
      <c r="BN113" s="233">
        <v>15</v>
      </c>
      <c r="BO113" s="219">
        <v>0.28846153846153844</v>
      </c>
      <c r="BP113" s="229">
        <v>17744</v>
      </c>
      <c r="BQ113" s="229">
        <v>3945</v>
      </c>
      <c r="BR113" s="253" t="s">
        <v>56</v>
      </c>
      <c r="BS113" s="201"/>
      <c r="BT113" s="201"/>
      <c r="BU113" s="201"/>
      <c r="BV113" s="201"/>
      <c r="BW113" s="201"/>
      <c r="BX113" s="352"/>
    </row>
    <row r="114" spans="1:293" ht="24" customHeight="1">
      <c r="A114" s="358"/>
      <c r="B114" s="498" t="s">
        <v>57</v>
      </c>
      <c r="C114" s="498"/>
      <c r="D114" s="498"/>
      <c r="E114" s="250">
        <v>11386</v>
      </c>
      <c r="F114" s="251">
        <v>11196</v>
      </c>
      <c r="G114" s="252">
        <v>0.98331284033023014</v>
      </c>
      <c r="H114" s="220"/>
      <c r="I114" s="219" t="s">
        <v>170</v>
      </c>
      <c r="J114" s="220"/>
      <c r="K114" s="221" t="s">
        <v>170</v>
      </c>
      <c r="L114" s="220">
        <v>0</v>
      </c>
      <c r="M114" s="219" t="s">
        <v>170</v>
      </c>
      <c r="N114" s="220">
        <v>0</v>
      </c>
      <c r="O114" s="221" t="s">
        <v>170</v>
      </c>
      <c r="P114" s="220">
        <v>1</v>
      </c>
      <c r="Q114" s="219">
        <v>8.9317613433369055E-5</v>
      </c>
      <c r="R114" s="220">
        <v>1</v>
      </c>
      <c r="S114" s="221">
        <v>1</v>
      </c>
      <c r="T114" s="233">
        <v>0</v>
      </c>
      <c r="U114" s="219" t="s">
        <v>170</v>
      </c>
      <c r="V114" s="220">
        <v>0</v>
      </c>
      <c r="W114" s="221" t="s">
        <v>170</v>
      </c>
      <c r="X114" s="233">
        <v>0</v>
      </c>
      <c r="Y114" s="219" t="s">
        <v>170</v>
      </c>
      <c r="Z114" s="220">
        <v>0</v>
      </c>
      <c r="AA114" s="221" t="s">
        <v>170</v>
      </c>
      <c r="AB114" s="233">
        <v>0</v>
      </c>
      <c r="AC114" s="219" t="s">
        <v>170</v>
      </c>
      <c r="AD114" s="220">
        <v>0</v>
      </c>
      <c r="AE114" s="221" t="s">
        <v>170</v>
      </c>
      <c r="AF114" s="233">
        <v>0</v>
      </c>
      <c r="AG114" s="219" t="s">
        <v>170</v>
      </c>
      <c r="AH114" s="220">
        <v>0</v>
      </c>
      <c r="AI114" s="221" t="s">
        <v>170</v>
      </c>
      <c r="AJ114" s="233">
        <v>0</v>
      </c>
      <c r="AK114" s="219" t="s">
        <v>170</v>
      </c>
      <c r="AL114" s="220">
        <v>0</v>
      </c>
      <c r="AM114" s="221" t="s">
        <v>170</v>
      </c>
      <c r="AN114" s="233">
        <v>73</v>
      </c>
      <c r="AO114" s="219">
        <v>6.5201857806359417E-3</v>
      </c>
      <c r="AP114" s="220">
        <v>11</v>
      </c>
      <c r="AQ114" s="221">
        <v>0.15068493150684931</v>
      </c>
      <c r="AR114" s="233">
        <v>0</v>
      </c>
      <c r="AS114" s="219" t="s">
        <v>170</v>
      </c>
      <c r="AT114" s="220">
        <v>0</v>
      </c>
      <c r="AU114" s="221" t="s">
        <v>170</v>
      </c>
      <c r="AV114" s="225">
        <v>0</v>
      </c>
      <c r="AW114" s="219" t="s">
        <v>170</v>
      </c>
      <c r="AX114" s="220">
        <v>0</v>
      </c>
      <c r="AY114" s="221" t="s">
        <v>170</v>
      </c>
      <c r="AZ114" s="225">
        <v>0</v>
      </c>
      <c r="BA114" s="219" t="s">
        <v>170</v>
      </c>
      <c r="BB114" s="220">
        <v>0</v>
      </c>
      <c r="BC114" s="221" t="s">
        <v>170</v>
      </c>
      <c r="BD114" s="225">
        <v>0</v>
      </c>
      <c r="BE114" s="219" t="s">
        <v>170</v>
      </c>
      <c r="BF114" s="220">
        <v>0</v>
      </c>
      <c r="BG114" s="221" t="s">
        <v>170</v>
      </c>
      <c r="BH114" s="225">
        <v>0</v>
      </c>
      <c r="BI114" s="219" t="s">
        <v>170</v>
      </c>
      <c r="BJ114" s="220">
        <v>0</v>
      </c>
      <c r="BK114" s="221" t="s">
        <v>170</v>
      </c>
      <c r="BL114" s="233">
        <v>74</v>
      </c>
      <c r="BM114" s="227">
        <v>6.6095033940693102E-3</v>
      </c>
      <c r="BN114" s="233">
        <v>12</v>
      </c>
      <c r="BO114" s="219">
        <v>0.16216216216216217</v>
      </c>
      <c r="BP114" s="229">
        <v>21780</v>
      </c>
      <c r="BQ114" s="229">
        <v>4150</v>
      </c>
      <c r="BR114" s="253" t="s">
        <v>57</v>
      </c>
      <c r="BS114" s="201"/>
      <c r="BT114" s="201"/>
      <c r="BU114" s="201"/>
      <c r="BV114" s="201"/>
      <c r="BW114" s="201"/>
      <c r="BX114" s="352"/>
    </row>
    <row r="115" spans="1:293" ht="24" customHeight="1">
      <c r="B115" s="498" t="s">
        <v>55</v>
      </c>
      <c r="C115" s="498"/>
      <c r="D115" s="498"/>
      <c r="E115" s="250">
        <v>10400</v>
      </c>
      <c r="F115" s="251">
        <v>1359</v>
      </c>
      <c r="G115" s="252">
        <v>0.13067307692307692</v>
      </c>
      <c r="H115" s="220"/>
      <c r="I115" s="219" t="s">
        <v>170</v>
      </c>
      <c r="J115" s="220"/>
      <c r="K115" s="221" t="s">
        <v>170</v>
      </c>
      <c r="L115" s="220">
        <v>0</v>
      </c>
      <c r="M115" s="219" t="s">
        <v>170</v>
      </c>
      <c r="N115" s="220">
        <v>0</v>
      </c>
      <c r="O115" s="221" t="s">
        <v>170</v>
      </c>
      <c r="P115" s="220">
        <v>0</v>
      </c>
      <c r="Q115" s="219" t="s">
        <v>170</v>
      </c>
      <c r="R115" s="220">
        <v>0</v>
      </c>
      <c r="S115" s="221" t="s">
        <v>170</v>
      </c>
      <c r="T115" s="233">
        <v>0</v>
      </c>
      <c r="U115" s="219" t="s">
        <v>170</v>
      </c>
      <c r="V115" s="220">
        <v>0</v>
      </c>
      <c r="W115" s="221" t="s">
        <v>170</v>
      </c>
      <c r="X115" s="233">
        <v>0</v>
      </c>
      <c r="Y115" s="219" t="s">
        <v>170</v>
      </c>
      <c r="Z115" s="220">
        <v>0</v>
      </c>
      <c r="AA115" s="221" t="s">
        <v>170</v>
      </c>
      <c r="AB115" s="233">
        <v>0</v>
      </c>
      <c r="AC115" s="219" t="s">
        <v>170</v>
      </c>
      <c r="AD115" s="220">
        <v>0</v>
      </c>
      <c r="AE115" s="221" t="s">
        <v>170</v>
      </c>
      <c r="AF115" s="233">
        <v>1</v>
      </c>
      <c r="AG115" s="219">
        <v>7.3583517292126564E-4</v>
      </c>
      <c r="AH115" s="220">
        <v>0</v>
      </c>
      <c r="AI115" s="221">
        <v>0</v>
      </c>
      <c r="AJ115" s="233">
        <v>0</v>
      </c>
      <c r="AK115" s="219" t="s">
        <v>170</v>
      </c>
      <c r="AL115" s="220">
        <v>0</v>
      </c>
      <c r="AM115" s="221" t="s">
        <v>170</v>
      </c>
      <c r="AN115" s="233">
        <v>7</v>
      </c>
      <c r="AO115" s="219">
        <v>5.1508462104488595E-3</v>
      </c>
      <c r="AP115" s="220">
        <v>0</v>
      </c>
      <c r="AQ115" s="221">
        <v>0</v>
      </c>
      <c r="AR115" s="233">
        <v>0</v>
      </c>
      <c r="AS115" s="219" t="s">
        <v>170</v>
      </c>
      <c r="AT115" s="220">
        <v>0</v>
      </c>
      <c r="AU115" s="221" t="s">
        <v>170</v>
      </c>
      <c r="AV115" s="225">
        <v>0</v>
      </c>
      <c r="AW115" s="219" t="s">
        <v>170</v>
      </c>
      <c r="AX115" s="220">
        <v>0</v>
      </c>
      <c r="AY115" s="221" t="s">
        <v>170</v>
      </c>
      <c r="AZ115" s="225">
        <v>0</v>
      </c>
      <c r="BA115" s="219" t="s">
        <v>170</v>
      </c>
      <c r="BB115" s="220">
        <v>0</v>
      </c>
      <c r="BC115" s="221" t="s">
        <v>170</v>
      </c>
      <c r="BD115" s="225">
        <v>0</v>
      </c>
      <c r="BE115" s="219" t="s">
        <v>170</v>
      </c>
      <c r="BF115" s="220">
        <v>0</v>
      </c>
      <c r="BG115" s="221" t="s">
        <v>170</v>
      </c>
      <c r="BH115" s="225">
        <v>0</v>
      </c>
      <c r="BI115" s="219" t="s">
        <v>170</v>
      </c>
      <c r="BJ115" s="220">
        <v>0</v>
      </c>
      <c r="BK115" s="221" t="s">
        <v>170</v>
      </c>
      <c r="BL115" s="233">
        <v>8</v>
      </c>
      <c r="BM115" s="227">
        <v>5.8866813833701251E-3</v>
      </c>
      <c r="BN115" s="233">
        <v>0</v>
      </c>
      <c r="BO115" s="219">
        <v>0</v>
      </c>
      <c r="BP115" s="229">
        <v>2856</v>
      </c>
      <c r="BQ115" s="229">
        <v>0</v>
      </c>
      <c r="BR115" s="253" t="s">
        <v>55</v>
      </c>
      <c r="BS115" s="201"/>
      <c r="BT115" s="201"/>
      <c r="BU115" s="201"/>
      <c r="BV115" s="201"/>
      <c r="BW115" s="201"/>
      <c r="BX115" s="352"/>
    </row>
    <row r="116" spans="1:293" ht="24" customHeight="1">
      <c r="A116" s="372"/>
      <c r="B116" s="498" t="s">
        <v>59</v>
      </c>
      <c r="C116" s="498"/>
      <c r="D116" s="498"/>
      <c r="E116" s="250">
        <v>9851</v>
      </c>
      <c r="F116" s="251">
        <v>5004</v>
      </c>
      <c r="G116" s="252">
        <v>0.50796873413866617</v>
      </c>
      <c r="H116" s="220"/>
      <c r="I116" s="219" t="s">
        <v>170</v>
      </c>
      <c r="J116" s="220"/>
      <c r="K116" s="221" t="s">
        <v>170</v>
      </c>
      <c r="L116" s="220">
        <v>0</v>
      </c>
      <c r="M116" s="219" t="s">
        <v>170</v>
      </c>
      <c r="N116" s="220">
        <v>0</v>
      </c>
      <c r="O116" s="221" t="s">
        <v>170</v>
      </c>
      <c r="P116" s="220">
        <v>6</v>
      </c>
      <c r="Q116" s="219">
        <v>1.199040767386091E-3</v>
      </c>
      <c r="R116" s="220">
        <v>6</v>
      </c>
      <c r="S116" s="221">
        <v>1</v>
      </c>
      <c r="T116" s="233">
        <v>0</v>
      </c>
      <c r="U116" s="219" t="s">
        <v>170</v>
      </c>
      <c r="V116" s="220">
        <v>0</v>
      </c>
      <c r="W116" s="221" t="s">
        <v>170</v>
      </c>
      <c r="X116" s="233">
        <v>0</v>
      </c>
      <c r="Y116" s="219" t="s">
        <v>170</v>
      </c>
      <c r="Z116" s="220">
        <v>0</v>
      </c>
      <c r="AA116" s="221" t="s">
        <v>170</v>
      </c>
      <c r="AB116" s="233">
        <v>0</v>
      </c>
      <c r="AC116" s="219" t="s">
        <v>170</v>
      </c>
      <c r="AD116" s="220">
        <v>0</v>
      </c>
      <c r="AE116" s="221" t="s">
        <v>170</v>
      </c>
      <c r="AF116" s="233">
        <v>0</v>
      </c>
      <c r="AG116" s="219" t="s">
        <v>170</v>
      </c>
      <c r="AH116" s="220">
        <v>0</v>
      </c>
      <c r="AI116" s="221" t="s">
        <v>170</v>
      </c>
      <c r="AJ116" s="233">
        <v>0</v>
      </c>
      <c r="AK116" s="219" t="s">
        <v>170</v>
      </c>
      <c r="AL116" s="220">
        <v>0</v>
      </c>
      <c r="AM116" s="221" t="s">
        <v>170</v>
      </c>
      <c r="AN116" s="233">
        <v>19</v>
      </c>
      <c r="AO116" s="219">
        <v>3.7969624300559553E-3</v>
      </c>
      <c r="AP116" s="220">
        <v>4</v>
      </c>
      <c r="AQ116" s="221">
        <v>0.21052631578947367</v>
      </c>
      <c r="AR116" s="233">
        <v>4</v>
      </c>
      <c r="AS116" s="219">
        <v>7.993605115907274E-4</v>
      </c>
      <c r="AT116" s="220">
        <v>2</v>
      </c>
      <c r="AU116" s="221">
        <v>0.5</v>
      </c>
      <c r="AV116" s="225">
        <v>0</v>
      </c>
      <c r="AW116" s="219" t="s">
        <v>170</v>
      </c>
      <c r="AX116" s="220">
        <v>0</v>
      </c>
      <c r="AY116" s="221" t="s">
        <v>170</v>
      </c>
      <c r="AZ116" s="225">
        <v>0</v>
      </c>
      <c r="BA116" s="219" t="s">
        <v>170</v>
      </c>
      <c r="BB116" s="220">
        <v>0</v>
      </c>
      <c r="BC116" s="221" t="s">
        <v>170</v>
      </c>
      <c r="BD116" s="225">
        <v>0</v>
      </c>
      <c r="BE116" s="219" t="s">
        <v>170</v>
      </c>
      <c r="BF116" s="220">
        <v>0</v>
      </c>
      <c r="BG116" s="221" t="s">
        <v>170</v>
      </c>
      <c r="BH116" s="225">
        <v>0</v>
      </c>
      <c r="BI116" s="219" t="s">
        <v>170</v>
      </c>
      <c r="BJ116" s="220">
        <v>0</v>
      </c>
      <c r="BK116" s="221" t="s">
        <v>170</v>
      </c>
      <c r="BL116" s="233">
        <v>29</v>
      </c>
      <c r="BM116" s="227">
        <v>5.7953637090327739E-3</v>
      </c>
      <c r="BN116" s="233">
        <v>12</v>
      </c>
      <c r="BO116" s="219">
        <v>0.41379310344827586</v>
      </c>
      <c r="BP116" s="229">
        <v>10369</v>
      </c>
      <c r="BQ116" s="229">
        <v>4434</v>
      </c>
      <c r="BR116" s="253" t="s">
        <v>59</v>
      </c>
      <c r="BS116" s="201"/>
      <c r="BT116" s="201"/>
      <c r="BU116" s="201"/>
      <c r="BV116" s="201"/>
      <c r="BW116" s="201"/>
      <c r="BX116" s="352"/>
    </row>
    <row r="117" spans="1:293" ht="24" customHeight="1">
      <c r="A117" s="358"/>
      <c r="B117" s="529" t="s">
        <v>48</v>
      </c>
      <c r="C117" s="529"/>
      <c r="D117" s="529"/>
      <c r="E117" s="359">
        <v>9296</v>
      </c>
      <c r="F117" s="360">
        <v>4617</v>
      </c>
      <c r="G117" s="361">
        <v>0.49666523235800342</v>
      </c>
      <c r="H117" s="364"/>
      <c r="I117" s="363" t="s">
        <v>170</v>
      </c>
      <c r="J117" s="364"/>
      <c r="K117" s="365" t="s">
        <v>170</v>
      </c>
      <c r="L117" s="364">
        <v>0</v>
      </c>
      <c r="M117" s="363" t="s">
        <v>170</v>
      </c>
      <c r="N117" s="364">
        <v>0</v>
      </c>
      <c r="O117" s="365" t="s">
        <v>170</v>
      </c>
      <c r="P117" s="364">
        <v>0</v>
      </c>
      <c r="Q117" s="363" t="s">
        <v>170</v>
      </c>
      <c r="R117" s="364">
        <v>0</v>
      </c>
      <c r="S117" s="365" t="s">
        <v>170</v>
      </c>
      <c r="T117" s="368">
        <v>0</v>
      </c>
      <c r="U117" s="363" t="s">
        <v>170</v>
      </c>
      <c r="V117" s="364">
        <v>0</v>
      </c>
      <c r="W117" s="365" t="s">
        <v>170</v>
      </c>
      <c r="X117" s="368">
        <v>0</v>
      </c>
      <c r="Y117" s="363" t="s">
        <v>170</v>
      </c>
      <c r="Z117" s="364">
        <v>0</v>
      </c>
      <c r="AA117" s="365" t="s">
        <v>170</v>
      </c>
      <c r="AB117" s="368">
        <v>0</v>
      </c>
      <c r="AC117" s="363" t="s">
        <v>170</v>
      </c>
      <c r="AD117" s="364">
        <v>0</v>
      </c>
      <c r="AE117" s="365" t="s">
        <v>170</v>
      </c>
      <c r="AF117" s="368">
        <v>0</v>
      </c>
      <c r="AG117" s="363" t="s">
        <v>170</v>
      </c>
      <c r="AH117" s="364">
        <v>0</v>
      </c>
      <c r="AI117" s="365" t="s">
        <v>170</v>
      </c>
      <c r="AJ117" s="368">
        <v>0</v>
      </c>
      <c r="AK117" s="363" t="s">
        <v>170</v>
      </c>
      <c r="AL117" s="364">
        <v>0</v>
      </c>
      <c r="AM117" s="365" t="s">
        <v>170</v>
      </c>
      <c r="AN117" s="368">
        <v>18</v>
      </c>
      <c r="AO117" s="363">
        <v>3.8986354775828458E-3</v>
      </c>
      <c r="AP117" s="364">
        <v>18</v>
      </c>
      <c r="AQ117" s="365">
        <v>1</v>
      </c>
      <c r="AR117" s="368">
        <v>0</v>
      </c>
      <c r="AS117" s="363" t="s">
        <v>170</v>
      </c>
      <c r="AT117" s="364">
        <v>0</v>
      </c>
      <c r="AU117" s="365" t="s">
        <v>170</v>
      </c>
      <c r="AV117" s="367">
        <v>0</v>
      </c>
      <c r="AW117" s="363" t="s">
        <v>170</v>
      </c>
      <c r="AX117" s="364">
        <v>0</v>
      </c>
      <c r="AY117" s="365" t="s">
        <v>170</v>
      </c>
      <c r="AZ117" s="367">
        <v>0</v>
      </c>
      <c r="BA117" s="363" t="s">
        <v>170</v>
      </c>
      <c r="BB117" s="364">
        <v>0</v>
      </c>
      <c r="BC117" s="365" t="s">
        <v>170</v>
      </c>
      <c r="BD117" s="367">
        <v>0</v>
      </c>
      <c r="BE117" s="363" t="s">
        <v>170</v>
      </c>
      <c r="BF117" s="364">
        <v>0</v>
      </c>
      <c r="BG117" s="365" t="s">
        <v>170</v>
      </c>
      <c r="BH117" s="367">
        <v>0</v>
      </c>
      <c r="BI117" s="363" t="s">
        <v>170</v>
      </c>
      <c r="BJ117" s="364">
        <v>0</v>
      </c>
      <c r="BK117" s="365" t="s">
        <v>170</v>
      </c>
      <c r="BL117" s="368">
        <v>18</v>
      </c>
      <c r="BM117" s="369">
        <v>3.8986354775828458E-3</v>
      </c>
      <c r="BN117" s="368">
        <v>18</v>
      </c>
      <c r="BO117" s="363">
        <v>1</v>
      </c>
      <c r="BP117" s="370">
        <v>5444</v>
      </c>
      <c r="BQ117" s="370">
        <v>5444</v>
      </c>
      <c r="BR117" s="371" t="s">
        <v>48</v>
      </c>
      <c r="BS117" s="201"/>
      <c r="BT117" s="201"/>
      <c r="BU117" s="201"/>
      <c r="BV117" s="201"/>
      <c r="BW117" s="201"/>
      <c r="BX117" s="352"/>
    </row>
    <row r="118" spans="1:293" ht="24" customHeight="1">
      <c r="B118" s="498" t="s">
        <v>63</v>
      </c>
      <c r="C118" s="498"/>
      <c r="D118" s="498"/>
      <c r="E118" s="250">
        <v>10901</v>
      </c>
      <c r="F118" s="251">
        <v>8090</v>
      </c>
      <c r="G118" s="252">
        <v>0.74213374919732134</v>
      </c>
      <c r="H118" s="220"/>
      <c r="I118" s="219" t="s">
        <v>170</v>
      </c>
      <c r="J118" s="220"/>
      <c r="K118" s="221" t="s">
        <v>170</v>
      </c>
      <c r="L118" s="220">
        <v>0</v>
      </c>
      <c r="M118" s="219" t="s">
        <v>170</v>
      </c>
      <c r="N118" s="220">
        <v>0</v>
      </c>
      <c r="O118" s="221" t="s">
        <v>170</v>
      </c>
      <c r="P118" s="220">
        <v>1</v>
      </c>
      <c r="Q118" s="219">
        <v>1.2360939431396787E-4</v>
      </c>
      <c r="R118" s="220">
        <v>1</v>
      </c>
      <c r="S118" s="221">
        <v>1</v>
      </c>
      <c r="T118" s="233">
        <v>1</v>
      </c>
      <c r="U118" s="219">
        <v>1.2360939431396787E-4</v>
      </c>
      <c r="V118" s="220">
        <v>1</v>
      </c>
      <c r="W118" s="221">
        <v>1</v>
      </c>
      <c r="X118" s="233">
        <v>0</v>
      </c>
      <c r="Y118" s="219" t="s">
        <v>170</v>
      </c>
      <c r="Z118" s="220">
        <v>0</v>
      </c>
      <c r="AA118" s="221" t="s">
        <v>170</v>
      </c>
      <c r="AB118" s="233">
        <v>0</v>
      </c>
      <c r="AC118" s="219" t="s">
        <v>170</v>
      </c>
      <c r="AD118" s="220">
        <v>0</v>
      </c>
      <c r="AE118" s="221" t="s">
        <v>170</v>
      </c>
      <c r="AF118" s="233">
        <v>0</v>
      </c>
      <c r="AG118" s="219" t="s">
        <v>170</v>
      </c>
      <c r="AH118" s="220">
        <v>0</v>
      </c>
      <c r="AI118" s="221" t="s">
        <v>170</v>
      </c>
      <c r="AJ118" s="233">
        <v>0</v>
      </c>
      <c r="AK118" s="219" t="s">
        <v>170</v>
      </c>
      <c r="AL118" s="220">
        <v>0</v>
      </c>
      <c r="AM118" s="221" t="s">
        <v>170</v>
      </c>
      <c r="AN118" s="233">
        <v>4</v>
      </c>
      <c r="AO118" s="219">
        <v>4.9443757725587149E-4</v>
      </c>
      <c r="AP118" s="220">
        <v>4</v>
      </c>
      <c r="AQ118" s="221">
        <v>1</v>
      </c>
      <c r="AR118" s="233">
        <v>6</v>
      </c>
      <c r="AS118" s="219">
        <v>7.4165636588380713E-4</v>
      </c>
      <c r="AT118" s="220">
        <v>6</v>
      </c>
      <c r="AU118" s="221">
        <v>1</v>
      </c>
      <c r="AV118" s="225">
        <v>0</v>
      </c>
      <c r="AW118" s="219" t="s">
        <v>170</v>
      </c>
      <c r="AX118" s="220">
        <v>0</v>
      </c>
      <c r="AY118" s="221" t="s">
        <v>170</v>
      </c>
      <c r="AZ118" s="225">
        <v>0</v>
      </c>
      <c r="BA118" s="219" t="s">
        <v>170</v>
      </c>
      <c r="BB118" s="220">
        <v>0</v>
      </c>
      <c r="BC118" s="221" t="s">
        <v>170</v>
      </c>
      <c r="BD118" s="225">
        <v>0</v>
      </c>
      <c r="BE118" s="219" t="s">
        <v>170</v>
      </c>
      <c r="BF118" s="220">
        <v>0</v>
      </c>
      <c r="BG118" s="221" t="s">
        <v>170</v>
      </c>
      <c r="BH118" s="225">
        <v>0</v>
      </c>
      <c r="BI118" s="219" t="s">
        <v>170</v>
      </c>
      <c r="BJ118" s="220">
        <v>0</v>
      </c>
      <c r="BK118" s="221" t="s">
        <v>170</v>
      </c>
      <c r="BL118" s="233">
        <v>12</v>
      </c>
      <c r="BM118" s="227">
        <v>1.4833127317676143E-3</v>
      </c>
      <c r="BN118" s="233">
        <v>12</v>
      </c>
      <c r="BO118" s="219">
        <v>1</v>
      </c>
      <c r="BP118" s="229">
        <v>3960</v>
      </c>
      <c r="BQ118" s="229">
        <v>3960</v>
      </c>
      <c r="BR118" s="253" t="s">
        <v>63</v>
      </c>
      <c r="BS118" s="201"/>
      <c r="BT118" s="201"/>
      <c r="BU118" s="201"/>
      <c r="BV118" s="201"/>
      <c r="BW118" s="201"/>
      <c r="BX118" s="352"/>
    </row>
    <row r="119" spans="1:293" ht="19.5" customHeight="1">
      <c r="A119" s="384"/>
      <c r="B119" s="499" t="s">
        <v>52</v>
      </c>
      <c r="C119" s="499"/>
      <c r="D119" s="499"/>
      <c r="E119" s="266">
        <v>7255</v>
      </c>
      <c r="F119" s="267">
        <v>7255</v>
      </c>
      <c r="G119" s="252">
        <v>1</v>
      </c>
      <c r="H119" s="220"/>
      <c r="I119" s="219" t="s">
        <v>170</v>
      </c>
      <c r="J119" s="220"/>
      <c r="K119" s="268" t="s">
        <v>170</v>
      </c>
      <c r="L119" s="220">
        <v>0</v>
      </c>
      <c r="M119" s="219" t="s">
        <v>170</v>
      </c>
      <c r="N119" s="218">
        <v>0</v>
      </c>
      <c r="O119" s="268" t="s">
        <v>170</v>
      </c>
      <c r="P119" s="220">
        <v>0</v>
      </c>
      <c r="Q119" s="219" t="s">
        <v>170</v>
      </c>
      <c r="R119" s="220">
        <v>0</v>
      </c>
      <c r="S119" s="268" t="s">
        <v>170</v>
      </c>
      <c r="T119" s="233">
        <v>0</v>
      </c>
      <c r="U119" s="219" t="s">
        <v>170</v>
      </c>
      <c r="V119" s="218">
        <v>0</v>
      </c>
      <c r="W119" s="268" t="s">
        <v>170</v>
      </c>
      <c r="X119" s="233">
        <v>0</v>
      </c>
      <c r="Y119" s="219" t="s">
        <v>170</v>
      </c>
      <c r="Z119" s="218">
        <v>0</v>
      </c>
      <c r="AA119" s="268" t="s">
        <v>170</v>
      </c>
      <c r="AB119" s="233">
        <v>0</v>
      </c>
      <c r="AC119" s="219" t="s">
        <v>170</v>
      </c>
      <c r="AD119" s="220">
        <v>0</v>
      </c>
      <c r="AE119" s="221" t="s">
        <v>170</v>
      </c>
      <c r="AF119" s="233">
        <v>1</v>
      </c>
      <c r="AG119" s="219">
        <v>1.3783597518952445E-4</v>
      </c>
      <c r="AH119" s="220">
        <v>1</v>
      </c>
      <c r="AI119" s="268">
        <v>1</v>
      </c>
      <c r="AJ119" s="233">
        <v>1</v>
      </c>
      <c r="AK119" s="219">
        <v>1.3783597518952445E-4</v>
      </c>
      <c r="AL119" s="220">
        <v>1</v>
      </c>
      <c r="AM119" s="268">
        <v>1</v>
      </c>
      <c r="AN119" s="233">
        <v>6</v>
      </c>
      <c r="AO119" s="219">
        <v>8.2701585113714683E-4</v>
      </c>
      <c r="AP119" s="220">
        <v>0</v>
      </c>
      <c r="AQ119" s="268">
        <v>0</v>
      </c>
      <c r="AR119" s="233">
        <v>0</v>
      </c>
      <c r="AS119" s="219" t="s">
        <v>170</v>
      </c>
      <c r="AT119" s="220">
        <v>0</v>
      </c>
      <c r="AU119" s="268" t="s">
        <v>170</v>
      </c>
      <c r="AV119" s="225">
        <v>0</v>
      </c>
      <c r="AW119" s="219" t="s">
        <v>170</v>
      </c>
      <c r="AX119" s="220">
        <v>0</v>
      </c>
      <c r="AY119" s="268" t="s">
        <v>170</v>
      </c>
      <c r="AZ119" s="225">
        <v>0</v>
      </c>
      <c r="BA119" s="219" t="s">
        <v>170</v>
      </c>
      <c r="BB119" s="220">
        <v>0</v>
      </c>
      <c r="BC119" s="268" t="s">
        <v>170</v>
      </c>
      <c r="BD119" s="225">
        <v>0</v>
      </c>
      <c r="BE119" s="219" t="s">
        <v>170</v>
      </c>
      <c r="BF119" s="220">
        <v>0</v>
      </c>
      <c r="BG119" s="268" t="s">
        <v>170</v>
      </c>
      <c r="BH119" s="225">
        <v>0</v>
      </c>
      <c r="BI119" s="219" t="s">
        <v>170</v>
      </c>
      <c r="BJ119" s="220">
        <v>0</v>
      </c>
      <c r="BK119" s="268" t="s">
        <v>170</v>
      </c>
      <c r="BL119" s="269">
        <v>8</v>
      </c>
      <c r="BM119" s="227">
        <v>1.1026878015161956E-3</v>
      </c>
      <c r="BN119" s="269">
        <v>2</v>
      </c>
      <c r="BO119" s="270">
        <v>0.25</v>
      </c>
      <c r="BP119" s="229">
        <v>2480</v>
      </c>
      <c r="BQ119" s="229">
        <v>714</v>
      </c>
      <c r="BR119" s="271" t="s">
        <v>52</v>
      </c>
      <c r="BS119" s="201"/>
      <c r="BT119" s="201"/>
      <c r="BU119" s="201"/>
      <c r="BV119" s="201"/>
      <c r="BW119" s="201"/>
      <c r="BX119" s="352"/>
    </row>
    <row r="120" spans="1:293" ht="19.5" customHeight="1">
      <c r="A120" s="385"/>
      <c r="B120" s="500" t="s">
        <v>171</v>
      </c>
      <c r="C120" s="500"/>
      <c r="D120" s="500"/>
      <c r="E120" s="332">
        <v>172486</v>
      </c>
      <c r="F120" s="332">
        <v>115770</v>
      </c>
      <c r="G120" s="333">
        <v>0.67118490776062989</v>
      </c>
      <c r="H120" s="334" t="s">
        <v>165</v>
      </c>
      <c r="I120" s="335" t="s">
        <v>165</v>
      </c>
      <c r="J120" s="335" t="s">
        <v>165</v>
      </c>
      <c r="K120" s="336" t="s">
        <v>165</v>
      </c>
      <c r="L120" s="285">
        <v>35</v>
      </c>
      <c r="M120" s="286">
        <v>3.0232357260084652E-4</v>
      </c>
      <c r="N120" s="290">
        <v>35</v>
      </c>
      <c r="O120" s="288">
        <v>1</v>
      </c>
      <c r="P120" s="285">
        <v>139</v>
      </c>
      <c r="Q120" s="286">
        <v>1.2006564740433619E-3</v>
      </c>
      <c r="R120" s="290">
        <v>120</v>
      </c>
      <c r="S120" s="288">
        <v>0.86330935251798557</v>
      </c>
      <c r="T120" s="291">
        <v>36</v>
      </c>
      <c r="U120" s="292">
        <v>3.1096138896087068E-4</v>
      </c>
      <c r="V120" s="291">
        <v>18</v>
      </c>
      <c r="W120" s="293">
        <v>0.5</v>
      </c>
      <c r="X120" s="291">
        <v>1</v>
      </c>
      <c r="Y120" s="292">
        <v>8.6378163600241859E-6</v>
      </c>
      <c r="Z120" s="291">
        <v>1</v>
      </c>
      <c r="AA120" s="293">
        <v>1</v>
      </c>
      <c r="AB120" s="291">
        <v>31</v>
      </c>
      <c r="AC120" s="292">
        <v>2.6777230716074974E-4</v>
      </c>
      <c r="AD120" s="291">
        <v>22</v>
      </c>
      <c r="AE120" s="293">
        <v>0.70967741935483875</v>
      </c>
      <c r="AF120" s="294">
        <v>199</v>
      </c>
      <c r="AG120" s="295">
        <v>1.7189254556448129E-3</v>
      </c>
      <c r="AH120" s="296">
        <v>128</v>
      </c>
      <c r="AI120" s="293">
        <v>0.64321608040201006</v>
      </c>
      <c r="AJ120" s="294">
        <v>1</v>
      </c>
      <c r="AK120" s="293" t="e">
        <v>#VALUE!</v>
      </c>
      <c r="AL120" s="294">
        <v>1</v>
      </c>
      <c r="AM120" s="293">
        <v>1</v>
      </c>
      <c r="AN120" s="294">
        <v>1197</v>
      </c>
      <c r="AO120" s="295">
        <v>1.033946618294895E-2</v>
      </c>
      <c r="AP120" s="296">
        <v>425</v>
      </c>
      <c r="AQ120" s="293">
        <v>0.35505430242272346</v>
      </c>
      <c r="AR120" s="294">
        <v>199</v>
      </c>
      <c r="AS120" s="295">
        <v>1.7189254556448129E-3</v>
      </c>
      <c r="AT120" s="296">
        <v>164</v>
      </c>
      <c r="AU120" s="293">
        <v>0.82412060301507539</v>
      </c>
      <c r="AV120" s="294">
        <v>0</v>
      </c>
      <c r="AW120" s="295">
        <v>0</v>
      </c>
      <c r="AX120" s="296">
        <v>0</v>
      </c>
      <c r="AY120" s="293" t="s">
        <v>170</v>
      </c>
      <c r="AZ120" s="294">
        <v>0</v>
      </c>
      <c r="BA120" s="295">
        <v>0</v>
      </c>
      <c r="BB120" s="296">
        <v>0</v>
      </c>
      <c r="BC120" s="293" t="s">
        <v>170</v>
      </c>
      <c r="BD120" s="294">
        <v>0</v>
      </c>
      <c r="BE120" s="295">
        <v>0</v>
      </c>
      <c r="BF120" s="296">
        <v>0</v>
      </c>
      <c r="BG120" s="293" t="s">
        <v>170</v>
      </c>
      <c r="BH120" s="294">
        <v>0</v>
      </c>
      <c r="BI120" s="295">
        <v>0</v>
      </c>
      <c r="BJ120" s="296">
        <v>0</v>
      </c>
      <c r="BK120" s="293" t="s">
        <v>170</v>
      </c>
      <c r="BL120" s="297">
        <v>1838</v>
      </c>
      <c r="BM120" s="298">
        <v>1.5876306469724454E-2</v>
      </c>
      <c r="BN120" s="291">
        <v>914</v>
      </c>
      <c r="BO120" s="293">
        <v>0.49727965179542982</v>
      </c>
      <c r="BP120" s="299">
        <v>649972</v>
      </c>
      <c r="BQ120" s="299">
        <v>336024</v>
      </c>
      <c r="BR120" s="201"/>
      <c r="BS120" s="201"/>
      <c r="BT120" s="201"/>
      <c r="BU120" s="201"/>
      <c r="BV120" s="201"/>
      <c r="BW120" s="201"/>
      <c r="BX120" s="352"/>
    </row>
    <row r="121" spans="1:293" ht="26.25" hidden="1" customHeight="1">
      <c r="A121" s="386"/>
      <c r="B121" s="455">
        <v>0</v>
      </c>
      <c r="C121" s="455"/>
      <c r="D121" s="455"/>
      <c r="E121" s="282">
        <v>0</v>
      </c>
      <c r="F121" s="282">
        <v>0</v>
      </c>
      <c r="G121" s="343" t="e">
        <v>#DIV/0!</v>
      </c>
      <c r="H121" s="334" t="s">
        <v>165</v>
      </c>
      <c r="I121" s="335" t="s">
        <v>165</v>
      </c>
      <c r="J121" s="335" t="s">
        <v>165</v>
      </c>
      <c r="K121" s="336" t="s">
        <v>165</v>
      </c>
      <c r="L121" s="285">
        <v>0</v>
      </c>
      <c r="M121" s="286" t="e">
        <v>#DIV/0!</v>
      </c>
      <c r="N121" s="290">
        <v>0</v>
      </c>
      <c r="O121" s="288" t="s">
        <v>170</v>
      </c>
      <c r="P121" s="291">
        <v>0</v>
      </c>
      <c r="Q121" s="292" t="e">
        <v>#DIV/0!</v>
      </c>
      <c r="R121" s="291">
        <v>0</v>
      </c>
      <c r="S121" s="293" t="s">
        <v>170</v>
      </c>
      <c r="T121" s="291">
        <v>0</v>
      </c>
      <c r="U121" s="292" t="e">
        <v>#DIV/0!</v>
      </c>
      <c r="V121" s="291">
        <v>0</v>
      </c>
      <c r="W121" s="293" t="s">
        <v>170</v>
      </c>
      <c r="X121" s="291">
        <v>0</v>
      </c>
      <c r="Y121" s="292" t="e">
        <v>#DIV/0!</v>
      </c>
      <c r="Z121" s="291">
        <v>0</v>
      </c>
      <c r="AA121" s="293" t="s">
        <v>170</v>
      </c>
      <c r="AB121" s="294">
        <v>0</v>
      </c>
      <c r="AC121" s="295" t="e">
        <v>#DIV/0!</v>
      </c>
      <c r="AD121" s="296">
        <v>0</v>
      </c>
      <c r="AE121" s="293" t="s">
        <v>170</v>
      </c>
      <c r="AF121" s="294">
        <v>0</v>
      </c>
      <c r="AG121" s="295" t="e">
        <v>#DIV/0!</v>
      </c>
      <c r="AH121" s="296">
        <v>0</v>
      </c>
      <c r="AI121" s="293" t="s">
        <v>170</v>
      </c>
      <c r="AJ121" s="294">
        <v>0</v>
      </c>
      <c r="AK121" s="295" t="e">
        <v>#VALUE!</v>
      </c>
      <c r="AL121" s="296">
        <v>0</v>
      </c>
      <c r="AM121" s="293" t="s">
        <v>170</v>
      </c>
      <c r="AN121" s="294">
        <v>0</v>
      </c>
      <c r="AO121" s="295" t="e">
        <v>#DIV/0!</v>
      </c>
      <c r="AP121" s="296">
        <v>0</v>
      </c>
      <c r="AQ121" s="293" t="s">
        <v>170</v>
      </c>
      <c r="AR121" s="297">
        <v>0</v>
      </c>
      <c r="AS121" s="298" t="e">
        <v>#DIV/0!</v>
      </c>
      <c r="AT121" s="291">
        <v>0</v>
      </c>
      <c r="AU121" s="293" t="s">
        <v>170</v>
      </c>
      <c r="AV121" s="294">
        <v>0</v>
      </c>
      <c r="AW121" s="295" t="e">
        <v>#DIV/0!</v>
      </c>
      <c r="AX121" s="296">
        <v>0</v>
      </c>
      <c r="AY121" s="293" t="s">
        <v>170</v>
      </c>
      <c r="AZ121" s="293"/>
      <c r="BA121" s="293"/>
      <c r="BB121" s="293"/>
      <c r="BC121" s="293"/>
      <c r="BD121" s="293"/>
      <c r="BE121" s="293"/>
      <c r="BF121" s="293"/>
      <c r="BG121" s="293"/>
      <c r="BH121" s="293"/>
      <c r="BI121" s="293"/>
      <c r="BJ121" s="293"/>
      <c r="BK121" s="293"/>
      <c r="BL121" s="297">
        <v>0</v>
      </c>
      <c r="BM121" s="298" t="e">
        <v>#DIV/0!</v>
      </c>
      <c r="BN121" s="291">
        <v>0</v>
      </c>
      <c r="BO121" s="293" t="e">
        <v>#DIV/0!</v>
      </c>
      <c r="BP121" s="299">
        <v>0</v>
      </c>
      <c r="BQ121" s="299">
        <v>0</v>
      </c>
      <c r="BR121" s="201"/>
      <c r="BS121" s="387"/>
      <c r="BT121" s="387"/>
      <c r="BU121" s="387"/>
      <c r="BV121" s="387"/>
      <c r="BW121" s="387"/>
      <c r="BX121" s="388"/>
      <c r="BY121" s="386"/>
      <c r="BZ121" s="386"/>
      <c r="CA121" s="386"/>
      <c r="CB121" s="386"/>
      <c r="CC121" s="386"/>
      <c r="CD121" s="386"/>
      <c r="CE121" s="386"/>
      <c r="CF121" s="386"/>
      <c r="CG121" s="386"/>
      <c r="CH121" s="386"/>
      <c r="CI121" s="386"/>
      <c r="CJ121" s="386"/>
      <c r="CK121" s="386"/>
      <c r="CL121" s="386"/>
      <c r="CM121" s="386"/>
      <c r="CN121" s="386"/>
      <c r="CO121" s="386"/>
      <c r="CP121" s="386"/>
      <c r="CQ121" s="386"/>
      <c r="CR121" s="386"/>
      <c r="CS121" s="386"/>
      <c r="CT121" s="386"/>
      <c r="CU121" s="386"/>
      <c r="CV121" s="386"/>
      <c r="CW121" s="386"/>
      <c r="CX121" s="386"/>
      <c r="CY121" s="386"/>
      <c r="CZ121" s="386"/>
      <c r="DA121" s="386"/>
      <c r="DB121" s="386"/>
      <c r="DC121" s="386"/>
      <c r="DD121" s="386"/>
      <c r="DE121" s="386"/>
      <c r="DF121" s="386"/>
      <c r="DG121" s="386"/>
      <c r="DH121" s="386"/>
      <c r="DI121" s="386"/>
      <c r="DJ121" s="386"/>
      <c r="DK121" s="386"/>
      <c r="DL121" s="386"/>
      <c r="DM121" s="386"/>
      <c r="DN121" s="386"/>
      <c r="DO121" s="386"/>
      <c r="DP121" s="386"/>
      <c r="DQ121" s="386"/>
      <c r="DR121" s="386"/>
      <c r="DS121" s="386"/>
      <c r="DT121" s="386"/>
      <c r="DU121" s="386"/>
      <c r="DV121" s="386"/>
      <c r="DW121" s="386"/>
      <c r="DX121" s="386"/>
      <c r="DY121" s="386"/>
      <c r="DZ121" s="386"/>
      <c r="EA121" s="386"/>
      <c r="EB121" s="386"/>
      <c r="EC121" s="386"/>
      <c r="ED121" s="386"/>
      <c r="EE121" s="386"/>
      <c r="EF121" s="386"/>
      <c r="EG121" s="386"/>
      <c r="EH121" s="386"/>
      <c r="EI121" s="386"/>
      <c r="EJ121" s="386"/>
      <c r="EK121" s="386"/>
      <c r="EL121" s="386"/>
      <c r="EM121" s="386"/>
      <c r="EN121" s="386"/>
      <c r="EO121" s="386"/>
      <c r="EP121" s="386"/>
      <c r="EQ121" s="386"/>
      <c r="ER121" s="386"/>
      <c r="ES121" s="386"/>
      <c r="ET121" s="386"/>
      <c r="EU121" s="386"/>
      <c r="EV121" s="386"/>
      <c r="EW121" s="386"/>
      <c r="EX121" s="386"/>
      <c r="EY121" s="386"/>
      <c r="EZ121" s="386"/>
      <c r="FA121" s="386"/>
      <c r="FB121" s="386"/>
      <c r="FC121" s="386"/>
      <c r="FD121" s="386"/>
      <c r="FE121" s="386"/>
      <c r="FF121" s="386"/>
      <c r="FG121" s="386"/>
      <c r="FH121" s="386"/>
      <c r="FI121" s="386"/>
      <c r="FJ121" s="386"/>
      <c r="FK121" s="386"/>
      <c r="FL121" s="386"/>
      <c r="FM121" s="386"/>
      <c r="FN121" s="386"/>
      <c r="FO121" s="386"/>
      <c r="FP121" s="386"/>
      <c r="FQ121" s="386"/>
      <c r="FR121" s="386"/>
      <c r="FS121" s="386"/>
      <c r="FT121" s="386"/>
      <c r="FU121" s="386"/>
      <c r="FV121" s="386"/>
      <c r="FW121" s="386"/>
      <c r="FX121" s="386"/>
      <c r="FY121" s="386"/>
      <c r="FZ121" s="386"/>
      <c r="GA121" s="386"/>
      <c r="GB121" s="386"/>
      <c r="GC121" s="386"/>
      <c r="GD121" s="386"/>
      <c r="GE121" s="386"/>
      <c r="GF121" s="386"/>
      <c r="GG121" s="386"/>
      <c r="GH121" s="386"/>
      <c r="GI121" s="386"/>
      <c r="GJ121" s="386"/>
      <c r="GK121" s="386"/>
      <c r="GL121" s="386"/>
      <c r="GM121" s="386"/>
      <c r="GN121" s="386"/>
      <c r="GO121" s="386"/>
      <c r="GP121" s="386"/>
      <c r="GQ121" s="386"/>
      <c r="GR121" s="386"/>
      <c r="GS121" s="386"/>
      <c r="GT121" s="386"/>
      <c r="GU121" s="386"/>
      <c r="GV121" s="386"/>
      <c r="GW121" s="386"/>
      <c r="GX121" s="386"/>
      <c r="GY121" s="386"/>
      <c r="GZ121" s="386"/>
      <c r="HA121" s="386"/>
      <c r="HB121" s="386"/>
      <c r="HC121" s="386"/>
      <c r="HD121" s="386"/>
      <c r="HE121" s="386"/>
      <c r="HF121" s="386"/>
      <c r="HG121" s="386"/>
      <c r="HH121" s="386"/>
      <c r="HI121" s="386"/>
      <c r="HJ121" s="386"/>
      <c r="HK121" s="386"/>
      <c r="HL121" s="386"/>
      <c r="HM121" s="386"/>
      <c r="HN121" s="386"/>
      <c r="HO121" s="386"/>
      <c r="HP121" s="386"/>
      <c r="HQ121" s="386"/>
      <c r="HR121" s="386"/>
      <c r="HS121" s="386"/>
      <c r="HT121" s="386"/>
      <c r="HU121" s="386"/>
      <c r="HV121" s="386"/>
      <c r="HW121" s="386"/>
      <c r="HX121" s="386"/>
      <c r="HY121" s="386"/>
      <c r="HZ121" s="386"/>
      <c r="IA121" s="386"/>
      <c r="IB121" s="386"/>
      <c r="IC121" s="386"/>
      <c r="ID121" s="386"/>
      <c r="IE121" s="386"/>
      <c r="IF121" s="386"/>
      <c r="IG121" s="386"/>
      <c r="IH121" s="386"/>
      <c r="II121" s="386"/>
      <c r="IJ121" s="386"/>
      <c r="IK121" s="386"/>
      <c r="IL121" s="386"/>
      <c r="IM121" s="386"/>
      <c r="IN121" s="386"/>
      <c r="IO121" s="386"/>
      <c r="IP121" s="386"/>
      <c r="IQ121" s="386"/>
      <c r="IR121" s="386"/>
      <c r="IS121" s="386"/>
      <c r="IT121" s="386"/>
      <c r="IU121" s="386"/>
      <c r="IV121" s="386"/>
      <c r="IW121" s="386"/>
      <c r="IX121" s="386"/>
      <c r="IY121" s="386"/>
      <c r="IZ121" s="386"/>
      <c r="JA121" s="386"/>
      <c r="JB121" s="386"/>
      <c r="JC121" s="386"/>
      <c r="JD121" s="386"/>
      <c r="JE121" s="386"/>
      <c r="JF121" s="386"/>
      <c r="JG121" s="386"/>
      <c r="JH121" s="386"/>
      <c r="JI121" s="386"/>
      <c r="JJ121" s="386"/>
      <c r="JK121" s="386"/>
      <c r="JL121" s="386"/>
      <c r="JM121" s="386"/>
      <c r="JN121" s="386"/>
      <c r="JO121" s="386"/>
      <c r="JP121" s="386"/>
      <c r="JQ121" s="386"/>
      <c r="JR121" s="386"/>
      <c r="JS121" s="386"/>
      <c r="JT121" s="386"/>
      <c r="JU121" s="386"/>
      <c r="JV121" s="386"/>
      <c r="JW121" s="386"/>
      <c r="JX121" s="386"/>
      <c r="JY121" s="386"/>
      <c r="JZ121" s="386"/>
      <c r="KA121" s="386"/>
      <c r="KB121" s="386"/>
      <c r="KC121" s="386"/>
      <c r="KD121" s="386"/>
      <c r="KE121" s="386"/>
      <c r="KF121" s="386"/>
      <c r="KG121" s="386"/>
    </row>
    <row r="122" spans="1:293" ht="51.75" customHeight="1">
      <c r="A122" s="386"/>
      <c r="B122" s="346"/>
      <c r="C122" s="347"/>
      <c r="D122" s="347"/>
      <c r="E122" s="453" t="s">
        <v>153</v>
      </c>
      <c r="F122" s="453"/>
      <c r="G122" s="317">
        <v>11</v>
      </c>
      <c r="H122" s="452">
        <v>649972</v>
      </c>
      <c r="I122" s="452"/>
      <c r="J122" s="452"/>
      <c r="K122" s="452"/>
      <c r="L122" s="452"/>
      <c r="M122" s="452"/>
      <c r="N122" s="452"/>
      <c r="O122" s="452"/>
      <c r="P122" s="452"/>
      <c r="Q122" s="452"/>
      <c r="R122" s="452"/>
      <c r="S122" s="452"/>
      <c r="T122" s="452"/>
      <c r="U122" s="452"/>
      <c r="V122" s="452"/>
      <c r="W122" s="452"/>
      <c r="X122" s="452"/>
      <c r="Y122" s="452"/>
      <c r="Z122" s="452"/>
      <c r="AA122" s="452"/>
      <c r="AB122" s="452"/>
      <c r="AC122" s="452"/>
      <c r="AD122" s="452"/>
      <c r="AE122" s="452"/>
      <c r="AF122" s="452"/>
      <c r="AG122" s="452"/>
      <c r="AH122" s="452"/>
      <c r="AI122" s="452"/>
      <c r="AJ122" s="452"/>
      <c r="AK122" s="452"/>
      <c r="AL122" s="452"/>
      <c r="AM122" s="452"/>
      <c r="AN122" s="452"/>
      <c r="AO122" s="452"/>
      <c r="AP122" s="452"/>
      <c r="AQ122" s="452"/>
      <c r="AR122" s="452"/>
      <c r="AS122" s="452"/>
      <c r="AT122" s="452"/>
      <c r="AU122" s="452"/>
      <c r="AV122" s="452"/>
      <c r="AW122" s="452"/>
      <c r="AX122" s="452"/>
      <c r="AY122" s="452"/>
      <c r="AZ122" s="452"/>
      <c r="BA122" s="452"/>
      <c r="BB122" s="452"/>
      <c r="BC122" s="452"/>
      <c r="BD122" s="452"/>
      <c r="BE122" s="452"/>
      <c r="BF122" s="452"/>
      <c r="BG122" s="452"/>
      <c r="BH122" s="452"/>
      <c r="BI122" s="452"/>
      <c r="BJ122" s="452"/>
      <c r="BK122" s="452"/>
      <c r="BL122" s="452"/>
      <c r="BM122" s="452"/>
      <c r="BN122" s="452"/>
      <c r="BO122" s="452"/>
      <c r="BP122" s="452"/>
      <c r="BQ122" s="348"/>
      <c r="BR122" s="201"/>
      <c r="BS122" s="387"/>
      <c r="BT122" s="387"/>
      <c r="BU122" s="387"/>
      <c r="BV122" s="387"/>
      <c r="BW122" s="387"/>
      <c r="BX122" s="388"/>
      <c r="BY122" s="386"/>
      <c r="BZ122" s="386"/>
      <c r="CA122" s="386"/>
      <c r="CB122" s="386"/>
      <c r="CC122" s="386"/>
      <c r="CD122" s="386"/>
      <c r="CE122" s="386"/>
      <c r="CF122" s="386"/>
      <c r="CG122" s="386"/>
      <c r="CH122" s="386"/>
      <c r="CI122" s="386"/>
      <c r="CJ122" s="386"/>
      <c r="CK122" s="386"/>
      <c r="CL122" s="386"/>
      <c r="CM122" s="386"/>
      <c r="CN122" s="386"/>
      <c r="CO122" s="386"/>
      <c r="CP122" s="386"/>
      <c r="CQ122" s="386"/>
      <c r="CR122" s="386"/>
      <c r="CS122" s="386"/>
      <c r="CT122" s="386"/>
      <c r="CU122" s="386"/>
      <c r="CV122" s="386"/>
      <c r="CW122" s="386"/>
      <c r="CX122" s="386"/>
      <c r="CY122" s="386"/>
      <c r="CZ122" s="386"/>
      <c r="DA122" s="386"/>
      <c r="DB122" s="386"/>
      <c r="DC122" s="386"/>
      <c r="DD122" s="386"/>
      <c r="DE122" s="386"/>
      <c r="DF122" s="386"/>
      <c r="DG122" s="386"/>
      <c r="DH122" s="386"/>
      <c r="DI122" s="386"/>
      <c r="DJ122" s="386"/>
      <c r="DK122" s="386"/>
      <c r="DL122" s="386"/>
      <c r="DM122" s="386"/>
      <c r="DN122" s="386"/>
      <c r="DO122" s="386"/>
      <c r="DP122" s="386"/>
      <c r="DQ122" s="386"/>
      <c r="DR122" s="386"/>
      <c r="DS122" s="386"/>
      <c r="DT122" s="386"/>
      <c r="DU122" s="386"/>
      <c r="DV122" s="386"/>
      <c r="DW122" s="386"/>
      <c r="DX122" s="386"/>
      <c r="DY122" s="386"/>
      <c r="DZ122" s="386"/>
      <c r="EA122" s="386"/>
      <c r="EB122" s="386"/>
      <c r="EC122" s="386"/>
      <c r="ED122" s="386"/>
      <c r="EE122" s="386"/>
      <c r="EF122" s="386"/>
      <c r="EG122" s="386"/>
      <c r="EH122" s="386"/>
      <c r="EI122" s="386"/>
      <c r="EJ122" s="386"/>
      <c r="EK122" s="386"/>
      <c r="EL122" s="386"/>
      <c r="EM122" s="386"/>
      <c r="EN122" s="386"/>
      <c r="EO122" s="386"/>
      <c r="EP122" s="386"/>
      <c r="EQ122" s="386"/>
      <c r="ER122" s="386"/>
      <c r="ES122" s="386"/>
      <c r="ET122" s="386"/>
      <c r="EU122" s="386"/>
      <c r="EV122" s="386"/>
      <c r="EW122" s="386"/>
      <c r="EX122" s="386"/>
      <c r="EY122" s="386"/>
      <c r="EZ122" s="386"/>
      <c r="FA122" s="386"/>
      <c r="FB122" s="386"/>
      <c r="FC122" s="386"/>
      <c r="FD122" s="386"/>
      <c r="FE122" s="386"/>
      <c r="FF122" s="386"/>
      <c r="FG122" s="386"/>
      <c r="FH122" s="386"/>
      <c r="FI122" s="386"/>
      <c r="FJ122" s="386"/>
      <c r="FK122" s="386"/>
      <c r="FL122" s="386"/>
      <c r="FM122" s="386"/>
      <c r="FN122" s="386"/>
      <c r="FO122" s="386"/>
      <c r="FP122" s="386"/>
      <c r="FQ122" s="386"/>
      <c r="FR122" s="386"/>
      <c r="FS122" s="386"/>
      <c r="FT122" s="386"/>
      <c r="FU122" s="386"/>
      <c r="FV122" s="386"/>
      <c r="FW122" s="386"/>
      <c r="FX122" s="386"/>
      <c r="FY122" s="386"/>
      <c r="FZ122" s="386"/>
      <c r="GA122" s="386"/>
      <c r="GB122" s="386"/>
      <c r="GC122" s="386"/>
      <c r="GD122" s="386"/>
      <c r="GE122" s="386"/>
      <c r="GF122" s="386"/>
      <c r="GG122" s="386"/>
      <c r="GH122" s="386"/>
      <c r="GI122" s="386"/>
      <c r="GJ122" s="386"/>
      <c r="GK122" s="386"/>
      <c r="GL122" s="386"/>
      <c r="GM122" s="386"/>
      <c r="GN122" s="386"/>
      <c r="GO122" s="386"/>
      <c r="GP122" s="386"/>
      <c r="GQ122" s="386"/>
      <c r="GR122" s="386"/>
      <c r="GS122" s="386"/>
      <c r="GT122" s="386"/>
      <c r="GU122" s="386"/>
      <c r="GV122" s="386"/>
      <c r="GW122" s="386"/>
      <c r="GX122" s="386"/>
      <c r="GY122" s="386"/>
      <c r="GZ122" s="386"/>
      <c r="HA122" s="386"/>
      <c r="HB122" s="386"/>
      <c r="HC122" s="386"/>
      <c r="HD122" s="386"/>
      <c r="HE122" s="386"/>
      <c r="HF122" s="386"/>
      <c r="HG122" s="386"/>
      <c r="HH122" s="386"/>
      <c r="HI122" s="386"/>
      <c r="HJ122" s="386"/>
      <c r="HK122" s="386"/>
      <c r="HL122" s="386"/>
      <c r="HM122" s="386"/>
      <c r="HN122" s="386"/>
      <c r="HO122" s="386"/>
      <c r="HP122" s="386"/>
      <c r="HQ122" s="386"/>
      <c r="HR122" s="386"/>
      <c r="HS122" s="386"/>
      <c r="HT122" s="386"/>
      <c r="HU122" s="386"/>
      <c r="HV122" s="386"/>
      <c r="HW122" s="386"/>
      <c r="HX122" s="386"/>
      <c r="HY122" s="386"/>
      <c r="HZ122" s="386"/>
      <c r="IA122" s="386"/>
      <c r="IB122" s="386"/>
      <c r="IC122" s="386"/>
      <c r="ID122" s="386"/>
      <c r="IE122" s="386"/>
      <c r="IF122" s="386"/>
      <c r="IG122" s="386"/>
      <c r="IH122" s="386"/>
      <c r="II122" s="386"/>
      <c r="IJ122" s="386"/>
      <c r="IK122" s="386"/>
      <c r="IL122" s="386"/>
      <c r="IM122" s="386"/>
      <c r="IN122" s="386"/>
      <c r="IO122" s="386"/>
      <c r="IP122" s="386"/>
      <c r="IQ122" s="386"/>
      <c r="IR122" s="386"/>
      <c r="IS122" s="386"/>
      <c r="IT122" s="386"/>
      <c r="IU122" s="386"/>
      <c r="IV122" s="386"/>
      <c r="IW122" s="386"/>
      <c r="IX122" s="386"/>
      <c r="IY122" s="386"/>
      <c r="IZ122" s="386"/>
      <c r="JA122" s="386"/>
      <c r="JB122" s="386"/>
      <c r="JC122" s="386"/>
      <c r="JD122" s="386"/>
      <c r="JE122" s="386"/>
      <c r="JF122" s="386"/>
      <c r="JG122" s="386"/>
      <c r="JH122" s="386"/>
      <c r="JI122" s="386"/>
      <c r="JJ122" s="386"/>
      <c r="JK122" s="386"/>
      <c r="JL122" s="386"/>
      <c r="JM122" s="386"/>
      <c r="JN122" s="386"/>
      <c r="JO122" s="386"/>
      <c r="JP122" s="386"/>
      <c r="JQ122" s="386"/>
      <c r="JR122" s="386"/>
      <c r="JS122" s="386"/>
      <c r="JT122" s="386"/>
      <c r="JU122" s="386"/>
      <c r="JV122" s="386"/>
      <c r="JW122" s="386"/>
      <c r="JX122" s="386"/>
      <c r="JY122" s="386"/>
      <c r="JZ122" s="386"/>
      <c r="KA122" s="386"/>
      <c r="KB122" s="386"/>
      <c r="KC122" s="386"/>
      <c r="KD122" s="386"/>
      <c r="KE122" s="386"/>
      <c r="KF122" s="386"/>
      <c r="KG122" s="386"/>
    </row>
    <row r="123" spans="1:293" ht="51.75" hidden="1" customHeight="1">
      <c r="A123" s="386"/>
      <c r="B123" s="346"/>
      <c r="C123" s="347"/>
      <c r="D123" s="347"/>
      <c r="E123" s="453" t="s">
        <v>153</v>
      </c>
      <c r="F123" s="453"/>
      <c r="G123" s="317">
        <v>24</v>
      </c>
      <c r="H123" s="457">
        <v>0</v>
      </c>
      <c r="I123" s="457"/>
      <c r="J123" s="457"/>
      <c r="K123" s="457"/>
      <c r="L123" s="457"/>
      <c r="M123" s="457"/>
      <c r="N123" s="457"/>
      <c r="O123" s="457"/>
      <c r="P123" s="457"/>
      <c r="Q123" s="457"/>
      <c r="R123" s="457"/>
      <c r="S123" s="457"/>
      <c r="T123" s="457"/>
      <c r="U123" s="457"/>
      <c r="V123" s="457"/>
      <c r="W123" s="457"/>
      <c r="X123" s="457"/>
      <c r="Y123" s="457"/>
      <c r="Z123" s="457"/>
      <c r="AA123" s="457"/>
      <c r="AB123" s="457"/>
      <c r="AC123" s="457"/>
      <c r="AD123" s="457"/>
      <c r="AE123" s="457"/>
      <c r="AF123" s="457"/>
      <c r="AG123" s="457"/>
      <c r="AH123" s="457"/>
      <c r="AI123" s="457"/>
      <c r="AJ123" s="457"/>
      <c r="AK123" s="457"/>
      <c r="AL123" s="457"/>
      <c r="AM123" s="457"/>
      <c r="AN123" s="457"/>
      <c r="AO123" s="457"/>
      <c r="AP123" s="457"/>
      <c r="AQ123" s="457"/>
      <c r="AR123" s="457"/>
      <c r="AS123" s="457"/>
      <c r="AT123" s="457"/>
      <c r="AU123" s="457"/>
      <c r="AV123" s="457"/>
      <c r="AW123" s="457"/>
      <c r="AX123" s="457"/>
      <c r="AY123" s="457"/>
      <c r="AZ123" s="457"/>
      <c r="BA123" s="457"/>
      <c r="BB123" s="457"/>
      <c r="BC123" s="457"/>
      <c r="BD123" s="457"/>
      <c r="BE123" s="457"/>
      <c r="BF123" s="457"/>
      <c r="BG123" s="457"/>
      <c r="BH123" s="457"/>
      <c r="BI123" s="457"/>
      <c r="BJ123" s="457"/>
      <c r="BK123" s="457"/>
      <c r="BL123" s="457"/>
      <c r="BM123" s="457"/>
      <c r="BN123" s="457"/>
      <c r="BO123" s="457"/>
      <c r="BP123" s="457"/>
      <c r="BQ123" s="348"/>
      <c r="BR123" s="201"/>
      <c r="BS123" s="387"/>
      <c r="BT123" s="387"/>
      <c r="BU123" s="387"/>
      <c r="BV123" s="387"/>
      <c r="BW123" s="387"/>
      <c r="BX123" s="388"/>
      <c r="BY123" s="386"/>
      <c r="BZ123" s="386"/>
      <c r="CA123" s="386"/>
      <c r="CB123" s="386"/>
      <c r="CC123" s="386"/>
      <c r="CD123" s="386"/>
      <c r="CE123" s="386"/>
      <c r="CF123" s="386"/>
      <c r="CG123" s="386"/>
      <c r="CH123" s="386"/>
      <c r="CI123" s="386"/>
      <c r="CJ123" s="386"/>
      <c r="CK123" s="386"/>
      <c r="CL123" s="386"/>
      <c r="CM123" s="386"/>
      <c r="CN123" s="386"/>
      <c r="CO123" s="386"/>
      <c r="CP123" s="386"/>
      <c r="CQ123" s="386"/>
      <c r="CR123" s="386"/>
      <c r="CS123" s="386"/>
      <c r="CT123" s="386"/>
      <c r="CU123" s="386"/>
      <c r="CV123" s="386"/>
      <c r="CW123" s="386"/>
      <c r="CX123" s="386"/>
      <c r="CY123" s="386"/>
      <c r="CZ123" s="386"/>
      <c r="DA123" s="386"/>
      <c r="DB123" s="386"/>
      <c r="DC123" s="386"/>
      <c r="DD123" s="386"/>
      <c r="DE123" s="386"/>
      <c r="DF123" s="386"/>
      <c r="DG123" s="386"/>
      <c r="DH123" s="386"/>
      <c r="DI123" s="386"/>
      <c r="DJ123" s="386"/>
      <c r="DK123" s="386"/>
      <c r="DL123" s="386"/>
      <c r="DM123" s="386"/>
      <c r="DN123" s="386"/>
      <c r="DO123" s="386"/>
      <c r="DP123" s="386"/>
      <c r="DQ123" s="386"/>
      <c r="DR123" s="386"/>
      <c r="DS123" s="386"/>
      <c r="DT123" s="386"/>
      <c r="DU123" s="386"/>
      <c r="DV123" s="386"/>
      <c r="DW123" s="386"/>
      <c r="DX123" s="386"/>
      <c r="DY123" s="386"/>
      <c r="DZ123" s="386"/>
      <c r="EA123" s="386"/>
      <c r="EB123" s="386"/>
      <c r="EC123" s="386"/>
      <c r="ED123" s="386"/>
      <c r="EE123" s="386"/>
      <c r="EF123" s="386"/>
      <c r="EG123" s="386"/>
      <c r="EH123" s="386"/>
      <c r="EI123" s="386"/>
      <c r="EJ123" s="386"/>
      <c r="EK123" s="386"/>
      <c r="EL123" s="386"/>
      <c r="EM123" s="386"/>
      <c r="EN123" s="386"/>
      <c r="EO123" s="386"/>
      <c r="EP123" s="386"/>
      <c r="EQ123" s="386"/>
      <c r="ER123" s="386"/>
      <c r="ES123" s="386"/>
      <c r="ET123" s="386"/>
      <c r="EU123" s="386"/>
      <c r="EV123" s="386"/>
      <c r="EW123" s="386"/>
      <c r="EX123" s="386"/>
      <c r="EY123" s="386"/>
      <c r="EZ123" s="386"/>
      <c r="FA123" s="386"/>
      <c r="FB123" s="386"/>
      <c r="FC123" s="386"/>
      <c r="FD123" s="386"/>
      <c r="FE123" s="386"/>
      <c r="FF123" s="386"/>
      <c r="FG123" s="386"/>
      <c r="FH123" s="386"/>
      <c r="FI123" s="386"/>
      <c r="FJ123" s="386"/>
      <c r="FK123" s="386"/>
      <c r="FL123" s="386"/>
      <c r="FM123" s="386"/>
      <c r="FN123" s="386"/>
      <c r="FO123" s="386"/>
      <c r="FP123" s="386"/>
      <c r="FQ123" s="386"/>
      <c r="FR123" s="386"/>
      <c r="FS123" s="386"/>
      <c r="FT123" s="386"/>
      <c r="FU123" s="386"/>
      <c r="FV123" s="386"/>
      <c r="FW123" s="386"/>
      <c r="FX123" s="386"/>
      <c r="FY123" s="386"/>
      <c r="FZ123" s="386"/>
      <c r="GA123" s="386"/>
      <c r="GB123" s="386"/>
      <c r="GC123" s="386"/>
      <c r="GD123" s="386"/>
      <c r="GE123" s="386"/>
      <c r="GF123" s="386"/>
      <c r="GG123" s="386"/>
      <c r="GH123" s="386"/>
      <c r="GI123" s="386"/>
      <c r="GJ123" s="386"/>
      <c r="GK123" s="386"/>
      <c r="GL123" s="386"/>
      <c r="GM123" s="386"/>
      <c r="GN123" s="386"/>
      <c r="GO123" s="386"/>
      <c r="GP123" s="386"/>
      <c r="GQ123" s="386"/>
      <c r="GR123" s="386"/>
      <c r="GS123" s="386"/>
      <c r="GT123" s="386"/>
      <c r="GU123" s="386"/>
      <c r="GV123" s="386"/>
      <c r="GW123" s="386"/>
      <c r="GX123" s="386"/>
      <c r="GY123" s="386"/>
      <c r="GZ123" s="386"/>
      <c r="HA123" s="386"/>
      <c r="HB123" s="386"/>
      <c r="HC123" s="386"/>
      <c r="HD123" s="386"/>
      <c r="HE123" s="386"/>
      <c r="HF123" s="386"/>
      <c r="HG123" s="386"/>
      <c r="HH123" s="386"/>
      <c r="HI123" s="386"/>
      <c r="HJ123" s="386"/>
      <c r="HK123" s="386"/>
      <c r="HL123" s="386"/>
      <c r="HM123" s="386"/>
      <c r="HN123" s="386"/>
      <c r="HO123" s="386"/>
      <c r="HP123" s="386"/>
      <c r="HQ123" s="386"/>
      <c r="HR123" s="386"/>
      <c r="HS123" s="386"/>
      <c r="HT123" s="386"/>
      <c r="HU123" s="386"/>
      <c r="HV123" s="386"/>
      <c r="HW123" s="386"/>
      <c r="HX123" s="386"/>
      <c r="HY123" s="386"/>
      <c r="HZ123" s="386"/>
      <c r="IA123" s="386"/>
      <c r="IB123" s="386"/>
      <c r="IC123" s="386"/>
      <c r="ID123" s="386"/>
      <c r="IE123" s="386"/>
      <c r="IF123" s="386"/>
      <c r="IG123" s="386"/>
      <c r="IH123" s="386"/>
      <c r="II123" s="386"/>
      <c r="IJ123" s="386"/>
      <c r="IK123" s="386"/>
      <c r="IL123" s="386"/>
      <c r="IM123" s="386"/>
      <c r="IN123" s="386"/>
      <c r="IO123" s="386"/>
      <c r="IP123" s="386"/>
      <c r="IQ123" s="386"/>
      <c r="IR123" s="386"/>
      <c r="IS123" s="386"/>
      <c r="IT123" s="386"/>
      <c r="IU123" s="386"/>
      <c r="IV123" s="386"/>
      <c r="IW123" s="386"/>
      <c r="IX123" s="386"/>
      <c r="IY123" s="386"/>
      <c r="IZ123" s="386"/>
      <c r="JA123" s="386"/>
      <c r="JB123" s="386"/>
      <c r="JC123" s="386"/>
      <c r="JD123" s="386"/>
      <c r="JE123" s="386"/>
      <c r="JF123" s="386"/>
      <c r="JG123" s="386"/>
      <c r="JH123" s="386"/>
      <c r="JI123" s="386"/>
      <c r="JJ123" s="386"/>
      <c r="JK123" s="386"/>
      <c r="JL123" s="386"/>
      <c r="JM123" s="386"/>
      <c r="JN123" s="386"/>
      <c r="JO123" s="386"/>
      <c r="JP123" s="386"/>
      <c r="JQ123" s="386"/>
      <c r="JR123" s="386"/>
      <c r="JS123" s="386"/>
      <c r="JT123" s="386"/>
      <c r="JU123" s="386"/>
      <c r="JV123" s="386"/>
      <c r="JW123" s="386"/>
      <c r="JX123" s="386"/>
      <c r="JY123" s="386"/>
      <c r="JZ123" s="386"/>
      <c r="KA123" s="386"/>
      <c r="KB123" s="386"/>
      <c r="KC123" s="386"/>
      <c r="KD123" s="386"/>
      <c r="KE123" s="386"/>
      <c r="KF123" s="386"/>
      <c r="KG123" s="386"/>
    </row>
    <row r="124" spans="1:293" ht="51.75" customHeight="1">
      <c r="A124" s="386"/>
      <c r="B124" s="346"/>
      <c r="C124" s="347"/>
      <c r="D124" s="347"/>
      <c r="E124" s="201"/>
      <c r="F124" s="201"/>
      <c r="G124" s="349"/>
      <c r="H124" s="503" t="s">
        <v>156</v>
      </c>
      <c r="I124" s="503"/>
      <c r="J124" s="503"/>
      <c r="K124" s="503"/>
      <c r="L124" s="503"/>
      <c r="M124" s="503"/>
      <c r="N124" s="503"/>
      <c r="O124" s="503"/>
      <c r="P124" s="503"/>
      <c r="Q124" s="503"/>
      <c r="R124" s="503"/>
      <c r="S124" s="503"/>
      <c r="T124" s="503"/>
      <c r="U124" s="504" t="s">
        <v>171</v>
      </c>
      <c r="V124" s="504"/>
      <c r="W124" s="504"/>
      <c r="X124" s="504"/>
      <c r="Y124" s="504"/>
      <c r="Z124" s="467">
        <v>1838</v>
      </c>
      <c r="AA124" s="467"/>
      <c r="AB124" s="467"/>
      <c r="AC124" s="467"/>
      <c r="AD124" s="467"/>
      <c r="AE124" s="467"/>
      <c r="AF124" s="467"/>
      <c r="AG124" s="467"/>
      <c r="AH124" s="467"/>
      <c r="AI124" s="467"/>
      <c r="AJ124" s="467"/>
      <c r="AK124" s="467"/>
      <c r="AL124" s="467"/>
      <c r="AM124" s="467"/>
      <c r="AN124" s="467"/>
      <c r="AO124" s="467"/>
      <c r="AP124" s="506" t="s">
        <v>166</v>
      </c>
      <c r="AQ124" s="506"/>
      <c r="AR124" s="347"/>
      <c r="AS124" s="347"/>
      <c r="AT124" s="472" t="s">
        <v>158</v>
      </c>
      <c r="AU124" s="472"/>
      <c r="AV124" s="472"/>
      <c r="AW124" s="472"/>
      <c r="AX124" s="472"/>
      <c r="AY124" s="472"/>
      <c r="AZ124" s="472"/>
      <c r="BA124" s="472"/>
      <c r="BB124" s="472"/>
      <c r="BC124" s="472"/>
      <c r="BD124" s="472"/>
      <c r="BE124" s="472"/>
      <c r="BF124" s="472"/>
      <c r="BG124" s="472"/>
      <c r="BH124" s="472"/>
      <c r="BI124" s="472"/>
      <c r="BJ124" s="472"/>
      <c r="BK124" s="472"/>
      <c r="BL124" s="472"/>
      <c r="BM124" s="472"/>
      <c r="BN124" s="507" t="s">
        <v>171</v>
      </c>
      <c r="BO124" s="507"/>
      <c r="BP124" s="469">
        <v>1.5876306469724454E-2</v>
      </c>
      <c r="BQ124" s="348"/>
      <c r="BR124" s="201"/>
      <c r="BS124" s="387"/>
      <c r="BT124" s="387"/>
      <c r="BU124" s="387"/>
      <c r="BV124" s="387"/>
      <c r="BW124" s="387"/>
      <c r="BX124" s="388"/>
      <c r="BY124" s="386"/>
      <c r="BZ124" s="386"/>
      <c r="CA124" s="386"/>
      <c r="CB124" s="386"/>
      <c r="CC124" s="386"/>
      <c r="CD124" s="386"/>
      <c r="CE124" s="386"/>
      <c r="CF124" s="386"/>
      <c r="CG124" s="386"/>
      <c r="CH124" s="386"/>
      <c r="CI124" s="386"/>
      <c r="CJ124" s="386"/>
      <c r="CK124" s="386"/>
      <c r="CL124" s="386"/>
      <c r="CM124" s="386"/>
      <c r="CN124" s="386"/>
      <c r="CO124" s="386"/>
      <c r="CP124" s="386"/>
      <c r="CQ124" s="386"/>
      <c r="CR124" s="386"/>
      <c r="CS124" s="386"/>
      <c r="CT124" s="386"/>
      <c r="CU124" s="386"/>
      <c r="CV124" s="386"/>
      <c r="CW124" s="386"/>
      <c r="CX124" s="386"/>
      <c r="CY124" s="386"/>
      <c r="CZ124" s="386"/>
      <c r="DA124" s="386"/>
      <c r="DB124" s="386"/>
      <c r="DC124" s="386"/>
      <c r="DD124" s="386"/>
      <c r="DE124" s="386"/>
      <c r="DF124" s="386"/>
      <c r="DG124" s="386"/>
      <c r="DH124" s="386"/>
      <c r="DI124" s="386"/>
      <c r="DJ124" s="386"/>
      <c r="DK124" s="386"/>
      <c r="DL124" s="386"/>
      <c r="DM124" s="386"/>
      <c r="DN124" s="386"/>
      <c r="DO124" s="386"/>
      <c r="DP124" s="386"/>
      <c r="DQ124" s="386"/>
      <c r="DR124" s="386"/>
      <c r="DS124" s="386"/>
      <c r="DT124" s="386"/>
      <c r="DU124" s="386"/>
      <c r="DV124" s="386"/>
      <c r="DW124" s="386"/>
      <c r="DX124" s="386"/>
      <c r="DY124" s="386"/>
      <c r="DZ124" s="386"/>
      <c r="EA124" s="386"/>
      <c r="EB124" s="386"/>
      <c r="EC124" s="386"/>
      <c r="ED124" s="386"/>
      <c r="EE124" s="386"/>
      <c r="EF124" s="386"/>
      <c r="EG124" s="386"/>
      <c r="EH124" s="386"/>
      <c r="EI124" s="386"/>
      <c r="EJ124" s="386"/>
      <c r="EK124" s="386"/>
      <c r="EL124" s="386"/>
      <c r="EM124" s="386"/>
      <c r="EN124" s="386"/>
      <c r="EO124" s="386"/>
      <c r="EP124" s="386"/>
      <c r="EQ124" s="386"/>
      <c r="ER124" s="386"/>
      <c r="ES124" s="386"/>
      <c r="ET124" s="386"/>
      <c r="EU124" s="386"/>
      <c r="EV124" s="386"/>
      <c r="EW124" s="386"/>
      <c r="EX124" s="386"/>
      <c r="EY124" s="386"/>
      <c r="EZ124" s="386"/>
      <c r="FA124" s="386"/>
      <c r="FB124" s="386"/>
      <c r="FC124" s="386"/>
      <c r="FD124" s="386"/>
      <c r="FE124" s="386"/>
      <c r="FF124" s="386"/>
      <c r="FG124" s="386"/>
      <c r="FH124" s="386"/>
      <c r="FI124" s="386"/>
      <c r="FJ124" s="386"/>
      <c r="FK124" s="386"/>
      <c r="FL124" s="386"/>
      <c r="FM124" s="386"/>
      <c r="FN124" s="386"/>
      <c r="FO124" s="386"/>
      <c r="FP124" s="386"/>
      <c r="FQ124" s="386"/>
      <c r="FR124" s="386"/>
      <c r="FS124" s="386"/>
      <c r="FT124" s="386"/>
      <c r="FU124" s="386"/>
      <c r="FV124" s="386"/>
      <c r="FW124" s="386"/>
      <c r="FX124" s="386"/>
      <c r="FY124" s="386"/>
      <c r="FZ124" s="386"/>
      <c r="GA124" s="386"/>
      <c r="GB124" s="386"/>
      <c r="GC124" s="386"/>
      <c r="GD124" s="386"/>
      <c r="GE124" s="386"/>
      <c r="GF124" s="386"/>
      <c r="GG124" s="386"/>
      <c r="GH124" s="386"/>
      <c r="GI124" s="386"/>
      <c r="GJ124" s="386"/>
      <c r="GK124" s="386"/>
      <c r="GL124" s="386"/>
      <c r="GM124" s="386"/>
      <c r="GN124" s="386"/>
      <c r="GO124" s="386"/>
      <c r="GP124" s="386"/>
      <c r="GQ124" s="386"/>
      <c r="GR124" s="386"/>
      <c r="GS124" s="386"/>
      <c r="GT124" s="386"/>
      <c r="GU124" s="386"/>
      <c r="GV124" s="386"/>
      <c r="GW124" s="386"/>
      <c r="GX124" s="386"/>
      <c r="GY124" s="386"/>
      <c r="GZ124" s="386"/>
      <c r="HA124" s="386"/>
      <c r="HB124" s="386"/>
      <c r="HC124" s="386"/>
      <c r="HD124" s="386"/>
      <c r="HE124" s="386"/>
      <c r="HF124" s="386"/>
      <c r="HG124" s="386"/>
      <c r="HH124" s="386"/>
      <c r="HI124" s="386"/>
      <c r="HJ124" s="386"/>
      <c r="HK124" s="386"/>
      <c r="HL124" s="386"/>
      <c r="HM124" s="386"/>
      <c r="HN124" s="386"/>
      <c r="HO124" s="386"/>
      <c r="HP124" s="386"/>
      <c r="HQ124" s="386"/>
      <c r="HR124" s="386"/>
      <c r="HS124" s="386"/>
      <c r="HT124" s="386"/>
      <c r="HU124" s="386"/>
      <c r="HV124" s="386"/>
      <c r="HW124" s="386"/>
      <c r="HX124" s="386"/>
      <c r="HY124" s="386"/>
      <c r="HZ124" s="386"/>
      <c r="IA124" s="386"/>
      <c r="IB124" s="386"/>
      <c r="IC124" s="386"/>
      <c r="ID124" s="386"/>
      <c r="IE124" s="386"/>
      <c r="IF124" s="386"/>
      <c r="IG124" s="386"/>
      <c r="IH124" s="386"/>
      <c r="II124" s="386"/>
      <c r="IJ124" s="386"/>
      <c r="IK124" s="386"/>
      <c r="IL124" s="386"/>
      <c r="IM124" s="386"/>
      <c r="IN124" s="386"/>
      <c r="IO124" s="386"/>
      <c r="IP124" s="386"/>
      <c r="IQ124" s="386"/>
      <c r="IR124" s="386"/>
      <c r="IS124" s="386"/>
      <c r="IT124" s="386"/>
      <c r="IU124" s="386"/>
      <c r="IV124" s="386"/>
      <c r="IW124" s="386"/>
      <c r="IX124" s="386"/>
      <c r="IY124" s="386"/>
      <c r="IZ124" s="386"/>
      <c r="JA124" s="386"/>
      <c r="JB124" s="386"/>
      <c r="JC124" s="386"/>
      <c r="JD124" s="386"/>
      <c r="JE124" s="386"/>
      <c r="JF124" s="386"/>
      <c r="JG124" s="386"/>
      <c r="JH124" s="386"/>
      <c r="JI124" s="386"/>
      <c r="JJ124" s="386"/>
      <c r="JK124" s="386"/>
      <c r="JL124" s="386"/>
      <c r="JM124" s="386"/>
      <c r="JN124" s="386"/>
      <c r="JO124" s="386"/>
      <c r="JP124" s="386"/>
      <c r="JQ124" s="386"/>
      <c r="JR124" s="386"/>
      <c r="JS124" s="386"/>
      <c r="JT124" s="386"/>
      <c r="JU124" s="386"/>
      <c r="JV124" s="386"/>
      <c r="JW124" s="386"/>
      <c r="JX124" s="386"/>
      <c r="JY124" s="386"/>
      <c r="JZ124" s="386"/>
      <c r="KA124" s="386"/>
      <c r="KB124" s="386"/>
      <c r="KC124" s="386"/>
      <c r="KD124" s="386"/>
      <c r="KE124" s="386"/>
      <c r="KF124" s="386"/>
      <c r="KG124" s="386"/>
    </row>
    <row r="125" spans="1:293" ht="51.75" hidden="1" customHeight="1">
      <c r="A125" s="386"/>
      <c r="B125" s="346"/>
      <c r="C125" s="347"/>
      <c r="D125" s="347"/>
      <c r="E125" s="351"/>
      <c r="F125" s="201"/>
      <c r="G125" s="201"/>
      <c r="H125" s="503" t="s">
        <v>156</v>
      </c>
      <c r="I125" s="503"/>
      <c r="J125" s="503"/>
      <c r="K125" s="503"/>
      <c r="L125" s="503"/>
      <c r="M125" s="503"/>
      <c r="N125" s="503"/>
      <c r="O125" s="503"/>
      <c r="P125" s="503"/>
      <c r="Q125" s="503"/>
      <c r="R125" s="503"/>
      <c r="S125" s="503"/>
      <c r="T125" s="503"/>
      <c r="U125" s="504">
        <v>0</v>
      </c>
      <c r="V125" s="504"/>
      <c r="W125" s="504"/>
      <c r="X125" s="504"/>
      <c r="Y125" s="504"/>
      <c r="Z125" s="505">
        <v>0</v>
      </c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  <c r="AL125" s="505"/>
      <c r="AM125" s="505"/>
      <c r="AN125" s="505"/>
      <c r="AO125" s="505"/>
      <c r="AP125" s="506"/>
      <c r="AQ125" s="506"/>
      <c r="AR125" s="347"/>
      <c r="AS125" s="347"/>
      <c r="AT125" s="472"/>
      <c r="AU125" s="472"/>
      <c r="AV125" s="472"/>
      <c r="AW125" s="472"/>
      <c r="AX125" s="472"/>
      <c r="AY125" s="472"/>
      <c r="AZ125" s="472"/>
      <c r="BA125" s="472"/>
      <c r="BB125" s="472"/>
      <c r="BC125" s="472"/>
      <c r="BD125" s="472"/>
      <c r="BE125" s="472"/>
      <c r="BF125" s="472"/>
      <c r="BG125" s="472"/>
      <c r="BH125" s="472"/>
      <c r="BI125" s="472"/>
      <c r="BJ125" s="472"/>
      <c r="BK125" s="472"/>
      <c r="BL125" s="472"/>
      <c r="BM125" s="472"/>
      <c r="BN125" s="507"/>
      <c r="BO125" s="507"/>
      <c r="BP125" s="469"/>
      <c r="BQ125" s="348"/>
      <c r="BR125" s="201"/>
      <c r="BS125" s="387"/>
      <c r="BT125" s="387"/>
      <c r="BU125" s="387"/>
      <c r="BV125" s="387"/>
      <c r="BW125" s="387"/>
      <c r="BX125" s="388"/>
      <c r="BY125" s="386"/>
      <c r="BZ125" s="386"/>
      <c r="CA125" s="386"/>
      <c r="CB125" s="386"/>
      <c r="CC125" s="386"/>
      <c r="CD125" s="386"/>
      <c r="CE125" s="386"/>
      <c r="CF125" s="386"/>
      <c r="CG125" s="386"/>
      <c r="CH125" s="386"/>
      <c r="CI125" s="386"/>
      <c r="CJ125" s="386"/>
      <c r="CK125" s="386"/>
      <c r="CL125" s="386"/>
      <c r="CM125" s="386"/>
      <c r="CN125" s="386"/>
      <c r="CO125" s="386"/>
      <c r="CP125" s="386"/>
      <c r="CQ125" s="386"/>
      <c r="CR125" s="386"/>
      <c r="CS125" s="386"/>
      <c r="CT125" s="386"/>
      <c r="CU125" s="386"/>
      <c r="CV125" s="386"/>
      <c r="CW125" s="386"/>
      <c r="CX125" s="386"/>
      <c r="CY125" s="386"/>
      <c r="CZ125" s="386"/>
      <c r="DA125" s="386"/>
      <c r="DB125" s="386"/>
      <c r="DC125" s="386"/>
      <c r="DD125" s="386"/>
      <c r="DE125" s="386"/>
      <c r="DF125" s="386"/>
      <c r="DG125" s="386"/>
      <c r="DH125" s="386"/>
      <c r="DI125" s="386"/>
      <c r="DJ125" s="386"/>
      <c r="DK125" s="386"/>
      <c r="DL125" s="386"/>
      <c r="DM125" s="386"/>
      <c r="DN125" s="386"/>
      <c r="DO125" s="386"/>
      <c r="DP125" s="386"/>
      <c r="DQ125" s="386"/>
      <c r="DR125" s="386"/>
      <c r="DS125" s="386"/>
      <c r="DT125" s="386"/>
      <c r="DU125" s="386"/>
      <c r="DV125" s="386"/>
      <c r="DW125" s="386"/>
      <c r="DX125" s="386"/>
      <c r="DY125" s="386"/>
      <c r="DZ125" s="386"/>
      <c r="EA125" s="386"/>
      <c r="EB125" s="386"/>
      <c r="EC125" s="386"/>
      <c r="ED125" s="386"/>
      <c r="EE125" s="386"/>
      <c r="EF125" s="386"/>
      <c r="EG125" s="386"/>
      <c r="EH125" s="386"/>
      <c r="EI125" s="386"/>
      <c r="EJ125" s="386"/>
      <c r="EK125" s="386"/>
      <c r="EL125" s="386"/>
      <c r="EM125" s="386"/>
      <c r="EN125" s="386"/>
      <c r="EO125" s="386"/>
      <c r="EP125" s="386"/>
      <c r="EQ125" s="386"/>
      <c r="ER125" s="386"/>
      <c r="ES125" s="386"/>
      <c r="ET125" s="386"/>
      <c r="EU125" s="386"/>
      <c r="EV125" s="386"/>
      <c r="EW125" s="386"/>
      <c r="EX125" s="386"/>
      <c r="EY125" s="386"/>
      <c r="EZ125" s="386"/>
      <c r="FA125" s="386"/>
      <c r="FB125" s="386"/>
      <c r="FC125" s="386"/>
      <c r="FD125" s="386"/>
      <c r="FE125" s="386"/>
      <c r="FF125" s="386"/>
      <c r="FG125" s="386"/>
      <c r="FH125" s="386"/>
      <c r="FI125" s="386"/>
      <c r="FJ125" s="386"/>
      <c r="FK125" s="386"/>
      <c r="FL125" s="386"/>
      <c r="FM125" s="386"/>
      <c r="FN125" s="386"/>
      <c r="FO125" s="386"/>
      <c r="FP125" s="386"/>
      <c r="FQ125" s="386"/>
      <c r="FR125" s="386"/>
      <c r="FS125" s="386"/>
      <c r="FT125" s="386"/>
      <c r="FU125" s="386"/>
      <c r="FV125" s="386"/>
      <c r="FW125" s="386"/>
      <c r="FX125" s="386"/>
      <c r="FY125" s="386"/>
      <c r="FZ125" s="386"/>
      <c r="GA125" s="386"/>
      <c r="GB125" s="386"/>
      <c r="GC125" s="386"/>
      <c r="GD125" s="386"/>
      <c r="GE125" s="386"/>
      <c r="GF125" s="386"/>
      <c r="GG125" s="386"/>
      <c r="GH125" s="386"/>
      <c r="GI125" s="386"/>
      <c r="GJ125" s="386"/>
      <c r="GK125" s="386"/>
      <c r="GL125" s="386"/>
      <c r="GM125" s="386"/>
      <c r="GN125" s="386"/>
      <c r="GO125" s="386"/>
      <c r="GP125" s="386"/>
      <c r="GQ125" s="386"/>
      <c r="GR125" s="386"/>
      <c r="GS125" s="386"/>
      <c r="GT125" s="386"/>
      <c r="GU125" s="386"/>
      <c r="GV125" s="386"/>
      <c r="GW125" s="386"/>
      <c r="GX125" s="386"/>
      <c r="GY125" s="386"/>
      <c r="GZ125" s="386"/>
      <c r="HA125" s="386"/>
      <c r="HB125" s="386"/>
      <c r="HC125" s="386"/>
      <c r="HD125" s="386"/>
      <c r="HE125" s="386"/>
      <c r="HF125" s="386"/>
      <c r="HG125" s="386"/>
      <c r="HH125" s="386"/>
      <c r="HI125" s="386"/>
      <c r="HJ125" s="386"/>
      <c r="HK125" s="386"/>
      <c r="HL125" s="386"/>
      <c r="HM125" s="386"/>
      <c r="HN125" s="386"/>
      <c r="HO125" s="386"/>
      <c r="HP125" s="386"/>
      <c r="HQ125" s="386"/>
      <c r="HR125" s="386"/>
      <c r="HS125" s="386"/>
      <c r="HT125" s="386"/>
      <c r="HU125" s="386"/>
      <c r="HV125" s="386"/>
      <c r="HW125" s="386"/>
      <c r="HX125" s="386"/>
      <c r="HY125" s="386"/>
      <c r="HZ125" s="386"/>
      <c r="IA125" s="386"/>
      <c r="IB125" s="386"/>
      <c r="IC125" s="386"/>
      <c r="ID125" s="386"/>
      <c r="IE125" s="386"/>
      <c r="IF125" s="386"/>
      <c r="IG125" s="386"/>
      <c r="IH125" s="386"/>
      <c r="II125" s="386"/>
      <c r="IJ125" s="386"/>
      <c r="IK125" s="386"/>
      <c r="IL125" s="386"/>
      <c r="IM125" s="386"/>
      <c r="IN125" s="386"/>
      <c r="IO125" s="386"/>
      <c r="IP125" s="386"/>
      <c r="IQ125" s="386"/>
      <c r="IR125" s="386"/>
      <c r="IS125" s="386"/>
      <c r="IT125" s="386"/>
      <c r="IU125" s="386"/>
      <c r="IV125" s="386"/>
      <c r="IW125" s="386"/>
      <c r="IX125" s="386"/>
      <c r="IY125" s="386"/>
      <c r="IZ125" s="386"/>
      <c r="JA125" s="386"/>
      <c r="JB125" s="386"/>
      <c r="JC125" s="386"/>
      <c r="JD125" s="386"/>
      <c r="JE125" s="386"/>
      <c r="JF125" s="386"/>
      <c r="JG125" s="386"/>
      <c r="JH125" s="386"/>
      <c r="JI125" s="386"/>
      <c r="JJ125" s="386"/>
      <c r="JK125" s="386"/>
      <c r="JL125" s="386"/>
      <c r="JM125" s="386"/>
      <c r="JN125" s="386"/>
      <c r="JO125" s="386"/>
      <c r="JP125" s="386"/>
      <c r="JQ125" s="386"/>
      <c r="JR125" s="386"/>
      <c r="JS125" s="386"/>
      <c r="JT125" s="386"/>
      <c r="JU125" s="386"/>
      <c r="JV125" s="386"/>
      <c r="JW125" s="386"/>
      <c r="JX125" s="386"/>
      <c r="JY125" s="386"/>
      <c r="JZ125" s="386"/>
      <c r="KA125" s="386"/>
      <c r="KB125" s="386"/>
      <c r="KC125" s="386"/>
      <c r="KD125" s="386"/>
      <c r="KE125" s="386"/>
      <c r="KF125" s="386"/>
      <c r="KG125" s="386"/>
    </row>
    <row r="126" spans="1:293" ht="51.75" customHeight="1">
      <c r="A126" s="386"/>
      <c r="B126" s="346"/>
      <c r="C126" s="347"/>
      <c r="D126" s="347"/>
      <c r="E126" s="201"/>
      <c r="F126" s="201"/>
      <c r="G126" s="201"/>
      <c r="H126" s="509" t="s">
        <v>160</v>
      </c>
      <c r="I126" s="509"/>
      <c r="J126" s="509"/>
      <c r="K126" s="509"/>
      <c r="L126" s="509"/>
      <c r="M126" s="509"/>
      <c r="N126" s="509"/>
      <c r="O126" s="509"/>
      <c r="P126" s="509"/>
      <c r="Q126" s="509"/>
      <c r="R126" s="509"/>
      <c r="S126" s="509"/>
      <c r="T126" s="509"/>
      <c r="U126" s="510" t="s">
        <v>171</v>
      </c>
      <c r="V126" s="510"/>
      <c r="W126" s="510"/>
      <c r="X126" s="510"/>
      <c r="Y126" s="510"/>
      <c r="Z126" s="512">
        <v>914</v>
      </c>
      <c r="AA126" s="512"/>
      <c r="AB126" s="512"/>
      <c r="AC126" s="512"/>
      <c r="AD126" s="512"/>
      <c r="AE126" s="512"/>
      <c r="AF126" s="512"/>
      <c r="AG126" s="512"/>
      <c r="AH126" s="512"/>
      <c r="AI126" s="512"/>
      <c r="AJ126" s="512"/>
      <c r="AK126" s="512"/>
      <c r="AL126" s="512"/>
      <c r="AM126" s="512"/>
      <c r="AN126" s="512"/>
      <c r="AO126" s="512"/>
      <c r="AP126" s="462">
        <v>0.49727965179542982</v>
      </c>
      <c r="AQ126" s="462"/>
      <c r="AR126" s="347"/>
      <c r="AS126" s="347"/>
      <c r="AT126" s="472"/>
      <c r="AU126" s="472"/>
      <c r="AV126" s="472"/>
      <c r="AW126" s="472"/>
      <c r="AX126" s="472"/>
      <c r="AY126" s="472"/>
      <c r="AZ126" s="472"/>
      <c r="BA126" s="472"/>
      <c r="BB126" s="472"/>
      <c r="BC126" s="472"/>
      <c r="BD126" s="472"/>
      <c r="BE126" s="472"/>
      <c r="BF126" s="472"/>
      <c r="BG126" s="472"/>
      <c r="BH126" s="472"/>
      <c r="BI126" s="472"/>
      <c r="BJ126" s="472"/>
      <c r="BK126" s="472"/>
      <c r="BL126" s="472"/>
      <c r="BM126" s="472"/>
      <c r="BN126" s="507"/>
      <c r="BO126" s="507"/>
      <c r="BP126" s="469"/>
      <c r="BQ126" s="348"/>
      <c r="BR126" s="201"/>
      <c r="BS126" s="387"/>
      <c r="BT126" s="387"/>
      <c r="BU126" s="387"/>
      <c r="BV126" s="387"/>
      <c r="BW126" s="387"/>
      <c r="BX126" s="388"/>
      <c r="BY126" s="386"/>
      <c r="BZ126" s="386"/>
      <c r="CA126" s="386"/>
      <c r="CB126" s="386"/>
      <c r="CC126" s="386"/>
      <c r="CD126" s="386"/>
      <c r="CE126" s="386"/>
      <c r="CF126" s="386"/>
      <c r="CG126" s="386"/>
      <c r="CH126" s="386"/>
      <c r="CI126" s="386"/>
      <c r="CJ126" s="386"/>
      <c r="CK126" s="386"/>
      <c r="CL126" s="386"/>
      <c r="CM126" s="386"/>
      <c r="CN126" s="386"/>
      <c r="CO126" s="386"/>
      <c r="CP126" s="386"/>
      <c r="CQ126" s="386"/>
      <c r="CR126" s="386"/>
      <c r="CS126" s="386"/>
      <c r="CT126" s="386"/>
      <c r="CU126" s="386"/>
      <c r="CV126" s="386"/>
      <c r="CW126" s="386"/>
      <c r="CX126" s="386"/>
      <c r="CY126" s="386"/>
      <c r="CZ126" s="386"/>
      <c r="DA126" s="386"/>
      <c r="DB126" s="386"/>
      <c r="DC126" s="386"/>
      <c r="DD126" s="386"/>
      <c r="DE126" s="386"/>
      <c r="DF126" s="386"/>
      <c r="DG126" s="386"/>
      <c r="DH126" s="386"/>
      <c r="DI126" s="386"/>
      <c r="DJ126" s="386"/>
      <c r="DK126" s="386"/>
      <c r="DL126" s="386"/>
      <c r="DM126" s="386"/>
      <c r="DN126" s="386"/>
      <c r="DO126" s="386"/>
      <c r="DP126" s="386"/>
      <c r="DQ126" s="386"/>
      <c r="DR126" s="386"/>
      <c r="DS126" s="386"/>
      <c r="DT126" s="386"/>
      <c r="DU126" s="386"/>
      <c r="DV126" s="386"/>
      <c r="DW126" s="386"/>
      <c r="DX126" s="386"/>
      <c r="DY126" s="386"/>
      <c r="DZ126" s="386"/>
      <c r="EA126" s="386"/>
      <c r="EB126" s="386"/>
      <c r="EC126" s="386"/>
      <c r="ED126" s="386"/>
      <c r="EE126" s="386"/>
      <c r="EF126" s="386"/>
      <c r="EG126" s="386"/>
      <c r="EH126" s="386"/>
      <c r="EI126" s="386"/>
      <c r="EJ126" s="386"/>
      <c r="EK126" s="386"/>
      <c r="EL126" s="386"/>
      <c r="EM126" s="386"/>
      <c r="EN126" s="386"/>
      <c r="EO126" s="386"/>
      <c r="EP126" s="386"/>
      <c r="EQ126" s="386"/>
      <c r="ER126" s="386"/>
      <c r="ES126" s="386"/>
      <c r="ET126" s="386"/>
      <c r="EU126" s="386"/>
      <c r="EV126" s="386"/>
      <c r="EW126" s="386"/>
      <c r="EX126" s="386"/>
      <c r="EY126" s="386"/>
      <c r="EZ126" s="386"/>
      <c r="FA126" s="386"/>
      <c r="FB126" s="386"/>
      <c r="FC126" s="386"/>
      <c r="FD126" s="386"/>
      <c r="FE126" s="386"/>
      <c r="FF126" s="386"/>
      <c r="FG126" s="386"/>
      <c r="FH126" s="386"/>
      <c r="FI126" s="386"/>
      <c r="FJ126" s="386"/>
      <c r="FK126" s="386"/>
      <c r="FL126" s="386"/>
      <c r="FM126" s="386"/>
      <c r="FN126" s="386"/>
      <c r="FO126" s="386"/>
      <c r="FP126" s="386"/>
      <c r="FQ126" s="386"/>
      <c r="FR126" s="386"/>
      <c r="FS126" s="386"/>
      <c r="FT126" s="386"/>
      <c r="FU126" s="386"/>
      <c r="FV126" s="386"/>
      <c r="FW126" s="386"/>
      <c r="FX126" s="386"/>
      <c r="FY126" s="386"/>
      <c r="FZ126" s="386"/>
      <c r="GA126" s="386"/>
      <c r="GB126" s="386"/>
      <c r="GC126" s="386"/>
      <c r="GD126" s="386"/>
      <c r="GE126" s="386"/>
      <c r="GF126" s="386"/>
      <c r="GG126" s="386"/>
      <c r="GH126" s="386"/>
      <c r="GI126" s="386"/>
      <c r="GJ126" s="386"/>
      <c r="GK126" s="386"/>
      <c r="GL126" s="386"/>
      <c r="GM126" s="386"/>
      <c r="GN126" s="386"/>
      <c r="GO126" s="386"/>
      <c r="GP126" s="386"/>
      <c r="GQ126" s="386"/>
      <c r="GR126" s="386"/>
      <c r="GS126" s="386"/>
      <c r="GT126" s="386"/>
      <c r="GU126" s="386"/>
      <c r="GV126" s="386"/>
      <c r="GW126" s="386"/>
      <c r="GX126" s="386"/>
      <c r="GY126" s="386"/>
      <c r="GZ126" s="386"/>
      <c r="HA126" s="386"/>
      <c r="HB126" s="386"/>
      <c r="HC126" s="386"/>
      <c r="HD126" s="386"/>
      <c r="HE126" s="386"/>
      <c r="HF126" s="386"/>
      <c r="HG126" s="386"/>
      <c r="HH126" s="386"/>
      <c r="HI126" s="386"/>
      <c r="HJ126" s="386"/>
      <c r="HK126" s="386"/>
      <c r="HL126" s="386"/>
      <c r="HM126" s="386"/>
      <c r="HN126" s="386"/>
      <c r="HO126" s="386"/>
      <c r="HP126" s="386"/>
      <c r="HQ126" s="386"/>
      <c r="HR126" s="386"/>
      <c r="HS126" s="386"/>
      <c r="HT126" s="386"/>
      <c r="HU126" s="386"/>
      <c r="HV126" s="386"/>
      <c r="HW126" s="386"/>
      <c r="HX126" s="386"/>
      <c r="HY126" s="386"/>
      <c r="HZ126" s="386"/>
      <c r="IA126" s="386"/>
      <c r="IB126" s="386"/>
      <c r="IC126" s="386"/>
      <c r="ID126" s="386"/>
      <c r="IE126" s="386"/>
      <c r="IF126" s="386"/>
      <c r="IG126" s="386"/>
      <c r="IH126" s="386"/>
      <c r="II126" s="386"/>
      <c r="IJ126" s="386"/>
      <c r="IK126" s="386"/>
      <c r="IL126" s="386"/>
      <c r="IM126" s="386"/>
      <c r="IN126" s="386"/>
      <c r="IO126" s="386"/>
      <c r="IP126" s="386"/>
      <c r="IQ126" s="386"/>
      <c r="IR126" s="386"/>
      <c r="IS126" s="386"/>
      <c r="IT126" s="386"/>
      <c r="IU126" s="386"/>
      <c r="IV126" s="386"/>
      <c r="IW126" s="386"/>
      <c r="IX126" s="386"/>
      <c r="IY126" s="386"/>
      <c r="IZ126" s="386"/>
      <c r="JA126" s="386"/>
      <c r="JB126" s="386"/>
      <c r="JC126" s="386"/>
      <c r="JD126" s="386"/>
      <c r="JE126" s="386"/>
      <c r="JF126" s="386"/>
      <c r="JG126" s="386"/>
      <c r="JH126" s="386"/>
      <c r="JI126" s="386"/>
      <c r="JJ126" s="386"/>
      <c r="JK126" s="386"/>
      <c r="JL126" s="386"/>
      <c r="JM126" s="386"/>
      <c r="JN126" s="386"/>
      <c r="JO126" s="386"/>
      <c r="JP126" s="386"/>
      <c r="JQ126" s="386"/>
      <c r="JR126" s="386"/>
      <c r="JS126" s="386"/>
      <c r="JT126" s="386"/>
      <c r="JU126" s="386"/>
      <c r="JV126" s="386"/>
      <c r="JW126" s="386"/>
      <c r="JX126" s="386"/>
      <c r="JY126" s="386"/>
      <c r="JZ126" s="386"/>
      <c r="KA126" s="386"/>
      <c r="KB126" s="386"/>
      <c r="KC126" s="386"/>
      <c r="KD126" s="386"/>
      <c r="KE126" s="386"/>
      <c r="KF126" s="386"/>
      <c r="KG126" s="386"/>
    </row>
    <row r="127" spans="1:293" ht="18.75" hidden="1" customHeight="1">
      <c r="B127" s="346"/>
      <c r="C127" s="347"/>
      <c r="D127" s="347"/>
      <c r="E127" s="201"/>
      <c r="F127" s="201"/>
      <c r="G127" s="201"/>
      <c r="H127" s="509" t="s">
        <v>161</v>
      </c>
      <c r="I127" s="509"/>
      <c r="J127" s="509"/>
      <c r="K127" s="509"/>
      <c r="L127" s="509"/>
      <c r="M127" s="509"/>
      <c r="N127" s="509"/>
      <c r="O127" s="509"/>
      <c r="P127" s="509"/>
      <c r="Q127" s="509"/>
      <c r="R127" s="509"/>
      <c r="S127" s="509"/>
      <c r="T127" s="509"/>
      <c r="U127" s="510">
        <v>0</v>
      </c>
      <c r="V127" s="510"/>
      <c r="W127" s="510"/>
      <c r="X127" s="510"/>
      <c r="Y127" s="510"/>
      <c r="Z127" s="511">
        <v>0</v>
      </c>
      <c r="AA127" s="511"/>
      <c r="AB127" s="511"/>
      <c r="AC127" s="511"/>
      <c r="AD127" s="511"/>
      <c r="AE127" s="511"/>
      <c r="AF127" s="511"/>
      <c r="AG127" s="511"/>
      <c r="AH127" s="511"/>
      <c r="AI127" s="511"/>
      <c r="AJ127" s="511"/>
      <c r="AK127" s="511"/>
      <c r="AL127" s="511"/>
      <c r="AM127" s="511"/>
      <c r="AN127" s="511"/>
      <c r="AO127" s="511"/>
      <c r="AP127" s="462" t="s">
        <v>165</v>
      </c>
      <c r="AQ127" s="462"/>
      <c r="AR127" s="347"/>
      <c r="AS127" s="347"/>
      <c r="AT127" s="472" t="s">
        <v>158</v>
      </c>
      <c r="AU127" s="472"/>
      <c r="AV127" s="472"/>
      <c r="AW127" s="472"/>
      <c r="AX127" s="472"/>
      <c r="AY127" s="472"/>
      <c r="AZ127" s="472"/>
      <c r="BA127" s="472"/>
      <c r="BB127" s="472"/>
      <c r="BC127" s="472"/>
      <c r="BD127" s="472"/>
      <c r="BE127" s="472"/>
      <c r="BF127" s="472"/>
      <c r="BG127" s="472"/>
      <c r="BH127" s="472"/>
      <c r="BI127" s="472"/>
      <c r="BJ127" s="472"/>
      <c r="BK127" s="472"/>
      <c r="BL127" s="472"/>
      <c r="BM127" s="472"/>
      <c r="BN127" s="507">
        <v>0</v>
      </c>
      <c r="BO127" s="507"/>
      <c r="BP127" s="321" t="e">
        <v>#DIV/0!</v>
      </c>
      <c r="BQ127" s="201"/>
      <c r="BR127" s="201"/>
      <c r="BS127" s="201"/>
      <c r="BT127" s="201"/>
      <c r="BU127" s="201"/>
      <c r="BV127" s="201"/>
      <c r="BW127" s="201"/>
      <c r="BX127" s="352"/>
    </row>
    <row r="128" spans="1:293"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349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AV128" s="201"/>
      <c r="AW128" s="201"/>
      <c r="AX128" s="201"/>
      <c r="AY128" s="201"/>
      <c r="AZ128" s="201"/>
      <c r="BA128" s="201"/>
      <c r="BB128" s="201"/>
      <c r="BC128" s="201"/>
      <c r="BD128" s="201"/>
      <c r="BE128" s="201"/>
      <c r="BF128" s="201"/>
      <c r="BG128" s="201"/>
      <c r="BH128" s="201"/>
      <c r="BI128" s="201"/>
      <c r="BJ128" s="201"/>
      <c r="BK128" s="201"/>
      <c r="BL128" s="201"/>
      <c r="BM128" s="201"/>
      <c r="BN128" s="201"/>
      <c r="BO128" s="201"/>
      <c r="BP128" s="201"/>
      <c r="BQ128" s="201"/>
      <c r="BR128" s="201"/>
      <c r="BS128" s="201"/>
      <c r="BT128" s="201"/>
      <c r="BU128" s="201"/>
      <c r="BV128" s="201"/>
      <c r="BW128" s="201"/>
      <c r="BX128" s="352"/>
    </row>
    <row r="129" spans="2:76"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349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201"/>
      <c r="BE129" s="201"/>
      <c r="BF129" s="201"/>
      <c r="BG129" s="201"/>
      <c r="BH129" s="201"/>
      <c r="BI129" s="201"/>
      <c r="BJ129" s="201"/>
      <c r="BK129" s="201"/>
      <c r="BL129" s="201"/>
      <c r="BM129" s="201"/>
      <c r="BN129" s="201"/>
      <c r="BO129" s="201"/>
      <c r="BP129" s="201"/>
      <c r="BQ129" s="201"/>
      <c r="BR129" s="201"/>
      <c r="BS129" s="201"/>
      <c r="BT129" s="201"/>
      <c r="BU129" s="201"/>
      <c r="BV129" s="201"/>
      <c r="BW129" s="201"/>
      <c r="BX129" s="352"/>
    </row>
    <row r="130" spans="2:76"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349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201"/>
      <c r="AV130" s="201"/>
      <c r="AW130" s="201"/>
      <c r="AX130" s="201"/>
      <c r="AY130" s="201"/>
      <c r="AZ130" s="201"/>
      <c r="BA130" s="201"/>
      <c r="BB130" s="201"/>
      <c r="BC130" s="201"/>
      <c r="BD130" s="201"/>
      <c r="BE130" s="201"/>
      <c r="BF130" s="201"/>
      <c r="BG130" s="201"/>
      <c r="BH130" s="201"/>
      <c r="BI130" s="201"/>
      <c r="BJ130" s="201"/>
      <c r="BK130" s="201"/>
      <c r="BL130" s="201"/>
      <c r="BM130" s="201"/>
      <c r="BN130" s="201"/>
      <c r="BO130" s="201"/>
      <c r="BP130" s="201"/>
      <c r="BQ130" s="201"/>
      <c r="BR130" s="201"/>
      <c r="BS130" s="201"/>
      <c r="BT130" s="201"/>
      <c r="BU130" s="201"/>
      <c r="BV130" s="201"/>
      <c r="BW130" s="201"/>
      <c r="BX130" s="352"/>
    </row>
    <row r="131" spans="2:76" ht="28.5">
      <c r="B131" s="415" t="s">
        <v>98</v>
      </c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  <c r="AA131" s="415"/>
      <c r="AB131" s="415"/>
      <c r="AC131" s="415"/>
      <c r="AD131" s="415"/>
      <c r="AE131" s="415"/>
      <c r="AF131" s="415"/>
      <c r="AG131" s="415"/>
      <c r="AH131" s="415"/>
      <c r="AI131" s="415"/>
      <c r="AJ131" s="415"/>
      <c r="AK131" s="415"/>
      <c r="AL131" s="415"/>
      <c r="AM131" s="415"/>
      <c r="AN131" s="415"/>
      <c r="AO131" s="415"/>
      <c r="AP131" s="415"/>
      <c r="AQ131" s="415"/>
      <c r="AR131" s="415"/>
      <c r="AS131" s="415"/>
      <c r="AT131" s="415"/>
      <c r="AU131" s="415"/>
      <c r="AV131" s="415"/>
      <c r="AW131" s="415"/>
      <c r="AX131" s="415"/>
      <c r="AY131" s="415"/>
      <c r="AZ131" s="415"/>
      <c r="BA131" s="415"/>
      <c r="BB131" s="415"/>
      <c r="BC131" s="415"/>
      <c r="BD131" s="415"/>
      <c r="BE131" s="415"/>
      <c r="BF131" s="415"/>
      <c r="BG131" s="415"/>
      <c r="BH131" s="415"/>
      <c r="BI131" s="415"/>
      <c r="BJ131" s="415"/>
      <c r="BK131" s="415"/>
      <c r="BL131" s="415"/>
      <c r="BM131" s="415"/>
      <c r="BN131" s="415"/>
      <c r="BO131" s="415"/>
      <c r="BP131" s="415"/>
      <c r="BQ131" s="415"/>
      <c r="BR131" s="415"/>
      <c r="BS131" s="201"/>
      <c r="BT131" s="201"/>
      <c r="BU131" s="201"/>
      <c r="BV131" s="201"/>
      <c r="BW131" s="201"/>
      <c r="BX131" s="352"/>
    </row>
    <row r="132" spans="2:76" ht="24">
      <c r="B132" s="412"/>
      <c r="C132" s="412"/>
      <c r="D132" s="195"/>
      <c r="E132" s="412"/>
      <c r="F132" s="412"/>
      <c r="G132" s="195"/>
      <c r="H132" s="196"/>
      <c r="I132" s="196"/>
      <c r="J132" s="196"/>
      <c r="K132" s="196"/>
      <c r="L132" s="196"/>
      <c r="M132" s="196"/>
      <c r="N132" s="196"/>
      <c r="O132" s="196"/>
      <c r="P132" s="197"/>
      <c r="Q132" s="197"/>
      <c r="R132" s="197"/>
      <c r="S132" s="197"/>
      <c r="T132" s="197"/>
      <c r="U132" s="198"/>
      <c r="V132" s="413"/>
      <c r="W132" s="413"/>
      <c r="X132" s="416" t="str">
        <f>X3</f>
        <v>"Semana "</v>
      </c>
      <c r="Y132" s="416"/>
      <c r="Z132" s="416"/>
      <c r="AA132" s="417">
        <f>AA3</f>
        <v>0</v>
      </c>
      <c r="AB132" s="417"/>
      <c r="AC132" s="417"/>
      <c r="AD132" s="417"/>
      <c r="AE132" s="417"/>
      <c r="AF132" s="417"/>
      <c r="AG132" s="417"/>
      <c r="AH132" s="417"/>
      <c r="AI132" s="199"/>
      <c r="AJ132" s="199"/>
      <c r="AK132" s="199"/>
      <c r="AL132" s="199"/>
      <c r="AM132" s="199"/>
      <c r="AN132" s="199"/>
      <c r="AO132" s="199"/>
      <c r="AP132" s="199"/>
      <c r="AQ132" s="199"/>
      <c r="AR132" s="199"/>
      <c r="AS132" s="199"/>
      <c r="AT132" s="199"/>
      <c r="AU132" s="200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  <c r="BH132" s="196"/>
      <c r="BI132" s="196"/>
      <c r="BJ132" s="196"/>
      <c r="BK132" s="196"/>
      <c r="BL132" s="196"/>
      <c r="BM132" s="196"/>
      <c r="BN132" s="196"/>
      <c r="BO132" s="196"/>
      <c r="BP132" s="196"/>
      <c r="BQ132" s="196"/>
      <c r="BR132" s="201"/>
      <c r="BS132" s="201"/>
      <c r="BT132" s="201"/>
      <c r="BU132" s="201"/>
      <c r="BV132" s="201"/>
      <c r="BW132" s="201"/>
      <c r="BX132" s="352"/>
    </row>
    <row r="133" spans="2:76" ht="21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5"/>
      <c r="Q133" s="15"/>
      <c r="R133" s="15"/>
      <c r="S133" s="15"/>
      <c r="T133" s="13"/>
      <c r="U133" s="13"/>
      <c r="V133" s="13"/>
      <c r="W133" s="13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01"/>
      <c r="AW133" s="201"/>
      <c r="AX133" s="201"/>
      <c r="AY133" s="201"/>
      <c r="AZ133" s="201"/>
      <c r="BA133" s="201"/>
      <c r="BB133" s="201"/>
      <c r="BC133" s="201"/>
      <c r="BD133" s="201"/>
      <c r="BE133" s="201"/>
      <c r="BF133" s="201"/>
      <c r="BG133" s="201"/>
      <c r="BH133" s="201"/>
      <c r="BI133" s="201"/>
      <c r="BJ133" s="201"/>
      <c r="BK133" s="201"/>
      <c r="BL133" s="201"/>
      <c r="BM133" s="201"/>
      <c r="BN133" s="201"/>
      <c r="BO133" s="201"/>
      <c r="BP133" s="13"/>
      <c r="BQ133" s="13"/>
      <c r="BR133" s="201"/>
      <c r="BS133" s="201"/>
      <c r="BT133" s="201"/>
      <c r="BU133" s="201"/>
      <c r="BV133" s="201"/>
      <c r="BW133" s="201"/>
      <c r="BX133" s="352"/>
    </row>
    <row r="134" spans="2:76" ht="55.5">
      <c r="B134" s="531" t="s">
        <v>172</v>
      </c>
      <c r="C134" s="531"/>
      <c r="D134" s="531"/>
      <c r="E134" s="531"/>
      <c r="F134" s="531"/>
      <c r="G134" s="531"/>
      <c r="H134" s="532" t="s">
        <v>7</v>
      </c>
      <c r="I134" s="532"/>
      <c r="J134" s="532"/>
      <c r="K134" s="532"/>
      <c r="L134" s="532"/>
      <c r="M134" s="532"/>
      <c r="N134" s="532"/>
      <c r="O134" s="532"/>
      <c r="P134" s="532"/>
      <c r="Q134" s="532"/>
      <c r="R134" s="532"/>
      <c r="S134" s="532"/>
      <c r="T134" s="532"/>
      <c r="U134" s="532"/>
      <c r="V134" s="532"/>
      <c r="W134" s="532"/>
      <c r="X134" s="532"/>
      <c r="Y134" s="532"/>
      <c r="Z134" s="532"/>
      <c r="AA134" s="532"/>
      <c r="AB134" s="532"/>
      <c r="AC134" s="532"/>
      <c r="AD134" s="532"/>
      <c r="AE134" s="532"/>
      <c r="AF134" s="532"/>
      <c r="AG134" s="532"/>
      <c r="AH134" s="532"/>
      <c r="AI134" s="532"/>
      <c r="AJ134" s="532"/>
      <c r="AK134" s="532"/>
      <c r="AL134" s="532"/>
      <c r="AM134" s="532"/>
      <c r="AN134" s="532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  <c r="BR134" s="532"/>
      <c r="BS134" s="201"/>
      <c r="BT134" s="201"/>
      <c r="BU134" s="201"/>
      <c r="BV134" s="201"/>
      <c r="BW134" s="201"/>
      <c r="BX134" s="352"/>
    </row>
    <row r="135" spans="2:76" ht="169.5" customHeight="1">
      <c r="B135" s="533" t="s">
        <v>9</v>
      </c>
      <c r="C135" s="533"/>
      <c r="D135" s="533"/>
      <c r="E135" s="534" t="s">
        <v>117</v>
      </c>
      <c r="F135" s="535" t="s">
        <v>118</v>
      </c>
      <c r="G135" s="535" t="s">
        <v>13</v>
      </c>
      <c r="H135" s="530" t="s">
        <v>14</v>
      </c>
      <c r="I135" s="530"/>
      <c r="J135" s="530"/>
      <c r="K135" s="530"/>
      <c r="L135" s="530" t="s">
        <v>119</v>
      </c>
      <c r="M135" s="530"/>
      <c r="N135" s="530"/>
      <c r="O135" s="530"/>
      <c r="P135" s="536" t="s">
        <v>120</v>
      </c>
      <c r="Q135" s="536"/>
      <c r="R135" s="536"/>
      <c r="S135" s="536"/>
      <c r="T135" s="537" t="s">
        <v>17</v>
      </c>
      <c r="U135" s="537"/>
      <c r="V135" s="537"/>
      <c r="W135" s="537"/>
      <c r="X135" s="536" t="s">
        <v>121</v>
      </c>
      <c r="Y135" s="536"/>
      <c r="Z135" s="536"/>
      <c r="AA135" s="536"/>
      <c r="AB135" s="537" t="s">
        <v>122</v>
      </c>
      <c r="AC135" s="537"/>
      <c r="AD135" s="537"/>
      <c r="AE135" s="537"/>
      <c r="AF135" s="530" t="s">
        <v>20</v>
      </c>
      <c r="AG135" s="530"/>
      <c r="AH135" s="530"/>
      <c r="AI135" s="530"/>
      <c r="AJ135" s="530" t="s">
        <v>21</v>
      </c>
      <c r="AK135" s="530"/>
      <c r="AL135" s="530"/>
      <c r="AM135" s="530"/>
      <c r="AN135" s="530" t="s">
        <v>22</v>
      </c>
      <c r="AO135" s="530"/>
      <c r="AP135" s="530"/>
      <c r="AQ135" s="530"/>
      <c r="AR135" s="530" t="s">
        <v>23</v>
      </c>
      <c r="AS135" s="530"/>
      <c r="AT135" s="530"/>
      <c r="AU135" s="530"/>
      <c r="AV135" s="542" t="s">
        <v>24</v>
      </c>
      <c r="AW135" s="542"/>
      <c r="AX135" s="542"/>
      <c r="AY135" s="542"/>
      <c r="AZ135" s="530" t="s">
        <v>25</v>
      </c>
      <c r="BA135" s="530"/>
      <c r="BB135" s="530"/>
      <c r="BC135" s="530"/>
      <c r="BD135" s="530" t="s">
        <v>123</v>
      </c>
      <c r="BE135" s="530"/>
      <c r="BF135" s="530"/>
      <c r="BG135" s="530"/>
      <c r="BH135" s="530" t="s">
        <v>124</v>
      </c>
      <c r="BI135" s="530"/>
      <c r="BJ135" s="530"/>
      <c r="BK135" s="530"/>
      <c r="BL135" s="543" t="s">
        <v>125</v>
      </c>
      <c r="BM135" s="544" t="s">
        <v>126</v>
      </c>
      <c r="BN135" s="538" t="s">
        <v>127</v>
      </c>
      <c r="BO135" s="539" t="s">
        <v>128</v>
      </c>
      <c r="BP135" s="540" t="s">
        <v>129</v>
      </c>
      <c r="BQ135" s="537" t="s">
        <v>130</v>
      </c>
      <c r="BR135" s="541" t="s">
        <v>9</v>
      </c>
      <c r="BS135" s="517" t="s">
        <v>167</v>
      </c>
      <c r="BT135" s="514" t="s">
        <v>168</v>
      </c>
      <c r="BU135" s="515" t="s">
        <v>169</v>
      </c>
      <c r="BV135" s="516" t="s">
        <v>168</v>
      </c>
      <c r="BW135" s="201"/>
      <c r="BX135" s="352"/>
    </row>
    <row r="136" spans="2:76" ht="90.75">
      <c r="B136" s="533"/>
      <c r="C136" s="533"/>
      <c r="D136" s="533"/>
      <c r="E136" s="534"/>
      <c r="F136" s="535"/>
      <c r="G136" s="535"/>
      <c r="H136" s="327" t="s">
        <v>148</v>
      </c>
      <c r="I136" s="328" t="s">
        <v>126</v>
      </c>
      <c r="J136" s="203" t="s">
        <v>149</v>
      </c>
      <c r="K136" s="329" t="s">
        <v>150</v>
      </c>
      <c r="L136" s="327" t="s">
        <v>148</v>
      </c>
      <c r="M136" s="328" t="s">
        <v>126</v>
      </c>
      <c r="N136" s="203" t="s">
        <v>149</v>
      </c>
      <c r="O136" s="329" t="s">
        <v>150</v>
      </c>
      <c r="P136" s="330" t="s">
        <v>148</v>
      </c>
      <c r="Q136" s="328" t="s">
        <v>126</v>
      </c>
      <c r="R136" s="203" t="s">
        <v>149</v>
      </c>
      <c r="S136" s="329" t="s">
        <v>150</v>
      </c>
      <c r="T136" s="330" t="s">
        <v>148</v>
      </c>
      <c r="U136" s="328" t="s">
        <v>126</v>
      </c>
      <c r="V136" s="203" t="s">
        <v>149</v>
      </c>
      <c r="W136" s="329" t="s">
        <v>150</v>
      </c>
      <c r="X136" s="330" t="s">
        <v>148</v>
      </c>
      <c r="Y136" s="328" t="s">
        <v>126</v>
      </c>
      <c r="Z136" s="203" t="s">
        <v>149</v>
      </c>
      <c r="AA136" s="329" t="s">
        <v>150</v>
      </c>
      <c r="AB136" s="330" t="s">
        <v>148</v>
      </c>
      <c r="AC136" s="328" t="s">
        <v>126</v>
      </c>
      <c r="AD136" s="203" t="s">
        <v>149</v>
      </c>
      <c r="AE136" s="329" t="s">
        <v>150</v>
      </c>
      <c r="AF136" s="330" t="s">
        <v>148</v>
      </c>
      <c r="AG136" s="328" t="s">
        <v>126</v>
      </c>
      <c r="AH136" s="203" t="s">
        <v>149</v>
      </c>
      <c r="AI136" s="329" t="s">
        <v>150</v>
      </c>
      <c r="AJ136" s="327" t="s">
        <v>148</v>
      </c>
      <c r="AK136" s="328" t="s">
        <v>126</v>
      </c>
      <c r="AL136" s="203" t="s">
        <v>149</v>
      </c>
      <c r="AM136" s="329" t="s">
        <v>150</v>
      </c>
      <c r="AN136" s="330" t="s">
        <v>148</v>
      </c>
      <c r="AO136" s="328" t="s">
        <v>126</v>
      </c>
      <c r="AP136" s="203" t="s">
        <v>149</v>
      </c>
      <c r="AQ136" s="329" t="s">
        <v>150</v>
      </c>
      <c r="AR136" s="330" t="s">
        <v>148</v>
      </c>
      <c r="AS136" s="328" t="s">
        <v>126</v>
      </c>
      <c r="AT136" s="203" t="s">
        <v>149</v>
      </c>
      <c r="AU136" s="329" t="s">
        <v>150</v>
      </c>
      <c r="AV136" s="208" t="s">
        <v>148</v>
      </c>
      <c r="AW136" s="205" t="s">
        <v>126</v>
      </c>
      <c r="AX136" s="206" t="s">
        <v>149</v>
      </c>
      <c r="AY136" s="210" t="s">
        <v>150</v>
      </c>
      <c r="AZ136" s="208" t="s">
        <v>148</v>
      </c>
      <c r="BA136" s="205" t="s">
        <v>126</v>
      </c>
      <c r="BB136" s="206" t="s">
        <v>149</v>
      </c>
      <c r="BC136" s="210" t="s">
        <v>150</v>
      </c>
      <c r="BD136" s="208" t="s">
        <v>148</v>
      </c>
      <c r="BE136" s="205" t="s">
        <v>126</v>
      </c>
      <c r="BF136" s="206" t="s">
        <v>149</v>
      </c>
      <c r="BG136" s="210" t="s">
        <v>150</v>
      </c>
      <c r="BH136" s="208" t="s">
        <v>148</v>
      </c>
      <c r="BI136" s="205" t="s">
        <v>126</v>
      </c>
      <c r="BJ136" s="206" t="s">
        <v>149</v>
      </c>
      <c r="BK136" s="210" t="s">
        <v>150</v>
      </c>
      <c r="BL136" s="543"/>
      <c r="BM136" s="544"/>
      <c r="BN136" s="538"/>
      <c r="BO136" s="539"/>
      <c r="BP136" s="540"/>
      <c r="BQ136" s="537"/>
      <c r="BR136" s="541"/>
      <c r="BS136" s="517"/>
      <c r="BT136" s="514"/>
      <c r="BU136" s="515"/>
      <c r="BV136" s="516"/>
      <c r="BW136" s="201"/>
      <c r="BX136" s="352"/>
    </row>
    <row r="137" spans="2:76" ht="21">
      <c r="B137" s="496" t="str">
        <f>B8</f>
        <v>Aguascalientes</v>
      </c>
      <c r="C137" s="496"/>
      <c r="D137" s="496"/>
      <c r="E137" s="215">
        <f>SUM(SEMANA!C56,SEMANA!C58,SEMANA!C59,SEMANA!C60,SEMANA!C61,SEMANA!C62,SEMANA!C64,SEMANA!C68,SEMANA!C71)</f>
        <v>0</v>
      </c>
      <c r="F137" s="216">
        <f>SUM(SEMANA!D56,SEMANA!D58,SEMANA!D59,SEMANA!D60,SEMANA!D61,SEMANA!D62,SEMANA!D64,SEMANA!D68,SEMANA!D71)</f>
        <v>0</v>
      </c>
      <c r="G137" s="217" t="str">
        <f>IF(E137&lt;=0,"",F137/E137)</f>
        <v/>
      </c>
      <c r="H137" s="218">
        <f>SUM(SEMANA!F56,SEMANA!F58,SEMANA!F59,SEMANA!F60,SEMANA!F61,SEMANA!F62,SEMANA!F64,SEMANA!F68,SEMANA!F71)</f>
        <v>0</v>
      </c>
      <c r="I137" s="219" t="str">
        <f>IF(H137&lt;=0,"",H137/F137)</f>
        <v/>
      </c>
      <c r="J137" s="218">
        <f>SUM(SEMANA!BX56,SEMANA!BX58,SEMANA!BX59,SEMANA!BX60,SEMANA!BX61,SEMANA!BX62,SEMANA!BX64,SEMANA!BX68,SEMANA!BX71)</f>
        <v>0</v>
      </c>
      <c r="K137" s="219" t="str">
        <f>IF(H137&lt;=0,"",J137/H137)</f>
        <v/>
      </c>
      <c r="L137" s="218">
        <f>SUM(SEMANA!G56,SEMANA!G58,SEMANA!G59,SEMANA!G60,SEMANA!G61,SEMANA!G62,SEMANA!G64,SEMANA!G68,SEMANA!G71)</f>
        <v>0</v>
      </c>
      <c r="M137" s="219" t="str">
        <f>IF(L137&lt;=0,"",L137/F137)</f>
        <v/>
      </c>
      <c r="N137" s="218">
        <f>SUM(SEMANA!BY56,SEMANA!BY58,SEMANA!BY59,SEMANA!BY60,SEMANA!BY61,SEMANA!BY62,SEMANA!BY64,SEMANA!BY68,SEMANA!BY71)</f>
        <v>0</v>
      </c>
      <c r="O137" s="221" t="str">
        <f>IF(L137&lt;=0,"",N137/L137)</f>
        <v/>
      </c>
      <c r="P137" s="218">
        <f>SUM(SEMANA!H56,SEMANA!H58,SEMANA!H59,SEMANA!H60,SEMANA!H61,SEMANA!H62,SEMANA!H64,SEMANA!H68,SEMANA!H71)</f>
        <v>0</v>
      </c>
      <c r="Q137" s="219" t="str">
        <f>IF(P137&lt;=0,"",P137/F137)</f>
        <v/>
      </c>
      <c r="R137" s="218">
        <f>SUM(SEMANA!BZ56,SEMANA!BZ58,SEMANA!BZ59,SEMANA!BZ60,SEMANA!BZ61,SEMANA!BZ62,SEMANA!BZ64,SEMANA!BZ68,SEMANA!BZ71)</f>
        <v>0</v>
      </c>
      <c r="S137" s="221" t="str">
        <f>IF(P137&lt;=0,"",R137/P137)</f>
        <v/>
      </c>
      <c r="T137" s="222">
        <f>SUM(SEMANA!I56,SEMANA!I58,SEMANA!I59,SEMANA!I60,SEMANA!I61,SEMANA!I62,SEMANA!I64,SEMANA!I68,SEMANA!I71)</f>
        <v>0</v>
      </c>
      <c r="U137" s="219" t="str">
        <f>IF(T137&lt;=0,"",T137/F137)</f>
        <v/>
      </c>
      <c r="V137" s="218">
        <f>SUM(SEMANA!CA56,SEMANA!CA58,SEMANA!CA59,SEMANA!CA60,SEMANA!CA61,SEMANA!CA62,SEMANA!CA64,SEMANA!CA68,SEMANA!CA71)</f>
        <v>0</v>
      </c>
      <c r="W137" s="224" t="str">
        <f>IF(T137&lt;=0,"",V137/T137)</f>
        <v/>
      </c>
      <c r="X137" s="222">
        <f>SUM(SEMANA!J56,SEMANA!J58,SEMANA!J59,SEMANA!J60,SEMANA!J61,SEMANA!J62,SEMANA!J64,SEMANA!J68,SEMANA!J71)</f>
        <v>0</v>
      </c>
      <c r="Y137" s="219" t="str">
        <f>IF(X137&lt;=0,"",X137/F137)</f>
        <v/>
      </c>
      <c r="Z137" s="218">
        <f>SUM(SEMANA!CB56,SEMANA!CB58,SEMANA!CB59,SEMANA!CB60,SEMANA!CB61,SEMANA!CB62,SEMANA!CB64,SEMANA!CB68,SEMANA!CB71)</f>
        <v>0</v>
      </c>
      <c r="AA137" s="224" t="str">
        <f>IF(X137&lt;=0,"",Z137/X137)</f>
        <v/>
      </c>
      <c r="AB137" s="222">
        <f>SUM(SEMANA!K56,SEMANA!K58,SEMANA!K59,SEMANA!K60,SEMANA!K61,SEMANA!K62,SEMANA!K64,SEMANA!K68,SEMANA!K71)</f>
        <v>0</v>
      </c>
      <c r="AC137" s="219" t="str">
        <f>IF(AB137&lt;=0,"",AB137/F137)</f>
        <v/>
      </c>
      <c r="AD137" s="218">
        <f>SUM(SEMANA!CC56,SEMANA!CC58,SEMANA!CC59,SEMANA!CC60,SEMANA!CC61,SEMANA!CC62,SEMANA!CC64,SEMANA!CC68,SEMANA!CC71)</f>
        <v>0</v>
      </c>
      <c r="AE137" s="224" t="str">
        <f>IF(AB137&lt;=0,"",AD137/AB137)</f>
        <v/>
      </c>
      <c r="AF137" s="222">
        <f>SUM(SEMANA!L56,SEMANA!L58,SEMANA!L59,SEMANA!L60,SEMANA!L61,SEMANA!L62,SEMANA!L64,SEMANA!L68,SEMANA!L71)</f>
        <v>0</v>
      </c>
      <c r="AG137" s="219" t="str">
        <f>IF(AF137&lt;=0,"",AF137/F137)</f>
        <v/>
      </c>
      <c r="AH137" s="218">
        <f>SUM(SEMANA!CD56,SEMANA!CD58,SEMANA!CD59,SEMANA!CD60,SEMANA!CD61,SEMANA!CD62,SEMANA!CD64,SEMANA!CD68,SEMANA!CD71)</f>
        <v>0</v>
      </c>
      <c r="AI137" s="224" t="str">
        <f>IF(AF137&lt;=0,"",AH137/AF137)</f>
        <v/>
      </c>
      <c r="AJ137" s="222">
        <f>SUM(SEMANA!M56,SEMANA!M58,SEMANA!M59,SEMANA!M60,SEMANA!M61,SEMANA!M62,SEMANA!M64,SEMANA!M68,SEMANA!M71)</f>
        <v>0</v>
      </c>
      <c r="AK137" s="219" t="str">
        <f>IF(AJ137&lt;=0,"",AJ137/F137)</f>
        <v/>
      </c>
      <c r="AL137" s="218">
        <f>SUM(SEMANA!CE56,SEMANA!CE58,SEMANA!CE59,SEMANA!CE60,SEMANA!CE61,SEMANA!CE62,SEMANA!CE64,SEMANA!CE68,SEMANA!CE71)</f>
        <v>0</v>
      </c>
      <c r="AM137" s="224" t="str">
        <f>IF(AJ137&lt;=0,"",AL137/AJ137)</f>
        <v/>
      </c>
      <c r="AN137" s="222">
        <f>SUM(SEMANA!N56,SEMANA!N58,SEMANA!N59,SEMANA!N60,SEMANA!N61,SEMANA!N62,SEMANA!N64,SEMANA!N68,SEMANA!N71)</f>
        <v>0</v>
      </c>
      <c r="AO137" s="219" t="str">
        <f>IF(AN137&lt;=0,"",AN137/F137)</f>
        <v/>
      </c>
      <c r="AP137" s="218">
        <f>SUM(SEMANA!CF56,SEMANA!CF58,SEMANA!CF59,SEMANA!CF60,SEMANA!CF61,SEMANA!CF62,SEMANA!CF64,SEMANA!CF68,SEMANA!CF71)</f>
        <v>0</v>
      </c>
      <c r="AQ137" s="224" t="str">
        <f>IF(AN137&lt;=0,"",AP137/AN137)</f>
        <v/>
      </c>
      <c r="AR137" s="222">
        <f>SUM(SEMANA!O56,SEMANA!O58,SEMANA!O59,SEMANA!O60,SEMANA!O61,SEMANA!O62,SEMANA!O64,SEMANA!O68,SEMANA!O71)</f>
        <v>0</v>
      </c>
      <c r="AS137" s="219" t="str">
        <f>IF(AR137&lt;=0,"",AR137/F137)</f>
        <v/>
      </c>
      <c r="AT137" s="218">
        <f>SUM(SEMANA!CG56,SEMANA!CG58,SEMANA!CG59,SEMANA!CG60,SEMANA!CG61,SEMANA!CG62,SEMANA!CG64,SEMANA!CG68,SEMANA!CG71)</f>
        <v>0</v>
      </c>
      <c r="AU137" s="224" t="str">
        <f>IF(AR137&lt;=0,"",AT137/AR137)</f>
        <v/>
      </c>
      <c r="AV137" s="222">
        <f>SUM(SEMANA!P56,SEMANA!P58,SEMANA!P59,SEMANA!P60,SEMANA!P61,SEMANA!P62,SEMANA!P64,SEMANA!P68,SEMANA!P71)</f>
        <v>0</v>
      </c>
      <c r="AW137" s="219" t="str">
        <f>IF(AV137&lt;=0,"",AV137/J137)</f>
        <v/>
      </c>
      <c r="AX137" s="218">
        <f>SUM(SEMANA!CH56,SEMANA!CH58,SEMANA!CH59,SEMANA!CH60,SEMANA!CH61,SEMANA!CH62,SEMANA!CH64,SEMANA!CH68,SEMANA!CH71)</f>
        <v>0</v>
      </c>
      <c r="AY137" s="224" t="str">
        <f>IF(AV137&lt;=0,"",AX137/AV137)</f>
        <v/>
      </c>
      <c r="AZ137" s="222">
        <f>SUM(SEMANA!Q56,SEMANA!Q58,SEMANA!Q59,SEMANA!Q60,SEMANA!Q61,SEMANA!Q62,SEMANA!Q64,SEMANA!Q68,SEMANA!Q71)</f>
        <v>0</v>
      </c>
      <c r="BA137" s="219" t="str">
        <f>IF(AZ137&lt;=0,"",AZ137/N137)</f>
        <v/>
      </c>
      <c r="BB137" s="218">
        <f>SUM(SEMANA!CI56,SEMANA!CI58,SEMANA!CI59,SEMANA!CI60,SEMANA!CI61,SEMANA!CI62,SEMANA!CI64,SEMANA!CI68,SEMANA!CI71)</f>
        <v>0</v>
      </c>
      <c r="BC137" s="224" t="str">
        <f>IF(AZ137&lt;=0,"",BB137/AZ137)</f>
        <v/>
      </c>
      <c r="BD137" s="222">
        <f>SUM(SEMANA!R56,SEMANA!R58,SEMANA!R59,SEMANA!R60,SEMANA!R61,SEMANA!R62,SEMANA!R64,SEMANA!R68,SEMANA!R71)</f>
        <v>0</v>
      </c>
      <c r="BE137" s="219" t="str">
        <f>IF(BD137&lt;=0,"",BD137/R137)</f>
        <v/>
      </c>
      <c r="BF137" s="218">
        <f>SUM(SEMANA!CJ56,SEMANA!CJ58,SEMANA!CJ59,SEMANA!CJ60,SEMANA!CJ61,SEMANA!CJ62,SEMANA!CJ64,SEMANA!CJ68,SEMANA!CJ71)</f>
        <v>0</v>
      </c>
      <c r="BG137" s="224" t="str">
        <f>IF(BD137&lt;=0,"",BF137/BD137)</f>
        <v/>
      </c>
      <c r="BH137" s="222">
        <f>SUM(SEMANA!S56,SEMANA!S58,SEMANA!S59,SEMANA!S60,SEMANA!S61,SEMANA!S62,SEMANA!S64,SEMANA!S68,SEMANA!S71)</f>
        <v>0</v>
      </c>
      <c r="BI137" s="219" t="str">
        <f>IF(BH137&lt;=0,"",BH137/V137)</f>
        <v/>
      </c>
      <c r="BJ137" s="218">
        <f>SUM(SEMANA!CK56,SEMANA!CK58,SEMANA!CK59,SEMANA!CK60,SEMANA!CK61,SEMANA!CK62,SEMANA!CK64,SEMANA!CK68,SEMANA!CK71)</f>
        <v>0</v>
      </c>
      <c r="BK137" s="224" t="str">
        <f>IF(BH137&lt;=0,"",BJ137/BH137)</f>
        <v/>
      </c>
      <c r="BL137" s="226" t="str">
        <f>IF(F137&lt;=0,"-",SUM(H137,P137,T137,X137,AB137,AF137,AN137,AR137,AV137,L137,AJ137,AZ137,BD137,BH137))</f>
        <v>-</v>
      </c>
      <c r="BM137" s="227" t="str">
        <f>IF(BL137="-","",BL137/F137)</f>
        <v/>
      </c>
      <c r="BN137" s="389" t="str">
        <f>IF(F137&lt;=0,"-",SUM(J137,R137,V137,Z137,AD137,AH137,AP137,AT137,AX137,N137,AL137,BB137,BF137,BJ137))</f>
        <v>-</v>
      </c>
      <c r="BO137" s="228" t="str">
        <f>IF(OR(BL137="-",BL137=0),"",BN137/BL137)</f>
        <v/>
      </c>
      <c r="BP137" s="229">
        <f>SUM(SEMANA!T56,SEMANA!T58,SEMANA!T59,SEMANA!T60,SEMANA!T61,SEMANA!T62,SEMANA!T64,SEMANA!T68,SEMANA!T71)</f>
        <v>0</v>
      </c>
      <c r="BQ137" s="229">
        <f>SUM(SEMANA!CL56,SEMANA!CL58,SEMANA!CL59,SEMANA!CL60,SEMANA!CL61,SEMANA!CL62,SEMANA!CL64,SEMANA!CL68,SEMANA!CL71)</f>
        <v>0</v>
      </c>
      <c r="BR137" s="230" t="str">
        <f>B137</f>
        <v>Aguascalientes</v>
      </c>
      <c r="BS137" s="411">
        <f>SUM(H137,AR137,AV137,L137)</f>
        <v>0</v>
      </c>
      <c r="BT137" s="356" t="e">
        <f>IF(BS137="-","",BS137/F137)</f>
        <v>#DIV/0!</v>
      </c>
      <c r="BU137" s="355">
        <f>SUM(P137,T137,AB137,AF137,AN137,X137,AJ137,AZ137,BD137,BH137)</f>
        <v>0</v>
      </c>
      <c r="BV137" s="356" t="e">
        <f>IF(BU137="-","",BU137/F137)</f>
        <v>#DIV/0!</v>
      </c>
      <c r="BW137" s="201"/>
      <c r="BX137" s="352"/>
    </row>
    <row r="138" spans="2:76" ht="21">
      <c r="B138" s="498" t="str">
        <f>B9</f>
        <v>Arco Norte</v>
      </c>
      <c r="C138" s="498"/>
      <c r="D138" s="498"/>
      <c r="E138" s="250">
        <f>SUM(SEMANA!C78,SEMANA!C80,SEMANA!C81,SEMANA!C82,SEMANA!C83,SEMANA!C84,SEMANA!C86,SEMANA!C90,SEMANA!C93)</f>
        <v>0</v>
      </c>
      <c r="F138" s="251">
        <f>SUM(SEMANA!D78,SEMANA!D80,SEMANA!D81,SEMANA!D82,SEMANA!D83,SEMANA!D84,SEMANA!D86,SEMANA!D90,SEMANA!D93)</f>
        <v>0</v>
      </c>
      <c r="G138" s="252" t="str">
        <f>IF(E138&lt;=0,"",F138/E138)</f>
        <v/>
      </c>
      <c r="H138" s="218">
        <f>SUM(SEMANA!F78,SEMANA!F80,SEMANA!F81,SEMANA!F82,SEMANA!F83,SEMANA!F84,SEMANA!F86,SEMANA!F90,SEMANA!F93)</f>
        <v>0</v>
      </c>
      <c r="I138" s="219" t="str">
        <f>IF(H138&lt;=0,"",H138/F138)</f>
        <v/>
      </c>
      <c r="J138" s="218">
        <f>SUM(SEMANA!BX78,SEMANA!BX80,SEMANA!BX81,SEMANA!BX82,SEMANA!BX83,SEMANA!BX84,SEMANA!BX86,SEMANA!BX90,SEMANA!BX93)</f>
        <v>0</v>
      </c>
      <c r="K138" s="219" t="str">
        <f>IF(H138&lt;=0,"",J138/H138)</f>
        <v/>
      </c>
      <c r="L138" s="218">
        <f>SUM(SEMANA!G57,SEMANA!G59,SEMANA!G60,SEMANA!G61,SEMANA!G62,SEMANA!G63,SEMANA!G65,SEMANA!G69,SEMANA!G72)</f>
        <v>0</v>
      </c>
      <c r="M138" s="219" t="str">
        <f>IF(L138&lt;=0,"",L138/F138)</f>
        <v/>
      </c>
      <c r="N138" s="218">
        <f>SUM(SEMANA!BY57,SEMANA!BY59,SEMANA!BY60,SEMANA!BY61,SEMANA!BY62,SEMANA!BY63,SEMANA!BY65,SEMANA!BY69,SEMANA!BY72)</f>
        <v>0</v>
      </c>
      <c r="O138" s="221" t="str">
        <f>IF(L138&lt;=0,"",N138/L138)</f>
        <v/>
      </c>
      <c r="P138" s="218">
        <f>SUM(SEMANA!H78,SEMANA!H80,SEMANA!H81,SEMANA!H82,SEMANA!H83,SEMANA!H84,SEMANA!H86,SEMANA!H90,SEMANA!H93)</f>
        <v>0</v>
      </c>
      <c r="Q138" s="219" t="str">
        <f>IF(P138&lt;=0,"",P138/F138)</f>
        <v/>
      </c>
      <c r="R138" s="218">
        <f>SUM(SEMANA!BZ78,SEMANA!BZ80,SEMANA!BZ81,SEMANA!BZ82,SEMANA!BZ83,SEMANA!BZ84,SEMANA!BZ86,SEMANA!BZ90,SEMANA!BZ93)</f>
        <v>0</v>
      </c>
      <c r="S138" s="221" t="str">
        <f>IF(P138&lt;=0,"",R138/P138)</f>
        <v/>
      </c>
      <c r="T138" s="222">
        <f>SUM(SEMANA!I78,SEMANA!I80,SEMANA!I81,SEMANA!I82,SEMANA!I83,SEMANA!I84,SEMANA!I86,SEMANA!I90,SEMANA!I93)</f>
        <v>0</v>
      </c>
      <c r="U138" s="219" t="str">
        <f>IF(T138&lt;=0,"",T138/F138)</f>
        <v/>
      </c>
      <c r="V138" s="218">
        <f>SUM(SEMANA!CA78,SEMANA!CA80,SEMANA!CA81,SEMANA!CA82,SEMANA!CA83,SEMANA!CA84,SEMANA!CA86,SEMANA!CA90,SEMANA!CA93)</f>
        <v>0</v>
      </c>
      <c r="W138" s="221" t="str">
        <f>IF(T138&lt;=0,"",V138/T138)</f>
        <v/>
      </c>
      <c r="X138" s="222">
        <f>SUM(SEMANA!J78,SEMANA!J80,SEMANA!J81,SEMANA!J82,SEMANA!J83,SEMANA!J84,SEMANA!J86,SEMANA!J90,SEMANA!J93)</f>
        <v>0</v>
      </c>
      <c r="Y138" s="219" t="str">
        <f>IF(X138&lt;=0,"",X138/F138)</f>
        <v/>
      </c>
      <c r="Z138" s="218">
        <f>SUM(SEMANA!CB78,SEMANA!CB80,SEMANA!CB81,SEMANA!CB82,SEMANA!CB83,SEMANA!CB84,SEMANA!CB86,SEMANA!CB90,SEMANA!CB93)</f>
        <v>0</v>
      </c>
      <c r="AA138" s="221" t="str">
        <f>IF(X138&lt;=0,"",Z138/X138)</f>
        <v/>
      </c>
      <c r="AB138" s="222">
        <f>SUM(SEMANA!K78,SEMANA!K80,SEMANA!K81,SEMANA!K82,SEMANA!K83,SEMANA!K84,SEMANA!K86,SEMANA!K90,SEMANA!K93)</f>
        <v>0</v>
      </c>
      <c r="AC138" s="219" t="str">
        <f>IF(AB138&lt;=0,"",AB138/F138)</f>
        <v/>
      </c>
      <c r="AD138" s="218">
        <f>SUM(SEMANA!CC78,SEMANA!CC80,SEMANA!CC81,SEMANA!CC82,SEMANA!CC83,SEMANA!CC84,SEMANA!CC86,SEMANA!CC90,SEMANA!CC93)</f>
        <v>0</v>
      </c>
      <c r="AE138" s="221" t="str">
        <f>IF(AB138&lt;=0,"",AD138/AB138)</f>
        <v/>
      </c>
      <c r="AF138" s="222">
        <f>SUM(SEMANA!L78,SEMANA!L80,SEMANA!L81,SEMANA!L82,SEMANA!L83,SEMANA!L84,SEMANA!L86,SEMANA!L90,SEMANA!L93)</f>
        <v>0</v>
      </c>
      <c r="AG138" s="219" t="str">
        <f>IF(AF138&lt;=0,"",AF138/F138)</f>
        <v/>
      </c>
      <c r="AH138" s="218">
        <f>SUM(SEMANA!CD78,SEMANA!CD80,SEMANA!CD81,SEMANA!CD82,SEMANA!CD83,SEMANA!CD84,SEMANA!CD86,SEMANA!CD90,SEMANA!CD93)</f>
        <v>0</v>
      </c>
      <c r="AI138" s="221" t="str">
        <f>IF(AF138&lt;=0,"",AH138/AF138)</f>
        <v/>
      </c>
      <c r="AJ138" s="222">
        <f>SUM(SEMANA!M78,SEMANA!M80,SEMANA!M81,SEMANA!M82,SEMANA!M83,SEMANA!M84,SEMANA!M86,SEMANA!M90,SEMANA!M93)</f>
        <v>0</v>
      </c>
      <c r="AK138" s="219" t="str">
        <f>IF(AJ138&lt;=0,"",AJ138/F138)</f>
        <v/>
      </c>
      <c r="AL138" s="218">
        <f>SUM(SEMANA!CE78,SEMANA!CE80,SEMANA!CE81,SEMANA!CE82,SEMANA!CE83,SEMANA!CE84,SEMANA!CE86,SEMANA!CE90,SEMANA!CE93)</f>
        <v>0</v>
      </c>
      <c r="AM138" s="221" t="str">
        <f>IF(AJ138&lt;=0,"",AL138/AJ138)</f>
        <v/>
      </c>
      <c r="AN138" s="222">
        <f>SUM(SEMANA!N78,SEMANA!N80,SEMANA!N81,SEMANA!N82,SEMANA!N83,SEMANA!N84,SEMANA!N86,SEMANA!N90,SEMANA!N93)</f>
        <v>0</v>
      </c>
      <c r="AO138" s="219" t="str">
        <f>IF(AN138&lt;=0,"",AN138/F138)</f>
        <v/>
      </c>
      <c r="AP138" s="218">
        <f>SUM(SEMANA!CF78,SEMANA!CF80,SEMANA!CF81,SEMANA!CF82,SEMANA!CF83,SEMANA!CF84,SEMANA!CF86,SEMANA!CF90,SEMANA!CF93)</f>
        <v>0</v>
      </c>
      <c r="AQ138" s="221" t="str">
        <f>IF(AN138&lt;=0,"",AP138/AN138)</f>
        <v/>
      </c>
      <c r="AR138" s="222">
        <f>SUM(SEMANA!O78,SEMANA!O80,SEMANA!O81,SEMANA!O82,SEMANA!O83,SEMANA!O84,SEMANA!O86,SEMANA!O90,SEMANA!O93)</f>
        <v>0</v>
      </c>
      <c r="AS138" s="219" t="str">
        <f>IF(AR138&lt;=0,"",AR138/F138)</f>
        <v/>
      </c>
      <c r="AT138" s="218">
        <f>SUM(SEMANA!CG78,SEMANA!CG80,SEMANA!CG81,SEMANA!CG82,SEMANA!CG83,SEMANA!CG84,SEMANA!CG86,SEMANA!CG90,SEMANA!CG93)</f>
        <v>0</v>
      </c>
      <c r="AU138" s="221" t="str">
        <f>IF(AR138&lt;=0,"",AT138/AR138)</f>
        <v/>
      </c>
      <c r="AV138" s="222">
        <f>SUM(SEMANA!P78,SEMANA!P80,SEMANA!P81,SEMANA!P82,SEMANA!P83,SEMANA!P84,SEMANA!P86,SEMANA!P90,SEMANA!P93)</f>
        <v>0</v>
      </c>
      <c r="AW138" s="219" t="str">
        <f>IF(AV138&lt;=0,"",AV138/J138)</f>
        <v/>
      </c>
      <c r="AX138" s="218">
        <f>SUM(SEMANA!CH78,SEMANA!CH80,SEMANA!CH81,SEMANA!CH82,SEMANA!CH83,SEMANA!CH84,SEMANA!CH86,SEMANA!CH90,SEMANA!CH93)</f>
        <v>0</v>
      </c>
      <c r="AY138" s="221" t="str">
        <f>IF(AV138&lt;=0,"",AX138/AV138)</f>
        <v/>
      </c>
      <c r="AZ138" s="222">
        <f>SUM(SEMANA!Q78,SEMANA!Q80,SEMANA!Q81,SEMANA!Q82,SEMANA!Q83,SEMANA!Q84,SEMANA!Q86,SEMANA!Q90,SEMANA!Q93)</f>
        <v>0</v>
      </c>
      <c r="BA138" s="219" t="str">
        <f>IF(AZ138&lt;=0,"",AZ138/N138)</f>
        <v/>
      </c>
      <c r="BB138" s="218">
        <f>SUM(SEMANA!CI78,SEMANA!CI80,SEMANA!CI81,SEMANA!CI82,SEMANA!CI83,SEMANA!CI84,SEMANA!CI86,SEMANA!CI90,SEMANA!CI93)</f>
        <v>0</v>
      </c>
      <c r="BC138" s="221" t="str">
        <f>IF(AZ138&lt;=0,"",BB138/AZ138)</f>
        <v/>
      </c>
      <c r="BD138" s="222">
        <f>SUM(SEMANA!R78,SEMANA!R80,SEMANA!R81,SEMANA!R82,SEMANA!R83,SEMANA!R84,SEMANA!R86,SEMANA!R90,SEMANA!R93)</f>
        <v>0</v>
      </c>
      <c r="BE138" s="219" t="str">
        <f>IF(BD138&lt;=0,"",BD138/R138)</f>
        <v/>
      </c>
      <c r="BF138" s="218">
        <f>SUM(SEMANA!CJ78,SEMANA!CJ80,SEMANA!CJ81,SEMANA!CJ82,SEMANA!CJ83,SEMANA!CJ84,SEMANA!CJ86,SEMANA!CJ90,SEMANA!CJ93)</f>
        <v>0</v>
      </c>
      <c r="BG138" s="221" t="str">
        <f>IF(BD138&lt;=0,"",BF138/BD138)</f>
        <v/>
      </c>
      <c r="BH138" s="222">
        <f>SUM(SEMANA!S78,SEMANA!S80,SEMANA!S81,SEMANA!S82,SEMANA!S83,SEMANA!S84,SEMANA!S86,SEMANA!S90,SEMANA!S93)</f>
        <v>0</v>
      </c>
      <c r="BI138" s="219" t="str">
        <f>IF(BH138&lt;=0,"",BH138/V138)</f>
        <v/>
      </c>
      <c r="BJ138" s="218">
        <f>SUM(SEMANA!CK78,SEMANA!CK80,SEMANA!CK81,SEMANA!CK82,SEMANA!CK83,SEMANA!CK84,SEMANA!CK86,SEMANA!CK90,SEMANA!CK93)</f>
        <v>0</v>
      </c>
      <c r="BK138" s="221" t="str">
        <f>IF(BH138&lt;=0,"",BJ138/BH138)</f>
        <v/>
      </c>
      <c r="BL138" s="233" t="str">
        <f t="shared" ref="BL138:BL153" si="34">IF(F138&lt;=0,"-",SUM(H138,P138,T138,X138,AB138,AF138,AN138,AR138,AV138,L138,AJ138,AZ138,BD138,BH138))</f>
        <v>-</v>
      </c>
      <c r="BM138" s="227" t="str">
        <f>IF(BL138="-","",BL138/F138)</f>
        <v/>
      </c>
      <c r="BN138" s="220" t="str">
        <f t="shared" ref="BN138:BN153" si="35">IF(F138&lt;=0,"-",SUM(J138,R138,V138,Z138,AD138,AH138,AP138,AT138,AX138,N138,AL138,BB138,BF138,BJ138))</f>
        <v>-</v>
      </c>
      <c r="BO138" s="219" t="str">
        <f>IF(OR(BL138="-",BL138=0),"",BN138/BL138)</f>
        <v/>
      </c>
      <c r="BP138" s="229">
        <f>SUM(SEMANA!T78,SEMANA!T80,SEMANA!T81,SEMANA!T82,SEMANA!T83,SEMANA!T84,SEMANA!T86,SEMANA!T90,SEMANA!T93)</f>
        <v>0</v>
      </c>
      <c r="BQ138" s="229">
        <f>SUM(SEMANA!CL78,SEMANA!CL80,SEMANA!CL81,SEMANA!CL82,SEMANA!CL83,SEMANA!CL84,SEMANA!CL86,SEMANA!CL90,SEMANA!CL93)</f>
        <v>0</v>
      </c>
      <c r="BR138" s="253" t="str">
        <f>B138</f>
        <v>Arco Norte</v>
      </c>
      <c r="BS138" s="411">
        <f t="shared" ref="BS138:BS153" si="36">SUM(H138,AR138,AV138,L138)</f>
        <v>0</v>
      </c>
      <c r="BT138" s="356" t="e">
        <f>IF(BS138="-","",BS138/F138)</f>
        <v>#DIV/0!</v>
      </c>
      <c r="BU138" s="355">
        <f t="shared" ref="BU138:BU153" si="37">SUM(P138,T138,AB138,AF138,AN138,X138,AJ138,AZ138,BD138,BH138)</f>
        <v>0</v>
      </c>
      <c r="BV138" s="356" t="e">
        <f>IF(BU138="-","",BU138/F138)</f>
        <v>#DIV/0!</v>
      </c>
      <c r="BW138" s="201"/>
      <c r="BX138" s="352"/>
    </row>
    <row r="139" spans="2:76" ht="21">
      <c r="B139" s="498" t="str">
        <f>B10</f>
        <v>Centro Historico</v>
      </c>
      <c r="C139" s="498"/>
      <c r="D139" s="498"/>
      <c r="E139" s="250">
        <f>SUM(SEMANA!C100,SEMANA!C102,SEMANA!C103,SEMANA!C115,SEMANA!C112,SEMANA!C108,SEMANA!C106,SEMANA!C105,SEMANA!C104)</f>
        <v>0</v>
      </c>
      <c r="F139" s="251">
        <f>SUM(SEMANA!D100,SEMANA!D102,SEMANA!D103,SEMANA!D115,SEMANA!D112,SEMANA!D108,SEMANA!D106,SEMANA!D105,SEMANA!D104)</f>
        <v>0</v>
      </c>
      <c r="G139" s="252" t="str">
        <f>IF(E139&lt;=0,"",F139/E139)</f>
        <v/>
      </c>
      <c r="H139" s="218">
        <f>SUM(SEMANA!F100,SEMANA!F102,SEMANA!F103,SEMANA!F115,SEMANA!F112,SEMANA!F108,SEMANA!F106,SEMANA!F105,SEMANA!F104)</f>
        <v>0</v>
      </c>
      <c r="I139" s="219" t="str">
        <f>IF(H139&lt;=0,"",H139/F139)</f>
        <v/>
      </c>
      <c r="J139" s="218">
        <f>SUM(SEMANA!BX100,SEMANA!BX102,SEMANA!BX103,SEMANA!BX115,SEMANA!BX112,SEMANA!BX108,SEMANA!BX106,SEMANA!BX105,SEMANA!BX104)</f>
        <v>0</v>
      </c>
      <c r="K139" s="219" t="str">
        <f>IF(H139&lt;=0,"",J139/H139)</f>
        <v/>
      </c>
      <c r="L139" s="218">
        <f>SUM(SEMANA!G58,SEMANA!G60,SEMANA!G61,SEMANA!G62,SEMANA!G63,SEMANA!G64,SEMANA!G66,SEMANA!G70,SEMANA!G73)</f>
        <v>0</v>
      </c>
      <c r="M139" s="219" t="str">
        <f>IF(L139&lt;=0,"",L139/F139)</f>
        <v/>
      </c>
      <c r="N139" s="218">
        <f>SUM(SEMANA!BY58,SEMANA!BY60,SEMANA!BY61,SEMANA!BY62,SEMANA!BY63,SEMANA!BY64,SEMANA!BY66,SEMANA!BY70,SEMANA!BY73)</f>
        <v>0</v>
      </c>
      <c r="O139" s="221" t="str">
        <f>IF(L139&lt;=0,"",N139/L139)</f>
        <v/>
      </c>
      <c r="P139" s="218">
        <f>SUM(SEMANA!H100,SEMANA!H102,SEMANA!H103,SEMANA!H115,SEMANA!H112,SEMANA!H108,SEMANA!H106,SEMANA!H105,SEMANA!H104)</f>
        <v>0</v>
      </c>
      <c r="Q139" s="219" t="str">
        <f>IF(P139&lt;=0,"",P139/F139)</f>
        <v/>
      </c>
      <c r="R139" s="218">
        <f>SUM(SEMANA!BZ100,SEMANA!BZ102,SEMANA!BZ103,SEMANA!BZ115,SEMANA!BZ112,SEMANA!BZ108,SEMANA!BZ106,SEMANA!BZ105,SEMANA!BZ104)</f>
        <v>0</v>
      </c>
      <c r="S139" s="221" t="str">
        <f>IF(P139&lt;=0,"",R139/P139)</f>
        <v/>
      </c>
      <c r="T139" s="222">
        <f>SUM(SEMANA!I100,SEMANA!I102,SEMANA!I103,SEMANA!I115,SEMANA!I112,SEMANA!I108,SEMANA!I106,SEMANA!I105,SEMANA!I104)</f>
        <v>0</v>
      </c>
      <c r="U139" s="219" t="str">
        <f>IF(T139&lt;=0,"",T139/F139)</f>
        <v/>
      </c>
      <c r="V139" s="218">
        <f>SUM(SEMANA!CA100,SEMANA!CA102,SEMANA!CA103,SEMANA!CA115,SEMANA!CA112,SEMANA!CA108,SEMANA!CA106,SEMANA!CA105,SEMANA!CA104)</f>
        <v>0</v>
      </c>
      <c r="W139" s="221" t="str">
        <f>IF(T139&lt;=0,"",V139/T139)</f>
        <v/>
      </c>
      <c r="X139" s="222">
        <f>SUM(SEMANA!J100,SEMANA!J102,SEMANA!J103,SEMANA!J115,SEMANA!J112,SEMANA!J108,SEMANA!J106,SEMANA!J105,SEMANA!J104)</f>
        <v>0</v>
      </c>
      <c r="Y139" s="219" t="str">
        <f>IF(X139&lt;=0,"",X139/F139)</f>
        <v/>
      </c>
      <c r="Z139" s="218">
        <f>SUM(SEMANA!CB100,SEMANA!CB102,SEMANA!CB103,SEMANA!CB115,SEMANA!CB112,SEMANA!CB108,SEMANA!CB106,SEMANA!CB105,SEMANA!CB104)</f>
        <v>0</v>
      </c>
      <c r="AA139" s="221" t="str">
        <f>IF(X139&lt;=0,"",Z139/X139)</f>
        <v/>
      </c>
      <c r="AB139" s="222">
        <f>SUM(SEMANA!K100,SEMANA!K102,SEMANA!K103,SEMANA!K115,SEMANA!K112,SEMANA!K108,SEMANA!K106,SEMANA!K105,SEMANA!K104)</f>
        <v>0</v>
      </c>
      <c r="AC139" s="219" t="str">
        <f>IF(AB139&lt;=0,"",AB139/F139)</f>
        <v/>
      </c>
      <c r="AD139" s="218">
        <f>SUM(SEMANA!CC100,SEMANA!CC102,SEMANA!CC103,SEMANA!CC115,SEMANA!CC112,SEMANA!CC108,SEMANA!CC106,SEMANA!CC105,SEMANA!CC104)</f>
        <v>0</v>
      </c>
      <c r="AE139" s="221" t="str">
        <f>IF(AB139&lt;=0,"",AD139/AB139)</f>
        <v/>
      </c>
      <c r="AF139" s="222">
        <f>SUM(SEMANA!L100,SEMANA!L102,SEMANA!L103,SEMANA!L115,SEMANA!L112,SEMANA!L108,SEMANA!L106,SEMANA!L105,SEMANA!L104)</f>
        <v>0</v>
      </c>
      <c r="AG139" s="219" t="str">
        <f>IF(AF139&lt;=0,"",AF139/F139)</f>
        <v/>
      </c>
      <c r="AH139" s="218">
        <f>SUM(SEMANA!CD100,SEMANA!CD102,SEMANA!CD103,SEMANA!CD115,SEMANA!CD112,SEMANA!CD108,SEMANA!CD106,SEMANA!CD105,SEMANA!CD104)</f>
        <v>0</v>
      </c>
      <c r="AI139" s="221" t="str">
        <f>IF(AF139&lt;=0,"",AH139/AF139)</f>
        <v/>
      </c>
      <c r="AJ139" s="222">
        <f>SUM(SEMANA!M100,SEMANA!M102,SEMANA!M103,SEMANA!M115,SEMANA!M112,SEMANA!M108,SEMANA!M106,SEMANA!M105,SEMANA!M104)</f>
        <v>0</v>
      </c>
      <c r="AK139" s="219" t="str">
        <f>IF(AJ139&lt;=0,"",AJ139/F139)</f>
        <v/>
      </c>
      <c r="AL139" s="218">
        <f>SUM(SEMANA!CE100,SEMANA!CE102,SEMANA!CE103,SEMANA!CE115,SEMANA!CE112,SEMANA!CE108,SEMANA!CE106,SEMANA!CE105,SEMANA!CE104)</f>
        <v>0</v>
      </c>
      <c r="AM139" s="221" t="str">
        <f>IF(AJ139&lt;=0,"",AL139/AJ139)</f>
        <v/>
      </c>
      <c r="AN139" s="222">
        <f>SUM(SEMANA!N100,SEMANA!N102,SEMANA!N103,SEMANA!N115,SEMANA!N112,SEMANA!N108,SEMANA!N106,SEMANA!N105,SEMANA!N104)</f>
        <v>0</v>
      </c>
      <c r="AO139" s="219" t="str">
        <f>IF(AN139&lt;=0,"",AN139/F139)</f>
        <v/>
      </c>
      <c r="AP139" s="218">
        <f>SUM(SEMANA!CF100,SEMANA!CF102,SEMANA!CF103,SEMANA!CF115,SEMANA!CF112,SEMANA!CF108,SEMANA!CF106,SEMANA!CF105,SEMANA!CF104)</f>
        <v>0</v>
      </c>
      <c r="AQ139" s="221" t="str">
        <f>IF(AN139&lt;=0,"",AP139/AN139)</f>
        <v/>
      </c>
      <c r="AR139" s="222">
        <f>SUM(SEMANA!O100,SEMANA!O102,SEMANA!O103,SEMANA!O115,SEMANA!O112,SEMANA!O108,SEMANA!O106,SEMANA!O105,SEMANA!O104)</f>
        <v>0</v>
      </c>
      <c r="AS139" s="219" t="str">
        <f>IF(AR139&lt;=0,"",AR139/F139)</f>
        <v/>
      </c>
      <c r="AT139" s="218">
        <f>SUM(SEMANA!CG100,SEMANA!CG102,SEMANA!CG103,SEMANA!CG115,SEMANA!CG112,SEMANA!CG108,SEMANA!CG106,SEMANA!CG105,SEMANA!CG104)</f>
        <v>0</v>
      </c>
      <c r="AU139" s="221" t="str">
        <f>IF(AR139&lt;=0,"",AT139/AR139)</f>
        <v/>
      </c>
      <c r="AV139" s="222">
        <f>SUM(SEMANA!P100,SEMANA!P102,SEMANA!P103,SEMANA!P115,SEMANA!P112,SEMANA!P108,SEMANA!P106,SEMANA!P105,SEMANA!P104)</f>
        <v>0</v>
      </c>
      <c r="AW139" s="219" t="str">
        <f>IF(AV139&lt;=0,"",AV139/J139)</f>
        <v/>
      </c>
      <c r="AX139" s="218">
        <f>SUM(SEMANA!CH100,SEMANA!CH102,SEMANA!CH103,SEMANA!CH115,SEMANA!CH112,SEMANA!CH108,SEMANA!CH106,SEMANA!CH105,SEMANA!CH104)</f>
        <v>0</v>
      </c>
      <c r="AY139" s="221" t="str">
        <f>IF(AV139&lt;=0,"",AX139/AV139)</f>
        <v/>
      </c>
      <c r="AZ139" s="222">
        <f>SUM(SEMANA!Q100,SEMANA!Q102,SEMANA!Q103,SEMANA!Q115,SEMANA!Q112,SEMANA!Q108,SEMANA!Q106,SEMANA!Q105,SEMANA!Q104)</f>
        <v>0</v>
      </c>
      <c r="BA139" s="219" t="str">
        <f>IF(AZ139&lt;=0,"",AZ139/N139)</f>
        <v/>
      </c>
      <c r="BB139" s="218">
        <f>SUM(SEMANA!CI100,SEMANA!CI102,SEMANA!CI103,SEMANA!CI115,SEMANA!CI112,SEMANA!CI108,SEMANA!CI106,SEMANA!CI105,SEMANA!CI104)</f>
        <v>0</v>
      </c>
      <c r="BC139" s="221" t="str">
        <f>IF(AZ139&lt;=0,"",BB139/AZ139)</f>
        <v/>
      </c>
      <c r="BD139" s="222">
        <f>SUM(SEMANA!R100,SEMANA!R102,SEMANA!R103,SEMANA!R115,SEMANA!R112,SEMANA!R108,SEMANA!R106,SEMANA!R105,SEMANA!R104)</f>
        <v>0</v>
      </c>
      <c r="BE139" s="219" t="str">
        <f>IF(BD139&lt;=0,"",BD139/R139)</f>
        <v/>
      </c>
      <c r="BF139" s="218">
        <f>SUM(SEMANA!CJ100,SEMANA!CJ102,SEMANA!CJ103,SEMANA!CJ115,SEMANA!CJ112,SEMANA!CJ108,SEMANA!CJ106,SEMANA!CJ105,SEMANA!CJ104)</f>
        <v>0</v>
      </c>
      <c r="BG139" s="221" t="str">
        <f>IF(BD139&lt;=0,"",BF139/BD139)</f>
        <v/>
      </c>
      <c r="BH139" s="222">
        <f>SUM(SEMANA!S100,SEMANA!S102,SEMANA!S103,SEMANA!S115,SEMANA!S112,SEMANA!S108,SEMANA!S106,SEMANA!S105,SEMANA!S104)</f>
        <v>0</v>
      </c>
      <c r="BI139" s="219" t="str">
        <f>IF(BH139&lt;=0,"",BH139/V139)</f>
        <v/>
      </c>
      <c r="BJ139" s="218">
        <f>SUM(SEMANA!CK100,SEMANA!CK102,SEMANA!CK103,SEMANA!CK115,SEMANA!CK112,SEMANA!CK108,SEMANA!CK106,SEMANA!CK105,SEMANA!CK104)</f>
        <v>0</v>
      </c>
      <c r="BK139" s="221" t="str">
        <f>IF(BH139&lt;=0,"",BJ139/BH139)</f>
        <v/>
      </c>
      <c r="BL139" s="233" t="str">
        <f t="shared" si="34"/>
        <v>-</v>
      </c>
      <c r="BM139" s="227" t="str">
        <f>IF(BL139="-","",BL139/F139)</f>
        <v/>
      </c>
      <c r="BN139" s="220" t="str">
        <f t="shared" si="35"/>
        <v>-</v>
      </c>
      <c r="BO139" s="219" t="str">
        <f>IF(OR(BL139="-",BL139=0),"",BN139/BL139)</f>
        <v/>
      </c>
      <c r="BP139" s="229">
        <f>SUM(SEMANA!T100,SEMANA!T102,SEMANA!T103,SEMANA!T115,SEMANA!T112,SEMANA!T108,SEMANA!T106,SEMANA!T105,SEMANA!T104)</f>
        <v>0</v>
      </c>
      <c r="BQ139" s="229">
        <f>SUM(SEMANA!CL100,SEMANA!CL102,SEMANA!CL103,SEMANA!CL115,SEMANA!CL112,SEMANA!CL108,SEMANA!CL106,SEMANA!CL105,SEMANA!CL104)</f>
        <v>0</v>
      </c>
      <c r="BR139" s="253" t="str">
        <f>B139</f>
        <v>Centro Historico</v>
      </c>
      <c r="BS139" s="411">
        <f t="shared" si="36"/>
        <v>0</v>
      </c>
      <c r="BT139" s="356" t="e">
        <f>IF(BS139="-","",BS139/F139)</f>
        <v>#DIV/0!</v>
      </c>
      <c r="BU139" s="355">
        <f t="shared" si="37"/>
        <v>0</v>
      </c>
      <c r="BV139" s="356" t="e">
        <f>IF(BU139="-","",BU139/F139)</f>
        <v>#DIV/0!</v>
      </c>
      <c r="BW139" s="201"/>
      <c r="BX139" s="352"/>
    </row>
    <row r="140" spans="2:76" ht="21">
      <c r="B140" s="498" t="str">
        <f>B11</f>
        <v>Ecatepec</v>
      </c>
      <c r="C140" s="498"/>
      <c r="D140" s="498"/>
      <c r="E140" s="250">
        <f>SUM(SEMANA!C122,SEMANA!C124,SEMANA!C125,SEMANA!C126,SEMANA!C127,SEMANA!C128,SEMANA!C130,SEMANA!C134,SEMANA!C137)</f>
        <v>0</v>
      </c>
      <c r="F140" s="251">
        <f>SUM(SEMANA!D122,SEMANA!D124,SEMANA!D125,SEMANA!D126,SEMANA!D127,SEMANA!D128,SEMANA!D130,SEMANA!D134,SEMANA!D137)</f>
        <v>0</v>
      </c>
      <c r="G140" s="252" t="str">
        <f>IF(E140&lt;=0,"",F140/E140)</f>
        <v/>
      </c>
      <c r="H140" s="218">
        <f>SUM(SEMANA!F122,SEMANA!F124,SEMANA!F125,SEMANA!F126,SEMANA!F127,SEMANA!F128,SEMANA!F130,SEMANA!F134,SEMANA!F137)</f>
        <v>0</v>
      </c>
      <c r="I140" s="219" t="str">
        <f>IF(H140&lt;=0,"",H140/F140)</f>
        <v/>
      </c>
      <c r="J140" s="218">
        <f>SUM(SEMANA!BX122,SEMANA!BX124,SEMANA!BX125,SEMANA!BX126,SEMANA!BX127,SEMANA!BX128,SEMANA!BX130,SEMANA!BX134,SEMANA!BX137)</f>
        <v>0</v>
      </c>
      <c r="K140" s="219" t="str">
        <f>IF(H140&lt;=0,"",J140/H140)</f>
        <v/>
      </c>
      <c r="L140" s="218">
        <f>SUM(SEMANA!G59,SEMANA!G61,SEMANA!G62,SEMANA!G63,SEMANA!G64,SEMANA!G65,SEMANA!G67,SEMANA!G71,SEMANA!G74)</f>
        <v>0</v>
      </c>
      <c r="M140" s="219" t="str">
        <f>IF(L140&lt;=0,"",L140/F140)</f>
        <v/>
      </c>
      <c r="N140" s="218">
        <f>SUM(SEMANA!BY59,SEMANA!BY61,SEMANA!BY62,SEMANA!BY63,SEMANA!BY64,SEMANA!BY65,SEMANA!BY67,SEMANA!BY71,SEMANA!BY74)</f>
        <v>0</v>
      </c>
      <c r="O140" s="221" t="str">
        <f>IF(L140&lt;=0,"",N140/L140)</f>
        <v/>
      </c>
      <c r="P140" s="218">
        <f>SUM(SEMANA!H122,SEMANA!H124,SEMANA!H125,SEMANA!H126,SEMANA!H127,SEMANA!H128,SEMANA!H130,SEMANA!H134,SEMANA!H137)</f>
        <v>0</v>
      </c>
      <c r="Q140" s="219" t="str">
        <f>IF(P140&lt;=0,"",P140/F140)</f>
        <v/>
      </c>
      <c r="R140" s="218">
        <f>SUM(SEMANA!BZ122,SEMANA!BZ124,SEMANA!BZ125,SEMANA!BZ126,SEMANA!BZ127,SEMANA!BZ128,SEMANA!BZ130,SEMANA!BZ134,SEMANA!BZ137)</f>
        <v>0</v>
      </c>
      <c r="S140" s="221" t="str">
        <f>IF(P140&lt;=0,"",R140/P140)</f>
        <v/>
      </c>
      <c r="T140" s="222">
        <f>SUM(SEMANA!I122,SEMANA!I124,SEMANA!I125,SEMANA!I126,SEMANA!I127,SEMANA!I128,SEMANA!I130,SEMANA!I134,SEMANA!I137)</f>
        <v>0</v>
      </c>
      <c r="U140" s="219" t="str">
        <f>IF(T140&lt;=0,"",T140/F140)</f>
        <v/>
      </c>
      <c r="V140" s="218">
        <f>SUM(SEMANA!CA122,SEMANA!CA124,SEMANA!CA125,SEMANA!CA126,SEMANA!CA127,SEMANA!CA128,SEMANA!CA130,SEMANA!CA134,SEMANA!CA137)</f>
        <v>0</v>
      </c>
      <c r="W140" s="219" t="str">
        <f>IF(T140&lt;=0,"",V140/T140)</f>
        <v/>
      </c>
      <c r="X140" s="222">
        <f>SUM(SEMANA!J122,SEMANA!J124,SEMANA!J125,SEMANA!J126,SEMANA!J127,SEMANA!J128,SEMANA!J130,SEMANA!J134,SEMANA!J137)</f>
        <v>0</v>
      </c>
      <c r="Y140" s="219" t="str">
        <f>IF(X140&lt;=0,"",X140/F140)</f>
        <v/>
      </c>
      <c r="Z140" s="218">
        <f>SUM(SEMANA!CB122,SEMANA!CB124,SEMANA!CB125,SEMANA!CB126,SEMANA!CB127,SEMANA!CB128,SEMANA!CB130,SEMANA!CB134,SEMANA!CB137)</f>
        <v>0</v>
      </c>
      <c r="AA140" s="221" t="str">
        <f>IF(X140&lt;=0,"",Z140/X140)</f>
        <v/>
      </c>
      <c r="AB140" s="222">
        <f>SUM(SEMANA!K122,SEMANA!K124,SEMANA!K125,SEMANA!K126,SEMANA!K127,SEMANA!K128,SEMANA!K130,SEMANA!K134,SEMANA!K137)</f>
        <v>0</v>
      </c>
      <c r="AC140" s="219" t="str">
        <f>IF(AB140&lt;=0,"",AB140/F140)</f>
        <v/>
      </c>
      <c r="AD140" s="218">
        <f>SUM(SEMANA!CC122,SEMANA!CC124,SEMANA!CC125,SEMANA!CC126,SEMANA!CC127,SEMANA!CC128,SEMANA!CC130,SEMANA!CC134,SEMANA!CC137)</f>
        <v>0</v>
      </c>
      <c r="AE140" s="221" t="str">
        <f>IF(AB140&lt;=0,"",AD140/AB140)</f>
        <v/>
      </c>
      <c r="AF140" s="222">
        <f>SUM(SEMANA!L122,SEMANA!L124,SEMANA!L125,SEMANA!L126,SEMANA!L127,SEMANA!L128,SEMANA!L130,SEMANA!L134,SEMANA!L137)</f>
        <v>0</v>
      </c>
      <c r="AG140" s="219" t="str">
        <f>IF(AF140&lt;=0,"",AF140/F140)</f>
        <v/>
      </c>
      <c r="AH140" s="218">
        <f>SUM(SEMANA!CD122,SEMANA!CD124,SEMANA!CD125,SEMANA!CD126,SEMANA!CD127,SEMANA!CD128,SEMANA!CD130,SEMANA!CD134,SEMANA!CD137)</f>
        <v>0</v>
      </c>
      <c r="AI140" s="221" t="str">
        <f>IF(AF140&lt;=0,"",AH140/AF140)</f>
        <v/>
      </c>
      <c r="AJ140" s="222">
        <f>SUM(SEMANA!M122,SEMANA!M124,SEMANA!M125,SEMANA!M126,SEMANA!M127,SEMANA!M128,SEMANA!M130,SEMANA!M134,SEMANA!M137)</f>
        <v>0</v>
      </c>
      <c r="AK140" s="219" t="str">
        <f>IF(AJ140&lt;=0,"",AJ140/F140)</f>
        <v/>
      </c>
      <c r="AL140" s="218">
        <f>SUM(SEMANA!CE122,SEMANA!CE124,SEMANA!CE125,SEMANA!CE126,SEMANA!CE127,SEMANA!CE128,SEMANA!CE130,SEMANA!CE134,SEMANA!CE137)</f>
        <v>0</v>
      </c>
      <c r="AM140" s="221" t="str">
        <f>IF(AJ140&lt;=0,"",AL140/AJ140)</f>
        <v/>
      </c>
      <c r="AN140" s="222">
        <f>SUM(SEMANA!N122,SEMANA!N124,SEMANA!N125,SEMANA!N126,SEMANA!N127,SEMANA!N128,SEMANA!N130,SEMANA!N134,SEMANA!N137)</f>
        <v>0</v>
      </c>
      <c r="AO140" s="219" t="str">
        <f>IF(AN140&lt;=0,"",AN140/F140)</f>
        <v/>
      </c>
      <c r="AP140" s="218">
        <f>SUM(SEMANA!CF122,SEMANA!CF124,SEMANA!CF125,SEMANA!CF126,SEMANA!CF127,SEMANA!CF128,SEMANA!CF130,SEMANA!CF134,SEMANA!CF137)</f>
        <v>0</v>
      </c>
      <c r="AQ140" s="221" t="str">
        <f>IF(AN140&lt;=0,"",AP140/AN140)</f>
        <v/>
      </c>
      <c r="AR140" s="222">
        <f>SUM(SEMANA!O122,SEMANA!O124,SEMANA!O125,SEMANA!O126,SEMANA!O127,SEMANA!O128,SEMANA!O130,SEMANA!O134,SEMANA!O137)</f>
        <v>0</v>
      </c>
      <c r="AS140" s="219" t="str">
        <f>IF(AR140&lt;=0,"",AR140/F140)</f>
        <v/>
      </c>
      <c r="AT140" s="218">
        <f>SUM(SEMANA!CG122,SEMANA!CG124,SEMANA!CG125,SEMANA!CG126,SEMANA!CG127,SEMANA!CG128,SEMANA!CG130,SEMANA!CG134,SEMANA!CG137)</f>
        <v>0</v>
      </c>
      <c r="AU140" s="221" t="str">
        <f>IF(AR140&lt;=0,"",AT140/AR140)</f>
        <v/>
      </c>
      <c r="AV140" s="222">
        <f>SUM(SEMANA!P122,SEMANA!P124,SEMANA!P125,SEMANA!P126,SEMANA!P127,SEMANA!P128,SEMANA!P130,SEMANA!P134,SEMANA!P137)</f>
        <v>0</v>
      </c>
      <c r="AW140" s="219" t="str">
        <f>IF(AV140&lt;=0,"",AV140/J140)</f>
        <v/>
      </c>
      <c r="AX140" s="218">
        <f>SUM(SEMANA!CH122,SEMANA!CH124,SEMANA!CH125,SEMANA!CH126,SEMANA!CH127,SEMANA!CH128,SEMANA!CH130,SEMANA!CH134,SEMANA!CH137)</f>
        <v>0</v>
      </c>
      <c r="AY140" s="221" t="str">
        <f>IF(AV140&lt;=0,"",AX140/AV140)</f>
        <v/>
      </c>
      <c r="AZ140" s="222">
        <f>SUM(SEMANA!Q122,SEMANA!Q124,SEMANA!Q125,SEMANA!Q126,SEMANA!Q127,SEMANA!Q128,SEMANA!Q130,SEMANA!Q134,SEMANA!Q137)</f>
        <v>0</v>
      </c>
      <c r="BA140" s="219" t="str">
        <f>IF(AZ140&lt;=0,"",AZ140/N140)</f>
        <v/>
      </c>
      <c r="BB140" s="218">
        <f>SUM(SEMANA!CI122,SEMANA!CI124,SEMANA!CI125,SEMANA!CI126,SEMANA!CI127,SEMANA!CI128,SEMANA!CI130,SEMANA!CI134,SEMANA!CI137)</f>
        <v>0</v>
      </c>
      <c r="BC140" s="221" t="str">
        <f>IF(AZ140&lt;=0,"",BB140/AZ140)</f>
        <v/>
      </c>
      <c r="BD140" s="222">
        <f>SUM(SEMANA!R122,SEMANA!R124,SEMANA!R125,SEMANA!R126,SEMANA!R127,SEMANA!R128,SEMANA!R130,SEMANA!R134,SEMANA!R137)</f>
        <v>0</v>
      </c>
      <c r="BE140" s="219" t="str">
        <f>IF(BD140&lt;=0,"",BD140/R140)</f>
        <v/>
      </c>
      <c r="BF140" s="218">
        <f>SUM(SEMANA!CJ122,SEMANA!CJ124,SEMANA!CJ125,SEMANA!CJ126,SEMANA!CJ127,SEMANA!CJ128,SEMANA!CJ130,SEMANA!CJ134,SEMANA!CJ137)</f>
        <v>0</v>
      </c>
      <c r="BG140" s="221" t="str">
        <f>IF(BD140&lt;=0,"",BF140/BD140)</f>
        <v/>
      </c>
      <c r="BH140" s="222">
        <f>SUM(SEMANA!S122,SEMANA!S124,SEMANA!S125,SEMANA!S126,SEMANA!S127,SEMANA!S128,SEMANA!S130,SEMANA!S134,SEMANA!S137)</f>
        <v>0</v>
      </c>
      <c r="BI140" s="219" t="str">
        <f>IF(BH140&lt;=0,"",BH140/V140)</f>
        <v/>
      </c>
      <c r="BJ140" s="218">
        <f>SUM(SEMANA!CK122,SEMANA!CK124,SEMANA!CK125,SEMANA!CK126,SEMANA!CK127,SEMANA!CK128,SEMANA!CK130,SEMANA!CK134,SEMANA!CK137)</f>
        <v>0</v>
      </c>
      <c r="BK140" s="221" t="str">
        <f>IF(BH140&lt;=0,"",BJ140/BH140)</f>
        <v/>
      </c>
      <c r="BL140" s="233" t="str">
        <f t="shared" si="34"/>
        <v>-</v>
      </c>
      <c r="BM140" s="227" t="str">
        <f>IF(BL140="-","",BL140/F140)</f>
        <v/>
      </c>
      <c r="BN140" s="220" t="str">
        <f t="shared" si="35"/>
        <v>-</v>
      </c>
      <c r="BO140" s="219" t="str">
        <f>IF(OR(BL140="-",BL140=0),"",BN140/BL140)</f>
        <v/>
      </c>
      <c r="BP140" s="229">
        <f>SUM(SEMANA!T122,SEMANA!T124,SEMANA!T125,SEMANA!T126,SEMANA!T127,SEMANA!T128,SEMANA!T130,SEMANA!T134,SEMANA!T137)</f>
        <v>0</v>
      </c>
      <c r="BQ140" s="229">
        <f>SUM(SEMANA!CL122,SEMANA!CL124,SEMANA!CL125,SEMANA!CL126,SEMANA!CL127,SEMANA!CL128,SEMANA!CL130,SEMANA!CL134,SEMANA!CL137)</f>
        <v>0</v>
      </c>
      <c r="BR140" s="253" t="str">
        <f>B140</f>
        <v>Ecatepec</v>
      </c>
      <c r="BS140" s="411">
        <f t="shared" si="36"/>
        <v>0</v>
      </c>
      <c r="BT140" s="356" t="e">
        <f>IF(BS140="-","",BS140/F140)</f>
        <v>#DIV/0!</v>
      </c>
      <c r="BU140" s="355">
        <f t="shared" si="37"/>
        <v>0</v>
      </c>
      <c r="BV140" s="356" t="e">
        <f>IF(BU140="-","",BU140/F140)</f>
        <v>#DIV/0!</v>
      </c>
      <c r="BW140" s="201"/>
      <c r="BX140" s="352"/>
    </row>
    <row r="141" spans="2:76" ht="21">
      <c r="B141" s="498" t="str">
        <f>B12</f>
        <v>Guadalajara</v>
      </c>
      <c r="C141" s="498"/>
      <c r="D141" s="498"/>
      <c r="E141" s="250">
        <f>SUM(SEMANA!C144,SEMANA!C146,SEMANA!C147,SEMANA!C148,SEMANA!C149,SEMANA!C150,SEMANA!C152,SEMANA!C156,SEMANA!C159)</f>
        <v>0</v>
      </c>
      <c r="F141" s="251">
        <f>SUM(SEMANA!D144,SEMANA!D146,SEMANA!D147,SEMANA!D148,SEMANA!D149,SEMANA!D150,SEMANA!D152,SEMANA!D156,SEMANA!D159)</f>
        <v>0</v>
      </c>
      <c r="G141" s="252" t="str">
        <f>IF(E141&lt;=0,"",F141/E141)</f>
        <v/>
      </c>
      <c r="H141" s="218">
        <f>SUM(SEMANA!F144,SEMANA!F146,SEMANA!F147,SEMANA!F148,SEMANA!F149,SEMANA!F150,SEMANA!F152,SEMANA!F156,SEMANA!F159)</f>
        <v>0</v>
      </c>
      <c r="I141" s="219" t="str">
        <f>IF(H141&lt;=0,"",H141/F141)</f>
        <v/>
      </c>
      <c r="J141" s="218">
        <f>SUM(SEMANA!BX144,SEMANA!BX146,SEMANA!BX147,SEMANA!BX148,SEMANA!BX149,SEMANA!BX150,SEMANA!BX152,SEMANA!BX156,SEMANA!BX159)</f>
        <v>0</v>
      </c>
      <c r="K141" s="219" t="str">
        <f>IF(H141&lt;=0,"",J141/H141)</f>
        <v/>
      </c>
      <c r="L141" s="218">
        <f>SUM(SEMANA!G60,SEMANA!G62,SEMANA!G63,SEMANA!G64,SEMANA!G65,SEMANA!G66,SEMANA!G68,SEMANA!G72,SEMANA!G75)</f>
        <v>0</v>
      </c>
      <c r="M141" s="219" t="str">
        <f>IF(L141&lt;=0,"",L141/F141)</f>
        <v/>
      </c>
      <c r="N141" s="218">
        <f>SUM(SEMANA!BY60,SEMANA!BY62,SEMANA!BY63,SEMANA!BY64,SEMANA!BY65,SEMANA!BY66,SEMANA!BY68,SEMANA!BY72,SEMANA!BY75)</f>
        <v>0</v>
      </c>
      <c r="O141" s="221" t="str">
        <f>IF(L141&lt;=0,"",N141/L141)</f>
        <v/>
      </c>
      <c r="P141" s="218">
        <f>SUM(SEMANA!H144,SEMANA!H146,SEMANA!H147,SEMANA!H148,SEMANA!H149,SEMANA!H150,SEMANA!H152,SEMANA!H156,SEMANA!H159)</f>
        <v>0</v>
      </c>
      <c r="Q141" s="219" t="str">
        <f>IF(P141&lt;=0,"",P141/F141)</f>
        <v/>
      </c>
      <c r="R141" s="218">
        <f>SUM(SEMANA!BZ144,SEMANA!BZ146,SEMANA!BZ147,SEMANA!BZ148,SEMANA!BZ149,SEMANA!BZ150,SEMANA!BZ152,SEMANA!BZ156,SEMANA!BZ159)</f>
        <v>0</v>
      </c>
      <c r="S141" s="221" t="str">
        <f>IF(P141&lt;=0,"",R141/P141)</f>
        <v/>
      </c>
      <c r="T141" s="222">
        <f>SUM(SEMANA!I144,SEMANA!I146,SEMANA!I147,SEMANA!I148,SEMANA!I149,SEMANA!I150,SEMANA!I152,SEMANA!I156,SEMANA!I159)</f>
        <v>0</v>
      </c>
      <c r="U141" s="219" t="str">
        <f>IF(T141&lt;=0,"",T141/F141)</f>
        <v/>
      </c>
      <c r="V141" s="218">
        <f>SUM(SEMANA!CA144,SEMANA!CA146,SEMANA!CA147,SEMANA!CA148,SEMANA!CA149,SEMANA!CA150,SEMANA!CA152,SEMANA!CA156,SEMANA!CA159)</f>
        <v>0</v>
      </c>
      <c r="W141" s="221" t="str">
        <f>IF(T141&lt;=0,"",V141/T141)</f>
        <v/>
      </c>
      <c r="X141" s="222">
        <f>SUM(SEMANA!J144,SEMANA!J146,SEMANA!J147,SEMANA!J148,SEMANA!J149,SEMANA!J150,SEMANA!J152,SEMANA!J156,SEMANA!J159)</f>
        <v>0</v>
      </c>
      <c r="Y141" s="219" t="str">
        <f>IF(X141&lt;=0,"",X141/F141)</f>
        <v/>
      </c>
      <c r="Z141" s="218">
        <f>SUM(SEMANA!CB144,SEMANA!CB146,SEMANA!CB147,SEMANA!CB148,SEMANA!CB149,SEMANA!CB150,SEMANA!CB152,SEMANA!CB156,SEMANA!CB159)</f>
        <v>0</v>
      </c>
      <c r="AA141" s="221" t="str">
        <f>IF(X141&lt;=0,"",Z141/X141)</f>
        <v/>
      </c>
      <c r="AB141" s="222">
        <f>SUM(SEMANA!K144,SEMANA!K146,SEMANA!K147,SEMANA!K148,SEMANA!K149,SEMANA!K150,SEMANA!K152,SEMANA!K156,SEMANA!K159)</f>
        <v>0</v>
      </c>
      <c r="AC141" s="219" t="str">
        <f>IF(AB141&lt;=0,"",AB141/F141)</f>
        <v/>
      </c>
      <c r="AD141" s="218">
        <f>SUM(SEMANA!CC144,SEMANA!CC146,SEMANA!CC147,SEMANA!CC148,SEMANA!CC149,SEMANA!CC150,SEMANA!CC152,SEMANA!CC156,SEMANA!CC159)</f>
        <v>0</v>
      </c>
      <c r="AE141" s="221" t="str">
        <f>IF(AB141&lt;=0,"",AD141/AB141)</f>
        <v/>
      </c>
      <c r="AF141" s="222">
        <f>SUM(SEMANA!L144,SEMANA!L146,SEMANA!L147,SEMANA!L148,SEMANA!L149,SEMANA!L150,SEMANA!L152,SEMANA!L156,SEMANA!L159)</f>
        <v>0</v>
      </c>
      <c r="AG141" s="219" t="str">
        <f>IF(AF141&lt;=0,"",AF141/F141)</f>
        <v/>
      </c>
      <c r="AH141" s="218">
        <f>SUM(SEMANA!CD144,SEMANA!CD146,SEMANA!CD147,SEMANA!CD148,SEMANA!CD149,SEMANA!CD150,SEMANA!CD152,SEMANA!CD156,SEMANA!CD159)</f>
        <v>0</v>
      </c>
      <c r="AI141" s="221" t="str">
        <f>IF(AF141&lt;=0,"",AH141/AF141)</f>
        <v/>
      </c>
      <c r="AJ141" s="222">
        <f>SUM(SEMANA!M144,SEMANA!M146,SEMANA!M147,SEMANA!M148,SEMANA!M149,SEMANA!M150,SEMANA!M152,SEMANA!M156,SEMANA!M159)</f>
        <v>0</v>
      </c>
      <c r="AK141" s="219" t="str">
        <f>IF(AJ141&lt;=0,"",AJ141/F141)</f>
        <v/>
      </c>
      <c r="AL141" s="218">
        <f>SUM(SEMANA!CE144,SEMANA!CE146,SEMANA!CE147,SEMANA!CE148,SEMANA!CE149,SEMANA!CE150,SEMANA!CE152,SEMANA!CE156,SEMANA!CE159)</f>
        <v>0</v>
      </c>
      <c r="AM141" s="221" t="str">
        <f>IF(AJ141&lt;=0,"",AL141/AJ141)</f>
        <v/>
      </c>
      <c r="AN141" s="222">
        <f>SUM(SEMANA!N144,SEMANA!N146,SEMANA!N147,SEMANA!N148,SEMANA!N149,SEMANA!N150,SEMANA!N152,SEMANA!N156,SEMANA!N159)</f>
        <v>0</v>
      </c>
      <c r="AO141" s="219" t="str">
        <f>IF(AN141&lt;=0,"",AN141/F141)</f>
        <v/>
      </c>
      <c r="AP141" s="218">
        <f>SUM(SEMANA!CF144,SEMANA!CF146,SEMANA!CF147,SEMANA!CF148,SEMANA!CF149,SEMANA!CF150,SEMANA!CF152,SEMANA!CF156,SEMANA!CF159)</f>
        <v>0</v>
      </c>
      <c r="AQ141" s="221" t="str">
        <f>IF(AN141&lt;=0,"",AP141/AN141)</f>
        <v/>
      </c>
      <c r="AR141" s="222">
        <f>SUM(SEMANA!O144,SEMANA!O146,SEMANA!O147,SEMANA!O148,SEMANA!O149,SEMANA!O150,SEMANA!O152,SEMANA!O156,SEMANA!O159)</f>
        <v>0</v>
      </c>
      <c r="AS141" s="219" t="str">
        <f>IF(AR141&lt;=0,"",AR141/F141)</f>
        <v/>
      </c>
      <c r="AT141" s="218">
        <f>SUM(SEMANA!CG144,SEMANA!CG146,SEMANA!CG147,SEMANA!CG148,SEMANA!CG149,SEMANA!CG150,SEMANA!CG152,SEMANA!CG156,SEMANA!CG159)</f>
        <v>0</v>
      </c>
      <c r="AU141" s="221" t="str">
        <f>IF(AR141&lt;=0,"",AT141/AR141)</f>
        <v/>
      </c>
      <c r="AV141" s="222">
        <f>SUM(SEMANA!P144,SEMANA!P146,SEMANA!P147,SEMANA!P148,SEMANA!P149,SEMANA!P150,SEMANA!P152,SEMANA!P156,SEMANA!P159)</f>
        <v>0</v>
      </c>
      <c r="AW141" s="219" t="str">
        <f>IF(AV141&lt;=0,"",AV141/J141)</f>
        <v/>
      </c>
      <c r="AX141" s="218">
        <f>SUM(SEMANA!CH144,SEMANA!CH146,SEMANA!CH147,SEMANA!CH148,SEMANA!CH149,SEMANA!CH150,SEMANA!CH152,SEMANA!CH156,SEMANA!CH159)</f>
        <v>0</v>
      </c>
      <c r="AY141" s="221" t="str">
        <f>IF(AV141&lt;=0,"",AX141/AV141)</f>
        <v/>
      </c>
      <c r="AZ141" s="222">
        <f>SUM(SEMANA!Q144,SEMANA!Q146,SEMANA!Q147,SEMANA!Q148,SEMANA!Q149,SEMANA!Q150,SEMANA!Q152,SEMANA!Q156,SEMANA!Q159)</f>
        <v>0</v>
      </c>
      <c r="BA141" s="219" t="str">
        <f>IF(AZ141&lt;=0,"",AZ141/N141)</f>
        <v/>
      </c>
      <c r="BB141" s="218">
        <f>SUM(SEMANA!CI144,SEMANA!CI146,SEMANA!CI147,SEMANA!CI148,SEMANA!CI149,SEMANA!CI150,SEMANA!CI152,SEMANA!CI156,SEMANA!CI159)</f>
        <v>0</v>
      </c>
      <c r="BC141" s="221" t="str">
        <f>IF(AZ141&lt;=0,"",BB141/AZ141)</f>
        <v/>
      </c>
      <c r="BD141" s="222">
        <f>SUM(SEMANA!R144,SEMANA!R146,SEMANA!R147,SEMANA!R148,SEMANA!R149,SEMANA!R150,SEMANA!R152,SEMANA!R156,SEMANA!R159)</f>
        <v>0</v>
      </c>
      <c r="BE141" s="219" t="str">
        <f>IF(BD141&lt;=0,"",BD141/R141)</f>
        <v/>
      </c>
      <c r="BF141" s="218">
        <f>SUM(SEMANA!CJ144,SEMANA!CJ146,SEMANA!CJ147,SEMANA!CJ148,SEMANA!CJ149,SEMANA!CJ150,SEMANA!CJ152,SEMANA!CJ156,SEMANA!CJ159)</f>
        <v>0</v>
      </c>
      <c r="BG141" s="221" t="str">
        <f>IF(BD141&lt;=0,"",BF141/BD141)</f>
        <v/>
      </c>
      <c r="BH141" s="222">
        <f>SUM(SEMANA!S144,SEMANA!S146,SEMANA!S147,SEMANA!S148,SEMANA!S149,SEMANA!S150,SEMANA!S152,SEMANA!S156,SEMANA!S159)</f>
        <v>0</v>
      </c>
      <c r="BI141" s="219" t="str">
        <f>IF(BH141&lt;=0,"",BH141/V141)</f>
        <v/>
      </c>
      <c r="BJ141" s="218">
        <f>SUM(SEMANA!CK144,SEMANA!CK146,SEMANA!CK147,SEMANA!CK148,SEMANA!CK149,SEMANA!CK150,SEMANA!CK152,SEMANA!CK156,SEMANA!CK159)</f>
        <v>0</v>
      </c>
      <c r="BK141" s="221" t="str">
        <f>IF(BH141&lt;=0,"",BJ141/BH141)</f>
        <v/>
      </c>
      <c r="BL141" s="233" t="str">
        <f t="shared" si="34"/>
        <v>-</v>
      </c>
      <c r="BM141" s="227" t="str">
        <f>IF(BL141="-","",BL141/F141)</f>
        <v/>
      </c>
      <c r="BN141" s="220" t="str">
        <f t="shared" si="35"/>
        <v>-</v>
      </c>
      <c r="BO141" s="219" t="str">
        <f>IF(OR(BL141="-",BL141=0),"",BN141/BL141)</f>
        <v/>
      </c>
      <c r="BP141" s="229">
        <f>SUM(SEMANA!T144,SEMANA!T146,SEMANA!T147,SEMANA!T148,SEMANA!T149,SEMANA!T150,SEMANA!T152,SEMANA!T156,SEMANA!T159)</f>
        <v>0</v>
      </c>
      <c r="BQ141" s="229">
        <f>SUM(SEMANA!CL144,SEMANA!CL146,SEMANA!CL147,SEMANA!CL148,SEMANA!CL149,SEMANA!CL150,SEMANA!CL152,SEMANA!CL156,SEMANA!CL159)</f>
        <v>0</v>
      </c>
      <c r="BR141" s="253" t="str">
        <f>B141</f>
        <v>Guadalajara</v>
      </c>
      <c r="BS141" s="411">
        <f t="shared" si="36"/>
        <v>0</v>
      </c>
      <c r="BT141" s="356" t="e">
        <f>IF(BS141="-","",BS141/F141)</f>
        <v>#DIV/0!</v>
      </c>
      <c r="BU141" s="355">
        <f t="shared" si="37"/>
        <v>0</v>
      </c>
      <c r="BV141" s="356" t="e">
        <f>IF(BU141="-","",BU141/F141)</f>
        <v>#DIV/0!</v>
      </c>
      <c r="BW141" s="201"/>
      <c r="BX141" s="352"/>
    </row>
    <row r="142" spans="2:76" ht="21">
      <c r="B142" s="498" t="str">
        <f>B13</f>
        <v>Ixtapaluca</v>
      </c>
      <c r="C142" s="498"/>
      <c r="D142" s="498"/>
      <c r="E142" s="250">
        <f>SUM(SEMANA!C166,SEMANA!C168,SEMANA!C169,SEMANA!C170,SEMANA!C171,SEMANA!C172,SEMANA!C174,SEMANA!C178,SEMANA!C181)</f>
        <v>0</v>
      </c>
      <c r="F142" s="251">
        <f>SUM(SEMANA!D166,SEMANA!D168,SEMANA!D169,SEMANA!D170,SEMANA!D171,SEMANA!D172,SEMANA!D174,SEMANA!D178,SEMANA!D181)</f>
        <v>0</v>
      </c>
      <c r="G142" s="252" t="str">
        <f>IF(E142&lt;=0,"",F142/E142)</f>
        <v/>
      </c>
      <c r="H142" s="218">
        <f>SUM(SEMANA!F166,SEMANA!F168,SEMANA!F169,SEMANA!F170,SEMANA!F171,SEMANA!F172,SEMANA!F174,SEMANA!F178,SEMANA!F181)</f>
        <v>0</v>
      </c>
      <c r="I142" s="219" t="str">
        <f>IF(H142&lt;=0,"",H142/F142)</f>
        <v/>
      </c>
      <c r="J142" s="218">
        <f>SUM(SEMANA!BX166,SEMANA!BX168,SEMANA!BX169,SEMANA!BX170,SEMANA!BX171,SEMANA!BX172,SEMANA!BX174,SEMANA!BX178,SEMANA!BX181)</f>
        <v>0</v>
      </c>
      <c r="K142" s="219" t="str">
        <f>IF(H142&lt;=0,"",J142/H142)</f>
        <v/>
      </c>
      <c r="L142" s="218">
        <f>SUM(SEMANA!G61,SEMANA!G63,SEMANA!G64,SEMANA!G65,SEMANA!G66,SEMANA!G67,SEMANA!G69,SEMANA!G73,SEMANA!G76)</f>
        <v>0</v>
      </c>
      <c r="M142" s="219" t="str">
        <f>IF(L142&lt;=0,"",L142/F142)</f>
        <v/>
      </c>
      <c r="N142" s="218">
        <f>SUM(SEMANA!BY61,SEMANA!BY63,SEMANA!BY64,SEMANA!BY65,SEMANA!BY66,SEMANA!BY67,SEMANA!BY69,SEMANA!BY73,SEMANA!BY76)</f>
        <v>0</v>
      </c>
      <c r="O142" s="221" t="str">
        <f>IF(L142&lt;=0,"",N142/L142)</f>
        <v/>
      </c>
      <c r="P142" s="218">
        <f>SUM(SEMANA!H166,SEMANA!H168,SEMANA!H169,SEMANA!H170,SEMANA!H171,SEMANA!H172,SEMANA!H174,SEMANA!H178,SEMANA!H181)</f>
        <v>0</v>
      </c>
      <c r="Q142" s="219" t="str">
        <f>IF(P142&lt;=0,"",P142/F142)</f>
        <v/>
      </c>
      <c r="R142" s="218">
        <f>SUM(SEMANA!BZ166,SEMANA!BZ168,SEMANA!BZ169,SEMANA!BZ170,SEMANA!BZ171,SEMANA!BZ172,SEMANA!BZ174,SEMANA!BZ178,SEMANA!BZ181)</f>
        <v>0</v>
      </c>
      <c r="S142" s="221" t="str">
        <f>IF(P142&lt;=0,"",R142/P142)</f>
        <v/>
      </c>
      <c r="T142" s="222">
        <f>SUM(SEMANA!I166,SEMANA!I168,SEMANA!I169,SEMANA!I170,SEMANA!I171,SEMANA!I172,SEMANA!I174,SEMANA!I178,SEMANA!I181)</f>
        <v>0</v>
      </c>
      <c r="U142" s="219" t="str">
        <f>IF(T142&lt;=0,"",T142/F142)</f>
        <v/>
      </c>
      <c r="V142" s="218">
        <f>SUM(SEMANA!CA166,SEMANA!CA168,SEMANA!CA169,SEMANA!CA170,SEMANA!CA171,SEMANA!CA172,SEMANA!CA174,SEMANA!CA178,SEMANA!CA181)</f>
        <v>0</v>
      </c>
      <c r="W142" s="221" t="str">
        <f>IF(T142&lt;=0,"",V142/T142)</f>
        <v/>
      </c>
      <c r="X142" s="222">
        <f>SUM(SEMANA!J166,SEMANA!J168,SEMANA!J169,SEMANA!J170,SEMANA!J171,SEMANA!J172,SEMANA!J174,SEMANA!J178,SEMANA!J181)</f>
        <v>0</v>
      </c>
      <c r="Y142" s="219" t="str">
        <f>IF(X142&lt;=0,"",X142/F142)</f>
        <v/>
      </c>
      <c r="Z142" s="218">
        <f>SUM(SEMANA!CB166,SEMANA!CB168,SEMANA!CB169,SEMANA!CB170,SEMANA!CB171,SEMANA!CB172,SEMANA!CB174,SEMANA!CB178,SEMANA!CB181)</f>
        <v>0</v>
      </c>
      <c r="AA142" s="221" t="str">
        <f>IF(X142&lt;=0,"",Z142/X142)</f>
        <v/>
      </c>
      <c r="AB142" s="222">
        <f>SUM(SEMANA!K166,SEMANA!K168,SEMANA!K169,SEMANA!K170,SEMANA!K171,SEMANA!K172,SEMANA!K174,SEMANA!K178,SEMANA!K181)</f>
        <v>0</v>
      </c>
      <c r="AC142" s="219" t="str">
        <f>IF(AB142&lt;=0,"",AB142/F142)</f>
        <v/>
      </c>
      <c r="AD142" s="218">
        <f>SUM(SEMANA!CC166,SEMANA!CC168,SEMANA!CC169,SEMANA!CC170,SEMANA!CC171,SEMANA!CC172,SEMANA!CC174,SEMANA!CC178,SEMANA!CC181)</f>
        <v>0</v>
      </c>
      <c r="AE142" s="221" t="str">
        <f>IF(AB142&lt;=0,"",AD142/AB142)</f>
        <v/>
      </c>
      <c r="AF142" s="222">
        <f>SUM(SEMANA!L166,SEMANA!L168,SEMANA!L169,SEMANA!L170,SEMANA!L171,SEMANA!L172,SEMANA!L174,SEMANA!L178,SEMANA!L181)</f>
        <v>0</v>
      </c>
      <c r="AG142" s="219" t="str">
        <f>IF(AF142&lt;=0,"",AF142/F142)</f>
        <v/>
      </c>
      <c r="AH142" s="218">
        <f>SUM(SEMANA!CD166,SEMANA!CD168,SEMANA!CD169,SEMANA!CD170,SEMANA!CD171,SEMANA!CD172,SEMANA!CD174,SEMANA!CD178,SEMANA!CD181)</f>
        <v>0</v>
      </c>
      <c r="AI142" s="221" t="str">
        <f>IF(AF142&lt;=0,"",AH142/AF142)</f>
        <v/>
      </c>
      <c r="AJ142" s="222">
        <f>SUM(SEMANA!M166,SEMANA!M168,SEMANA!M169,SEMANA!M170,SEMANA!M171,SEMANA!M172,SEMANA!M174,SEMANA!M178,SEMANA!M181)</f>
        <v>0</v>
      </c>
      <c r="AK142" s="219" t="str">
        <f>IF(AJ142&lt;=0,"",AJ142/F142)</f>
        <v/>
      </c>
      <c r="AL142" s="218">
        <f>SUM(SEMANA!CE166,SEMANA!CE168,SEMANA!CE169,SEMANA!CE170,SEMANA!CE171,SEMANA!CE172,SEMANA!CE174,SEMANA!CE178,SEMANA!CE181)</f>
        <v>0</v>
      </c>
      <c r="AM142" s="221" t="str">
        <f>IF(AJ142&lt;=0,"",AL142/AJ142)</f>
        <v/>
      </c>
      <c r="AN142" s="222">
        <f>SUM(SEMANA!N166,SEMANA!N168,SEMANA!N169,SEMANA!N170,SEMANA!N171,SEMANA!N172,SEMANA!N174,SEMANA!N178,SEMANA!N181)</f>
        <v>0</v>
      </c>
      <c r="AO142" s="219" t="str">
        <f>IF(AN142&lt;=0,"",AN142/F142)</f>
        <v/>
      </c>
      <c r="AP142" s="218">
        <f>SUM(SEMANA!CF166,SEMANA!CF168,SEMANA!CF169,SEMANA!CF170,SEMANA!CF171,SEMANA!CF172,SEMANA!CF174,SEMANA!CF178,SEMANA!CF181)</f>
        <v>0</v>
      </c>
      <c r="AQ142" s="221" t="str">
        <f>IF(AN142&lt;=0,"",AP142/AN142)</f>
        <v/>
      </c>
      <c r="AR142" s="222">
        <f>SUM(SEMANA!O166,SEMANA!O168,SEMANA!O169,SEMANA!O170,SEMANA!O171,SEMANA!O172,SEMANA!O174,SEMANA!O178,SEMANA!O181)</f>
        <v>0</v>
      </c>
      <c r="AS142" s="219" t="str">
        <f>IF(AR142&lt;=0,"",AR142/F142)</f>
        <v/>
      </c>
      <c r="AT142" s="218">
        <f>SUM(SEMANA!CG166,SEMANA!CG168,SEMANA!CG169,SEMANA!CG170,SEMANA!CG171,SEMANA!CG172,SEMANA!CG174,SEMANA!CG178,SEMANA!CG181)</f>
        <v>0</v>
      </c>
      <c r="AU142" s="221" t="str">
        <f>IF(AR142&lt;=0,"",AT142/AR142)</f>
        <v/>
      </c>
      <c r="AV142" s="222">
        <f>SUM(SEMANA!P166,SEMANA!P168,SEMANA!P169,SEMANA!P170,SEMANA!P171,SEMANA!P172,SEMANA!P174,SEMANA!P178,SEMANA!P181)</f>
        <v>0</v>
      </c>
      <c r="AW142" s="219" t="str">
        <f>IF(AV142&lt;=0,"",AV142/J142)</f>
        <v/>
      </c>
      <c r="AX142" s="218">
        <f>SUM(SEMANA!CH166,SEMANA!CH168,SEMANA!CH169,SEMANA!CH170,SEMANA!CH171,SEMANA!CH172,SEMANA!CH174,SEMANA!CH178,SEMANA!CH181)</f>
        <v>0</v>
      </c>
      <c r="AY142" s="221" t="str">
        <f>IF(AV142&lt;=0,"",AX142/AV142)</f>
        <v/>
      </c>
      <c r="AZ142" s="222">
        <f>SUM(SEMANA!Q166,SEMANA!Q168,SEMANA!Q169,SEMANA!Q170,SEMANA!Q171,SEMANA!Q172,SEMANA!Q174,SEMANA!Q178,SEMANA!Q181)</f>
        <v>0</v>
      </c>
      <c r="BA142" s="219" t="str">
        <f>IF(AZ142&lt;=0,"",AZ142/N142)</f>
        <v/>
      </c>
      <c r="BB142" s="218">
        <f>SUM(SEMANA!CI166,SEMANA!CI168,SEMANA!CI169,SEMANA!CI170,SEMANA!CI171,SEMANA!CI172,SEMANA!CI174,SEMANA!CI178,SEMANA!CI181)</f>
        <v>0</v>
      </c>
      <c r="BC142" s="221" t="str">
        <f>IF(AZ142&lt;=0,"",BB142/AZ142)</f>
        <v/>
      </c>
      <c r="BD142" s="222">
        <f>SUM(SEMANA!R166,SEMANA!R168,SEMANA!R169,SEMANA!R170,SEMANA!R171,SEMANA!R172,SEMANA!R174,SEMANA!R178,SEMANA!R181)</f>
        <v>0</v>
      </c>
      <c r="BE142" s="219" t="str">
        <f>IF(BD142&lt;=0,"",BD142/R142)</f>
        <v/>
      </c>
      <c r="BF142" s="218">
        <f>SUM(SEMANA!CJ166,SEMANA!CJ168,SEMANA!CJ169,SEMANA!CJ170,SEMANA!CJ171,SEMANA!CJ172,SEMANA!CJ174,SEMANA!CJ178,SEMANA!CJ181)</f>
        <v>0</v>
      </c>
      <c r="BG142" s="221" t="str">
        <f>IF(BD142&lt;=0,"",BF142/BD142)</f>
        <v/>
      </c>
      <c r="BH142" s="222">
        <f>SUM(SEMANA!S166,SEMANA!S168,SEMANA!S169,SEMANA!S170,SEMANA!S171,SEMANA!S172,SEMANA!S174,SEMANA!S178,SEMANA!S181)</f>
        <v>0</v>
      </c>
      <c r="BI142" s="219" t="str">
        <f>IF(BH142&lt;=0,"",BH142/V142)</f>
        <v/>
      </c>
      <c r="BJ142" s="218">
        <f>SUM(SEMANA!CK166,SEMANA!CK168,SEMANA!CK169,SEMANA!CK170,SEMANA!CK171,SEMANA!CK172,SEMANA!CK174,SEMANA!CK178,SEMANA!CK181)</f>
        <v>0</v>
      </c>
      <c r="BK142" s="221" t="str">
        <f>IF(BH142&lt;=0,"",BJ142/BH142)</f>
        <v/>
      </c>
      <c r="BL142" s="233" t="str">
        <f t="shared" si="34"/>
        <v>-</v>
      </c>
      <c r="BM142" s="227" t="str">
        <f>IF(BL142="-","",BL142/F142)</f>
        <v/>
      </c>
      <c r="BN142" s="220" t="str">
        <f t="shared" si="35"/>
        <v>-</v>
      </c>
      <c r="BO142" s="219" t="str">
        <f>IF(OR(BL142="-",BL142=0),"",BN142/BL142)</f>
        <v/>
      </c>
      <c r="BP142" s="229">
        <f>SUM(SEMANA!T166,SEMANA!T168,SEMANA!T169,SEMANA!T170,SEMANA!T171,SEMANA!T172,SEMANA!T174,SEMANA!T178,SEMANA!T181)</f>
        <v>0</v>
      </c>
      <c r="BQ142" s="229">
        <f>SUM(SEMANA!CL166,SEMANA!CL168,SEMANA!CL169,SEMANA!CL170,SEMANA!CL171,SEMANA!CL172,SEMANA!CL174,SEMANA!CL178,SEMANA!CL181)</f>
        <v>0</v>
      </c>
      <c r="BR142" s="253" t="str">
        <f>B142</f>
        <v>Ixtapaluca</v>
      </c>
      <c r="BS142" s="411">
        <f t="shared" si="36"/>
        <v>0</v>
      </c>
      <c r="BT142" s="356" t="e">
        <f>IF(BS142="-","",BS142/F142)</f>
        <v>#DIV/0!</v>
      </c>
      <c r="BU142" s="355">
        <f t="shared" si="37"/>
        <v>0</v>
      </c>
      <c r="BV142" s="356" t="e">
        <f>IF(BU142="-","",BU142/F142)</f>
        <v>#DIV/0!</v>
      </c>
      <c r="BW142" s="201"/>
      <c r="BX142" s="352"/>
    </row>
    <row r="143" spans="2:76" ht="21">
      <c r="B143" s="498" t="str">
        <f>B14</f>
        <v>Iztapalapa</v>
      </c>
      <c r="C143" s="498"/>
      <c r="D143" s="498"/>
      <c r="E143" s="250">
        <f>SUM(SEMANA!C188,SEMANA!C190,SEMANA!C191,SEMANA!C192,SEMANA!C193,SEMANA!C194,SEMANA!C196,SEMANA!C200,SEMANA!C203)</f>
        <v>0</v>
      </c>
      <c r="F143" s="251">
        <f>SUM(SEMANA!D188,SEMANA!D190,SEMANA!D191,SEMANA!D192,SEMANA!D193,SEMANA!D194,SEMANA!D196,SEMANA!D200,SEMANA!D203)</f>
        <v>0</v>
      </c>
      <c r="G143" s="252" t="str">
        <f>IF(E143&lt;=0,"",F143/E143)</f>
        <v/>
      </c>
      <c r="H143" s="218">
        <f>SUM(SEMANA!F188,SEMANA!F190,SEMANA!F191,SEMANA!F192,SEMANA!F193,SEMANA!F194,SEMANA!F196,SEMANA!F200,SEMANA!F203)</f>
        <v>0</v>
      </c>
      <c r="I143" s="219" t="str">
        <f>IF(H143&lt;=0,"",H143/F143)</f>
        <v/>
      </c>
      <c r="J143" s="218">
        <f>SUM(SEMANA!BX188,SEMANA!BX190,SEMANA!BX191,SEMANA!BX192,SEMANA!BX193,SEMANA!BX194,SEMANA!BX196,SEMANA!BX200,SEMANA!BX203)</f>
        <v>0</v>
      </c>
      <c r="K143" s="219" t="str">
        <f>IF(H143&lt;=0,"",J143/H143)</f>
        <v/>
      </c>
      <c r="L143" s="218">
        <f>SUM(SEMANA!G62,SEMANA!G64,SEMANA!G65,SEMANA!G66,SEMANA!G67,SEMANA!G68,SEMANA!G70,SEMANA!G74,SEMANA!G77)</f>
        <v>0</v>
      </c>
      <c r="M143" s="219" t="str">
        <f>IF(L143&lt;=0,"",L143/F143)</f>
        <v/>
      </c>
      <c r="N143" s="218">
        <f>SUM(SEMANA!BY62,SEMANA!BY64,SEMANA!BY65,SEMANA!BY66,SEMANA!BY67,SEMANA!BY68,SEMANA!BY70,SEMANA!BY74,SEMANA!BY77)</f>
        <v>0</v>
      </c>
      <c r="O143" s="221" t="str">
        <f>IF(L143&lt;=0,"",N143/L143)</f>
        <v/>
      </c>
      <c r="P143" s="218">
        <f>SUM(SEMANA!H188,SEMANA!H190,SEMANA!H191,SEMANA!H192,SEMANA!H193,SEMANA!H194,SEMANA!H196,SEMANA!H200,SEMANA!H203)</f>
        <v>0</v>
      </c>
      <c r="Q143" s="219" t="str">
        <f>IF(P143&lt;=0,"",P143/F143)</f>
        <v/>
      </c>
      <c r="R143" s="218">
        <f>SUM(SEMANA!BZ188,SEMANA!BZ190,SEMANA!BZ191,SEMANA!BZ192,SEMANA!BZ193,SEMANA!BZ194,SEMANA!BZ196,SEMANA!BZ200,SEMANA!BZ203)</f>
        <v>0</v>
      </c>
      <c r="S143" s="221" t="str">
        <f>IF(P143&lt;=0,"",R143/P143)</f>
        <v/>
      </c>
      <c r="T143" s="222">
        <f>SUM(SEMANA!I188,SEMANA!I190,SEMANA!I191,SEMANA!I192,SEMANA!I193,SEMANA!I194,SEMANA!I196,SEMANA!I200,SEMANA!I203)</f>
        <v>0</v>
      </c>
      <c r="U143" s="219" t="str">
        <f>IF(T143&lt;=0,"",T143/F143)</f>
        <v/>
      </c>
      <c r="V143" s="218">
        <f>SUM(SEMANA!CA188,SEMANA!CA190,SEMANA!CA191,SEMANA!CA192,SEMANA!CA193,SEMANA!CA194,SEMANA!CA196,SEMANA!CA200,SEMANA!CA203)</f>
        <v>0</v>
      </c>
      <c r="W143" s="221" t="str">
        <f>IF(T143&lt;=0,"",V143/T143)</f>
        <v/>
      </c>
      <c r="X143" s="222">
        <f>SUM(SEMANA!J188,SEMANA!J190,SEMANA!J191,SEMANA!J192,SEMANA!J193,SEMANA!J194,SEMANA!J196,SEMANA!J200,SEMANA!J203)</f>
        <v>0</v>
      </c>
      <c r="Y143" s="219" t="str">
        <f>IF(X143&lt;=0,"",X143/F143)</f>
        <v/>
      </c>
      <c r="Z143" s="218">
        <f>SUM(SEMANA!CB188,SEMANA!CB190,SEMANA!CB191,SEMANA!CB192,SEMANA!CB193,SEMANA!CB194,SEMANA!CB196,SEMANA!CB200,SEMANA!CB203)</f>
        <v>0</v>
      </c>
      <c r="AA143" s="221" t="str">
        <f>IF(X143&lt;=0,"",Z143/X143)</f>
        <v/>
      </c>
      <c r="AB143" s="222">
        <f>SUM(SEMANA!K188,SEMANA!K190,SEMANA!K191,SEMANA!K192,SEMANA!K193,SEMANA!K194,SEMANA!K196,SEMANA!K200,SEMANA!K203)</f>
        <v>0</v>
      </c>
      <c r="AC143" s="219" t="str">
        <f>IF(AB143&lt;=0,"",AB143/F143)</f>
        <v/>
      </c>
      <c r="AD143" s="218">
        <f>SUM(SEMANA!CC188,SEMANA!CC190,SEMANA!CC191,SEMANA!CC192,SEMANA!CC193,SEMANA!CC194,SEMANA!CC196,SEMANA!CC200,SEMANA!CC203)</f>
        <v>0</v>
      </c>
      <c r="AE143" s="221" t="str">
        <f>IF(AB143&lt;=0,"",AD143/AB143)</f>
        <v/>
      </c>
      <c r="AF143" s="222">
        <f>SUM(SEMANA!L188,SEMANA!L190,SEMANA!L191,SEMANA!L192,SEMANA!L193,SEMANA!L194,SEMANA!L196,SEMANA!L200,SEMANA!L203)</f>
        <v>0</v>
      </c>
      <c r="AG143" s="219" t="str">
        <f>IF(AF143&lt;=0,"",AF143/F143)</f>
        <v/>
      </c>
      <c r="AH143" s="218">
        <f>SUM(SEMANA!CD188,SEMANA!CD190,SEMANA!CD191,SEMANA!CD192,SEMANA!CD193,SEMANA!CD194,SEMANA!CD196,SEMANA!CD200,SEMANA!CD203)</f>
        <v>0</v>
      </c>
      <c r="AI143" s="221" t="str">
        <f>IF(AF143&lt;=0,"",AH143/AF143)</f>
        <v/>
      </c>
      <c r="AJ143" s="222">
        <f>SUM(SEMANA!M188,SEMANA!M190,SEMANA!M191,SEMANA!M192,SEMANA!M193,SEMANA!M194,SEMANA!M196,SEMANA!M200,SEMANA!M203)</f>
        <v>0</v>
      </c>
      <c r="AK143" s="219" t="str">
        <f>IF(AJ143&lt;=0,"",AJ143/F143)</f>
        <v/>
      </c>
      <c r="AL143" s="218">
        <f>SUM(SEMANA!CE188,SEMANA!CE190,SEMANA!CE191,SEMANA!CE192,SEMANA!CE193,SEMANA!CE194,SEMANA!CE196,SEMANA!CE200,SEMANA!CE203)</f>
        <v>0</v>
      </c>
      <c r="AM143" s="221" t="str">
        <f>IF(AJ143&lt;=0,"",AL143/AJ143)</f>
        <v/>
      </c>
      <c r="AN143" s="222">
        <f>SUM(SEMANA!N188,SEMANA!N190,SEMANA!N191,SEMANA!N192,SEMANA!N193,SEMANA!N194,SEMANA!N196,SEMANA!N200,SEMANA!N203)</f>
        <v>0</v>
      </c>
      <c r="AO143" s="219" t="str">
        <f>IF(AN143&lt;=0,"",AN143/F143)</f>
        <v/>
      </c>
      <c r="AP143" s="218">
        <f>SUM(SEMANA!CF188,SEMANA!CF190,SEMANA!CF191,SEMANA!CF192,SEMANA!CF193,SEMANA!CF194,SEMANA!CF196,SEMANA!CF200,SEMANA!CF203)</f>
        <v>0</v>
      </c>
      <c r="AQ143" s="221" t="str">
        <f>IF(AN143&lt;=0,"",AP143/AN143)</f>
        <v/>
      </c>
      <c r="AR143" s="222">
        <f>SUM(SEMANA!O188,SEMANA!O190,SEMANA!O191,SEMANA!O192,SEMANA!O193,SEMANA!O194,SEMANA!O196,SEMANA!O200,SEMANA!O203)</f>
        <v>0</v>
      </c>
      <c r="AS143" s="219" t="str">
        <f>IF(AR143&lt;=0,"",AR143/F143)</f>
        <v/>
      </c>
      <c r="AT143" s="218">
        <f>SUM(SEMANA!CG188,SEMANA!CG190,SEMANA!CG191,SEMANA!CG192,SEMANA!CG193,SEMANA!CG194,SEMANA!CG196,SEMANA!CG200,SEMANA!CG203)</f>
        <v>0</v>
      </c>
      <c r="AU143" s="221" t="str">
        <f>IF(AR143&lt;=0,"",AT143/AR143)</f>
        <v/>
      </c>
      <c r="AV143" s="222">
        <f>SUM(SEMANA!P188,SEMANA!P190,SEMANA!P191,SEMANA!P192,SEMANA!P193,SEMANA!P194,SEMANA!P196,SEMANA!P200,SEMANA!P203)</f>
        <v>0</v>
      </c>
      <c r="AW143" s="219" t="str">
        <f>IF(AV143&lt;=0,"",AV143/J143)</f>
        <v/>
      </c>
      <c r="AX143" s="218">
        <f>SUM(SEMANA!CH188,SEMANA!CH190,SEMANA!CH191,SEMANA!CH192,SEMANA!CH193,SEMANA!CH194,SEMANA!CH196,SEMANA!CH200,SEMANA!CH203)</f>
        <v>0</v>
      </c>
      <c r="AY143" s="221" t="str">
        <f>IF(AV143&lt;=0,"",AX143/AV143)</f>
        <v/>
      </c>
      <c r="AZ143" s="222">
        <f>SUM(SEMANA!Q188,SEMANA!Q190,SEMANA!Q191,SEMANA!Q192,SEMANA!Q193,SEMANA!Q194,SEMANA!Q196,SEMANA!Q200,SEMANA!Q203)</f>
        <v>0</v>
      </c>
      <c r="BA143" s="219" t="str">
        <f>IF(AZ143&lt;=0,"",AZ143/N143)</f>
        <v/>
      </c>
      <c r="BB143" s="218">
        <f>SUM(SEMANA!CI188,SEMANA!CI190,SEMANA!CI191,SEMANA!CI192,SEMANA!CI193,SEMANA!CI194,SEMANA!CI196,SEMANA!CI200,SEMANA!CI203)</f>
        <v>0</v>
      </c>
      <c r="BC143" s="221" t="str">
        <f>IF(AZ143&lt;=0,"",BB143/AZ143)</f>
        <v/>
      </c>
      <c r="BD143" s="222">
        <f>SUM(SEMANA!R188,SEMANA!R190,SEMANA!R191,SEMANA!R192,SEMANA!R193,SEMANA!R194,SEMANA!R196,SEMANA!R200,SEMANA!R203)</f>
        <v>0</v>
      </c>
      <c r="BE143" s="219" t="str">
        <f>IF(BD143&lt;=0,"",BD143/R143)</f>
        <v/>
      </c>
      <c r="BF143" s="218">
        <f>SUM(SEMANA!CJ188,SEMANA!CJ190,SEMANA!CJ191,SEMANA!CJ192,SEMANA!CJ193,SEMANA!CJ194,SEMANA!CJ196,SEMANA!CJ200,SEMANA!CJ203)</f>
        <v>0</v>
      </c>
      <c r="BG143" s="221" t="str">
        <f>IF(BD143&lt;=0,"",BF143/BD143)</f>
        <v/>
      </c>
      <c r="BH143" s="222">
        <f>SUM(SEMANA!S188,SEMANA!S190,SEMANA!S191,SEMANA!S192,SEMANA!S193,SEMANA!S194,SEMANA!S196,SEMANA!S200,SEMANA!S203)</f>
        <v>0</v>
      </c>
      <c r="BI143" s="219" t="str">
        <f>IF(BH143&lt;=0,"",BH143/V143)</f>
        <v/>
      </c>
      <c r="BJ143" s="218">
        <f>SUM(SEMANA!CK188,SEMANA!CK190,SEMANA!CK191,SEMANA!CK192,SEMANA!CK193,SEMANA!CK194,SEMANA!CK196,SEMANA!CK200,SEMANA!CK203)</f>
        <v>0</v>
      </c>
      <c r="BK143" s="221" t="str">
        <f>IF(BH143&lt;=0,"",BJ143/BH143)</f>
        <v/>
      </c>
      <c r="BL143" s="233" t="str">
        <f t="shared" si="34"/>
        <v>-</v>
      </c>
      <c r="BM143" s="227" t="str">
        <f>IF(BL143="-","",BL143/F143)</f>
        <v/>
      </c>
      <c r="BN143" s="220" t="str">
        <f t="shared" si="35"/>
        <v>-</v>
      </c>
      <c r="BO143" s="219" t="str">
        <f>IF(OR(BL143="-",BL143=0),"",BN143/BL143)</f>
        <v/>
      </c>
      <c r="BP143" s="229">
        <f>SUM(SEMANA!T188,SEMANA!T190,SEMANA!T191,SEMANA!T192,SEMANA!T193,SEMANA!T194,SEMANA!T196,SEMANA!T200,SEMANA!T203)</f>
        <v>0</v>
      </c>
      <c r="BQ143" s="229">
        <f>SUM(SEMANA!CL188,SEMANA!CL190,SEMANA!CL191,SEMANA!CL192,SEMANA!CL193,SEMANA!CL194,SEMANA!CL196,SEMANA!CL200,SEMANA!CL203)</f>
        <v>0</v>
      </c>
      <c r="BR143" s="253" t="str">
        <f>B143</f>
        <v>Iztapalapa</v>
      </c>
      <c r="BS143" s="411">
        <f t="shared" si="36"/>
        <v>0</v>
      </c>
      <c r="BT143" s="356" t="e">
        <f>IF(BS143="-","",BS143/F143)</f>
        <v>#DIV/0!</v>
      </c>
      <c r="BU143" s="355">
        <f t="shared" si="37"/>
        <v>0</v>
      </c>
      <c r="BV143" s="356" t="e">
        <f>IF(BU143="-","",BU143/F143)</f>
        <v>#DIV/0!</v>
      </c>
      <c r="BW143" s="201"/>
      <c r="BX143" s="352"/>
    </row>
    <row r="144" spans="2:76" ht="21">
      <c r="B144" s="498" t="str">
        <f>B15</f>
        <v>León</v>
      </c>
      <c r="C144" s="498"/>
      <c r="D144" s="498"/>
      <c r="E144" s="250">
        <f>SUM(SEMANA!C210,SEMANA!C212,SEMANA!C213,SEMANA!C214,SEMANA!C215,SEMANA!C216,SEMANA!C225,SEMANA!C222,SEMANA!C218)</f>
        <v>0</v>
      </c>
      <c r="F144" s="251">
        <f>SUM(SEMANA!D210,SEMANA!D212,SEMANA!D213,SEMANA!D214,SEMANA!D215,SEMANA!D216,SEMANA!D225,SEMANA!D222,SEMANA!D218)</f>
        <v>0</v>
      </c>
      <c r="G144" s="252" t="str">
        <f>IF(E144&lt;=0,"",F144/E144)</f>
        <v/>
      </c>
      <c r="H144" s="218">
        <f>SUM(SEMANA!F210,SEMANA!F212,SEMANA!F213,SEMANA!F214,SEMANA!F215,SEMANA!F216,SEMANA!F225,SEMANA!F222,SEMANA!F218)</f>
        <v>0</v>
      </c>
      <c r="I144" s="219" t="str">
        <f>IF(H144&lt;=0,"",H144/F144)</f>
        <v/>
      </c>
      <c r="J144" s="218">
        <f>SUM(SEMANA!BX210,SEMANA!BX212,SEMANA!BX213,SEMANA!BX214,SEMANA!BX215,SEMANA!BX216,SEMANA!BX225,SEMANA!BX222,SEMANA!BX218)</f>
        <v>0</v>
      </c>
      <c r="K144" s="219" t="str">
        <f>IF(H144&lt;=0,"",J144/H144)</f>
        <v/>
      </c>
      <c r="L144" s="218">
        <f>SUM(SEMANA!G63,SEMANA!G65,SEMANA!G66,SEMANA!G67,SEMANA!G68,SEMANA!G69,SEMANA!G71,SEMANA!G75,SEMANA!G78)</f>
        <v>0</v>
      </c>
      <c r="M144" s="219" t="str">
        <f>IF(L144&lt;=0,"",L144/F144)</f>
        <v/>
      </c>
      <c r="N144" s="218">
        <f>SUM(SEMANA!BY63,SEMANA!BY65,SEMANA!BY66,SEMANA!BY67,SEMANA!BY68,SEMANA!BY69,SEMANA!BY71,SEMANA!BY75,SEMANA!BY78)</f>
        <v>0</v>
      </c>
      <c r="O144" s="221" t="str">
        <f>IF(L144&lt;=0,"",N144/L144)</f>
        <v/>
      </c>
      <c r="P144" s="218">
        <f>SUM(SEMANA!H210,SEMANA!H212,SEMANA!H213,SEMANA!H214,SEMANA!H215,SEMANA!H216,SEMANA!H225,SEMANA!H222,SEMANA!H218)</f>
        <v>0</v>
      </c>
      <c r="Q144" s="219" t="str">
        <f>IF(P144&lt;=0,"",P144/F144)</f>
        <v/>
      </c>
      <c r="R144" s="218">
        <f>SUM(SEMANA!BZ210,SEMANA!BZ212,SEMANA!BZ213,SEMANA!BZ214,SEMANA!BZ215,SEMANA!BZ216,SEMANA!BZ225,SEMANA!BZ222,SEMANA!BZ218)</f>
        <v>0</v>
      </c>
      <c r="S144" s="221" t="str">
        <f>IF(P144&lt;=0,"",R144/P144)</f>
        <v/>
      </c>
      <c r="T144" s="222">
        <f>SUM(SEMANA!I210,SEMANA!I212,SEMANA!I213,SEMANA!I214,SEMANA!I215,SEMANA!I216,SEMANA!I225,SEMANA!I222,SEMANA!I218)</f>
        <v>0</v>
      </c>
      <c r="U144" s="219" t="str">
        <f>IF(T144&lt;=0,"",T144/F144)</f>
        <v/>
      </c>
      <c r="V144" s="218">
        <f>SUM(SEMANA!CA210,SEMANA!CA212,SEMANA!CA213,SEMANA!CA214,SEMANA!CA215,SEMANA!CA216,SEMANA!CA225,SEMANA!CA222,SEMANA!CA218)</f>
        <v>0</v>
      </c>
      <c r="W144" s="221" t="str">
        <f>IF(T144&lt;=0,"",V144/T144)</f>
        <v/>
      </c>
      <c r="X144" s="222">
        <f>SUM(SEMANA!J210,SEMANA!J212,SEMANA!J213,SEMANA!J214,SEMANA!J215,SEMANA!J216,SEMANA!J225,SEMANA!J222,SEMANA!J218)</f>
        <v>0</v>
      </c>
      <c r="Y144" s="219" t="str">
        <f>IF(X144&lt;=0,"",X144/F144)</f>
        <v/>
      </c>
      <c r="Z144" s="218">
        <f>SUM(SEMANA!CB210,SEMANA!CB212,SEMANA!CB213,SEMANA!CB214,SEMANA!CB215,SEMANA!CB216,SEMANA!CB225,SEMANA!CB222,SEMANA!CB218)</f>
        <v>0</v>
      </c>
      <c r="AA144" s="221" t="str">
        <f>IF(X144&lt;=0,"",Z144/X144)</f>
        <v/>
      </c>
      <c r="AB144" s="222">
        <f>SUM(SEMANA!K210,SEMANA!K212,SEMANA!K213,SEMANA!K214,SEMANA!K215,SEMANA!K216,SEMANA!K225,SEMANA!K222,SEMANA!K218)</f>
        <v>0</v>
      </c>
      <c r="AC144" s="219" t="str">
        <f>IF(AB144&lt;=0,"",AB144/F144)</f>
        <v/>
      </c>
      <c r="AD144" s="218">
        <f>SUM(SEMANA!CC210,SEMANA!CC212,SEMANA!CC213,SEMANA!CC214,SEMANA!CC215,SEMANA!CC216,SEMANA!CC225,SEMANA!CC222,SEMANA!CC218)</f>
        <v>0</v>
      </c>
      <c r="AE144" s="221" t="str">
        <f>IF(AB144&lt;=0,"",AD144/AB144)</f>
        <v/>
      </c>
      <c r="AF144" s="222">
        <f>SUM(SEMANA!L210,SEMANA!L212,SEMANA!L213,SEMANA!L214,SEMANA!L215,SEMANA!L216,SEMANA!L225,SEMANA!L222,SEMANA!L218)</f>
        <v>0</v>
      </c>
      <c r="AG144" s="219" t="str">
        <f>IF(AF144&lt;=0,"",AF144/F144)</f>
        <v/>
      </c>
      <c r="AH144" s="218">
        <f>SUM(SEMANA!CD210,SEMANA!CD212,SEMANA!CD213,SEMANA!CD214,SEMANA!CD215,SEMANA!CD216,SEMANA!CD225,SEMANA!CD222,SEMANA!CD218)</f>
        <v>0</v>
      </c>
      <c r="AI144" s="221" t="str">
        <f>IF(AF144&lt;=0,"",AH144/AF144)</f>
        <v/>
      </c>
      <c r="AJ144" s="222">
        <f>SUM(SEMANA!M210,SEMANA!M212,SEMANA!M213,SEMANA!M214,SEMANA!M215,SEMANA!M216,SEMANA!M225,SEMANA!M222,SEMANA!M218)</f>
        <v>0</v>
      </c>
      <c r="AK144" s="219" t="str">
        <f>IF(AJ144&lt;=0,"",AJ144/F144)</f>
        <v/>
      </c>
      <c r="AL144" s="218">
        <f>SUM(SEMANA!CE210,SEMANA!CE212,SEMANA!CE213,SEMANA!CE214,SEMANA!CE215,SEMANA!CE216,SEMANA!CE225,SEMANA!CE222,SEMANA!CE218)</f>
        <v>0</v>
      </c>
      <c r="AM144" s="221" t="str">
        <f>IF(AJ144&lt;=0,"",AL144/AJ144)</f>
        <v/>
      </c>
      <c r="AN144" s="222">
        <f>SUM(SEMANA!N210,SEMANA!N212,SEMANA!N213,SEMANA!N214,SEMANA!N215,SEMANA!N216,SEMANA!N225,SEMANA!N222,SEMANA!N218)</f>
        <v>0</v>
      </c>
      <c r="AO144" s="219" t="str">
        <f>IF(AN144&lt;=0,"",AN144/F144)</f>
        <v/>
      </c>
      <c r="AP144" s="218">
        <f>SUM(SEMANA!CF210,SEMANA!CF212,SEMANA!CF213,SEMANA!CF214,SEMANA!CF215,SEMANA!CF216,SEMANA!CF225,SEMANA!CF222,SEMANA!CF218)</f>
        <v>0</v>
      </c>
      <c r="AQ144" s="221" t="str">
        <f>IF(AN144&lt;=0,"",AP144/AN144)</f>
        <v/>
      </c>
      <c r="AR144" s="222">
        <f>SUM(SEMANA!O210,SEMANA!O212,SEMANA!O213,SEMANA!O214,SEMANA!O215,SEMANA!O216,SEMANA!O225,SEMANA!O222,SEMANA!O218)</f>
        <v>0</v>
      </c>
      <c r="AS144" s="219" t="str">
        <f>IF(AR144&lt;=0,"",AR144/F144)</f>
        <v/>
      </c>
      <c r="AT144" s="218">
        <f>SUM(SEMANA!CG210,SEMANA!CG212,SEMANA!CG213,SEMANA!CG214,SEMANA!CG215,SEMANA!CG216,SEMANA!CG225,SEMANA!CG222,SEMANA!CG218)</f>
        <v>0</v>
      </c>
      <c r="AU144" s="221" t="str">
        <f>IF(AR144&lt;=0,"",AT144/AR144)</f>
        <v/>
      </c>
      <c r="AV144" s="222">
        <f>SUM(SEMANA!P210,SEMANA!P212,SEMANA!P213,SEMANA!P214,SEMANA!P215,SEMANA!P216,SEMANA!P225,SEMANA!P222,SEMANA!P218)</f>
        <v>0</v>
      </c>
      <c r="AW144" s="219" t="str">
        <f>IF(AV144&lt;=0,"",AV144/J144)</f>
        <v/>
      </c>
      <c r="AX144" s="218">
        <f>SUM(SEMANA!CH210,SEMANA!CH212,SEMANA!CH213,SEMANA!CH214,SEMANA!CH215,SEMANA!CH216,SEMANA!CH225,SEMANA!CH222,SEMANA!CH218)</f>
        <v>0</v>
      </c>
      <c r="AY144" s="221" t="str">
        <f>IF(AV144&lt;=0,"",AX144/AV144)</f>
        <v/>
      </c>
      <c r="AZ144" s="222">
        <f>SUM(SEMANA!Q210,SEMANA!Q212,SEMANA!Q213,SEMANA!Q214,SEMANA!Q215,SEMANA!Q216,SEMANA!Q225,SEMANA!Q222,SEMANA!Q218)</f>
        <v>0</v>
      </c>
      <c r="BA144" s="219" t="str">
        <f>IF(AZ144&lt;=0,"",AZ144/N144)</f>
        <v/>
      </c>
      <c r="BB144" s="218">
        <f>SUM(SEMANA!CI210,SEMANA!CI212,SEMANA!CI213,SEMANA!CI214,SEMANA!CI215,SEMANA!CI216,SEMANA!CI225,SEMANA!CI222,SEMANA!CI218)</f>
        <v>0</v>
      </c>
      <c r="BC144" s="221" t="str">
        <f>IF(AZ144&lt;=0,"",BB144/AZ144)</f>
        <v/>
      </c>
      <c r="BD144" s="222">
        <f>SUM(SEMANA!R210,SEMANA!R212,SEMANA!R213,SEMANA!R214,SEMANA!R215,SEMANA!R216,SEMANA!R225,SEMANA!R222,SEMANA!R218)</f>
        <v>0</v>
      </c>
      <c r="BE144" s="219" t="str">
        <f>IF(BD144&lt;=0,"",BD144/R144)</f>
        <v/>
      </c>
      <c r="BF144" s="218">
        <f>SUM(SEMANA!CJ210,SEMANA!CJ212,SEMANA!CJ213,SEMANA!CJ214,SEMANA!CJ215,SEMANA!CJ216,SEMANA!CJ225,SEMANA!CJ222,SEMANA!CJ218)</f>
        <v>0</v>
      </c>
      <c r="BG144" s="221" t="str">
        <f>IF(BD144&lt;=0,"",BF144/BD144)</f>
        <v/>
      </c>
      <c r="BH144" s="222">
        <f>SUM(SEMANA!S210,SEMANA!S212,SEMANA!S213,SEMANA!S214,SEMANA!S215,SEMANA!S216,SEMANA!S225,SEMANA!S222,SEMANA!S218)</f>
        <v>0</v>
      </c>
      <c r="BI144" s="219" t="str">
        <f>IF(BH144&lt;=0,"",BH144/V144)</f>
        <v/>
      </c>
      <c r="BJ144" s="218">
        <f>SUM(SEMANA!CK210,SEMANA!CK212,SEMANA!CK213,SEMANA!CK214,SEMANA!CK215,SEMANA!CK216,SEMANA!CK225,SEMANA!CK222,SEMANA!CK218)</f>
        <v>0</v>
      </c>
      <c r="BK144" s="221" t="str">
        <f>IF(BH144&lt;=0,"",BJ144/BH144)</f>
        <v/>
      </c>
      <c r="BL144" s="233" t="str">
        <f t="shared" si="34"/>
        <v>-</v>
      </c>
      <c r="BM144" s="227" t="str">
        <f>IF(BL144="-","",BL144/F144)</f>
        <v/>
      </c>
      <c r="BN144" s="220" t="str">
        <f t="shared" si="35"/>
        <v>-</v>
      </c>
      <c r="BO144" s="219" t="str">
        <f>IF(OR(BL144="-",BL144=0),"",BN144/BL144)</f>
        <v/>
      </c>
      <c r="BP144" s="229">
        <f>SUM(SEMANA!T210,SEMANA!T212,SEMANA!T213,SEMANA!T214,SEMANA!T215,SEMANA!T216,SEMANA!T225,SEMANA!T222,SEMANA!T218)</f>
        <v>0</v>
      </c>
      <c r="BQ144" s="229">
        <f>SUM(SEMANA!CL210,SEMANA!CL212,SEMANA!CL213,SEMANA!CL214,SEMANA!CL215,SEMANA!CL216,SEMANA!CL225,SEMANA!CL222,SEMANA!CL218)</f>
        <v>0</v>
      </c>
      <c r="BR144" s="253" t="str">
        <f>B144</f>
        <v>León</v>
      </c>
      <c r="BS144" s="411">
        <f t="shared" si="36"/>
        <v>0</v>
      </c>
      <c r="BT144" s="356" t="e">
        <f>IF(BS144="-","",BS144/F144)</f>
        <v>#DIV/0!</v>
      </c>
      <c r="BU144" s="355">
        <f t="shared" si="37"/>
        <v>0</v>
      </c>
      <c r="BV144" s="356" t="e">
        <f>IF(BU144="-","",BU144/F144)</f>
        <v>#DIV/0!</v>
      </c>
      <c r="BW144" s="201"/>
      <c r="BX144" s="352"/>
    </row>
    <row r="145" spans="2:76" ht="21">
      <c r="B145" s="498" t="str">
        <f>B16</f>
        <v>Miravalle</v>
      </c>
      <c r="C145" s="498"/>
      <c r="D145" s="498"/>
      <c r="E145" s="250">
        <f>SUM(SEMANA!C232,SEMANA!C234,SEMANA!C235,SEMANA!C236,SEMANA!C237,SEMANA!C238,SEMANA!C244,SEMANA!C240,SEMANA!C247)</f>
        <v>0</v>
      </c>
      <c r="F145" s="251">
        <f>SUM(SEMANA!D232,SEMANA!D234,SEMANA!D235,SEMANA!D236,SEMANA!D237,SEMANA!D238,SEMANA!D244,SEMANA!D240,SEMANA!D247)</f>
        <v>0</v>
      </c>
      <c r="G145" s="252" t="str">
        <f>IF(E145&lt;=0,"",F145/E145)</f>
        <v/>
      </c>
      <c r="H145" s="218">
        <f>SUM(SEMANA!F232,SEMANA!F234,SEMANA!F235,SEMANA!F236,SEMANA!F237,SEMANA!F238,SEMANA!F244,SEMANA!F247,SEMANA!F240)</f>
        <v>0</v>
      </c>
      <c r="I145" s="219" t="str">
        <f>IF(H145&lt;=0,"",H145/F145)</f>
        <v/>
      </c>
      <c r="J145" s="218">
        <f>SUM(SEMANA!BX232,SEMANA!BX234,SEMANA!BX235,SEMANA!BX236,SEMANA!BX237,SEMANA!BX238,SEMANA!BX244,SEMANA!BX247,SEMANA!BX240)</f>
        <v>0</v>
      </c>
      <c r="K145" s="219" t="str">
        <f>IF(H145&lt;=0,"",J145/H145)</f>
        <v/>
      </c>
      <c r="L145" s="218">
        <f>SUM(SEMANA!G64,SEMANA!G66,SEMANA!G67,SEMANA!G68,SEMANA!G69,SEMANA!G70,SEMANA!G72,SEMANA!G76,SEMANA!G79)</f>
        <v>0</v>
      </c>
      <c r="M145" s="219" t="str">
        <f>IF(L145&lt;=0,"",L145/F145)</f>
        <v/>
      </c>
      <c r="N145" s="218">
        <f>SUM(SEMANA!BY64,SEMANA!BY66,SEMANA!BY67,SEMANA!BY68,SEMANA!BY69,SEMANA!BY70,SEMANA!BY72,SEMANA!BY76,SEMANA!BY79)</f>
        <v>0</v>
      </c>
      <c r="O145" s="221" t="str">
        <f>IF(L145&lt;=0,"",N145/L145)</f>
        <v/>
      </c>
      <c r="P145" s="218">
        <f>SUM(SEMANA!H232,SEMANA!H234,SEMANA!H235,SEMANA!H236,SEMANA!H237,SEMANA!H238,SEMANA!H244,SEMANA!H247,SEMANA!H240)</f>
        <v>0</v>
      </c>
      <c r="Q145" s="219" t="str">
        <f>IF(P145&lt;=0,"",P145/F145)</f>
        <v/>
      </c>
      <c r="R145" s="218">
        <f>SUM(SEMANA!BZ232,SEMANA!BZ234,SEMANA!BZ235,SEMANA!BZ236,SEMANA!BZ237,SEMANA!BZ238,SEMANA!BZ244,SEMANA!BZ247,SEMANA!BZ240)</f>
        <v>0</v>
      </c>
      <c r="S145" s="221" t="str">
        <f>IF(P145&lt;=0,"",R145/P145)</f>
        <v/>
      </c>
      <c r="T145" s="222">
        <f>SUM(SEMANA!I232,SEMANA!I234,SEMANA!I235,SEMANA!I236,SEMANA!I237,SEMANA!I238,SEMANA!I244,SEMANA!I247,SEMANA!I240)</f>
        <v>0</v>
      </c>
      <c r="U145" s="219" t="str">
        <f>IF(T145&lt;=0,"",T145/F145)</f>
        <v/>
      </c>
      <c r="V145" s="218">
        <f>SUM(SEMANA!CA232,SEMANA!CA234,SEMANA!CA235,SEMANA!CA236,SEMANA!CA237,SEMANA!CA238,SEMANA!CA244,SEMANA!CA247,SEMANA!CA240)</f>
        <v>0</v>
      </c>
      <c r="W145" s="221" t="str">
        <f>IF(T145&lt;=0,"",V145/T145)</f>
        <v/>
      </c>
      <c r="X145" s="222">
        <f>SUM(SEMANA!J232,SEMANA!J234,SEMANA!J235,SEMANA!J236,SEMANA!J237,SEMANA!J238,SEMANA!J244,SEMANA!J247,SEMANA!J240)</f>
        <v>0</v>
      </c>
      <c r="Y145" s="219" t="str">
        <f>IF(X145&lt;=0,"",X145/F145)</f>
        <v/>
      </c>
      <c r="Z145" s="218">
        <f>SUM(SEMANA!CB232,SEMANA!CB234,SEMANA!CB235,SEMANA!CB236,SEMANA!CB237,SEMANA!CB238,SEMANA!CB244,SEMANA!CB247,SEMANA!CB240)</f>
        <v>0</v>
      </c>
      <c r="AA145" s="221" t="str">
        <f>IF(X145&lt;=0,"",Z145/X145)</f>
        <v/>
      </c>
      <c r="AB145" s="222">
        <f>SUM(SEMANA!K232,SEMANA!K234,SEMANA!K235,SEMANA!K236,SEMANA!K237,SEMANA!K238,SEMANA!K244,SEMANA!K247,SEMANA!K240)</f>
        <v>0</v>
      </c>
      <c r="AC145" s="219" t="str">
        <f>IF(AB145&lt;=0,"",AB145/F145)</f>
        <v/>
      </c>
      <c r="AD145" s="218">
        <f>SUM(SEMANA!CC232,SEMANA!CC234,SEMANA!CC235,SEMANA!CC236,SEMANA!CC237,SEMANA!CC238,SEMANA!CC244,SEMANA!CC247,SEMANA!CC240)</f>
        <v>0</v>
      </c>
      <c r="AE145" s="221" t="str">
        <f>IF(AB145&lt;=0,"",AD145/AB145)</f>
        <v/>
      </c>
      <c r="AF145" s="222">
        <f>SUM(SEMANA!L232,SEMANA!L234,SEMANA!L235,SEMANA!L236,SEMANA!L237,SEMANA!L238,SEMANA!L244,SEMANA!L247,SEMANA!L240)</f>
        <v>0</v>
      </c>
      <c r="AG145" s="219" t="str">
        <f>IF(AF145&lt;=0,"",AF145/F145)</f>
        <v/>
      </c>
      <c r="AH145" s="218">
        <f>SUM(SEMANA!CD232,SEMANA!CD234,SEMANA!CD235,SEMANA!CD236,SEMANA!CD237,SEMANA!CD238,SEMANA!CD244,SEMANA!CD247,SEMANA!CD240)</f>
        <v>0</v>
      </c>
      <c r="AI145" s="221" t="str">
        <f>IF(AF145&lt;=0,"",AH145/AF145)</f>
        <v/>
      </c>
      <c r="AJ145" s="222">
        <f>SUM(SEMANA!M232,SEMANA!M234,SEMANA!M235,SEMANA!M236,SEMANA!M237,SEMANA!M238,SEMANA!M244,SEMANA!M247,SEMANA!M240)</f>
        <v>0</v>
      </c>
      <c r="AK145" s="219" t="str">
        <f>IF(AJ145&lt;=0,"",AJ145/F145)</f>
        <v/>
      </c>
      <c r="AL145" s="218">
        <f>SUM(SEMANA!CE232,SEMANA!CE234,SEMANA!CE235,SEMANA!CE236,SEMANA!CE237,SEMANA!CE238,SEMANA!CE244,SEMANA!CE247,SEMANA!CE240)</f>
        <v>0</v>
      </c>
      <c r="AM145" s="221" t="str">
        <f>IF(AJ145&lt;=0,"",AL145/AJ145)</f>
        <v/>
      </c>
      <c r="AN145" s="222">
        <f>SUM(SEMANA!N232,SEMANA!N234,SEMANA!N235,SEMANA!N236,SEMANA!N237,SEMANA!N238,SEMANA!N244,SEMANA!N247,SEMANA!N240)</f>
        <v>0</v>
      </c>
      <c r="AO145" s="219" t="str">
        <f>IF(AN145&lt;=0,"",AN145/F145)</f>
        <v/>
      </c>
      <c r="AP145" s="218">
        <f>SUM(SEMANA!CF232,SEMANA!CF234,SEMANA!CF235,SEMANA!CF236,SEMANA!CF237,SEMANA!CF238,SEMANA!CF244,SEMANA!CF247,SEMANA!CF240)</f>
        <v>0</v>
      </c>
      <c r="AQ145" s="221" t="str">
        <f>IF(AN145&lt;=0,"",AP145/AN145)</f>
        <v/>
      </c>
      <c r="AR145" s="222">
        <f>SUM(SEMANA!O232,SEMANA!O234,SEMANA!O235,SEMANA!O236,SEMANA!O237,SEMANA!O238,SEMANA!O244,SEMANA!O247,SEMANA!O240)</f>
        <v>0</v>
      </c>
      <c r="AS145" s="219" t="str">
        <f>IF(AR145&lt;=0,"",AR145/F145)</f>
        <v/>
      </c>
      <c r="AT145" s="218">
        <f>SUM(SEMANA!CG232,SEMANA!CG234,SEMANA!CG235,SEMANA!CG236,SEMANA!CG237,SEMANA!CG238,SEMANA!CG244,SEMANA!CG247,SEMANA!CG240)</f>
        <v>0</v>
      </c>
      <c r="AU145" s="221" t="str">
        <f>IF(AR145&lt;=0,"",AT145/AR145)</f>
        <v/>
      </c>
      <c r="AV145" s="222">
        <f>SUM(SEMANA!P232,SEMANA!P234,SEMANA!P235,SEMANA!P236,SEMANA!P237,SEMANA!P238,SEMANA!P244,SEMANA!P247,SEMANA!P240)</f>
        <v>0</v>
      </c>
      <c r="AW145" s="219" t="str">
        <f>IF(AV145&lt;=0,"",AV145/J145)</f>
        <v/>
      </c>
      <c r="AX145" s="218">
        <f>SUM(SEMANA!CH232,SEMANA!CH234,SEMANA!CH235,SEMANA!CH236,SEMANA!CH237,SEMANA!CH238,SEMANA!CH244,SEMANA!CH247,SEMANA!CH240)</f>
        <v>0</v>
      </c>
      <c r="AY145" s="221" t="str">
        <f>IF(AV145&lt;=0,"",AX145/AV145)</f>
        <v/>
      </c>
      <c r="AZ145" s="222">
        <f>SUM(SEMANA!Q232,SEMANA!Q234,SEMANA!Q235,SEMANA!Q236,SEMANA!Q237,SEMANA!Q238,SEMANA!Q244,SEMANA!Q247,SEMANA!Q240)</f>
        <v>0</v>
      </c>
      <c r="BA145" s="219" t="str">
        <f>IF(AZ145&lt;=0,"",AZ145/N145)</f>
        <v/>
      </c>
      <c r="BB145" s="218">
        <f>SUM(SEMANA!CI232,SEMANA!CI234,SEMANA!CI235,SEMANA!CI236,SEMANA!CI237,SEMANA!CI238,SEMANA!CI244,SEMANA!CI247,SEMANA!CI240)</f>
        <v>0</v>
      </c>
      <c r="BC145" s="221" t="str">
        <f>IF(AZ145&lt;=0,"",BB145/AZ145)</f>
        <v/>
      </c>
      <c r="BD145" s="222">
        <f>SUM(SEMANA!R232,SEMANA!R234,SEMANA!R235,SEMANA!R236,SEMANA!R237,SEMANA!R238,SEMANA!R244,SEMANA!R247,SEMANA!R240)</f>
        <v>0</v>
      </c>
      <c r="BE145" s="219" t="str">
        <f>IF(BD145&lt;=0,"",BD145/R145)</f>
        <v/>
      </c>
      <c r="BF145" s="218">
        <f>SUM(SEMANA!CJ232,SEMANA!CJ234,SEMANA!CJ235,SEMANA!CJ236,SEMANA!CJ237,SEMANA!CJ238,SEMANA!CJ244,SEMANA!CJ247,SEMANA!CJ240)</f>
        <v>0</v>
      </c>
      <c r="BG145" s="221" t="str">
        <f>IF(BD145&lt;=0,"",BF145/BD145)</f>
        <v/>
      </c>
      <c r="BH145" s="222">
        <f>SUM(SEMANA!S232,SEMANA!S234,SEMANA!S235,SEMANA!S236,SEMANA!S237,SEMANA!S238,SEMANA!S244,SEMANA!S247,SEMANA!S240)</f>
        <v>0</v>
      </c>
      <c r="BI145" s="219" t="str">
        <f>IF(BH145&lt;=0,"",BH145/V145)</f>
        <v/>
      </c>
      <c r="BJ145" s="218">
        <f>SUM(SEMANA!CK232,SEMANA!CK234,SEMANA!CK235,SEMANA!CK236,SEMANA!CK237,SEMANA!CK238,SEMANA!CK244,SEMANA!CK247,SEMANA!CK240)</f>
        <v>0</v>
      </c>
      <c r="BK145" s="221" t="str">
        <f>IF(BH145&lt;=0,"",BJ145/BH145)</f>
        <v/>
      </c>
      <c r="BL145" s="233" t="str">
        <f t="shared" si="34"/>
        <v>-</v>
      </c>
      <c r="BM145" s="227" t="str">
        <f>IF(BL145="-","",BL145/F145)</f>
        <v/>
      </c>
      <c r="BN145" s="220" t="str">
        <f t="shared" si="35"/>
        <v>-</v>
      </c>
      <c r="BO145" s="219" t="str">
        <f>IF(OR(BL145="-",BL145=0),"",BN145/BL145)</f>
        <v/>
      </c>
      <c r="BP145" s="229">
        <f>SUM(SEMANA!T232,SEMANA!T234,SEMANA!T235,SEMANA!T236,SEMANA!T237,SEMANA!T238,SEMANA!T244,SEMANA!T247,SEMANA!T240)</f>
        <v>0</v>
      </c>
      <c r="BQ145" s="229">
        <f>SUM(SEMANA!CL232,SEMANA!CL234,SEMANA!CL235,SEMANA!CL236,SEMANA!CL237,SEMANA!CL238,SEMANA!CL244,SEMANA!CL247,SEMANA!CL240)</f>
        <v>0</v>
      </c>
      <c r="BR145" s="253" t="str">
        <f>B145</f>
        <v>Miravalle</v>
      </c>
      <c r="BS145" s="411">
        <f t="shared" si="36"/>
        <v>0</v>
      </c>
      <c r="BT145" s="356" t="e">
        <f>IF(BS145="-","",BS145/F145)</f>
        <v>#DIV/0!</v>
      </c>
      <c r="BU145" s="355">
        <f t="shared" si="37"/>
        <v>0</v>
      </c>
      <c r="BV145" s="356" t="e">
        <f>IF(BU145="-","",BU145/F145)</f>
        <v>#DIV/0!</v>
      </c>
      <c r="BW145" s="201"/>
      <c r="BX145" s="352"/>
    </row>
    <row r="146" spans="2:76" ht="21">
      <c r="B146" s="498" t="str">
        <f>B17</f>
        <v>Naucalpan</v>
      </c>
      <c r="C146" s="498"/>
      <c r="D146" s="498"/>
      <c r="E146" s="250">
        <f>SUM(SEMANA!C254,SEMANA!C256,SEMANA!C257,SEMANA!C258,SEMANA!C259,SEMANA!C260,SEMANA!C262,SEMANA!C266,SEMANA!C269)</f>
        <v>0</v>
      </c>
      <c r="F146" s="251">
        <f>SUM(SEMANA!D254,SEMANA!D256,SEMANA!D257,SEMANA!D258,SEMANA!D259,SEMANA!D260,SEMANA!D262,SEMANA!D266,SEMANA!D269)</f>
        <v>0</v>
      </c>
      <c r="G146" s="252" t="str">
        <f>IF(E146&lt;=0,"",F146/E146)</f>
        <v/>
      </c>
      <c r="H146" s="218">
        <f>SUM(SEMANA!F254,SEMANA!F256,SEMANA!F257,SEMANA!F258,SEMANA!F259,SEMANA!F260,SEMANA!F262,SEMANA!F266,SEMANA!F269)</f>
        <v>0</v>
      </c>
      <c r="I146" s="219" t="str">
        <f>IF(H146&lt;=0,"",H146/F146)</f>
        <v/>
      </c>
      <c r="J146" s="218">
        <f>SUM(SEMANA!BX254,SEMANA!BX256,SEMANA!BX257,SEMANA!BX258,SEMANA!BX259,SEMANA!BX260,SEMANA!BX262,SEMANA!BX266,SEMANA!BX269)</f>
        <v>0</v>
      </c>
      <c r="K146" s="219" t="str">
        <f>IF(H146&lt;=0,"",J146/H146)</f>
        <v/>
      </c>
      <c r="L146" s="218">
        <f>SUM(SEMANA!G65,SEMANA!G67,SEMANA!G68,SEMANA!G69,SEMANA!G70,SEMANA!G71,SEMANA!G73,SEMANA!G77,SEMANA!G80)</f>
        <v>0</v>
      </c>
      <c r="M146" s="219" t="str">
        <f>IF(L146&lt;=0,"",L146/F146)</f>
        <v/>
      </c>
      <c r="N146" s="218">
        <f>SUM(SEMANA!BY65,SEMANA!BY67,SEMANA!BY68,SEMANA!BY69,SEMANA!BY70,SEMANA!BY71,SEMANA!BY73,SEMANA!BY77,SEMANA!BY80)</f>
        <v>0</v>
      </c>
      <c r="O146" s="221" t="str">
        <f>IF(L146&lt;=0,"",N146/L146)</f>
        <v/>
      </c>
      <c r="P146" s="218">
        <f>SUM(SEMANA!H254,SEMANA!H256,SEMANA!H257,SEMANA!H258,SEMANA!H259,SEMANA!H260,SEMANA!H262,SEMANA!H266,SEMANA!H269)</f>
        <v>0</v>
      </c>
      <c r="Q146" s="219" t="str">
        <f>IF(P146&lt;=0,"",P146/F146)</f>
        <v/>
      </c>
      <c r="R146" s="218">
        <f>SUM(SEMANA!BZ254,SEMANA!BZ256,SEMANA!BZ257,SEMANA!BZ258,SEMANA!BZ259,SEMANA!BZ260,SEMANA!BZ262,SEMANA!BZ266,SEMANA!BZ269)</f>
        <v>0</v>
      </c>
      <c r="S146" s="221" t="str">
        <f>IF(P146&lt;=0,"",R146/P146)</f>
        <v/>
      </c>
      <c r="T146" s="222">
        <f>SUM(SEMANA!I254,SEMANA!I256,SEMANA!I257,SEMANA!I258,SEMANA!I259,SEMANA!I260,SEMANA!I262,SEMANA!I266,SEMANA!I269)</f>
        <v>0</v>
      </c>
      <c r="U146" s="219" t="str">
        <f>IF(T146&lt;=0,"",T146/F146)</f>
        <v/>
      </c>
      <c r="V146" s="218">
        <f>SUM(SEMANA!CA254,SEMANA!CA256,SEMANA!CA257,SEMANA!CA258,SEMANA!CA259,SEMANA!CA260,SEMANA!CA262,SEMANA!CA266,SEMANA!CA269)</f>
        <v>0</v>
      </c>
      <c r="W146" s="221" t="str">
        <f>IF(T146&lt;=0,"",V146/T146)</f>
        <v/>
      </c>
      <c r="X146" s="222">
        <f>SUM(SEMANA!J254,SEMANA!J256,SEMANA!J257,SEMANA!J258,SEMANA!J259,SEMANA!J260,SEMANA!J262,SEMANA!J266,SEMANA!J269)</f>
        <v>0</v>
      </c>
      <c r="Y146" s="219" t="str">
        <f>IF(X146&lt;=0,"",X146/F146)</f>
        <v/>
      </c>
      <c r="Z146" s="218">
        <f>SUM(SEMANA!CB254,SEMANA!CB256,SEMANA!CB257,SEMANA!CB258,SEMANA!CB259,SEMANA!CB260,SEMANA!CB262,SEMANA!CB266,SEMANA!CB269)</f>
        <v>0</v>
      </c>
      <c r="AA146" s="221" t="str">
        <f>IF(X146&lt;=0,"",Z146/X146)</f>
        <v/>
      </c>
      <c r="AB146" s="222">
        <f>SUM(SEMANA!K254,SEMANA!K256,SEMANA!K257,SEMANA!K258,SEMANA!K259,SEMANA!K260,SEMANA!K262,SEMANA!K266,SEMANA!K269)</f>
        <v>0</v>
      </c>
      <c r="AC146" s="219" t="str">
        <f>IF(AB146&lt;=0,"",AB146/F146)</f>
        <v/>
      </c>
      <c r="AD146" s="218">
        <f>SUM(SEMANA!CC254,SEMANA!CC256,SEMANA!CC257,SEMANA!CC258,SEMANA!CC259,SEMANA!CC260,SEMANA!CC262,SEMANA!CC266,SEMANA!CC269)</f>
        <v>0</v>
      </c>
      <c r="AE146" s="221" t="str">
        <f>IF(AB146&lt;=0,"",AD146/AB146)</f>
        <v/>
      </c>
      <c r="AF146" s="222">
        <f>SUM(SEMANA!L254,SEMANA!L256,SEMANA!L257,SEMANA!L258,SEMANA!L259,SEMANA!L260,SEMANA!L262,SEMANA!L266,SEMANA!L269)</f>
        <v>0</v>
      </c>
      <c r="AG146" s="219" t="str">
        <f>IF(AF146&lt;=0,"",AF146/F146)</f>
        <v/>
      </c>
      <c r="AH146" s="218">
        <f>SUM(SEMANA!CD254,SEMANA!CD256,SEMANA!CD257,SEMANA!CD258,SEMANA!CD259,SEMANA!CD260,SEMANA!CD262,SEMANA!CD266,SEMANA!CD269)</f>
        <v>0</v>
      </c>
      <c r="AI146" s="221" t="str">
        <f>IF(AF146&lt;=0,"",AH146/AF146)</f>
        <v/>
      </c>
      <c r="AJ146" s="222">
        <f>SUM(SEMANA!M254,SEMANA!M256,SEMANA!M257,SEMANA!M258,SEMANA!M259,SEMANA!M260,SEMANA!M262,SEMANA!M266,SEMANA!M269)</f>
        <v>0</v>
      </c>
      <c r="AK146" s="219" t="str">
        <f>IF(AJ146&lt;=0,"",AJ146/F146)</f>
        <v/>
      </c>
      <c r="AL146" s="218">
        <f>SUM(SEMANA!CE254,SEMANA!CE256,SEMANA!CE257,SEMANA!CE258,SEMANA!CE259,SEMANA!CE260,SEMANA!CE262,SEMANA!CE266,SEMANA!CE269)</f>
        <v>0</v>
      </c>
      <c r="AM146" s="221" t="str">
        <f>IF(AJ146&lt;=0,"",AL146/AJ146)</f>
        <v/>
      </c>
      <c r="AN146" s="222">
        <f>SUM(SEMANA!N254,SEMANA!N256,SEMANA!N257,SEMANA!N258,SEMANA!N259,SEMANA!N260,SEMANA!N262,SEMANA!N266,SEMANA!N269)</f>
        <v>0</v>
      </c>
      <c r="AO146" s="219" t="str">
        <f>IF(AN146&lt;=0,"",AN146/F146)</f>
        <v/>
      </c>
      <c r="AP146" s="218">
        <f>SUM(SEMANA!CF254,SEMANA!CF256,SEMANA!CF257,SEMANA!CF258,SEMANA!CF259,SEMANA!CF260,SEMANA!CF262,SEMANA!CF266,SEMANA!CF269)</f>
        <v>0</v>
      </c>
      <c r="AQ146" s="221" t="str">
        <f>IF(AN146&lt;=0,"",AP146/AN146)</f>
        <v/>
      </c>
      <c r="AR146" s="222">
        <f>SUM(SEMANA!O254,SEMANA!O256,SEMANA!O257,SEMANA!O258,SEMANA!O259,SEMANA!O260,SEMANA!O262,SEMANA!O266,SEMANA!O269)</f>
        <v>0</v>
      </c>
      <c r="AS146" s="219" t="str">
        <f>IF(AR146&lt;=0,"",AR146/F146)</f>
        <v/>
      </c>
      <c r="AT146" s="218">
        <f>SUM(SEMANA!CG254,SEMANA!CG256,SEMANA!CG257,SEMANA!CG258,SEMANA!CG259,SEMANA!CG260,SEMANA!CG262,SEMANA!CG266,SEMANA!CG269)</f>
        <v>0</v>
      </c>
      <c r="AU146" s="221" t="str">
        <f>IF(AR146&lt;=0,"",AT146/AR146)</f>
        <v/>
      </c>
      <c r="AV146" s="222">
        <f>SUM(SEMANA!P254,SEMANA!P256,SEMANA!P257,SEMANA!P258,SEMANA!P259,SEMANA!P260,SEMANA!P262,SEMANA!P266,SEMANA!P269)</f>
        <v>0</v>
      </c>
      <c r="AW146" s="219" t="str">
        <f>IF(AV146&lt;=0,"",AV146/J146)</f>
        <v/>
      </c>
      <c r="AX146" s="218">
        <f>SUM(SEMANA!CH254,SEMANA!CH256,SEMANA!CH257,SEMANA!CH258,SEMANA!CH259,SEMANA!CH260,SEMANA!CH262,SEMANA!CH266,SEMANA!CH269)</f>
        <v>0</v>
      </c>
      <c r="AY146" s="221" t="str">
        <f>IF(AV146&lt;=0,"",AX146/AV146)</f>
        <v/>
      </c>
      <c r="AZ146" s="222">
        <f>SUM(SEMANA!Q254,SEMANA!Q256,SEMANA!Q257,SEMANA!Q258,SEMANA!Q259,SEMANA!Q260,SEMANA!Q262,SEMANA!Q266,SEMANA!Q269)</f>
        <v>0</v>
      </c>
      <c r="BA146" s="219" t="str">
        <f>IF(AZ146&lt;=0,"",AZ146/N146)</f>
        <v/>
      </c>
      <c r="BB146" s="218">
        <f>SUM(SEMANA!CI254,SEMANA!CI256,SEMANA!CI257,SEMANA!CI258,SEMANA!CI259,SEMANA!CI260,SEMANA!CI262,SEMANA!CI266,SEMANA!CI269)</f>
        <v>0</v>
      </c>
      <c r="BC146" s="221" t="str">
        <f>IF(AZ146&lt;=0,"",BB146/AZ146)</f>
        <v/>
      </c>
      <c r="BD146" s="222">
        <f>SUM(SEMANA!R254,SEMANA!R256,SEMANA!R257,SEMANA!R258,SEMANA!R259,SEMANA!R260,SEMANA!R262,SEMANA!R266,SEMANA!R269)</f>
        <v>0</v>
      </c>
      <c r="BE146" s="219" t="str">
        <f>IF(BD146&lt;=0,"",BD146/R146)</f>
        <v/>
      </c>
      <c r="BF146" s="218">
        <f>SUM(SEMANA!CJ254,SEMANA!CJ256,SEMANA!CJ257,SEMANA!CJ258,SEMANA!CJ259,SEMANA!CJ260,SEMANA!CJ262,SEMANA!CJ266,SEMANA!CJ269)</f>
        <v>0</v>
      </c>
      <c r="BG146" s="221" t="str">
        <f>IF(BD146&lt;=0,"",BF146/BD146)</f>
        <v/>
      </c>
      <c r="BH146" s="222">
        <f>SUM(SEMANA!S254,SEMANA!S256,SEMANA!S257,SEMANA!S258,SEMANA!S259,SEMANA!S260,SEMANA!S262,SEMANA!S266,SEMANA!S269)</f>
        <v>0</v>
      </c>
      <c r="BI146" s="219" t="str">
        <f>IF(BH146&lt;=0,"",BH146/V146)</f>
        <v/>
      </c>
      <c r="BJ146" s="218">
        <f>SUM(SEMANA!CK254,SEMANA!CK256,SEMANA!CK257,SEMANA!CK258,SEMANA!CK259,SEMANA!CK260,SEMANA!CK262,SEMANA!CK266,SEMANA!CK269)</f>
        <v>0</v>
      </c>
      <c r="BK146" s="221" t="str">
        <f>IF(BH146&lt;=0,"",BJ146/BH146)</f>
        <v/>
      </c>
      <c r="BL146" s="233" t="str">
        <f t="shared" si="34"/>
        <v>-</v>
      </c>
      <c r="BM146" s="227" t="str">
        <f>IF(BL146="-","",BL146/F146)</f>
        <v/>
      </c>
      <c r="BN146" s="220" t="str">
        <f t="shared" si="35"/>
        <v>-</v>
      </c>
      <c r="BO146" s="219" t="str">
        <f>IF(OR(BL146="-",BL146=0),"",BN146/BL146)</f>
        <v/>
      </c>
      <c r="BP146" s="229">
        <f>SUM(SEMANA!T254,SEMANA!T256,SEMANA!T257,SEMANA!T258,SEMANA!T259,SEMANA!T260,SEMANA!T262,SEMANA!T266,SEMANA!T269)</f>
        <v>0</v>
      </c>
      <c r="BQ146" s="229">
        <f>SUM(SEMANA!CL254,SEMANA!CL256,SEMANA!CL257,SEMANA!CL258,SEMANA!CL259,SEMANA!CL260,SEMANA!CL262,SEMANA!CL266,SEMANA!CL269)</f>
        <v>0</v>
      </c>
      <c r="BR146" s="253" t="str">
        <f>B146</f>
        <v>Naucalpan</v>
      </c>
      <c r="BS146" s="411">
        <f t="shared" si="36"/>
        <v>0</v>
      </c>
      <c r="BT146" s="356" t="e">
        <f>IF(BS146="-","",BS146/F146)</f>
        <v>#DIV/0!</v>
      </c>
      <c r="BU146" s="355">
        <f t="shared" si="37"/>
        <v>0</v>
      </c>
      <c r="BV146" s="356" t="e">
        <f>IF(BU146="-","",BU146/F146)</f>
        <v>#DIV/0!</v>
      </c>
      <c r="BW146" s="201"/>
      <c r="BX146" s="352"/>
    </row>
    <row r="147" spans="2:76" ht="21">
      <c r="B147" s="498" t="str">
        <f>B18</f>
        <v>Olivar del Conde</v>
      </c>
      <c r="C147" s="498"/>
      <c r="D147" s="498"/>
      <c r="E147" s="250">
        <f>SUM(SEMANA!C276,SEMANA!C278,SEMANA!C279,SEMANA!C280,SEMANA!C281,SEMANA!C282,SEMANA!C284,SEMANA!C288,SEMANA!C291)</f>
        <v>0</v>
      </c>
      <c r="F147" s="251">
        <f>SUM(SEMANA!D276,SEMANA!D278,SEMANA!D279,SEMANA!D280,SEMANA!D281,SEMANA!D282,SEMANA!D284,SEMANA!D288,SEMANA!D291)</f>
        <v>0</v>
      </c>
      <c r="G147" s="252" t="str">
        <f>IF(E147&lt;=0,"",F147/E147)</f>
        <v/>
      </c>
      <c r="H147" s="218">
        <f>SUM(SEMANA!F276,SEMANA!F278,SEMANA!F279,SEMANA!F280,SEMANA!F281,SEMANA!F282,SEMANA!F284,SEMANA!F288,SEMANA!F291)</f>
        <v>0</v>
      </c>
      <c r="I147" s="219" t="str">
        <f>IF(H147&lt;=0,"",H147/F147)</f>
        <v/>
      </c>
      <c r="J147" s="218">
        <f>SUM(SEMANA!BX276,SEMANA!BX278,SEMANA!BX279,SEMANA!BX280,SEMANA!BX281,SEMANA!BX282,SEMANA!BX284,SEMANA!BX288,SEMANA!BX291)</f>
        <v>0</v>
      </c>
      <c r="K147" s="219" t="str">
        <f>IF(H147&lt;=0,"",J147/H147)</f>
        <v/>
      </c>
      <c r="L147" s="218">
        <f>SUM(SEMANA!G66,SEMANA!G68,SEMANA!G69,SEMANA!G70,SEMANA!G71,SEMANA!G72,SEMANA!G74,SEMANA!G78,SEMANA!G81)</f>
        <v>0</v>
      </c>
      <c r="M147" s="219" t="str">
        <f>IF(L147&lt;=0,"",L147/F147)</f>
        <v/>
      </c>
      <c r="N147" s="218">
        <f>SUM(SEMANA!BY66,SEMANA!BY68,SEMANA!BY69,SEMANA!BY70,SEMANA!BY71,SEMANA!BY72,SEMANA!BY74,SEMANA!BY78,SEMANA!BY81)</f>
        <v>0</v>
      </c>
      <c r="O147" s="221" t="str">
        <f>IF(L147&lt;=0,"",N147/L147)</f>
        <v/>
      </c>
      <c r="P147" s="218">
        <f>SUM(SEMANA!H276,SEMANA!H278,SEMANA!H279,SEMANA!H280,SEMANA!H281,SEMANA!H282,SEMANA!H284,SEMANA!H288,SEMANA!H291)</f>
        <v>0</v>
      </c>
      <c r="Q147" s="219" t="str">
        <f>IF(P147&lt;=0,"",P147/F147)</f>
        <v/>
      </c>
      <c r="R147" s="218">
        <f>SUM(SEMANA!BZ276,SEMANA!BZ278,SEMANA!BZ279,SEMANA!BZ280,SEMANA!BZ281,SEMANA!BZ282,SEMANA!BZ284,SEMANA!BZ288,SEMANA!BZ291)</f>
        <v>0</v>
      </c>
      <c r="S147" s="221" t="str">
        <f>IF(P147&lt;=0,"",R147/P147)</f>
        <v/>
      </c>
      <c r="T147" s="222">
        <f>SUM(SEMANA!I276,SEMANA!I278,SEMANA!I279,SEMANA!I280,SEMANA!I281,SEMANA!I282,SEMANA!I284,SEMANA!I288,SEMANA!I291)</f>
        <v>0</v>
      </c>
      <c r="U147" s="219" t="str">
        <f>IF(T147&lt;=0,"",T147/F147)</f>
        <v/>
      </c>
      <c r="V147" s="218">
        <f>SUM(SEMANA!CA276,SEMANA!CA278,SEMANA!CA279,SEMANA!CA280,SEMANA!CA281,SEMANA!CA282,SEMANA!CA284,SEMANA!CA288,SEMANA!CA291)</f>
        <v>0</v>
      </c>
      <c r="W147" s="221" t="str">
        <f>IF(T147&lt;=0,"",V147/T147)</f>
        <v/>
      </c>
      <c r="X147" s="222">
        <f>SUM(SEMANA!J276,SEMANA!J278,SEMANA!J279,SEMANA!J280,SEMANA!J281,SEMANA!J282,SEMANA!J284,SEMANA!J288,SEMANA!J291)</f>
        <v>0</v>
      </c>
      <c r="Y147" s="219" t="str">
        <f>IF(X147&lt;=0,"",X147/F147)</f>
        <v/>
      </c>
      <c r="Z147" s="218">
        <f>SUM(SEMANA!CB276,SEMANA!CB278,SEMANA!CB279,SEMANA!CB280,SEMANA!CB281,SEMANA!CB282,SEMANA!CB284,SEMANA!CB288,SEMANA!CB291)</f>
        <v>0</v>
      </c>
      <c r="AA147" s="221" t="str">
        <f>IF(X147&lt;=0,"",Z147/X147)</f>
        <v/>
      </c>
      <c r="AB147" s="222">
        <f>SUM(SEMANA!K276,SEMANA!K278,SEMANA!K279,SEMANA!K280,SEMANA!K281,SEMANA!K282,SEMANA!K284,SEMANA!K288,SEMANA!K291)</f>
        <v>0</v>
      </c>
      <c r="AC147" s="219" t="str">
        <f>IF(AB147&lt;=0,"",AB147/F147)</f>
        <v/>
      </c>
      <c r="AD147" s="218">
        <f>SUM(SEMANA!CC276,SEMANA!CC278,SEMANA!CC279,SEMANA!CC280,SEMANA!CC281,SEMANA!CC282,SEMANA!CC284,SEMANA!CC288,SEMANA!CC291)</f>
        <v>0</v>
      </c>
      <c r="AE147" s="221" t="str">
        <f>IF(AB147&lt;=0,"",AD147/AB147)</f>
        <v/>
      </c>
      <c r="AF147" s="222">
        <f>SUM(SEMANA!L276,SEMANA!L278,SEMANA!L279,SEMANA!L280,SEMANA!L281,SEMANA!L282,SEMANA!L284,SEMANA!L288,SEMANA!L291)</f>
        <v>0</v>
      </c>
      <c r="AG147" s="219" t="str">
        <f>IF(AF147&lt;=0,"",AF147/F147)</f>
        <v/>
      </c>
      <c r="AH147" s="218">
        <f>SUM(SEMANA!CD276,SEMANA!CD278,SEMANA!CD279,SEMANA!CD280,SEMANA!CD281,SEMANA!CD282,SEMANA!CD284,SEMANA!CD288,SEMANA!CD291)</f>
        <v>0</v>
      </c>
      <c r="AI147" s="221" t="str">
        <f>IF(AF147&lt;=0,"",AH147/AF147)</f>
        <v/>
      </c>
      <c r="AJ147" s="222">
        <f>SUM(SEMANA!M276,SEMANA!M278,SEMANA!M279,SEMANA!M280,SEMANA!M281,SEMANA!M282,SEMANA!M284,SEMANA!M288,SEMANA!M291)</f>
        <v>0</v>
      </c>
      <c r="AK147" s="219" t="str">
        <f>IF(AJ147&lt;=0,"",AJ147/F147)</f>
        <v/>
      </c>
      <c r="AL147" s="218">
        <f>SUM(SEMANA!CE276,SEMANA!CE278,SEMANA!CE279,SEMANA!CE280,SEMANA!CE281,SEMANA!CE282,SEMANA!CE284,SEMANA!CE288,SEMANA!CE291)</f>
        <v>0</v>
      </c>
      <c r="AM147" s="221" t="str">
        <f>IF(AJ147&lt;=0,"",AL147/AJ147)</f>
        <v/>
      </c>
      <c r="AN147" s="222">
        <f>SUM(SEMANA!N276,SEMANA!N278,SEMANA!N279,SEMANA!N280,SEMANA!N281,SEMANA!N282,SEMANA!N284,SEMANA!N288,SEMANA!N291)</f>
        <v>0</v>
      </c>
      <c r="AO147" s="219" t="str">
        <f>IF(AN147&lt;=0,"",AN147/F147)</f>
        <v/>
      </c>
      <c r="AP147" s="218">
        <f>SUM(SEMANA!CF276,SEMANA!CF278,SEMANA!CF279,SEMANA!CF280,SEMANA!CF281,SEMANA!CF282,SEMANA!CF284,SEMANA!CF288,SEMANA!CF291)</f>
        <v>0</v>
      </c>
      <c r="AQ147" s="221" t="str">
        <f>IF(AN147&lt;=0,"",AP147/AN147)</f>
        <v/>
      </c>
      <c r="AR147" s="222">
        <f>SUM(SEMANA!O276,SEMANA!O278,SEMANA!O279,SEMANA!O280,SEMANA!O281,SEMANA!O282,SEMANA!O284,SEMANA!O288,SEMANA!O291)</f>
        <v>0</v>
      </c>
      <c r="AS147" s="219" t="str">
        <f>IF(AR147&lt;=0,"",AR147/F147)</f>
        <v/>
      </c>
      <c r="AT147" s="218">
        <f>SUM(SEMANA!CG276,SEMANA!CG278,SEMANA!CG279,SEMANA!CG280,SEMANA!CG281,SEMANA!CG282,SEMANA!CG284,SEMANA!CG288,SEMANA!CG291)</f>
        <v>0</v>
      </c>
      <c r="AU147" s="221" t="str">
        <f>IF(AR147&lt;=0,"",AT147/AR147)</f>
        <v/>
      </c>
      <c r="AV147" s="222">
        <f>SUM(SEMANA!P276,SEMANA!P278,SEMANA!P279,SEMANA!P280,SEMANA!P281,SEMANA!P282,SEMANA!P284,SEMANA!P288,SEMANA!P291)</f>
        <v>0</v>
      </c>
      <c r="AW147" s="219" t="str">
        <f>IF(AV147&lt;=0,"",AV147/J147)</f>
        <v/>
      </c>
      <c r="AX147" s="218">
        <f>SUM(SEMANA!CH276,SEMANA!CH278,SEMANA!CH279,SEMANA!CH280,SEMANA!CH281,SEMANA!CH282,SEMANA!CH284,SEMANA!CH288,SEMANA!CH291)</f>
        <v>0</v>
      </c>
      <c r="AY147" s="221" t="str">
        <f>IF(AV147&lt;=0,"",AX147/AV147)</f>
        <v/>
      </c>
      <c r="AZ147" s="222">
        <f>SUM(SEMANA!Q276,SEMANA!Q278,SEMANA!Q279,SEMANA!Q280,SEMANA!Q281,SEMANA!Q282,SEMANA!Q284,SEMANA!Q288,SEMANA!Q291)</f>
        <v>0</v>
      </c>
      <c r="BA147" s="219" t="str">
        <f>IF(AZ147&lt;=0,"",AZ147/N147)</f>
        <v/>
      </c>
      <c r="BB147" s="218">
        <f>SUM(SEMANA!CI276,SEMANA!CI278,SEMANA!CI279,SEMANA!CI280,SEMANA!CI281,SEMANA!CI282,SEMANA!CI284,SEMANA!CI288,SEMANA!CI291)</f>
        <v>0</v>
      </c>
      <c r="BC147" s="221" t="str">
        <f>IF(AZ147&lt;=0,"",BB147/AZ147)</f>
        <v/>
      </c>
      <c r="BD147" s="222">
        <f>SUM(SEMANA!R276,SEMANA!R278,SEMANA!R279,SEMANA!R280,SEMANA!R281,SEMANA!R282,SEMANA!R284,SEMANA!R288,SEMANA!R291)</f>
        <v>0</v>
      </c>
      <c r="BE147" s="219" t="str">
        <f>IF(BD147&lt;=0,"",BD147/R147)</f>
        <v/>
      </c>
      <c r="BF147" s="218">
        <f>SUM(SEMANA!CJ276,SEMANA!CJ278,SEMANA!CJ279,SEMANA!CJ280,SEMANA!CJ281,SEMANA!CJ282,SEMANA!CJ284,SEMANA!CJ288,SEMANA!CJ291)</f>
        <v>0</v>
      </c>
      <c r="BG147" s="221" t="str">
        <f>IF(BD147&lt;=0,"",BF147/BD147)</f>
        <v/>
      </c>
      <c r="BH147" s="222">
        <f>SUM(SEMANA!S276,SEMANA!S278,SEMANA!S279,SEMANA!S280,SEMANA!S281,SEMANA!S282,SEMANA!S284,SEMANA!S288,SEMANA!S291)</f>
        <v>0</v>
      </c>
      <c r="BI147" s="219" t="str">
        <f>IF(BH147&lt;=0,"",BH147/V147)</f>
        <v/>
      </c>
      <c r="BJ147" s="218">
        <f>SUM(SEMANA!CK276,SEMANA!CK278,SEMANA!CK279,SEMANA!CK280,SEMANA!CK281,SEMANA!CK282,SEMANA!CK284,SEMANA!CK288,SEMANA!CK291)</f>
        <v>0</v>
      </c>
      <c r="BK147" s="221" t="str">
        <f>IF(BH147&lt;=0,"",BJ147/BH147)</f>
        <v/>
      </c>
      <c r="BL147" s="233" t="str">
        <f t="shared" si="34"/>
        <v>-</v>
      </c>
      <c r="BM147" s="227" t="str">
        <f>IF(BL147="-","",BL147/F147)</f>
        <v/>
      </c>
      <c r="BN147" s="220" t="str">
        <f t="shared" si="35"/>
        <v>-</v>
      </c>
      <c r="BO147" s="219" t="str">
        <f>IF(OR(BL147="-",BL147=0),"",BN147/BL147)</f>
        <v/>
      </c>
      <c r="BP147" s="229">
        <f>SUM(SEMANA!T276,SEMANA!T278,SEMANA!T279,SEMANA!T280,SEMANA!T281,SEMANA!T282,SEMANA!T284,SEMANA!T288,SEMANA!T291)</f>
        <v>0</v>
      </c>
      <c r="BQ147" s="229">
        <f>SUM(SEMANA!CL276,SEMANA!CL278,SEMANA!CL279,SEMANA!CL280,SEMANA!CL281,SEMANA!CL282,SEMANA!CL284,SEMANA!CL288,SEMANA!CL291)</f>
        <v>0</v>
      </c>
      <c r="BR147" s="253" t="str">
        <f>B147</f>
        <v>Olivar del Conde</v>
      </c>
      <c r="BS147" s="411">
        <f t="shared" si="36"/>
        <v>0</v>
      </c>
      <c r="BT147" s="356" t="e">
        <f>IF(BS147="-","",BS147/F147)</f>
        <v>#DIV/0!</v>
      </c>
      <c r="BU147" s="355">
        <f t="shared" si="37"/>
        <v>0</v>
      </c>
      <c r="BV147" s="356" t="e">
        <f>IF(BU147="-","",BU147/F147)</f>
        <v>#DIV/0!</v>
      </c>
      <c r="BW147" s="201"/>
      <c r="BX147" s="352"/>
    </row>
    <row r="148" spans="2:76" ht="21">
      <c r="B148" s="498" t="str">
        <f>B19</f>
        <v>Puebla</v>
      </c>
      <c r="C148" s="498"/>
      <c r="D148" s="498"/>
      <c r="E148" s="250">
        <f>SUM(SEMANA!C298,SEMANA!C300,SEMANA!C301,SEMANA!C302,SEMANA!C303,SEMANA!C304,SEMANA!C306,SEMANA!C310,SEMANA!C313)</f>
        <v>0</v>
      </c>
      <c r="F148" s="251">
        <f>SUM(SEMANA!D298,SEMANA!D300,SEMANA!D301,SEMANA!D302,SEMANA!D303,SEMANA!D304,SEMANA!D306,SEMANA!D310,SEMANA!D313)</f>
        <v>0</v>
      </c>
      <c r="G148" s="252" t="str">
        <f>IF(E148&lt;=0,"",F148/E148)</f>
        <v/>
      </c>
      <c r="H148" s="218">
        <f>SUM(SEMANA!F298,SEMANA!F300,SEMANA!F301,SEMANA!F302,SEMANA!F303,SEMANA!F304,SEMANA!F306,SEMANA!F310,SEMANA!F313)</f>
        <v>0</v>
      </c>
      <c r="I148" s="219" t="str">
        <f>IF(H148&lt;=0,"",H148/F148)</f>
        <v/>
      </c>
      <c r="J148" s="218">
        <f>SUM(SEMANA!BX298,SEMANA!BX300,SEMANA!BX301,SEMANA!BX302,SEMANA!BX303,SEMANA!BX304,SEMANA!BX306,SEMANA!BX310,SEMANA!BX313)</f>
        <v>0</v>
      </c>
      <c r="K148" s="219" t="str">
        <f>IF(H148&lt;=0,"",J148/H148)</f>
        <v/>
      </c>
      <c r="L148" s="218">
        <f>SUM(SEMANA!G67,SEMANA!G69,SEMANA!G70,SEMANA!G71,SEMANA!G72,SEMANA!G73,SEMANA!G75,SEMANA!G79,SEMANA!G82)</f>
        <v>0</v>
      </c>
      <c r="M148" s="219" t="str">
        <f>IF(L148&lt;=0,"",L148/F148)</f>
        <v/>
      </c>
      <c r="N148" s="218">
        <f>SUM(SEMANA!BY67,SEMANA!BY69,SEMANA!BY70,SEMANA!BY71,SEMANA!BY72,SEMANA!BY73,SEMANA!BY75,SEMANA!BY79,SEMANA!BY82)</f>
        <v>0</v>
      </c>
      <c r="O148" s="221" t="str">
        <f>IF(L148&lt;=0,"",N148/L148)</f>
        <v/>
      </c>
      <c r="P148" s="218">
        <f>SUM(SEMANA!H298,SEMANA!H300,SEMANA!H301,SEMANA!H302,SEMANA!H303,SEMANA!H304,SEMANA!H306,SEMANA!H310,SEMANA!H313)</f>
        <v>0</v>
      </c>
      <c r="Q148" s="219" t="str">
        <f>IF(P148&lt;=0,"",P148/F148)</f>
        <v/>
      </c>
      <c r="R148" s="218">
        <f>SUM(SEMANA!BZ298,SEMANA!BZ300,SEMANA!BZ301,SEMANA!BZ302,SEMANA!BZ303,SEMANA!BZ304,SEMANA!BZ306,SEMANA!BZ310,SEMANA!BZ313)</f>
        <v>0</v>
      </c>
      <c r="S148" s="221" t="str">
        <f>IF(P148&lt;=0,"",R148/P148)</f>
        <v/>
      </c>
      <c r="T148" s="222">
        <f>SUM(SEMANA!I298,SEMANA!I300,SEMANA!I301,SEMANA!I302,SEMANA!I303,SEMANA!I304,SEMANA!I306,SEMANA!I310,SEMANA!I313)</f>
        <v>0</v>
      </c>
      <c r="U148" s="219" t="str">
        <f>IF(T148&lt;=0,"",T148/F148)</f>
        <v/>
      </c>
      <c r="V148" s="218">
        <f>SUM(SEMANA!CA298,SEMANA!CA300,SEMANA!CA301,SEMANA!CA302,SEMANA!CA303,SEMANA!CA304,SEMANA!CA306,SEMANA!CA310,SEMANA!CA313)</f>
        <v>0</v>
      </c>
      <c r="W148" s="221" t="str">
        <f>IF(T148&lt;=0,"",V148/T148)</f>
        <v/>
      </c>
      <c r="X148" s="222">
        <f>SUM(SEMANA!J298,SEMANA!J300,SEMANA!J301,SEMANA!J302,SEMANA!J303,SEMANA!J304,SEMANA!J306,SEMANA!J310,SEMANA!J313)</f>
        <v>0</v>
      </c>
      <c r="Y148" s="219" t="str">
        <f>IF(X148&lt;=0,"",X148/F148)</f>
        <v/>
      </c>
      <c r="Z148" s="218">
        <f>SUM(SEMANA!CB298,SEMANA!CB300,SEMANA!CB301,SEMANA!CB302,SEMANA!CB303,SEMANA!CB304,SEMANA!CB306,SEMANA!CB310,SEMANA!CB313)</f>
        <v>0</v>
      </c>
      <c r="AA148" s="221" t="str">
        <f>IF(X148&lt;=0,"",Z148/X148)</f>
        <v/>
      </c>
      <c r="AB148" s="222">
        <f>SUM(SEMANA!K298,SEMANA!K300,SEMANA!K301,SEMANA!K302,SEMANA!K303,SEMANA!K304,SEMANA!K306,SEMANA!K310,SEMANA!K313)</f>
        <v>0</v>
      </c>
      <c r="AC148" s="219" t="str">
        <f>IF(AB148&lt;=0,"",AB148/F148)</f>
        <v/>
      </c>
      <c r="AD148" s="218">
        <f>SUM(SEMANA!CC298,SEMANA!CC300,SEMANA!CC301,SEMANA!CC302,SEMANA!CC303,SEMANA!CC304,SEMANA!CC306,SEMANA!CC310,SEMANA!CC313)</f>
        <v>0</v>
      </c>
      <c r="AE148" s="221" t="str">
        <f>IF(AB148&lt;=0,"",AD148/AB148)</f>
        <v/>
      </c>
      <c r="AF148" s="222">
        <f>SUM(SEMANA!L298,SEMANA!L300,SEMANA!L301,SEMANA!L302,SEMANA!L303,SEMANA!L304,SEMANA!L306,SEMANA!L310,SEMANA!L313)</f>
        <v>0</v>
      </c>
      <c r="AG148" s="219" t="str">
        <f>IF(AF148&lt;=0,"",AF148/F148)</f>
        <v/>
      </c>
      <c r="AH148" s="218">
        <f>SUM(SEMANA!CD298,SEMANA!CD300,SEMANA!CD301,SEMANA!CD302,SEMANA!CD303,SEMANA!CD304,SEMANA!CD306,SEMANA!CD310,SEMANA!CD313)</f>
        <v>0</v>
      </c>
      <c r="AI148" s="221" t="str">
        <f>IF(AF148&lt;=0,"",AH148/AF148)</f>
        <v/>
      </c>
      <c r="AJ148" s="222">
        <f>SUM(SEMANA!M298,SEMANA!M300,SEMANA!M301,SEMANA!M302,SEMANA!M303,SEMANA!M304,SEMANA!M306,SEMANA!M310,SEMANA!M313)</f>
        <v>0</v>
      </c>
      <c r="AK148" s="219" t="str">
        <f>IF(AJ148&lt;=0,"",AJ148/F148)</f>
        <v/>
      </c>
      <c r="AL148" s="218">
        <f>SUM(SEMANA!CE298,SEMANA!CE300,SEMANA!CE301,SEMANA!CE302,SEMANA!CE303,SEMANA!CE304,SEMANA!CE306,SEMANA!CE310,SEMANA!CE313)</f>
        <v>0</v>
      </c>
      <c r="AM148" s="221" t="str">
        <f>IF(AJ148&lt;=0,"",AL148/AJ148)</f>
        <v/>
      </c>
      <c r="AN148" s="222">
        <f>SUM(SEMANA!N298,SEMANA!N300,SEMANA!N301,SEMANA!N302,SEMANA!N303,SEMANA!N304,SEMANA!N306,SEMANA!N310,SEMANA!N313)</f>
        <v>0</v>
      </c>
      <c r="AO148" s="219" t="str">
        <f>IF(AN148&lt;=0,"",AN148/F148)</f>
        <v/>
      </c>
      <c r="AP148" s="218">
        <f>SUM(SEMANA!CF298,SEMANA!CF300,SEMANA!CF301,SEMANA!CF302,SEMANA!CF303,SEMANA!CF304,SEMANA!CF306,SEMANA!CF310,SEMANA!CF313)</f>
        <v>0</v>
      </c>
      <c r="AQ148" s="221" t="str">
        <f>IF(AN148&lt;=0,"",AP148/AN148)</f>
        <v/>
      </c>
      <c r="AR148" s="222">
        <f>SUM(SEMANA!O298,SEMANA!O300,SEMANA!O301,SEMANA!O302,SEMANA!O303,SEMANA!O304,SEMANA!O306,SEMANA!O310,SEMANA!O313)</f>
        <v>0</v>
      </c>
      <c r="AS148" s="219" t="str">
        <f>IF(AR148&lt;=0,"",AR148/F148)</f>
        <v/>
      </c>
      <c r="AT148" s="218">
        <f>SUM(SEMANA!CG298,SEMANA!CG300,SEMANA!CG301,SEMANA!CG302,SEMANA!CG303,SEMANA!CG304,SEMANA!CG306,SEMANA!CG310,SEMANA!CG313)</f>
        <v>0</v>
      </c>
      <c r="AU148" s="221" t="str">
        <f>IF(AR148&lt;=0,"",AT148/AR148)</f>
        <v/>
      </c>
      <c r="AV148" s="222">
        <f>SUM(SEMANA!P298,SEMANA!P300,SEMANA!P301,SEMANA!P302,SEMANA!P303,SEMANA!P304,SEMANA!P306,SEMANA!P310,SEMANA!P313)</f>
        <v>0</v>
      </c>
      <c r="AW148" s="219" t="str">
        <f>IF(AV148&lt;=0,"",AV148/J148)</f>
        <v/>
      </c>
      <c r="AX148" s="218">
        <f>SUM(SEMANA!CH298,SEMANA!CH300,SEMANA!CH301,SEMANA!CH302,SEMANA!CH303,SEMANA!CH304,SEMANA!CH306,SEMANA!CH310,SEMANA!CH313)</f>
        <v>0</v>
      </c>
      <c r="AY148" s="221" t="str">
        <f>IF(AV148&lt;=0,"",AX148/AV148)</f>
        <v/>
      </c>
      <c r="AZ148" s="222">
        <f>SUM(SEMANA!Q298,SEMANA!Q300,SEMANA!Q301,SEMANA!Q302,SEMANA!Q303,SEMANA!Q304,SEMANA!Q306,SEMANA!Q310,SEMANA!Q313)</f>
        <v>0</v>
      </c>
      <c r="BA148" s="219" t="str">
        <f>IF(AZ148&lt;=0,"",AZ148/N148)</f>
        <v/>
      </c>
      <c r="BB148" s="218">
        <f>SUM(SEMANA!CI298,SEMANA!CI300,SEMANA!CI301,SEMANA!CI302,SEMANA!CI303,SEMANA!CI304,SEMANA!CI306,SEMANA!CI310,SEMANA!CI313)</f>
        <v>0</v>
      </c>
      <c r="BC148" s="221" t="str">
        <f>IF(AZ148&lt;=0,"",BB148/AZ148)</f>
        <v/>
      </c>
      <c r="BD148" s="222">
        <f>SUM(SEMANA!R298,SEMANA!R300,SEMANA!R301,SEMANA!R302,SEMANA!R303,SEMANA!R304,SEMANA!R306,SEMANA!R310,SEMANA!R313)</f>
        <v>0</v>
      </c>
      <c r="BE148" s="219" t="str">
        <f>IF(BD148&lt;=0,"",BD148/R148)</f>
        <v/>
      </c>
      <c r="BF148" s="218">
        <f>SUM(SEMANA!CJ298,SEMANA!CJ300,SEMANA!CJ301,SEMANA!CJ302,SEMANA!CJ303,SEMANA!CJ304,SEMANA!CJ306,SEMANA!CJ310,SEMANA!CJ313)</f>
        <v>0</v>
      </c>
      <c r="BG148" s="221" t="str">
        <f>IF(BD148&lt;=0,"",BF148/BD148)</f>
        <v/>
      </c>
      <c r="BH148" s="222">
        <f>SUM(SEMANA!S298,SEMANA!S300,SEMANA!S301,SEMANA!S302,SEMANA!S303,SEMANA!S304,SEMANA!S306,SEMANA!S310,SEMANA!S313)</f>
        <v>0</v>
      </c>
      <c r="BI148" s="219" t="str">
        <f>IF(BH148&lt;=0,"",BH148/V148)</f>
        <v/>
      </c>
      <c r="BJ148" s="218">
        <f>SUM(SEMANA!CK298,SEMANA!CK300,SEMANA!CK301,SEMANA!CK302,SEMANA!CK303,SEMANA!CK304,SEMANA!CK306,SEMANA!CK310,SEMANA!CK313)</f>
        <v>0</v>
      </c>
      <c r="BK148" s="221" t="str">
        <f>IF(BH148&lt;=0,"",BJ148/BH148)</f>
        <v/>
      </c>
      <c r="BL148" s="233" t="str">
        <f t="shared" si="34"/>
        <v>-</v>
      </c>
      <c r="BM148" s="227" t="str">
        <f>IF(BL148="-","",BL148/F148)</f>
        <v/>
      </c>
      <c r="BN148" s="220" t="str">
        <f t="shared" si="35"/>
        <v>-</v>
      </c>
      <c r="BO148" s="219" t="str">
        <f>IF(OR(BL148="-",BL148=0),"",BN148/BL148)</f>
        <v/>
      </c>
      <c r="BP148" s="229">
        <f>SUM(SEMANA!T298,SEMANA!T300,SEMANA!T301,SEMANA!T302,SEMANA!T303,SEMANA!T304,SEMANA!T306,SEMANA!T310,SEMANA!T313)</f>
        <v>0</v>
      </c>
      <c r="BQ148" s="229">
        <f>SUM(SEMANA!CL298,SEMANA!CL300,SEMANA!CL301,SEMANA!CL302,SEMANA!CL303,SEMANA!CL304,SEMANA!CL306,SEMANA!CL310,SEMANA!CL313)</f>
        <v>0</v>
      </c>
      <c r="BR148" s="253" t="str">
        <f>B148</f>
        <v>Puebla</v>
      </c>
      <c r="BS148" s="411">
        <f t="shared" si="36"/>
        <v>0</v>
      </c>
      <c r="BT148" s="356" t="e">
        <f>IF(BS148="-","",BS148/F148)</f>
        <v>#DIV/0!</v>
      </c>
      <c r="BU148" s="355">
        <f t="shared" si="37"/>
        <v>0</v>
      </c>
      <c r="BV148" s="356" t="e">
        <f>IF(BU148="-","",BU148/F148)</f>
        <v>#DIV/0!</v>
      </c>
      <c r="BW148" s="201"/>
      <c r="BX148" s="352"/>
    </row>
    <row r="149" spans="2:76" ht="21">
      <c r="B149" s="498" t="str">
        <f>B20</f>
        <v>Queretaro</v>
      </c>
      <c r="C149" s="498"/>
      <c r="D149" s="498"/>
      <c r="E149" s="250">
        <f>SUM(SEMANA!C320,SEMANA!C322,SEMANA!C323,SEMANA!C324,SEMANA!C325,SEMANA!C326,SEMANA!C328,SEMANA!C332,SEMANA!C335)</f>
        <v>0</v>
      </c>
      <c r="F149" s="251">
        <f>SUM(SEMANA!D320,SEMANA!D322,SEMANA!D323,SEMANA!D324,SEMANA!D325,SEMANA!D326,SEMANA!D328,SEMANA!D332,SEMANA!D335)</f>
        <v>0</v>
      </c>
      <c r="G149" s="252" t="str">
        <f>IF(E149&lt;=0,"",F149/E149)</f>
        <v/>
      </c>
      <c r="H149" s="218">
        <f>SUM(SEMANA!F320,SEMANA!F322,SEMANA!F323,SEMANA!F324,SEMANA!F325,SEMANA!F326,SEMANA!F328,SEMANA!F332,SEMANA!F335)</f>
        <v>0</v>
      </c>
      <c r="I149" s="219" t="str">
        <f>IF(H149&lt;=0,"",H149/F149)</f>
        <v/>
      </c>
      <c r="J149" s="218">
        <f>SUM(SEMANA!BX320,SEMANA!BX322,SEMANA!BX323,SEMANA!BX324,SEMANA!BX325,SEMANA!BX326,SEMANA!BX328,SEMANA!BX332,SEMANA!BX335)</f>
        <v>0</v>
      </c>
      <c r="K149" s="219" t="str">
        <f>IF(H149&lt;=0,"",J149/H149)</f>
        <v/>
      </c>
      <c r="L149" s="218">
        <f>SUM(SEMANA!G68,SEMANA!G70,SEMANA!G71,SEMANA!G72,SEMANA!G73,SEMANA!G74,SEMANA!G76,SEMANA!G80,SEMANA!G83)</f>
        <v>0</v>
      </c>
      <c r="M149" s="219" t="str">
        <f>IF(L149&lt;=0,"",L149/F149)</f>
        <v/>
      </c>
      <c r="N149" s="218">
        <f>SUM(SEMANA!BY68,SEMANA!BY70,SEMANA!BY71,SEMANA!BY72,SEMANA!BY73,SEMANA!BY74,SEMANA!BY76,SEMANA!BY80,SEMANA!BY83)</f>
        <v>0</v>
      </c>
      <c r="O149" s="221" t="str">
        <f>IF(L149&lt;=0,"",N149/L149)</f>
        <v/>
      </c>
      <c r="P149" s="218">
        <f>SUM(SEMANA!H320,SEMANA!H322,SEMANA!H323,SEMANA!H324,SEMANA!H325,SEMANA!H326,SEMANA!H328,SEMANA!H332,SEMANA!H335)</f>
        <v>0</v>
      </c>
      <c r="Q149" s="219" t="str">
        <f>IF(P149&lt;=0,"",P149/F149)</f>
        <v/>
      </c>
      <c r="R149" s="218">
        <f>SUM(SEMANA!BZ320,SEMANA!BZ322,SEMANA!BZ323,SEMANA!BZ324,SEMANA!BZ325,SEMANA!BZ326,SEMANA!BZ328,SEMANA!BZ332,SEMANA!BZ335)</f>
        <v>0</v>
      </c>
      <c r="S149" s="221" t="str">
        <f>IF(P149&lt;=0,"",R149/P149)</f>
        <v/>
      </c>
      <c r="T149" s="222">
        <f>SUM(SEMANA!I320,SEMANA!I322,SEMANA!I323,SEMANA!I324,SEMANA!I325,SEMANA!I326,SEMANA!I328,SEMANA!I332,SEMANA!I335)</f>
        <v>0</v>
      </c>
      <c r="U149" s="219" t="str">
        <f>IF(T149&lt;=0,"",T149/F149)</f>
        <v/>
      </c>
      <c r="V149" s="218">
        <f>SUM(SEMANA!CA320,SEMANA!CA322,SEMANA!CA323,SEMANA!CA324,SEMANA!CA325,SEMANA!CA326,SEMANA!CA328,SEMANA!CA332,SEMANA!CA335)</f>
        <v>0</v>
      </c>
      <c r="W149" s="221" t="str">
        <f>IF(T149&lt;=0,"",V149/T149)</f>
        <v/>
      </c>
      <c r="X149" s="222">
        <f>SUM(SEMANA!J320,SEMANA!J322,SEMANA!J323,SEMANA!J324,SEMANA!J325,SEMANA!J326,SEMANA!J328,SEMANA!J332,SEMANA!J335)</f>
        <v>0</v>
      </c>
      <c r="Y149" s="219" t="str">
        <f>IF(X149&lt;=0,"",X149/F149)</f>
        <v/>
      </c>
      <c r="Z149" s="218">
        <f>SUM(SEMANA!CB320,SEMANA!CB322,SEMANA!CB323,SEMANA!CB324,SEMANA!CB325,SEMANA!CB326,SEMANA!CB328,SEMANA!CB332,SEMANA!CB335)</f>
        <v>0</v>
      </c>
      <c r="AA149" s="221" t="str">
        <f>IF(X149&lt;=0,"",Z149/X149)</f>
        <v/>
      </c>
      <c r="AB149" s="222">
        <f>SUM(SEMANA!K320,SEMANA!K322,SEMANA!K323,SEMANA!K324,SEMANA!K325,SEMANA!K326,SEMANA!K328,SEMANA!K332,SEMANA!K335)</f>
        <v>0</v>
      </c>
      <c r="AC149" s="219" t="str">
        <f>IF(AB149&lt;=0,"",AB149/F149)</f>
        <v/>
      </c>
      <c r="AD149" s="218">
        <f>SUM(SEMANA!CC320,SEMANA!CC322,SEMANA!CC323,SEMANA!CC324,SEMANA!CC325,SEMANA!CC326,SEMANA!CC328,SEMANA!CC332,SEMANA!CC335)</f>
        <v>0</v>
      </c>
      <c r="AE149" s="221" t="str">
        <f>IF(AB149&lt;=0,"",AD149/AB149)</f>
        <v/>
      </c>
      <c r="AF149" s="222">
        <f>SUM(SEMANA!L320,SEMANA!L322,SEMANA!L323,SEMANA!L324,SEMANA!L325,SEMANA!L326,SEMANA!L328,SEMANA!L332,SEMANA!L335)</f>
        <v>0</v>
      </c>
      <c r="AG149" s="219" t="str">
        <f>IF(AF149&lt;=0,"",AF149/F149)</f>
        <v/>
      </c>
      <c r="AH149" s="218">
        <f>SUM(SEMANA!CD320,SEMANA!CD322,SEMANA!CD323,SEMANA!CD324,SEMANA!CD325,SEMANA!CD326,SEMANA!CD328,SEMANA!CD332,SEMANA!CD335)</f>
        <v>0</v>
      </c>
      <c r="AI149" s="221" t="str">
        <f>IF(AF149&lt;=0,"",AH149/AF149)</f>
        <v/>
      </c>
      <c r="AJ149" s="222">
        <f>SUM(SEMANA!M320,SEMANA!M322,SEMANA!M323,SEMANA!M324,SEMANA!M325,SEMANA!M326,SEMANA!M328,SEMANA!M332,SEMANA!M335)</f>
        <v>0</v>
      </c>
      <c r="AK149" s="219" t="str">
        <f>IF(AJ149&lt;=0,"",AJ149/F149)</f>
        <v/>
      </c>
      <c r="AL149" s="218">
        <f>SUM(SEMANA!CE320,SEMANA!CE322,SEMANA!CE323,SEMANA!CE324,SEMANA!CE325,SEMANA!CE326,SEMANA!CE328,SEMANA!CE332,SEMANA!CE335)</f>
        <v>0</v>
      </c>
      <c r="AM149" s="221" t="str">
        <f>IF(AJ149&lt;=0,"",AL149/AJ149)</f>
        <v/>
      </c>
      <c r="AN149" s="222">
        <f>SUM(SEMANA!N320,SEMANA!N322,SEMANA!N323,SEMANA!N324,SEMANA!N325,SEMANA!N326,SEMANA!N328,SEMANA!N332,SEMANA!N335)</f>
        <v>0</v>
      </c>
      <c r="AO149" s="219" t="str">
        <f>IF(AN149&lt;=0,"",AN149/F149)</f>
        <v/>
      </c>
      <c r="AP149" s="218">
        <f>SUM(SEMANA!CF320,SEMANA!CF322,SEMANA!CF323,SEMANA!CF324,SEMANA!CF325,SEMANA!CF326,SEMANA!CF328,SEMANA!CF332,SEMANA!CF335)</f>
        <v>0</v>
      </c>
      <c r="AQ149" s="221" t="str">
        <f>IF(AN149&lt;=0,"",AP149/AN149)</f>
        <v/>
      </c>
      <c r="AR149" s="222">
        <f>SUM(SEMANA!O320,SEMANA!O322,SEMANA!O323,SEMANA!O324,SEMANA!O325,SEMANA!O326,SEMANA!O328,SEMANA!O332,SEMANA!O335)</f>
        <v>0</v>
      </c>
      <c r="AS149" s="219" t="str">
        <f>IF(AR149&lt;=0,"",AR149/F149)</f>
        <v/>
      </c>
      <c r="AT149" s="218">
        <f>SUM(SEMANA!CG320,SEMANA!CG322,SEMANA!CG323,SEMANA!CG324,SEMANA!CG325,SEMANA!CG326,SEMANA!CG328,SEMANA!CG332,SEMANA!CG335)</f>
        <v>0</v>
      </c>
      <c r="AU149" s="221" t="str">
        <f>IF(AR149&lt;=0,"",AT149/AR149)</f>
        <v/>
      </c>
      <c r="AV149" s="222">
        <f>SUM(SEMANA!P320,SEMANA!P322,SEMANA!P323,SEMANA!P324,SEMANA!P325,SEMANA!P326,SEMANA!P328,SEMANA!P332,SEMANA!P335)</f>
        <v>0</v>
      </c>
      <c r="AW149" s="219" t="str">
        <f>IF(AV149&lt;=0,"",AV149/J149)</f>
        <v/>
      </c>
      <c r="AX149" s="218">
        <f>SUM(SEMANA!CH320,SEMANA!CH322,SEMANA!CH323,SEMANA!CH324,SEMANA!CH325,SEMANA!CH326,SEMANA!CH328,SEMANA!CH332,SEMANA!CH335)</f>
        <v>0</v>
      </c>
      <c r="AY149" s="221" t="str">
        <f>IF(AV149&lt;=0,"",AX149/AV149)</f>
        <v/>
      </c>
      <c r="AZ149" s="222">
        <f>SUM(SEMANA!Q320,SEMANA!Q322,SEMANA!Q323,SEMANA!Q324,SEMANA!Q325,SEMANA!Q326,SEMANA!Q328,SEMANA!Q332,SEMANA!Q335)</f>
        <v>0</v>
      </c>
      <c r="BA149" s="219" t="str">
        <f>IF(AZ149&lt;=0,"",AZ149/N149)</f>
        <v/>
      </c>
      <c r="BB149" s="218">
        <f>SUM(SEMANA!CI320,SEMANA!CI322,SEMANA!CI323,SEMANA!CI324,SEMANA!CI325,SEMANA!CI326,SEMANA!CI328,SEMANA!CI332,SEMANA!CI335)</f>
        <v>0</v>
      </c>
      <c r="BC149" s="221" t="str">
        <f>IF(AZ149&lt;=0,"",BB149/AZ149)</f>
        <v/>
      </c>
      <c r="BD149" s="222">
        <f>SUM(SEMANA!R320,SEMANA!R322,SEMANA!R323,SEMANA!R324,SEMANA!R325,SEMANA!R326,SEMANA!R328,SEMANA!R332,SEMANA!R335)</f>
        <v>0</v>
      </c>
      <c r="BE149" s="219" t="str">
        <f>IF(BD149&lt;=0,"",BD149/R149)</f>
        <v/>
      </c>
      <c r="BF149" s="218">
        <f>SUM(SEMANA!CJ320,SEMANA!CJ322,SEMANA!CJ323,SEMANA!CJ324,SEMANA!CJ325,SEMANA!CJ326,SEMANA!CJ328,SEMANA!CJ332,SEMANA!CJ335)</f>
        <v>0</v>
      </c>
      <c r="BG149" s="221" t="str">
        <f>IF(BD149&lt;=0,"",BF149/BD149)</f>
        <v/>
      </c>
      <c r="BH149" s="222">
        <f>SUM(SEMANA!S320,SEMANA!S322,SEMANA!S323,SEMANA!S324,SEMANA!S325,SEMANA!S326,SEMANA!S328,SEMANA!S332,SEMANA!S335)</f>
        <v>0</v>
      </c>
      <c r="BI149" s="219" t="str">
        <f>IF(BH149&lt;=0,"",BH149/V149)</f>
        <v/>
      </c>
      <c r="BJ149" s="218">
        <f>SUM(SEMANA!CK320,SEMANA!CK322,SEMANA!CK323,SEMANA!CK324,SEMANA!CK325,SEMANA!CK326,SEMANA!CK328,SEMANA!CK332,SEMANA!CK335)</f>
        <v>0</v>
      </c>
      <c r="BK149" s="221" t="str">
        <f>IF(BH149&lt;=0,"",BJ149/BH149)</f>
        <v/>
      </c>
      <c r="BL149" s="233" t="str">
        <f t="shared" si="34"/>
        <v>-</v>
      </c>
      <c r="BM149" s="227" t="str">
        <f>IF(BL149="-","",BL149/F149)</f>
        <v/>
      </c>
      <c r="BN149" s="220" t="str">
        <f t="shared" si="35"/>
        <v>-</v>
      </c>
      <c r="BO149" s="219" t="str">
        <f>IF(OR(BL149="-",BL149=0),"",BN149/BL149)</f>
        <v/>
      </c>
      <c r="BP149" s="229">
        <f>SUM(SEMANA!T320,SEMANA!T322,SEMANA!T323,SEMANA!T324,SEMANA!T325,SEMANA!T326,SEMANA!T328,SEMANA!T332,SEMANA!T335)</f>
        <v>0</v>
      </c>
      <c r="BQ149" s="229">
        <f>SUM(SEMANA!CL320,SEMANA!CL322,SEMANA!CL323,SEMANA!CL324,SEMANA!CL325,SEMANA!CL326,SEMANA!CL328,SEMANA!CL332,SEMANA!CL335)</f>
        <v>0</v>
      </c>
      <c r="BR149" s="253" t="str">
        <f>B149</f>
        <v>Queretaro</v>
      </c>
      <c r="BS149" s="411">
        <f t="shared" si="36"/>
        <v>0</v>
      </c>
      <c r="BT149" s="356" t="e">
        <f>IF(BS149="-","",BS149/F149)</f>
        <v>#DIV/0!</v>
      </c>
      <c r="BU149" s="355">
        <f t="shared" si="37"/>
        <v>0</v>
      </c>
      <c r="BV149" s="356" t="e">
        <f>IF(BU149="-","",BU149/F149)</f>
        <v>#DIV/0!</v>
      </c>
      <c r="BW149" s="201"/>
      <c r="BX149" s="352"/>
    </row>
    <row r="150" spans="2:76" ht="21" customHeight="1">
      <c r="B150" s="498" t="str">
        <f>B21</f>
        <v>Puebla Sur</v>
      </c>
      <c r="C150" s="498"/>
      <c r="D150" s="498"/>
      <c r="E150" s="250">
        <f>SUM(SEMANA!C408,SEMANA!C410,SEMANA!C411,SEMANA!C412,SEMANA!C413,SEMANA!C414,SEMANA!C416,SEMANA!C423,SEMANA!C420)</f>
        <v>0</v>
      </c>
      <c r="F150" s="251">
        <f>SUM(SEMANA!D408,SEMANA!D410,SEMANA!D411,SEMANA!D412,SEMANA!D413,SEMANA!D414,SEMANA!D416,SEMANA!D423,SEMANA!D420)</f>
        <v>0</v>
      </c>
      <c r="G150" s="252" t="str">
        <f>IF(E150&lt;=0,"",F150/E150)</f>
        <v/>
      </c>
      <c r="H150" s="218">
        <f>SUM(SEMANA!F408,SEMANA!F410,SEMANA!F411,SEMANA!F412,SEMANA!F413,SEMANA!F414,SEMANA!F416,SEMANA!F423,SEMANA!F420)</f>
        <v>0</v>
      </c>
      <c r="I150" s="219" t="str">
        <f>IF(H150&lt;=0,"",H150/F150)</f>
        <v/>
      </c>
      <c r="J150" s="218">
        <f>SUM(SEMANA!BX408,SEMANA!BX410,SEMANA!BX411,SEMANA!BX412,SEMANA!BX413,SEMANA!BX414,SEMANA!BX416,SEMANA!BX423,SEMANA!BX420)</f>
        <v>0</v>
      </c>
      <c r="K150" s="219" t="str">
        <f>IF(H150&lt;=0,"",J150/H150)</f>
        <v/>
      </c>
      <c r="L150" s="218">
        <f>SUM(SEMANA!G69,SEMANA!G71,SEMANA!G72,SEMANA!G73,SEMANA!G74,SEMANA!G75,SEMANA!G77,SEMANA!G81,SEMANA!G84)</f>
        <v>0</v>
      </c>
      <c r="M150" s="219" t="str">
        <f>IF(L150&lt;=0,"",L150/F150)</f>
        <v/>
      </c>
      <c r="N150" s="218">
        <f>SUM(SEMANA!BY69,SEMANA!BY71,SEMANA!BY72,SEMANA!BY73,SEMANA!BY74,SEMANA!BY75,SEMANA!BY77,SEMANA!BY81,SEMANA!BY84)</f>
        <v>0</v>
      </c>
      <c r="O150" s="221" t="str">
        <f>IF(L150&lt;=0,"",N150/L150)</f>
        <v/>
      </c>
      <c r="P150" s="218">
        <f>SUM(SEMANA!H408,SEMANA!H410,SEMANA!H411,SEMANA!H412,SEMANA!H413,SEMANA!H414,SEMANA!H416,SEMANA!H423,SEMANA!H420)</f>
        <v>0</v>
      </c>
      <c r="Q150" s="219" t="str">
        <f>IF(P150&lt;=0,"",P150/F150)</f>
        <v/>
      </c>
      <c r="R150" s="218">
        <f>SUM(SEMANA!BZ408,SEMANA!BZ410,SEMANA!BZ411,SEMANA!BZ412,SEMANA!BZ413,SEMANA!BZ414,SEMANA!BZ416,SEMANA!BZ423,SEMANA!BZ420)</f>
        <v>0</v>
      </c>
      <c r="S150" s="221" t="str">
        <f>IF(P150&lt;=0,"",R150/P150)</f>
        <v/>
      </c>
      <c r="T150" s="222">
        <f>SUM(SEMANA!I408,SEMANA!I410,SEMANA!I411,SEMANA!I412,SEMANA!I413,SEMANA!I414,SEMANA!I416,SEMANA!I423,SEMANA!I420)</f>
        <v>0</v>
      </c>
      <c r="U150" s="219" t="str">
        <f>IF(T150&lt;=0,"",T150/F150)</f>
        <v/>
      </c>
      <c r="V150" s="218">
        <f>SUM(SEMANA!CA408,SEMANA!CA410,SEMANA!CA411,SEMANA!CA412,SEMANA!CA413,SEMANA!CA414,SEMANA!CA416,SEMANA!CA423,SEMANA!CA420)</f>
        <v>0</v>
      </c>
      <c r="W150" s="221" t="str">
        <f>IF(T150&lt;=0,"",V150/T150)</f>
        <v/>
      </c>
      <c r="X150" s="222">
        <f>SUM(SEMANA!J408,SEMANA!J410,SEMANA!J411,SEMANA!J412,SEMANA!J413,SEMANA!J414,SEMANA!J416,SEMANA!J423,SEMANA!J420)</f>
        <v>0</v>
      </c>
      <c r="Y150" s="219" t="str">
        <f>IF(X150&lt;=0,"",X150/F150)</f>
        <v/>
      </c>
      <c r="Z150" s="218">
        <f>SUM(SEMANA!CB408,SEMANA!CB410,SEMANA!CB411,SEMANA!CB412,SEMANA!CB413,SEMANA!CB414,SEMANA!CB416,SEMANA!CB423,SEMANA!CB420)</f>
        <v>0</v>
      </c>
      <c r="AA150" s="221" t="str">
        <f>IF(X150&lt;=0,"",Z150/X150)</f>
        <v/>
      </c>
      <c r="AB150" s="222">
        <f>SUM(SEMANA!K408,SEMANA!K410,SEMANA!K411,SEMANA!K412,SEMANA!K413,SEMANA!K414,SEMANA!K416,SEMANA!K423,SEMANA!K420)</f>
        <v>0</v>
      </c>
      <c r="AC150" s="219" t="str">
        <f>IF(AB150&lt;=0,"",AB150/F150)</f>
        <v/>
      </c>
      <c r="AD150" s="218">
        <f>SUM(SEMANA!CC408,SEMANA!CC410,SEMANA!CC411,SEMANA!CC412,SEMANA!CC413,SEMANA!CC414,SEMANA!CC416,SEMANA!CC423,SEMANA!CC420)</f>
        <v>0</v>
      </c>
      <c r="AE150" s="221" t="str">
        <f>IF(AB150&lt;=0,"",AD150/AB150)</f>
        <v/>
      </c>
      <c r="AF150" s="222">
        <f>SUM(SEMANA!L408,SEMANA!L410,SEMANA!L411,SEMANA!L412,SEMANA!L413,SEMANA!L414,SEMANA!L416,SEMANA!L423,SEMANA!L420)</f>
        <v>0</v>
      </c>
      <c r="AG150" s="219" t="str">
        <f>IF(AF150&lt;=0,"",AF150/F150)</f>
        <v/>
      </c>
      <c r="AH150" s="218">
        <f>SUM(SEMANA!CD408,SEMANA!CD410,SEMANA!CD411,SEMANA!CD412,SEMANA!CD413,SEMANA!CD414,SEMANA!CD416,SEMANA!CD423,SEMANA!CD420)</f>
        <v>0</v>
      </c>
      <c r="AI150" s="221" t="str">
        <f>IF(AF150&lt;=0,"",AH150/AF150)</f>
        <v/>
      </c>
      <c r="AJ150" s="222">
        <f>SUM(SEMANA!M408,SEMANA!M410,SEMANA!M411,SEMANA!M412,SEMANA!M413,SEMANA!M414,SEMANA!M416,SEMANA!M423,SEMANA!M420)</f>
        <v>0</v>
      </c>
      <c r="AK150" s="219" t="str">
        <f>IF(AJ150&lt;=0,"",AJ150/F150)</f>
        <v/>
      </c>
      <c r="AL150" s="218">
        <f>SUM(SEMANA!CE408,SEMANA!CE410,SEMANA!CE411,SEMANA!CE412,SEMANA!CE413,SEMANA!CE414,SEMANA!CE416,SEMANA!CE423,SEMANA!CE420)</f>
        <v>0</v>
      </c>
      <c r="AM150" s="221" t="str">
        <f>IF(AJ150&lt;=0,"",AL150/AJ150)</f>
        <v/>
      </c>
      <c r="AN150" s="222">
        <f>SUM(SEMANA!N408,SEMANA!N410,SEMANA!N411,SEMANA!N412,SEMANA!N413,SEMANA!N414,SEMANA!N416,SEMANA!N423,SEMANA!N420)</f>
        <v>0</v>
      </c>
      <c r="AO150" s="219" t="str">
        <f>IF(AN150&lt;=0,"",AN150/F150)</f>
        <v/>
      </c>
      <c r="AP150" s="218">
        <f>SUM(SEMANA!CF408,SEMANA!CF410,SEMANA!CF411,SEMANA!CF412,SEMANA!CF413,SEMANA!CF414,SEMANA!CF416,SEMANA!CF423,SEMANA!CF420)</f>
        <v>0</v>
      </c>
      <c r="AQ150" s="221" t="str">
        <f>IF(AN150&lt;=0,"",AP150/AN150)</f>
        <v/>
      </c>
      <c r="AR150" s="222">
        <f>SUM(SEMANA!O408,SEMANA!O410,SEMANA!O411,SEMANA!O412,SEMANA!O413,SEMANA!O414,SEMANA!O416,SEMANA!O423,SEMANA!O420)</f>
        <v>0</v>
      </c>
      <c r="AS150" s="219" t="str">
        <f>IF(AR150&lt;=0,"",AR150/F150)</f>
        <v/>
      </c>
      <c r="AT150" s="218">
        <f>SUM(SEMANA!CG408,SEMANA!CG410,SEMANA!CG411,SEMANA!CG412,SEMANA!CG413,SEMANA!CG414,SEMANA!CG416,SEMANA!CG423,SEMANA!CG420)</f>
        <v>0</v>
      </c>
      <c r="AU150" s="221" t="str">
        <f>IF(AR150&lt;=0,"",AT150/AR150)</f>
        <v/>
      </c>
      <c r="AV150" s="222">
        <f>SUM(SEMANA!P408,SEMANA!P410,SEMANA!P411,SEMANA!P412,SEMANA!P413,SEMANA!P414,SEMANA!P416,SEMANA!P423,SEMANA!P420)</f>
        <v>0</v>
      </c>
      <c r="AW150" s="219" t="str">
        <f>IF(AV150&lt;=0,"",AV150/J150)</f>
        <v/>
      </c>
      <c r="AX150" s="218">
        <f>SUM(SEMANA!CH408,SEMANA!CH410,SEMANA!CH411,SEMANA!CH412,SEMANA!CH413,SEMANA!CH414,SEMANA!CH416,SEMANA!CH423,SEMANA!CH420)</f>
        <v>0</v>
      </c>
      <c r="AY150" s="221" t="str">
        <f>IF(AV150&lt;=0,"",AX150/AV150)</f>
        <v/>
      </c>
      <c r="AZ150" s="222">
        <f>SUM(SEMANA!Q408,SEMANA!Q410,SEMANA!Q411,SEMANA!Q412,SEMANA!Q413,SEMANA!Q414,SEMANA!Q416,SEMANA!Q423,SEMANA!Q420)</f>
        <v>0</v>
      </c>
      <c r="BA150" s="219" t="str">
        <f>IF(AZ150&lt;=0,"",AZ150/N150)</f>
        <v/>
      </c>
      <c r="BB150" s="218">
        <f>SUM(SEMANA!CI408,SEMANA!CI410,SEMANA!CI411,SEMANA!CI412,SEMANA!CI413,SEMANA!CI414,SEMANA!CI416,SEMANA!CI423,SEMANA!CI420)</f>
        <v>0</v>
      </c>
      <c r="BC150" s="221" t="str">
        <f>IF(AZ150&lt;=0,"",BB150/AZ150)</f>
        <v/>
      </c>
      <c r="BD150" s="222">
        <f>SUM(SEMANA!R408,SEMANA!R410,SEMANA!R411,SEMANA!R412,SEMANA!R413,SEMANA!R414,SEMANA!R416,SEMANA!R423,SEMANA!R420)</f>
        <v>0</v>
      </c>
      <c r="BE150" s="219" t="str">
        <f>IF(BD150&lt;=0,"",BD150/R150)</f>
        <v/>
      </c>
      <c r="BF150" s="218">
        <f>SUM(SEMANA!CJ408,SEMANA!CJ410,SEMANA!CJ411,SEMANA!CJ412,SEMANA!CJ413,SEMANA!CJ414,SEMANA!CJ416,SEMANA!CJ423,SEMANA!CJ420)</f>
        <v>0</v>
      </c>
      <c r="BG150" s="221" t="str">
        <f>IF(BD150&lt;=0,"",BF150/BD150)</f>
        <v/>
      </c>
      <c r="BH150" s="222">
        <f>SUM(SEMANA!S408,SEMANA!S410,SEMANA!S411,SEMANA!S412,SEMANA!S413,SEMANA!S414,SEMANA!S416,SEMANA!S423,SEMANA!S420)</f>
        <v>0</v>
      </c>
      <c r="BI150" s="219" t="str">
        <f>IF(BH150&lt;=0,"",BH150/V150)</f>
        <v/>
      </c>
      <c r="BJ150" s="218">
        <f>SUM(SEMANA!CK408,SEMANA!CK410,SEMANA!CK411,SEMANA!CK412,SEMANA!CK413,SEMANA!CK414,SEMANA!CK416,SEMANA!CK423,SEMANA!CK420)</f>
        <v>0</v>
      </c>
      <c r="BK150" s="221" t="str">
        <f>IF(BH150&lt;=0,"",BJ150/BH150)</f>
        <v/>
      </c>
      <c r="BL150" s="233" t="str">
        <f t="shared" si="34"/>
        <v>-</v>
      </c>
      <c r="BM150" s="227" t="str">
        <f>IF(BL150="-","",BL150/F150)</f>
        <v/>
      </c>
      <c r="BN150" s="220" t="str">
        <f t="shared" si="35"/>
        <v>-</v>
      </c>
      <c r="BO150" s="219" t="str">
        <f>IF(OR(BL150="-",BL150=0),"",BN150/BL150)</f>
        <v/>
      </c>
      <c r="BP150" s="229">
        <f>SUM(SEMANA!T408,SEMANA!T410,SEMANA!T411,SEMANA!T412,SEMANA!T413,SEMANA!T414,SEMANA!T416,SEMANA!T423,SEMANA!T420)</f>
        <v>0</v>
      </c>
      <c r="BQ150" s="229">
        <f>SUM(SEMANA!CL408,SEMANA!CL410,SEMANA!CL411,SEMANA!CL412,SEMANA!CL413,SEMANA!CL414,SEMANA!CL416,SEMANA!CL423,SEMANA!CL420)</f>
        <v>0</v>
      </c>
      <c r="BR150" s="253" t="str">
        <f>B150</f>
        <v>Puebla Sur</v>
      </c>
      <c r="BS150" s="411">
        <f t="shared" si="36"/>
        <v>0</v>
      </c>
      <c r="BT150" s="356" t="str">
        <f>IF(BS150&lt;=0,"-",BS150/F150)</f>
        <v>-</v>
      </c>
      <c r="BU150" s="355">
        <f t="shared" si="37"/>
        <v>0</v>
      </c>
      <c r="BV150" s="356" t="str">
        <f>IF(BU150&lt;=0,"-",BU150/F150)</f>
        <v>-</v>
      </c>
      <c r="BW150" s="201"/>
      <c r="BX150" s="352"/>
    </row>
    <row r="151" spans="2:76" ht="21">
      <c r="B151" s="498" t="str">
        <f>B22</f>
        <v>Toluca</v>
      </c>
      <c r="C151" s="498"/>
      <c r="D151" s="498"/>
      <c r="E151" s="250">
        <f>SUM(SEMANA!C342,SEMANA!C344,SEMANA!C345,SEMANA!C346,SEMANA!C347,SEMANA!C348,SEMANA!C350,SEMANA!C357,SEMANA!C354)</f>
        <v>0</v>
      </c>
      <c r="F151" s="251">
        <f>SUM(SEMANA!D342,SEMANA!D344,SEMANA!D345,SEMANA!D346,SEMANA!D347,SEMANA!D348,SEMANA!D350,SEMANA!D357,SEMANA!D354)</f>
        <v>0</v>
      </c>
      <c r="G151" s="252" t="str">
        <f>IF(E151&lt;=0,"",F151/E151)</f>
        <v/>
      </c>
      <c r="H151" s="218">
        <f>SUM(SEMANA!F342,SEMANA!F344,SEMANA!F345,SEMANA!F346,SEMANA!F347,SEMANA!F348,SEMANA!F350,SEMANA!F357,SEMANA!F354)</f>
        <v>0</v>
      </c>
      <c r="I151" s="219" t="str">
        <f>IF(H151&lt;=0,"",H151/F151)</f>
        <v/>
      </c>
      <c r="J151" s="218">
        <f>SUM(SEMANA!BX342,SEMANA!BX344,SEMANA!BX345,SEMANA!BX346,SEMANA!BX347,SEMANA!BX348,SEMANA!BX350,SEMANA!BX357,SEMANA!BX354)</f>
        <v>0</v>
      </c>
      <c r="K151" s="219" t="str">
        <f>IF(H151&lt;=0,"",J151/H151)</f>
        <v/>
      </c>
      <c r="L151" s="218">
        <f>SUM(SEMANA!G70,SEMANA!G72,SEMANA!G73,SEMANA!G74,SEMANA!G75,SEMANA!G76,SEMANA!G78,SEMANA!G82,SEMANA!G85)</f>
        <v>0</v>
      </c>
      <c r="M151" s="219" t="str">
        <f>IF(L151&lt;=0,"",L151/F151)</f>
        <v/>
      </c>
      <c r="N151" s="218">
        <f>SUM(SEMANA!BY70,SEMANA!BY72,SEMANA!BY73,SEMANA!BY74,SEMANA!BY75,SEMANA!BY76,SEMANA!BY78,SEMANA!BY82,SEMANA!BY85)</f>
        <v>0</v>
      </c>
      <c r="O151" s="221" t="str">
        <f>IF(L151&lt;=0,"",N151/L151)</f>
        <v/>
      </c>
      <c r="P151" s="218">
        <f>SUM(SEMANA!H342,SEMANA!H344,SEMANA!H345,SEMANA!H346,SEMANA!H347,SEMANA!H348,SEMANA!H350,SEMANA!H357,SEMANA!H354)</f>
        <v>0</v>
      </c>
      <c r="Q151" s="219" t="str">
        <f>IF(P151&lt;=0,"",P151/F151)</f>
        <v/>
      </c>
      <c r="R151" s="218">
        <f>SUM(SEMANA!BZ342,SEMANA!BZ344,SEMANA!BZ345,SEMANA!BZ346,SEMANA!BZ347,SEMANA!BZ348,SEMANA!BZ350,SEMANA!BZ357,SEMANA!BZ354)</f>
        <v>0</v>
      </c>
      <c r="S151" s="221" t="str">
        <f>IF(P151&lt;=0,"",R151/P151)</f>
        <v/>
      </c>
      <c r="T151" s="222">
        <f>SUM(SEMANA!I342,SEMANA!I344,SEMANA!I345,SEMANA!I346,SEMANA!I347,SEMANA!I348,SEMANA!I350,SEMANA!I357,SEMANA!I354)</f>
        <v>0</v>
      </c>
      <c r="U151" s="219" t="str">
        <f>IF(T151&lt;=0,"",T151/F151)</f>
        <v/>
      </c>
      <c r="V151" s="218">
        <f>SUM(SEMANA!CA342,SEMANA!CA344,SEMANA!CA345,SEMANA!CA346,SEMANA!CA347,SEMANA!CA348,SEMANA!CA350,SEMANA!CA357,SEMANA!CA354)</f>
        <v>0</v>
      </c>
      <c r="W151" s="221" t="str">
        <f>IF(T151&lt;=0,"",V151/T151)</f>
        <v/>
      </c>
      <c r="X151" s="222">
        <f>SUM(SEMANA!J342,SEMANA!J344,SEMANA!J345,SEMANA!J346,SEMANA!J347,SEMANA!J348,SEMANA!J350,SEMANA!J357,SEMANA!J354)</f>
        <v>0</v>
      </c>
      <c r="Y151" s="219" t="str">
        <f>IF(X151&lt;=0,"",X151/F151)</f>
        <v/>
      </c>
      <c r="Z151" s="218">
        <f>SUM(SEMANA!CB342,SEMANA!CB344,SEMANA!CB345,SEMANA!CB346,SEMANA!CB347,SEMANA!CB348,SEMANA!CB350,SEMANA!CB357,SEMANA!CB354)</f>
        <v>0</v>
      </c>
      <c r="AA151" s="221" t="str">
        <f>IF(X151&lt;=0,"",Z151/X151)</f>
        <v/>
      </c>
      <c r="AB151" s="222">
        <f>SUM(SEMANA!K342,SEMANA!K344,SEMANA!K345,SEMANA!K346,SEMANA!K347,SEMANA!K348,SEMANA!K350,SEMANA!K357,SEMANA!K354)</f>
        <v>0</v>
      </c>
      <c r="AC151" s="219" t="str">
        <f>IF(AB151&lt;=0,"",AB151/F151)</f>
        <v/>
      </c>
      <c r="AD151" s="218">
        <f>SUM(SEMANA!CC342,SEMANA!CC344,SEMANA!CC345,SEMANA!CC346,SEMANA!CC347,SEMANA!CC348,SEMANA!CC350,SEMANA!CC357,SEMANA!CC354)</f>
        <v>0</v>
      </c>
      <c r="AE151" s="221" t="str">
        <f>IF(AB151&lt;=0,"",AD151/AB151)</f>
        <v/>
      </c>
      <c r="AF151" s="222">
        <f>SUM(SEMANA!L342,SEMANA!L344,SEMANA!L345,SEMANA!L346,SEMANA!L347,SEMANA!L348,SEMANA!L350,SEMANA!L357,SEMANA!L354)</f>
        <v>0</v>
      </c>
      <c r="AG151" s="219" t="str">
        <f>IF(AF151&lt;=0,"",AF151/F151)</f>
        <v/>
      </c>
      <c r="AH151" s="218">
        <f>SUM(SEMANA!CD342,SEMANA!CD344,SEMANA!CD345,SEMANA!CD346,SEMANA!CD347,SEMANA!CD348,SEMANA!CD350,SEMANA!CD357,SEMANA!CD354)</f>
        <v>0</v>
      </c>
      <c r="AI151" s="221" t="str">
        <f>IF(AF151&lt;=0,"",AH151/AF151)</f>
        <v/>
      </c>
      <c r="AJ151" s="222">
        <f>SUM(SEMANA!M342,SEMANA!M344,SEMANA!M345,SEMANA!M346,SEMANA!M347,SEMANA!M348,SEMANA!M350,SEMANA!M357,SEMANA!M354)</f>
        <v>0</v>
      </c>
      <c r="AK151" s="219" t="str">
        <f>IF(AJ151&lt;=0,"",AJ151/F151)</f>
        <v/>
      </c>
      <c r="AL151" s="218">
        <f>SUM(SEMANA!CE342,SEMANA!CE344,SEMANA!CE345,SEMANA!CE346,SEMANA!CE347,SEMANA!CE348,SEMANA!CE350,SEMANA!CE357,SEMANA!CE354)</f>
        <v>0</v>
      </c>
      <c r="AM151" s="221" t="str">
        <f>IF(AJ151&lt;=0,"",AL151/AJ151)</f>
        <v/>
      </c>
      <c r="AN151" s="222">
        <f>SUM(SEMANA!N342,SEMANA!N344,SEMANA!N345,SEMANA!N346,SEMANA!N347,SEMANA!N348,SEMANA!N350,SEMANA!N357,SEMANA!N354)</f>
        <v>0</v>
      </c>
      <c r="AO151" s="219" t="str">
        <f>IF(AN151&lt;=0,"",AN151/F151)</f>
        <v/>
      </c>
      <c r="AP151" s="218">
        <f>SUM(SEMANA!CF342,SEMANA!CF344,SEMANA!CF345,SEMANA!CF346,SEMANA!CF347,SEMANA!CF348,SEMANA!CF350,SEMANA!CF357,SEMANA!CF354)</f>
        <v>0</v>
      </c>
      <c r="AQ151" s="221" t="str">
        <f>IF(AN151&lt;=0,"",AP151/AN151)</f>
        <v/>
      </c>
      <c r="AR151" s="222">
        <f>SUM(SEMANA!O342,SEMANA!O344,SEMANA!O345,SEMANA!O346,SEMANA!O347,SEMANA!O348,SEMANA!O350,SEMANA!O357,SEMANA!O354)</f>
        <v>0</v>
      </c>
      <c r="AS151" s="219" t="str">
        <f>IF(AR151&lt;=0,"",AR151/F151)</f>
        <v/>
      </c>
      <c r="AT151" s="218">
        <f>SUM(SEMANA!CG342,SEMANA!CG344,SEMANA!CG345,SEMANA!CG346,SEMANA!CG347,SEMANA!CG348,SEMANA!CG350,SEMANA!CG357,SEMANA!CG354)</f>
        <v>0</v>
      </c>
      <c r="AU151" s="221" t="str">
        <f>IF(AR151&lt;=0,"",AT151/AR151)</f>
        <v/>
      </c>
      <c r="AV151" s="222">
        <f>SUM(SEMANA!P342,SEMANA!P344,SEMANA!P345,SEMANA!P346,SEMANA!P347,SEMANA!P348,SEMANA!P350,SEMANA!P357,SEMANA!P354)</f>
        <v>0</v>
      </c>
      <c r="AW151" s="219" t="str">
        <f>IF(AV151&lt;=0,"",AV151/J151)</f>
        <v/>
      </c>
      <c r="AX151" s="218">
        <f>SUM(SEMANA!CH342,SEMANA!CH344,SEMANA!CH345,SEMANA!CH346,SEMANA!CH347,SEMANA!CH348,SEMANA!CH350,SEMANA!CH357,SEMANA!CH354)</f>
        <v>0</v>
      </c>
      <c r="AY151" s="221" t="str">
        <f>IF(AV151&lt;=0,"",AX151/AV151)</f>
        <v/>
      </c>
      <c r="AZ151" s="222">
        <f>SUM(SEMANA!Q342,SEMANA!Q344,SEMANA!Q345,SEMANA!Q346,SEMANA!Q347,SEMANA!Q348,SEMANA!Q350,SEMANA!Q357,SEMANA!Q354)</f>
        <v>0</v>
      </c>
      <c r="BA151" s="219" t="str">
        <f>IF(AZ151&lt;=0,"",AZ151/N151)</f>
        <v/>
      </c>
      <c r="BB151" s="218">
        <f>SUM(SEMANA!CI342,SEMANA!CI344,SEMANA!CI345,SEMANA!CI346,SEMANA!CI347,SEMANA!CI348,SEMANA!CI350,SEMANA!CI357,SEMANA!CI354)</f>
        <v>0</v>
      </c>
      <c r="BC151" s="221" t="str">
        <f>IF(AZ151&lt;=0,"",BB151/AZ151)</f>
        <v/>
      </c>
      <c r="BD151" s="222">
        <f>SUM(SEMANA!R342,SEMANA!R344,SEMANA!R345,SEMANA!R346,SEMANA!R347,SEMANA!R348,SEMANA!R350,SEMANA!R357,SEMANA!R354)</f>
        <v>0</v>
      </c>
      <c r="BE151" s="219" t="str">
        <f>IF(BD151&lt;=0,"",BD151/R151)</f>
        <v/>
      </c>
      <c r="BF151" s="218">
        <f>SUM(SEMANA!CJ342,SEMANA!CJ344,SEMANA!CJ345,SEMANA!CJ346,SEMANA!CJ347,SEMANA!CJ348,SEMANA!CJ350,SEMANA!CJ357,SEMANA!CJ354)</f>
        <v>0</v>
      </c>
      <c r="BG151" s="221" t="str">
        <f>IF(BD151&lt;=0,"",BF151/BD151)</f>
        <v/>
      </c>
      <c r="BH151" s="222">
        <f>SUM(SEMANA!S342,SEMANA!S344,SEMANA!S345,SEMANA!S346,SEMANA!S347,SEMANA!S348,SEMANA!S350,SEMANA!S357,SEMANA!S354)</f>
        <v>0</v>
      </c>
      <c r="BI151" s="219" t="str">
        <f>IF(BH151&lt;=0,"",BH151/V151)</f>
        <v/>
      </c>
      <c r="BJ151" s="218">
        <f>SUM(SEMANA!CK342,SEMANA!CK344,SEMANA!CK345,SEMANA!CK346,SEMANA!CK347,SEMANA!CK348,SEMANA!CK350,SEMANA!CK357,SEMANA!CK354)</f>
        <v>0</v>
      </c>
      <c r="BK151" s="221" t="str">
        <f>IF(BH151&lt;=0,"",BJ151/BH151)</f>
        <v/>
      </c>
      <c r="BL151" s="233" t="str">
        <f t="shared" si="34"/>
        <v>-</v>
      </c>
      <c r="BM151" s="227" t="str">
        <f>IF(BL151="-","",BL151/F151)</f>
        <v/>
      </c>
      <c r="BN151" s="220" t="str">
        <f t="shared" si="35"/>
        <v>-</v>
      </c>
      <c r="BO151" s="219" t="str">
        <f>IF(OR(BL151="-",BL151=0),"",BN151/BL151)</f>
        <v/>
      </c>
      <c r="BP151" s="229">
        <f>SUM(SEMANA!T342,SEMANA!T344,SEMANA!T345,SEMANA!T346,SEMANA!T347,SEMANA!T348,SEMANA!T350,SEMANA!T357,SEMANA!T354)</f>
        <v>0</v>
      </c>
      <c r="BQ151" s="229">
        <f>SUM(SEMANA!CL342,SEMANA!CL344,SEMANA!CL345,SEMANA!CL346,SEMANA!CL347,SEMANA!CL348,SEMANA!CL350,SEMANA!CL357,SEMANA!CL354)</f>
        <v>0</v>
      </c>
      <c r="BR151" s="253" t="str">
        <f>B151</f>
        <v>Toluca</v>
      </c>
      <c r="BS151" s="411">
        <f t="shared" si="36"/>
        <v>0</v>
      </c>
      <c r="BT151" s="356" t="e">
        <f>IF(BS151="-","",BS151/F151)</f>
        <v>#DIV/0!</v>
      </c>
      <c r="BU151" s="355">
        <f t="shared" si="37"/>
        <v>0</v>
      </c>
      <c r="BV151" s="356" t="e">
        <f>IF(BU151="-","",BU151/F151)</f>
        <v>#DIV/0!</v>
      </c>
      <c r="BW151" s="201"/>
      <c r="BX151" s="352"/>
    </row>
    <row r="152" spans="2:76" ht="21">
      <c r="B152" s="498" t="str">
        <f>B23</f>
        <v>Vallejo</v>
      </c>
      <c r="C152" s="498"/>
      <c r="D152" s="498"/>
      <c r="E152" s="250">
        <f>SUM(SEMANA!C364,SEMANA!C366,SEMANA!C367,SEMANA!C368,SEMANA!C369,SEMANA!C370,SEMANA!C372,SEMANA!C379,SEMANA!C376)</f>
        <v>0</v>
      </c>
      <c r="F152" s="251">
        <f>SUM(SEMANA!D364,SEMANA!D366,SEMANA!D367,SEMANA!D368,SEMANA!D369,SEMANA!D370,SEMANA!D372,SEMANA!D379,SEMANA!D376)</f>
        <v>0</v>
      </c>
      <c r="G152" s="252" t="str">
        <f>IF(E152&lt;=0,"",F152/E152)</f>
        <v/>
      </c>
      <c r="H152" s="218">
        <f>SUM(SEMANA!F364,SEMANA!F366,SEMANA!F367,SEMANA!F368,SEMANA!F369,SEMANA!F370,SEMANA!F372,SEMANA!F379,SEMANA!F376)</f>
        <v>0</v>
      </c>
      <c r="I152" s="219" t="str">
        <f>IF(H152&lt;=0,"",H152/F152)</f>
        <v/>
      </c>
      <c r="J152" s="218">
        <f>SUM(SEMANA!BX364,SEMANA!BX366,SEMANA!BX367,SEMANA!BX368,SEMANA!BX369,SEMANA!BX370,SEMANA!BX372,SEMANA!BX379,SEMANA!BX376)</f>
        <v>0</v>
      </c>
      <c r="K152" s="219" t="str">
        <f>IF(H152&lt;=0,"",J152/H152)</f>
        <v/>
      </c>
      <c r="L152" s="218">
        <f>SUM(SEMANA!G71,SEMANA!G73,SEMANA!G74,SEMANA!G75,SEMANA!G76,SEMANA!G77,SEMANA!G79,SEMANA!G83,SEMANA!G86)</f>
        <v>0</v>
      </c>
      <c r="M152" s="219" t="str">
        <f>IF(L152&lt;=0,"",L152/F152)</f>
        <v/>
      </c>
      <c r="N152" s="218">
        <f>SUM(SEMANA!BY71,SEMANA!BY73,SEMANA!BY74,SEMANA!BY75,SEMANA!BY76,SEMANA!BY77,SEMANA!BY79,SEMANA!BY83,SEMANA!BY86)</f>
        <v>0</v>
      </c>
      <c r="O152" s="221" t="str">
        <f>IF(L152&lt;=0,"",N152/L152)</f>
        <v/>
      </c>
      <c r="P152" s="218">
        <f>SUM(SEMANA!H364,SEMANA!H366,SEMANA!H367,SEMANA!H368,SEMANA!H369,SEMANA!H370,SEMANA!H372,SEMANA!H379,SEMANA!H376)</f>
        <v>0</v>
      </c>
      <c r="Q152" s="219" t="str">
        <f>IF(P152&lt;=0,"",P152/F152)</f>
        <v/>
      </c>
      <c r="R152" s="218">
        <f>SUM(SEMANA!BZ364,SEMANA!BZ366,SEMANA!BZ367,SEMANA!BZ368,SEMANA!BZ369,SEMANA!BZ370,SEMANA!BZ372,SEMANA!BZ379,SEMANA!BZ376)</f>
        <v>0</v>
      </c>
      <c r="S152" s="221" t="str">
        <f>IF(P152&lt;=0,"",R152/P152)</f>
        <v/>
      </c>
      <c r="T152" s="222">
        <f>SUM(SEMANA!I364,SEMANA!I366,SEMANA!I367,SEMANA!I368,SEMANA!I369,SEMANA!I370,SEMANA!I372,SEMANA!I379,SEMANA!I376)</f>
        <v>0</v>
      </c>
      <c r="U152" s="219" t="str">
        <f>IF(T152&lt;=0,"",T152/F152)</f>
        <v/>
      </c>
      <c r="V152" s="218">
        <f>SUM(SEMANA!CA364,SEMANA!CA366,SEMANA!CA367,SEMANA!CA368,SEMANA!CA369,SEMANA!CA370,SEMANA!CA372,SEMANA!CA379,SEMANA!CA376)</f>
        <v>0</v>
      </c>
      <c r="W152" s="221" t="str">
        <f>IF(T152&lt;=0,"",V152/T152)</f>
        <v/>
      </c>
      <c r="X152" s="222">
        <f>SUM(SEMANA!J364,SEMANA!J366,SEMANA!J367,SEMANA!J368,SEMANA!J369,SEMANA!J370,SEMANA!J372,SEMANA!J379,SEMANA!J376)</f>
        <v>0</v>
      </c>
      <c r="Y152" s="219" t="str">
        <f>IF(X152&lt;=0,"",X152/F152)</f>
        <v/>
      </c>
      <c r="Z152" s="218">
        <f>SUM(SEMANA!CB364,SEMANA!CB366,SEMANA!CB367,SEMANA!CB368,SEMANA!CB369,SEMANA!CB370,SEMANA!CB372,SEMANA!CB379,SEMANA!CB376)</f>
        <v>0</v>
      </c>
      <c r="AA152" s="221" t="str">
        <f>IF(X152&lt;=0,"",Z152/X152)</f>
        <v/>
      </c>
      <c r="AB152" s="222">
        <f>SUM(SEMANA!K364,SEMANA!K366,SEMANA!K367,SEMANA!K368,SEMANA!K369,SEMANA!K370,SEMANA!K372,SEMANA!K379,SEMANA!K376)</f>
        <v>0</v>
      </c>
      <c r="AC152" s="219" t="str">
        <f>IF(AB152&lt;=0,"",AB152/F152)</f>
        <v/>
      </c>
      <c r="AD152" s="218">
        <f>SUM(SEMANA!CC364,SEMANA!CC366,SEMANA!CC367,SEMANA!CC368,SEMANA!CC369,SEMANA!CC370,SEMANA!CC372,SEMANA!CC379,SEMANA!CC376)</f>
        <v>0</v>
      </c>
      <c r="AE152" s="221" t="str">
        <f>IF(AB152&lt;=0,"",AD152/AB152)</f>
        <v/>
      </c>
      <c r="AF152" s="222">
        <f>SUM(SEMANA!L364,SEMANA!L366,SEMANA!L367,SEMANA!L368,SEMANA!L369,SEMANA!L370,SEMANA!L372,SEMANA!L379,SEMANA!L376)</f>
        <v>0</v>
      </c>
      <c r="AG152" s="219" t="str">
        <f>IF(AF152&lt;=0,"",AF152/F152)</f>
        <v/>
      </c>
      <c r="AH152" s="218">
        <f>SUM(SEMANA!CD364,SEMANA!CD366,SEMANA!CD367,SEMANA!CD368,SEMANA!CD369,SEMANA!CD370,SEMANA!CD372,SEMANA!CD379,SEMANA!CD376)</f>
        <v>0</v>
      </c>
      <c r="AI152" s="221" t="str">
        <f>IF(AF152&lt;=0,"",AH152/AF152)</f>
        <v/>
      </c>
      <c r="AJ152" s="222">
        <f>SUM(SEMANA!M364,SEMANA!M366,SEMANA!M367,SEMANA!M368,SEMANA!M369,SEMANA!M370,SEMANA!M372,SEMANA!M379,SEMANA!M376)</f>
        <v>0</v>
      </c>
      <c r="AK152" s="219" t="str">
        <f>IF(AJ152&lt;=0,"",AJ152/F152)</f>
        <v/>
      </c>
      <c r="AL152" s="218">
        <f>SUM(SEMANA!CE364,SEMANA!CE366,SEMANA!CE367,SEMANA!CE368,SEMANA!CE369,SEMANA!CE370,SEMANA!CE372,SEMANA!CE379,SEMANA!CE376)</f>
        <v>0</v>
      </c>
      <c r="AM152" s="221" t="str">
        <f>IF(AJ152&lt;=0,"",AL152/AJ152)</f>
        <v/>
      </c>
      <c r="AN152" s="222">
        <f>SUM(SEMANA!N364,SEMANA!N366,SEMANA!N367,SEMANA!N368,SEMANA!N369,SEMANA!N370,SEMANA!N372,SEMANA!N379,SEMANA!N376)</f>
        <v>0</v>
      </c>
      <c r="AO152" s="219" t="str">
        <f>IF(AN152&lt;=0,"",AN152/F152)</f>
        <v/>
      </c>
      <c r="AP152" s="218">
        <f>SUM(SEMANA!CF364,SEMANA!CF366,SEMANA!CF367,SEMANA!CF368,SEMANA!CF369,SEMANA!CF370,SEMANA!CF372,SEMANA!CF379,SEMANA!CF376)</f>
        <v>0</v>
      </c>
      <c r="AQ152" s="221" t="str">
        <f>IF(AN152&lt;=0,"",AP152/AN152)</f>
        <v/>
      </c>
      <c r="AR152" s="222">
        <f>SUM(SEMANA!O364,SEMANA!O366,SEMANA!O367,SEMANA!O368,SEMANA!O369,SEMANA!O370,SEMANA!O372,SEMANA!O379,SEMANA!O376)</f>
        <v>0</v>
      </c>
      <c r="AS152" s="219" t="str">
        <f>IF(AR152&lt;=0,"",AR152/F152)</f>
        <v/>
      </c>
      <c r="AT152" s="218">
        <f>SUM(SEMANA!CG364,SEMANA!CG366,SEMANA!CG367,SEMANA!CG368,SEMANA!CG369,SEMANA!CG370,SEMANA!CG372,SEMANA!CG379,SEMANA!CG376)</f>
        <v>0</v>
      </c>
      <c r="AU152" s="221" t="str">
        <f>IF(AR152&lt;=0,"",AT152/AR152)</f>
        <v/>
      </c>
      <c r="AV152" s="222">
        <f>SUM(SEMANA!P364,SEMANA!P366,SEMANA!P367,SEMANA!P368,SEMANA!P369,SEMANA!P370,SEMANA!P372,SEMANA!P379,SEMANA!P376)</f>
        <v>0</v>
      </c>
      <c r="AW152" s="219" t="str">
        <f>IF(AV152&lt;=0,"",AV152/J152)</f>
        <v/>
      </c>
      <c r="AX152" s="218">
        <f>SUM(SEMANA!CH364,SEMANA!CH366,SEMANA!CH367,SEMANA!CH368,SEMANA!CH369,SEMANA!CH370,SEMANA!CH372,SEMANA!CH379,SEMANA!CH376)</f>
        <v>0</v>
      </c>
      <c r="AY152" s="221" t="str">
        <f>IF(AV152&lt;=0,"",AX152/AV152)</f>
        <v/>
      </c>
      <c r="AZ152" s="222">
        <f>SUM(SEMANA!Q364,SEMANA!Q366,SEMANA!Q367,SEMANA!Q368,SEMANA!Q369,SEMANA!Q370,SEMANA!Q372,SEMANA!Q379,SEMANA!Q376)</f>
        <v>0</v>
      </c>
      <c r="BA152" s="219" t="str">
        <f>IF(AZ152&lt;=0,"",AZ152/N152)</f>
        <v/>
      </c>
      <c r="BB152" s="218">
        <f>SUM(SEMANA!CI364,SEMANA!CI366,SEMANA!CI367,SEMANA!CI368,SEMANA!CI369,SEMANA!CI370,SEMANA!CI372,SEMANA!CI379,SEMANA!CI376)</f>
        <v>0</v>
      </c>
      <c r="BC152" s="221" t="str">
        <f>IF(AZ152&lt;=0,"",BB152/AZ152)</f>
        <v/>
      </c>
      <c r="BD152" s="222">
        <f>SUM(SEMANA!R364,SEMANA!R366,SEMANA!R367,SEMANA!R368,SEMANA!R369,SEMANA!R370,SEMANA!R372,SEMANA!R379,SEMANA!R376)</f>
        <v>0</v>
      </c>
      <c r="BE152" s="219" t="str">
        <f>IF(BD152&lt;=0,"",BD152/R152)</f>
        <v/>
      </c>
      <c r="BF152" s="218">
        <f>SUM(SEMANA!CJ364,SEMANA!CJ366,SEMANA!CJ367,SEMANA!CJ368,SEMANA!CJ369,SEMANA!CJ370,SEMANA!CJ372,SEMANA!CJ379,SEMANA!CJ376)</f>
        <v>0</v>
      </c>
      <c r="BG152" s="221" t="str">
        <f>IF(BD152&lt;=0,"",BF152/BD152)</f>
        <v/>
      </c>
      <c r="BH152" s="222">
        <f>SUM(SEMANA!S364,SEMANA!S366,SEMANA!S367,SEMANA!S368,SEMANA!S369,SEMANA!S370,SEMANA!S372,SEMANA!S379,SEMANA!S376)</f>
        <v>0</v>
      </c>
      <c r="BI152" s="219" t="str">
        <f>IF(BH152&lt;=0,"",BH152/V152)</f>
        <v/>
      </c>
      <c r="BJ152" s="218">
        <f>SUM(SEMANA!CK364,SEMANA!CK366,SEMANA!CK367,SEMANA!CK368,SEMANA!CK369,SEMANA!CK370,SEMANA!CK372,SEMANA!CK379,SEMANA!CK376)</f>
        <v>0</v>
      </c>
      <c r="BK152" s="221" t="str">
        <f>IF(BH152&lt;=0,"",BJ152/BH152)</f>
        <v/>
      </c>
      <c r="BL152" s="233" t="str">
        <f t="shared" si="34"/>
        <v>-</v>
      </c>
      <c r="BM152" s="227" t="str">
        <f>IF(BL152="-","",BL152/F152)</f>
        <v/>
      </c>
      <c r="BN152" s="220" t="str">
        <f t="shared" si="35"/>
        <v>-</v>
      </c>
      <c r="BO152" s="219" t="str">
        <f>IF(OR(BL152="-",BL152=0),"",BN152/BL152)</f>
        <v/>
      </c>
      <c r="BP152" s="229">
        <f>SUM(SEMANA!T364,SEMANA!T366,SEMANA!T367,SEMANA!T368,SEMANA!T369,SEMANA!T370,SEMANA!T372,SEMANA!T379,SEMANA!T376)</f>
        <v>0</v>
      </c>
      <c r="BQ152" s="229">
        <f>SUM(SEMANA!CL364,SEMANA!CL366,SEMANA!CL367,SEMANA!CL368,SEMANA!CL369,SEMANA!CL370,SEMANA!CL372,SEMANA!CL379,SEMANA!CL376)</f>
        <v>0</v>
      </c>
      <c r="BR152" s="253" t="str">
        <f>B152</f>
        <v>Vallejo</v>
      </c>
      <c r="BS152" s="411">
        <f t="shared" si="36"/>
        <v>0</v>
      </c>
      <c r="BT152" s="356" t="e">
        <f>IF(BS152="-","",BS152/F152)</f>
        <v>#DIV/0!</v>
      </c>
      <c r="BU152" s="355">
        <f t="shared" si="37"/>
        <v>0</v>
      </c>
      <c r="BV152" s="356" t="e">
        <f>IF(BU152="-","",BU152/F152)</f>
        <v>#DIV/0!</v>
      </c>
      <c r="BW152" s="201"/>
      <c r="BX152" s="352"/>
    </row>
    <row r="153" spans="2:76" ht="21">
      <c r="B153" s="499" t="str">
        <f>B24</f>
        <v>Veracruz</v>
      </c>
      <c r="C153" s="499"/>
      <c r="D153" s="499"/>
      <c r="E153" s="266">
        <f>SUM(SEMANA!C386,SEMANA!C388,SEMANA!C389,SEMANA!C390,SEMANA!C391,SEMANA!C392,SEMANA!C394,SEMANA!C401,SEMANA!C398)</f>
        <v>0</v>
      </c>
      <c r="F153" s="267">
        <f>SUM(SEMANA!D386,SEMANA!D388,SEMANA!D389,SEMANA!D390,SEMANA!D391,SEMANA!D392,SEMANA!D394,SEMANA!D401,SEMANA!D398)</f>
        <v>0</v>
      </c>
      <c r="G153" s="252" t="str">
        <f>IF(E153&lt;=0,"",F153/E153)</f>
        <v/>
      </c>
      <c r="H153" s="218">
        <f>SUM(SEMANA!F386,SEMANA!F388,SEMANA!F389,SEMANA!F390,SEMANA!F391,SEMANA!F392,SEMANA!F394,SEMANA!F401,SEMANA!F398)</f>
        <v>0</v>
      </c>
      <c r="I153" s="219" t="str">
        <f>IF(H153&lt;=0,"",H153/F153)</f>
        <v/>
      </c>
      <c r="J153" s="218">
        <f>SUM(SEMANA!BX386,SEMANA!BX388,SEMANA!BX389,SEMANA!BX390,SEMANA!BX391,SEMANA!BX392,SEMANA!BX394,SEMANA!BX401,SEMANA!BX398)</f>
        <v>0</v>
      </c>
      <c r="K153" s="219" t="str">
        <f>IF(H153&lt;=0,"",J153/H153)</f>
        <v/>
      </c>
      <c r="L153" s="218">
        <f>SUM(SEMANA!G72,SEMANA!G74,SEMANA!G75,SEMANA!G76,SEMANA!G77,SEMANA!G78,SEMANA!G80,SEMANA!G84,SEMANA!G87)</f>
        <v>0</v>
      </c>
      <c r="M153" s="219" t="str">
        <f>IF(L153&lt;=0,"",L153/F153)</f>
        <v/>
      </c>
      <c r="N153" s="218">
        <f>SUM(SEMANA!BY72,SEMANA!BY74,SEMANA!BY75,SEMANA!BY76,SEMANA!BY77,SEMANA!BY78,SEMANA!BY80,SEMANA!BY84,SEMANA!BY87)</f>
        <v>0</v>
      </c>
      <c r="O153" s="268" t="str">
        <f>IF(L153&lt;=0,"",N153/L153)</f>
        <v/>
      </c>
      <c r="P153" s="218">
        <f>SUM(SEMANA!H386,SEMANA!H388,SEMANA!H389,SEMANA!H390,SEMANA!H391,SEMANA!H392,SEMANA!H394,SEMANA!H401,SEMANA!H398)</f>
        <v>0</v>
      </c>
      <c r="Q153" s="219" t="str">
        <f>IF(P153&lt;=0,"",P153/F153)</f>
        <v/>
      </c>
      <c r="R153" s="218">
        <f>SUM(SEMANA!BZ386,SEMANA!BZ388,SEMANA!BZ389,SEMANA!BZ390,SEMANA!BZ391,SEMANA!BZ392,SEMANA!BZ394,SEMANA!BZ401,SEMANA!BZ398)</f>
        <v>0</v>
      </c>
      <c r="S153" s="268" t="str">
        <f>IF(P153&lt;=0,"",R153/P153)</f>
        <v/>
      </c>
      <c r="T153" s="222">
        <f>SUM(SEMANA!I386,SEMANA!I388,SEMANA!I389,SEMANA!I390,SEMANA!I391,SEMANA!I392,SEMANA!I394,SEMANA!I401,SEMANA!I398)</f>
        <v>0</v>
      </c>
      <c r="U153" s="219" t="str">
        <f>IF(T153&lt;=0,"",T153/F153)</f>
        <v/>
      </c>
      <c r="V153" s="218">
        <f>SUM(SEMANA!CA386,SEMANA!CA388,SEMANA!CA389,SEMANA!CA390,SEMANA!CA391,SEMANA!CA392,SEMANA!CA394,SEMANA!CA401,SEMANA!CA398)</f>
        <v>0</v>
      </c>
      <c r="W153" s="268" t="str">
        <f>IF(T153&lt;=0,"",V153/T153)</f>
        <v/>
      </c>
      <c r="X153" s="222">
        <f>SUM(SEMANA!J386,SEMANA!J388,SEMANA!J389,SEMANA!J390,SEMANA!J391,SEMANA!J392,SEMANA!J394,SEMANA!J401,SEMANA!J398)</f>
        <v>0</v>
      </c>
      <c r="Y153" s="219" t="str">
        <f>IF(X153&lt;=0,"",X153/F153)</f>
        <v/>
      </c>
      <c r="Z153" s="218">
        <f>SUM(SEMANA!CB386,SEMANA!CB388,SEMANA!CB389,SEMANA!CB390,SEMANA!CB391,SEMANA!CB392,SEMANA!CB394,SEMANA!CB401,SEMANA!CB398)</f>
        <v>0</v>
      </c>
      <c r="AA153" s="268" t="str">
        <f>IF(X153&lt;=0,"",Z153/X153)</f>
        <v/>
      </c>
      <c r="AB153" s="222">
        <f>SUM(SEMANA!K386,SEMANA!K388,SEMANA!K389,SEMANA!K390,SEMANA!K391,SEMANA!K392,SEMANA!K394,SEMANA!K401,SEMANA!K398)</f>
        <v>0</v>
      </c>
      <c r="AC153" s="219" t="str">
        <f>IF(AB153&lt;=0,"",AB153/F153)</f>
        <v/>
      </c>
      <c r="AD153" s="218">
        <f>SUM(SEMANA!CC386,SEMANA!CC388,SEMANA!CC389,SEMANA!CC390,SEMANA!CC391,SEMANA!CC392,SEMANA!CC394,SEMANA!CC401,SEMANA!CC398)</f>
        <v>0</v>
      </c>
      <c r="AE153" s="221" t="str">
        <f>IF(AB153&lt;=0,"",AD153/AB153)</f>
        <v/>
      </c>
      <c r="AF153" s="222">
        <f>SUM(SEMANA!L386,SEMANA!L388,SEMANA!L389,SEMANA!L390,SEMANA!L391,SEMANA!L392,SEMANA!L394,SEMANA!L401,SEMANA!L398)</f>
        <v>0</v>
      </c>
      <c r="AG153" s="219" t="str">
        <f>IF(AF153&lt;=0,"",AF153/F153)</f>
        <v/>
      </c>
      <c r="AH153" s="218">
        <f>SUM(SEMANA!CD386,SEMANA!CD388,SEMANA!CD389,SEMANA!CD390,SEMANA!CD391,SEMANA!CD392,SEMANA!CD394,SEMANA!CD401,SEMANA!CD398)</f>
        <v>0</v>
      </c>
      <c r="AI153" s="268" t="str">
        <f>IF(AF153&lt;=0,"",AH153/AF153)</f>
        <v/>
      </c>
      <c r="AJ153" s="222">
        <f>SUM(SEMANA!M386,SEMANA!M388,SEMANA!M389,SEMANA!M390,SEMANA!M391,SEMANA!M392,SEMANA!M394,SEMANA!M401,SEMANA!M398)</f>
        <v>0</v>
      </c>
      <c r="AK153" s="219" t="str">
        <f>IF(AJ153&lt;=0,"",AJ153/F153)</f>
        <v/>
      </c>
      <c r="AL153" s="218">
        <f>SUM(SEMANA!CE386,SEMANA!CE388,SEMANA!CE389,SEMANA!CE390,SEMANA!CE391,SEMANA!CE392,SEMANA!CE394,SEMANA!CE401,SEMANA!CE398)</f>
        <v>0</v>
      </c>
      <c r="AM153" s="268" t="str">
        <f>IF(AJ153&lt;=0,"",AL153/AJ153)</f>
        <v/>
      </c>
      <c r="AN153" s="222">
        <f>SUM(SEMANA!N386,SEMANA!N388,SEMANA!N389,SEMANA!N390,SEMANA!N391,SEMANA!N392,SEMANA!N394,SEMANA!N401,SEMANA!N398)</f>
        <v>0</v>
      </c>
      <c r="AO153" s="219" t="str">
        <f>IF(AN153&lt;=0,"",AN153/F153)</f>
        <v/>
      </c>
      <c r="AP153" s="218">
        <f>SUM(SEMANA!CF386,SEMANA!CF388,SEMANA!CF389,SEMANA!CF390,SEMANA!CF391,SEMANA!CF392,SEMANA!CF394,SEMANA!CF401,SEMANA!CF398)</f>
        <v>0</v>
      </c>
      <c r="AQ153" s="268" t="str">
        <f>IF(AN153&lt;=0,"",AP153/AN153)</f>
        <v/>
      </c>
      <c r="AR153" s="222">
        <f>SUM(SEMANA!O386,SEMANA!O388,SEMANA!O389,SEMANA!O390,SEMANA!O391,SEMANA!O392,SEMANA!O394,SEMANA!O401,SEMANA!O398)</f>
        <v>0</v>
      </c>
      <c r="AS153" s="219" t="str">
        <f>IF(AR153&lt;=0,"",AR153/F153)</f>
        <v/>
      </c>
      <c r="AT153" s="218">
        <f>SUM(SEMANA!CG386,SEMANA!CG388,SEMANA!CG389,SEMANA!CG390,SEMANA!CG391,SEMANA!CG392,SEMANA!CG394,SEMANA!CG401,SEMANA!CG398)</f>
        <v>0</v>
      </c>
      <c r="AU153" s="268" t="str">
        <f>IF(AR153&lt;=0,"",AT153/AR153)</f>
        <v/>
      </c>
      <c r="AV153" s="222">
        <f>SUM(SEMANA!P386,SEMANA!P388,SEMANA!P389,SEMANA!P390,SEMANA!P391,SEMANA!P392,SEMANA!P394,SEMANA!P401,SEMANA!P398)</f>
        <v>0</v>
      </c>
      <c r="AW153" s="219" t="str">
        <f>IF(AV153&lt;=0,"",AV153/J153)</f>
        <v/>
      </c>
      <c r="AX153" s="218">
        <f>SUM(SEMANA!CH386,SEMANA!CH388,SEMANA!CH389,SEMANA!CH390,SEMANA!CH391,SEMANA!CH392,SEMANA!CH394,SEMANA!CH401,SEMANA!CH398)</f>
        <v>0</v>
      </c>
      <c r="AY153" s="268" t="str">
        <f>IF(AV153&lt;=0,"",AX153/AV153)</f>
        <v/>
      </c>
      <c r="AZ153" s="222">
        <f>SUM(SEMANA!Q386,SEMANA!Q388,SEMANA!Q389,SEMANA!Q390,SEMANA!Q391,SEMANA!Q392,SEMANA!Q394,SEMANA!Q401,SEMANA!Q398)</f>
        <v>0</v>
      </c>
      <c r="BA153" s="219" t="str">
        <f>IF(AZ153&lt;=0,"",AZ153/N153)</f>
        <v/>
      </c>
      <c r="BB153" s="218">
        <f>SUM(SEMANA!CI386,SEMANA!CI388,SEMANA!CI389,SEMANA!CI390,SEMANA!CI391,SEMANA!CI392,SEMANA!CI394,SEMANA!CI401,SEMANA!CI398)</f>
        <v>0</v>
      </c>
      <c r="BC153" s="268" t="str">
        <f>IF(AZ153&lt;=0,"",BB153/AZ153)</f>
        <v/>
      </c>
      <c r="BD153" s="222">
        <f>SUM(SEMANA!R386,SEMANA!R388,SEMANA!R389,SEMANA!R390,SEMANA!R391,SEMANA!R392,SEMANA!R394,SEMANA!R401,SEMANA!R398)</f>
        <v>0</v>
      </c>
      <c r="BE153" s="219" t="str">
        <f>IF(BD153&lt;=0,"",BD153/R153)</f>
        <v/>
      </c>
      <c r="BF153" s="218">
        <f>SUM(SEMANA!CJ386,SEMANA!CJ388,SEMANA!CJ389,SEMANA!CJ390,SEMANA!CJ391,SEMANA!CJ392,SEMANA!CJ394,SEMANA!CJ401,SEMANA!CJ398)</f>
        <v>0</v>
      </c>
      <c r="BG153" s="268" t="str">
        <f>IF(BD153&lt;=0,"",BF153/BD153)</f>
        <v/>
      </c>
      <c r="BH153" s="222">
        <f>SUM(SEMANA!S386,SEMANA!S388,SEMANA!S389,SEMANA!S390,SEMANA!S391,SEMANA!S392,SEMANA!S394,SEMANA!S401,SEMANA!S398)</f>
        <v>0</v>
      </c>
      <c r="BI153" s="219" t="str">
        <f>IF(BH153&lt;=0,"",BH153/V153)</f>
        <v/>
      </c>
      <c r="BJ153" s="218">
        <f>SUM(SEMANA!CK386,SEMANA!CK388,SEMANA!CK389,SEMANA!CK390,SEMANA!CK391,SEMANA!CK392,SEMANA!CK394,SEMANA!CK401,SEMANA!CK398)</f>
        <v>0</v>
      </c>
      <c r="BK153" s="268" t="str">
        <f>IF(BH153&lt;=0,"",BJ153/BH153)</f>
        <v/>
      </c>
      <c r="BL153" s="269" t="str">
        <f t="shared" si="34"/>
        <v>-</v>
      </c>
      <c r="BM153" s="227" t="str">
        <f>IF(BL153="-","",BL153/F153)</f>
        <v/>
      </c>
      <c r="BN153" s="390" t="str">
        <f t="shared" si="35"/>
        <v>-</v>
      </c>
      <c r="BO153" s="270" t="str">
        <f>IF(OR(BL153="-",BL153=0),"",BN153/BL153)</f>
        <v/>
      </c>
      <c r="BP153" s="229">
        <f>SUM(SEMANA!T386,SEMANA!T388,SEMANA!T389,SEMANA!T390,SEMANA!T391,SEMANA!T392,SEMANA!T394,SEMANA!T401,SEMANA!T398)</f>
        <v>0</v>
      </c>
      <c r="BQ153" s="229">
        <f>SUM(SEMANA!CL386,SEMANA!CL388,SEMANA!CL389,SEMANA!CL390,SEMANA!CL391,SEMANA!CL392,SEMANA!CL394,SEMANA!CL401,SEMANA!CL398)</f>
        <v>0</v>
      </c>
      <c r="BR153" s="271" t="str">
        <f>B153</f>
        <v>Veracruz</v>
      </c>
      <c r="BS153" s="411">
        <f t="shared" si="36"/>
        <v>0</v>
      </c>
      <c r="BT153" s="374" t="e">
        <f>IF(BS153="-","",BS153/F153)</f>
        <v>#DIV/0!</v>
      </c>
      <c r="BU153" s="355">
        <f t="shared" si="37"/>
        <v>0</v>
      </c>
      <c r="BV153" s="374" t="e">
        <f>IF(BU153="-","",BU153/F153)</f>
        <v>#DIV/0!</v>
      </c>
      <c r="BW153" s="201"/>
      <c r="BX153" s="352"/>
    </row>
    <row r="154" spans="2:76" ht="21">
      <c r="B154" s="445" t="str">
        <f>X3</f>
        <v>"Semana "</v>
      </c>
      <c r="C154" s="445"/>
      <c r="D154" s="445"/>
      <c r="E154" s="282">
        <f>SUM(E137:E153)</f>
        <v>0</v>
      </c>
      <c r="F154" s="282">
        <f>SUM(F137:F153)</f>
        <v>0</v>
      </c>
      <c r="G154" s="284" t="str">
        <f>IF(E154&lt;=0,"",F154/E154)</f>
        <v/>
      </c>
      <c r="H154" s="285">
        <f>SUM(H137:H153)</f>
        <v>0</v>
      </c>
      <c r="I154" s="286" t="e">
        <f>H154/F154</f>
        <v>#DIV/0!</v>
      </c>
      <c r="J154" s="287">
        <f>SUM(J137:J153)</f>
        <v>0</v>
      </c>
      <c r="K154" s="288" t="str">
        <f>IF(H154&lt;=0,"",J154/H154)</f>
        <v/>
      </c>
      <c r="L154" s="391">
        <f>SUM(L137:L153)</f>
        <v>0</v>
      </c>
      <c r="M154" s="286" t="e">
        <f>L154/F154</f>
        <v>#DIV/0!</v>
      </c>
      <c r="N154" s="392">
        <f>SUM(N137:N153)</f>
        <v>0</v>
      </c>
      <c r="O154" s="288" t="str">
        <f>IF(L154&lt;=0,"",N154/L154)</f>
        <v/>
      </c>
      <c r="P154" s="285">
        <f>SUM(P137:P153)</f>
        <v>0</v>
      </c>
      <c r="Q154" s="286" t="e">
        <f>P154/F154</f>
        <v>#DIV/0!</v>
      </c>
      <c r="R154" s="290">
        <f>SUM(R137:R153)</f>
        <v>0</v>
      </c>
      <c r="S154" s="288" t="str">
        <f>IF(P154&lt;=0,"",R154/P154)</f>
        <v/>
      </c>
      <c r="T154" s="291">
        <f>SUM(T137:T153)</f>
        <v>0</v>
      </c>
      <c r="U154" s="292" t="e">
        <f>T154/F154</f>
        <v>#DIV/0!</v>
      </c>
      <c r="V154" s="291">
        <f>SUM(V137:V153)</f>
        <v>0</v>
      </c>
      <c r="W154" s="293" t="str">
        <f>IF(T154&lt;=0,"",V154/T154)</f>
        <v/>
      </c>
      <c r="X154" s="291">
        <f>SUM(X137:X153)</f>
        <v>0</v>
      </c>
      <c r="Y154" s="292" t="e">
        <f>X154/F154</f>
        <v>#DIV/0!</v>
      </c>
      <c r="Z154" s="291">
        <f>SUM(Z137:Z153)</f>
        <v>0</v>
      </c>
      <c r="AA154" s="293" t="str">
        <f>IF(X154&lt;=0,"",Z154/X154)</f>
        <v/>
      </c>
      <c r="AB154" s="291">
        <f>SUM(AB137:AB153)</f>
        <v>0</v>
      </c>
      <c r="AC154" s="292" t="e">
        <f>AB154/F154</f>
        <v>#DIV/0!</v>
      </c>
      <c r="AD154" s="291">
        <f>SUM(AD137:AD153)</f>
        <v>0</v>
      </c>
      <c r="AE154" s="293" t="str">
        <f>IF(AB154&lt;=0,"",AD154/AB154)</f>
        <v/>
      </c>
      <c r="AF154" s="294">
        <f>SUM(AF137:AF153)</f>
        <v>0</v>
      </c>
      <c r="AG154" s="295" t="e">
        <f>AF154/F154</f>
        <v>#DIV/0!</v>
      </c>
      <c r="AH154" s="296">
        <f>SUM(AH137:AH153)</f>
        <v>0</v>
      </c>
      <c r="AI154" s="293" t="str">
        <f>IF(AF154&lt;=0,"",AH154/AF154)</f>
        <v/>
      </c>
      <c r="AJ154" s="294">
        <f>SUM(AJ137:AJ153)</f>
        <v>0</v>
      </c>
      <c r="AK154" s="295" t="e">
        <f>AJ154/F154</f>
        <v>#DIV/0!</v>
      </c>
      <c r="AL154" s="296">
        <f>SUM(AL137:AL153)</f>
        <v>0</v>
      </c>
      <c r="AM154" s="293" t="str">
        <f>IF(AJ154&lt;=0,"",AL154/AJ154)</f>
        <v/>
      </c>
      <c r="AN154" s="294">
        <f>SUM(AN137:AN153)</f>
        <v>0</v>
      </c>
      <c r="AO154" s="295" t="e">
        <f>AN154/F154</f>
        <v>#DIV/0!</v>
      </c>
      <c r="AP154" s="296">
        <f>SUM(AP137:AP153)</f>
        <v>0</v>
      </c>
      <c r="AQ154" s="293" t="str">
        <f>IF(AN154&lt;=0,"",AP154/AN154)</f>
        <v/>
      </c>
      <c r="AR154" s="294">
        <f>SUM(AR137:AR153)</f>
        <v>0</v>
      </c>
      <c r="AS154" s="295" t="e">
        <f>AR154/F154</f>
        <v>#DIV/0!</v>
      </c>
      <c r="AT154" s="296">
        <f>SUM(AT137:AT153)</f>
        <v>0</v>
      </c>
      <c r="AU154" s="293" t="str">
        <f>IF(AR154&lt;=0,"",AT154/AR154)</f>
        <v/>
      </c>
      <c r="AV154" s="294">
        <f>SUM(AV137:AV153)</f>
        <v>0</v>
      </c>
      <c r="AW154" s="295" t="e">
        <f>AV154/F154</f>
        <v>#DIV/0!</v>
      </c>
      <c r="AX154" s="296">
        <f>SUM(AX137:AX153)</f>
        <v>0</v>
      </c>
      <c r="AY154" s="293" t="str">
        <f>IF(AV154&lt;=0,"",AX154/AV154)</f>
        <v/>
      </c>
      <c r="AZ154" s="294">
        <f>SUM(AZ137:AZ153)</f>
        <v>0</v>
      </c>
      <c r="BA154" s="295" t="e">
        <f>AZ154/F154</f>
        <v>#DIV/0!</v>
      </c>
      <c r="BB154" s="294">
        <f>SUM(BB137:BB153)</f>
        <v>0</v>
      </c>
      <c r="BC154" s="293" t="str">
        <f>IF(AZ154&lt;=0,"",BB154/AZ154)</f>
        <v/>
      </c>
      <c r="BD154" s="294">
        <f>SUM(BD137:BD153)</f>
        <v>0</v>
      </c>
      <c r="BE154" s="295" t="e">
        <f>BD154/F154</f>
        <v>#DIV/0!</v>
      </c>
      <c r="BF154" s="294">
        <f>SUM(BF137:BF153)</f>
        <v>0</v>
      </c>
      <c r="BG154" s="293" t="str">
        <f>IF(BD154&lt;=0,"",BF154/BD154)</f>
        <v/>
      </c>
      <c r="BH154" s="294">
        <f>SUM(BH137:BH153)</f>
        <v>0</v>
      </c>
      <c r="BI154" s="295" t="e">
        <f>BH154/F154</f>
        <v>#DIV/0!</v>
      </c>
      <c r="BJ154" s="294">
        <f>SUM(BJ137:BJ153)</f>
        <v>0</v>
      </c>
      <c r="BK154" s="293" t="str">
        <f>IF(BH154&lt;=0,"",BJ154/BH154)</f>
        <v/>
      </c>
      <c r="BL154" s="297">
        <f>SUM(BL137:BL153)</f>
        <v>0</v>
      </c>
      <c r="BM154" s="298" t="e">
        <f>BL154/F154</f>
        <v>#DIV/0!</v>
      </c>
      <c r="BN154" s="291">
        <f>SUM(BN137:BN153)</f>
        <v>0</v>
      </c>
      <c r="BO154" s="293" t="e">
        <f>BN154/BL154</f>
        <v>#DIV/0!</v>
      </c>
      <c r="BP154" s="299">
        <f>SUM(BP137:BP153)</f>
        <v>0</v>
      </c>
      <c r="BQ154" s="299">
        <f>SUM(BQ137:BQ153)</f>
        <v>0</v>
      </c>
      <c r="BR154" s="201"/>
      <c r="BS154" s="393">
        <f>SUM(BS137:BS153)</f>
        <v>0</v>
      </c>
      <c r="BT154" s="394" t="e">
        <f>BS154/F154</f>
        <v>#DIV/0!</v>
      </c>
      <c r="BU154" s="393">
        <f>SUM(BU137:BU153)</f>
        <v>0</v>
      </c>
      <c r="BV154" s="394" t="e">
        <f>BU154/F154</f>
        <v>#DIV/0!</v>
      </c>
      <c r="BW154" s="201"/>
      <c r="BX154" s="352"/>
    </row>
    <row r="155" spans="2:76" ht="17.25" hidden="1">
      <c r="B155" s="445" t="e">
        <f>#REF!</f>
        <v>#REF!</v>
      </c>
      <c r="C155" s="445"/>
      <c r="D155" s="445"/>
      <c r="E155" s="282" t="e">
        <f>#REF!</f>
        <v>#REF!</v>
      </c>
      <c r="F155" s="282" t="e">
        <f>#REF!</f>
        <v>#REF!</v>
      </c>
      <c r="G155" s="284" t="e">
        <f>IF(E155&lt;=0,"",F155/E155)</f>
        <v>#REF!</v>
      </c>
      <c r="H155" s="391" t="e">
        <f>#REF!</f>
        <v>#REF!</v>
      </c>
      <c r="I155" s="286" t="e">
        <f>#REF!</f>
        <v>#REF!</v>
      </c>
      <c r="J155" s="395" t="e">
        <f>#REF!</f>
        <v>#REF!</v>
      </c>
      <c r="K155" s="288" t="e">
        <f>#REF!</f>
        <v>#REF!</v>
      </c>
      <c r="L155" s="391"/>
      <c r="M155" s="286"/>
      <c r="N155" s="392"/>
      <c r="O155" s="288"/>
      <c r="P155" s="391" t="e">
        <f>#REF!</f>
        <v>#REF!</v>
      </c>
      <c r="Q155" s="286" t="e">
        <f>#REF!</f>
        <v>#REF!</v>
      </c>
      <c r="R155" s="392" t="e">
        <f>#REF!</f>
        <v>#REF!</v>
      </c>
      <c r="S155" s="288" t="e">
        <f>#REF!</f>
        <v>#REF!</v>
      </c>
      <c r="T155" s="396" t="e">
        <f>#REF!</f>
        <v>#REF!</v>
      </c>
      <c r="U155" s="292" t="e">
        <f>#REF!</f>
        <v>#REF!</v>
      </c>
      <c r="V155" s="396" t="e">
        <f>#REF!</f>
        <v>#REF!</v>
      </c>
      <c r="W155" s="293" t="e">
        <f>#REF!</f>
        <v>#REF!</v>
      </c>
      <c r="X155" s="396" t="e">
        <f>#REF!</f>
        <v>#REF!</v>
      </c>
      <c r="Y155" s="292" t="e">
        <f>#REF!</f>
        <v>#REF!</v>
      </c>
      <c r="Z155" s="396" t="e">
        <f>#REF!</f>
        <v>#REF!</v>
      </c>
      <c r="AA155" s="293" t="e">
        <f>#REF!</f>
        <v>#REF!</v>
      </c>
      <c r="AB155" s="396" t="e">
        <f>#REF!</f>
        <v>#REF!</v>
      </c>
      <c r="AC155" s="292" t="e">
        <f>#REF!</f>
        <v>#REF!</v>
      </c>
      <c r="AD155" s="396" t="e">
        <f>#REF!</f>
        <v>#REF!</v>
      </c>
      <c r="AE155" s="293" t="e">
        <f>#REF!</f>
        <v>#REF!</v>
      </c>
      <c r="AF155" s="397" t="e">
        <f>#REF!</f>
        <v>#REF!</v>
      </c>
      <c r="AG155" s="295" t="e">
        <f>#REF!</f>
        <v>#REF!</v>
      </c>
      <c r="AH155" s="398" t="e">
        <f>#REF!</f>
        <v>#REF!</v>
      </c>
      <c r="AI155" s="293" t="e">
        <f>#REF!</f>
        <v>#REF!</v>
      </c>
      <c r="AJ155" s="397"/>
      <c r="AK155" s="295"/>
      <c r="AL155" s="398"/>
      <c r="AM155" s="293"/>
      <c r="AN155" s="397" t="e">
        <f>#REF!</f>
        <v>#REF!</v>
      </c>
      <c r="AO155" s="295" t="e">
        <f>#REF!</f>
        <v>#REF!</v>
      </c>
      <c r="AP155" s="398" t="e">
        <f>#REF!</f>
        <v>#REF!</v>
      </c>
      <c r="AQ155" s="293" t="e">
        <f>#REF!</f>
        <v>#REF!</v>
      </c>
      <c r="AR155" s="397" t="e">
        <f>#REF!</f>
        <v>#REF!</v>
      </c>
      <c r="AS155" s="295" t="e">
        <f>#REF!</f>
        <v>#REF!</v>
      </c>
      <c r="AT155" s="398" t="e">
        <f>#REF!</f>
        <v>#REF!</v>
      </c>
      <c r="AU155" s="293" t="e">
        <f>#REF!</f>
        <v>#REF!</v>
      </c>
      <c r="AV155" s="294" t="e">
        <f>#REF!</f>
        <v>#REF!</v>
      </c>
      <c r="AW155" s="295" t="e">
        <f>#REF!</f>
        <v>#REF!</v>
      </c>
      <c r="AX155" s="398" t="e">
        <f>#REF!</f>
        <v>#REF!</v>
      </c>
      <c r="AY155" s="293" t="e">
        <f>#REF!</f>
        <v>#REF!</v>
      </c>
      <c r="AZ155" s="293"/>
      <c r="BA155" s="293"/>
      <c r="BB155" s="293"/>
      <c r="BC155" s="293"/>
      <c r="BD155" s="293"/>
      <c r="BE155" s="293"/>
      <c r="BF155" s="293"/>
      <c r="BG155" s="293"/>
      <c r="BH155" s="293"/>
      <c r="BI155" s="293"/>
      <c r="BJ155" s="293"/>
      <c r="BK155" s="293"/>
      <c r="BL155" s="297" t="e">
        <f>#REF!</f>
        <v>#REF!</v>
      </c>
      <c r="BM155" s="298" t="e">
        <f>#REF!</f>
        <v>#REF!</v>
      </c>
      <c r="BN155" s="291" t="e">
        <f>#REF!</f>
        <v>#REF!</v>
      </c>
      <c r="BO155" s="293" t="e">
        <f>#REF!</f>
        <v>#REF!</v>
      </c>
      <c r="BP155" s="299" t="e">
        <f>#REF!</f>
        <v>#REF!</v>
      </c>
      <c r="BQ155" s="299" t="e">
        <f>#REF!</f>
        <v>#REF!</v>
      </c>
      <c r="BR155" s="201"/>
      <c r="BS155" s="201"/>
      <c r="BT155" s="201"/>
      <c r="BU155" s="201"/>
      <c r="BV155" s="201"/>
      <c r="BW155" s="201"/>
      <c r="BX155" s="352"/>
    </row>
    <row r="156" spans="2:76" ht="24" customHeight="1">
      <c r="B156" s="201"/>
      <c r="C156" s="201"/>
      <c r="D156" s="201"/>
      <c r="E156" s="453" t="s">
        <v>153</v>
      </c>
      <c r="F156" s="453"/>
      <c r="G156" s="317">
        <f>G27</f>
        <v>11</v>
      </c>
      <c r="H156" s="546">
        <f>SUM(BP137:BP153)</f>
        <v>0</v>
      </c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46"/>
      <c r="AB156" s="546"/>
      <c r="AC156" s="546"/>
      <c r="AD156" s="546"/>
      <c r="AE156" s="546"/>
      <c r="AF156" s="546"/>
      <c r="AG156" s="546"/>
      <c r="AH156" s="546"/>
      <c r="AI156" s="546"/>
      <c r="AJ156" s="546"/>
      <c r="AK156" s="546"/>
      <c r="AL156" s="546"/>
      <c r="AM156" s="546"/>
      <c r="AN156" s="546"/>
      <c r="AO156" s="546"/>
      <c r="AP156" s="546"/>
      <c r="AQ156" s="546"/>
      <c r="AR156" s="546"/>
      <c r="AS156" s="546"/>
      <c r="AT156" s="546"/>
      <c r="AU156" s="546"/>
      <c r="AV156" s="546"/>
      <c r="AW156" s="546"/>
      <c r="AX156" s="546"/>
      <c r="AY156" s="546"/>
      <c r="AZ156" s="546"/>
      <c r="BA156" s="546"/>
      <c r="BB156" s="546"/>
      <c r="BC156" s="546"/>
      <c r="BD156" s="546"/>
      <c r="BE156" s="546"/>
      <c r="BF156" s="546"/>
      <c r="BG156" s="546"/>
      <c r="BH156" s="546"/>
      <c r="BI156" s="546"/>
      <c r="BJ156" s="546"/>
      <c r="BK156" s="546"/>
      <c r="BL156" s="546"/>
      <c r="BM156" s="546"/>
      <c r="BN156" s="546"/>
      <c r="BO156" s="546"/>
      <c r="BP156" s="546"/>
      <c r="BQ156" s="318"/>
      <c r="BR156" s="201"/>
      <c r="BS156" s="201"/>
      <c r="BT156" s="201"/>
      <c r="BU156" s="201"/>
      <c r="BV156" s="201"/>
      <c r="BW156" s="201"/>
      <c r="BX156" s="352"/>
    </row>
    <row r="157" spans="2:76" ht="24" hidden="1" customHeight="1">
      <c r="B157" s="201"/>
      <c r="C157" s="201"/>
      <c r="D157" s="201"/>
      <c r="E157" s="453" t="s">
        <v>153</v>
      </c>
      <c r="F157" s="453"/>
      <c r="G157" s="317">
        <f>G28</f>
        <v>24</v>
      </c>
      <c r="H157" s="545" t="e">
        <f>#REF!</f>
        <v>#REF!</v>
      </c>
      <c r="I157" s="545"/>
      <c r="J157" s="545"/>
      <c r="K157" s="545"/>
      <c r="L157" s="545"/>
      <c r="M157" s="545"/>
      <c r="N157" s="545"/>
      <c r="O157" s="545"/>
      <c r="P157" s="545"/>
      <c r="Q157" s="545"/>
      <c r="R157" s="545"/>
      <c r="S157" s="545"/>
      <c r="T157" s="545"/>
      <c r="U157" s="545"/>
      <c r="V157" s="545"/>
      <c r="W157" s="545"/>
      <c r="X157" s="545"/>
      <c r="Y157" s="545"/>
      <c r="Z157" s="545"/>
      <c r="AA157" s="545"/>
      <c r="AB157" s="545"/>
      <c r="AC157" s="545"/>
      <c r="AD157" s="545"/>
      <c r="AE157" s="545"/>
      <c r="AF157" s="545"/>
      <c r="AG157" s="545"/>
      <c r="AH157" s="545"/>
      <c r="AI157" s="545"/>
      <c r="AJ157" s="545"/>
      <c r="AK157" s="545"/>
      <c r="AL157" s="545"/>
      <c r="AM157" s="545"/>
      <c r="AN157" s="545"/>
      <c r="AO157" s="545"/>
      <c r="AP157" s="545"/>
      <c r="AQ157" s="545"/>
      <c r="AR157" s="545"/>
      <c r="AS157" s="545"/>
      <c r="AT157" s="545"/>
      <c r="AU157" s="545"/>
      <c r="AV157" s="545"/>
      <c r="AW157" s="545"/>
      <c r="AX157" s="545"/>
      <c r="AY157" s="545"/>
      <c r="AZ157" s="545"/>
      <c r="BA157" s="545"/>
      <c r="BB157" s="545"/>
      <c r="BC157" s="545"/>
      <c r="BD157" s="545"/>
      <c r="BE157" s="545"/>
      <c r="BF157" s="545"/>
      <c r="BG157" s="545"/>
      <c r="BH157" s="545"/>
      <c r="BI157" s="545"/>
      <c r="BJ157" s="545"/>
      <c r="BK157" s="545"/>
      <c r="BL157" s="545"/>
      <c r="BM157" s="545"/>
      <c r="BN157" s="545"/>
      <c r="BO157" s="545"/>
      <c r="BP157" s="545"/>
      <c r="BQ157" s="318"/>
      <c r="BR157" s="201"/>
      <c r="BS157" s="201"/>
      <c r="BT157" s="201"/>
      <c r="BU157" s="201"/>
      <c r="BV157" s="201"/>
      <c r="BW157" s="1"/>
      <c r="BX157" s="352"/>
    </row>
    <row r="158" spans="2:76" ht="18" customHeight="1">
      <c r="B158" s="201"/>
      <c r="C158" s="201"/>
      <c r="D158" s="201"/>
      <c r="E158" s="201"/>
      <c r="F158" s="201"/>
      <c r="G158" s="201"/>
      <c r="H158" s="466" t="s">
        <v>156</v>
      </c>
      <c r="I158" s="466"/>
      <c r="J158" s="466"/>
      <c r="K158" s="466"/>
      <c r="L158" s="466"/>
      <c r="M158" s="466"/>
      <c r="N158" s="466"/>
      <c r="O158" s="466"/>
      <c r="P158" s="466"/>
      <c r="Q158" s="466"/>
      <c r="R158" s="466"/>
      <c r="S158" s="466"/>
      <c r="T158" s="466"/>
      <c r="U158" s="466" t="str">
        <f>B154</f>
        <v>"Semana "</v>
      </c>
      <c r="V158" s="466"/>
      <c r="W158" s="466"/>
      <c r="X158" s="466"/>
      <c r="Y158" s="467">
        <f>SUM(H154,P154,T154,X154,AB154,AF154,AN154,AR154,AV154)</f>
        <v>0</v>
      </c>
      <c r="Z158" s="467"/>
      <c r="AA158" s="467"/>
      <c r="AB158" s="467"/>
      <c r="AC158" s="467"/>
      <c r="AD158" s="467"/>
      <c r="AE158" s="467"/>
      <c r="AF158" s="467"/>
      <c r="AG158" s="467"/>
      <c r="AH158" s="467"/>
      <c r="AI158" s="467"/>
      <c r="AJ158" s="467"/>
      <c r="AK158" s="467"/>
      <c r="AL158" s="467"/>
      <c r="AM158" s="467"/>
      <c r="AN158" s="467"/>
      <c r="AO158" s="467"/>
      <c r="AP158" s="471" t="s">
        <v>157</v>
      </c>
      <c r="AQ158" s="471"/>
      <c r="AT158" s="472" t="s">
        <v>158</v>
      </c>
      <c r="AU158" s="472"/>
      <c r="AV158" s="472"/>
      <c r="AW158" s="472"/>
      <c r="AX158" s="472"/>
      <c r="AY158" s="472"/>
      <c r="AZ158" s="472"/>
      <c r="BA158" s="472"/>
      <c r="BB158" s="472"/>
      <c r="BC158" s="472"/>
      <c r="BD158" s="472"/>
      <c r="BE158" s="472"/>
      <c r="BF158" s="472"/>
      <c r="BG158" s="472"/>
      <c r="BH158" s="472"/>
      <c r="BI158" s="472"/>
      <c r="BJ158" s="472"/>
      <c r="BK158" s="472"/>
      <c r="BL158" s="472"/>
      <c r="BM158" s="472"/>
      <c r="BN158" s="473" t="s">
        <v>173</v>
      </c>
      <c r="BO158" s="473"/>
      <c r="BP158" s="469" t="e">
        <f>Y158/F154</f>
        <v>#DIV/0!</v>
      </c>
      <c r="BQ158" s="201"/>
      <c r="BR158" s="201"/>
      <c r="BS158" s="201"/>
      <c r="BT158" s="201"/>
      <c r="BU158" s="201"/>
      <c r="BV158" s="201"/>
      <c r="BW158" s="1"/>
      <c r="BX158" s="352"/>
    </row>
    <row r="159" spans="2:76" ht="18" hidden="1">
      <c r="B159" s="201"/>
      <c r="C159" s="201"/>
      <c r="D159" s="201"/>
      <c r="E159" s="201"/>
      <c r="F159" s="201"/>
      <c r="G159" s="201"/>
      <c r="H159" s="466" t="s">
        <v>156</v>
      </c>
      <c r="I159" s="466"/>
      <c r="J159" s="466"/>
      <c r="K159" s="466"/>
      <c r="L159" s="466"/>
      <c r="M159" s="466"/>
      <c r="N159" s="466"/>
      <c r="O159" s="466"/>
      <c r="P159" s="466"/>
      <c r="Q159" s="466"/>
      <c r="R159" s="466"/>
      <c r="S159" s="466"/>
      <c r="T159" s="466"/>
      <c r="U159" s="466" t="e">
        <f>B155</f>
        <v>#REF!</v>
      </c>
      <c r="V159" s="466"/>
      <c r="W159" s="466"/>
      <c r="X159" s="466"/>
      <c r="Y159" s="467" t="e">
        <f>SUM(H155,P155,T155,X155,AB155,AF155,AN155,AR155,AV155)</f>
        <v>#REF!</v>
      </c>
      <c r="Z159" s="467"/>
      <c r="AA159" s="467"/>
      <c r="AB159" s="467"/>
      <c r="AC159" s="467"/>
      <c r="AD159" s="467"/>
      <c r="AE159" s="467"/>
      <c r="AF159" s="467"/>
      <c r="AG159" s="467"/>
      <c r="AH159" s="467"/>
      <c r="AI159" s="467"/>
      <c r="AJ159" s="467"/>
      <c r="AK159" s="467"/>
      <c r="AL159" s="467"/>
      <c r="AM159" s="467"/>
      <c r="AN159" s="467"/>
      <c r="AO159" s="467"/>
      <c r="AP159" s="471"/>
      <c r="AQ159" s="471"/>
      <c r="AT159" s="472"/>
      <c r="AU159" s="472"/>
      <c r="AV159" s="472"/>
      <c r="AW159" s="472"/>
      <c r="AX159" s="472"/>
      <c r="AY159" s="472"/>
      <c r="AZ159" s="472"/>
      <c r="BA159" s="472"/>
      <c r="BB159" s="472"/>
      <c r="BC159" s="472"/>
      <c r="BD159" s="472"/>
      <c r="BE159" s="472"/>
      <c r="BF159" s="472"/>
      <c r="BG159" s="472"/>
      <c r="BH159" s="472"/>
      <c r="BI159" s="472"/>
      <c r="BJ159" s="472"/>
      <c r="BK159" s="472"/>
      <c r="BL159" s="472"/>
      <c r="BM159" s="472"/>
      <c r="BN159" s="473"/>
      <c r="BO159" s="473"/>
      <c r="BP159" s="469"/>
      <c r="BQ159" s="201"/>
      <c r="BR159" s="201"/>
      <c r="BS159" s="201"/>
      <c r="BT159" s="201"/>
      <c r="BU159" s="201"/>
      <c r="BV159" s="201"/>
      <c r="BW159" s="1"/>
      <c r="BX159" s="352"/>
    </row>
    <row r="160" spans="2:76" ht="18.75" customHeight="1">
      <c r="B160" s="201"/>
      <c r="C160" s="201"/>
      <c r="D160" s="201"/>
      <c r="E160" s="201"/>
      <c r="F160" s="201"/>
      <c r="G160" s="201"/>
      <c r="H160" s="460" t="s">
        <v>160</v>
      </c>
      <c r="I160" s="460"/>
      <c r="J160" s="460"/>
      <c r="K160" s="460"/>
      <c r="L160" s="460"/>
      <c r="M160" s="460"/>
      <c r="N160" s="460"/>
      <c r="O160" s="460"/>
      <c r="P160" s="460"/>
      <c r="Q160" s="460"/>
      <c r="R160" s="460"/>
      <c r="S160" s="460"/>
      <c r="T160" s="460"/>
      <c r="U160" s="460" t="str">
        <f>B154</f>
        <v>"Semana "</v>
      </c>
      <c r="V160" s="460"/>
      <c r="W160" s="460"/>
      <c r="X160" s="460"/>
      <c r="Y160" s="461">
        <f>SUM(J154,R154,V154,Z154,AD154,AH154,AP154,AT154,AX154)</f>
        <v>0</v>
      </c>
      <c r="Z160" s="461"/>
      <c r="AA160" s="461"/>
      <c r="AB160" s="461"/>
      <c r="AC160" s="461"/>
      <c r="AD160" s="461"/>
      <c r="AE160" s="461"/>
      <c r="AF160" s="461"/>
      <c r="AG160" s="461"/>
      <c r="AH160" s="461"/>
      <c r="AI160" s="461"/>
      <c r="AJ160" s="461"/>
      <c r="AK160" s="461"/>
      <c r="AL160" s="461"/>
      <c r="AM160" s="461"/>
      <c r="AN160" s="461"/>
      <c r="AO160" s="461"/>
      <c r="AP160" s="462" t="str">
        <f>IF(Y158&lt;=0,"-",Y160/Y158)</f>
        <v>-</v>
      </c>
      <c r="AQ160" s="462"/>
      <c r="AT160" s="472"/>
      <c r="AU160" s="472"/>
      <c r="AV160" s="472"/>
      <c r="AW160" s="472"/>
      <c r="AX160" s="472"/>
      <c r="AY160" s="472"/>
      <c r="AZ160" s="472"/>
      <c r="BA160" s="472"/>
      <c r="BB160" s="472"/>
      <c r="BC160" s="472"/>
      <c r="BD160" s="472"/>
      <c r="BE160" s="472"/>
      <c r="BF160" s="472"/>
      <c r="BG160" s="472"/>
      <c r="BH160" s="472"/>
      <c r="BI160" s="472"/>
      <c r="BJ160" s="472"/>
      <c r="BK160" s="472"/>
      <c r="BL160" s="472"/>
      <c r="BM160" s="472"/>
      <c r="BN160" s="473"/>
      <c r="BO160" s="473"/>
      <c r="BP160" s="469"/>
      <c r="BQ160" s="201"/>
      <c r="BR160" s="201"/>
      <c r="BS160" s="201"/>
      <c r="BT160" s="201"/>
      <c r="BU160" s="201"/>
      <c r="BV160" s="201"/>
      <c r="BW160" s="1"/>
      <c r="BX160" s="352"/>
    </row>
    <row r="161" spans="2:76" ht="18.75" hidden="1" customHeight="1">
      <c r="B161" s="201"/>
      <c r="C161" s="201"/>
      <c r="D161" s="201"/>
      <c r="E161" s="201"/>
      <c r="F161" s="201"/>
      <c r="G161" s="201"/>
      <c r="H161" s="460" t="s">
        <v>161</v>
      </c>
      <c r="I161" s="460"/>
      <c r="J161" s="460"/>
      <c r="K161" s="460"/>
      <c r="L161" s="460"/>
      <c r="M161" s="460"/>
      <c r="N161" s="460"/>
      <c r="O161" s="460"/>
      <c r="P161" s="460"/>
      <c r="Q161" s="460"/>
      <c r="R161" s="460"/>
      <c r="S161" s="460"/>
      <c r="T161" s="460"/>
      <c r="U161" s="460" t="e">
        <f>B155</f>
        <v>#REF!</v>
      </c>
      <c r="V161" s="460"/>
      <c r="W161" s="460"/>
      <c r="X161" s="460"/>
      <c r="Y161" s="461" t="e">
        <f>SUM(J155,R155,V155,Z155,AD155,AH155,AP155,AT155,AX155)</f>
        <v>#REF!</v>
      </c>
      <c r="Z161" s="461"/>
      <c r="AA161" s="461"/>
      <c r="AB161" s="461"/>
      <c r="AC161" s="461"/>
      <c r="AD161" s="461"/>
      <c r="AE161" s="461"/>
      <c r="AF161" s="461"/>
      <c r="AG161" s="461"/>
      <c r="AH161" s="461"/>
      <c r="AI161" s="461"/>
      <c r="AJ161" s="461"/>
      <c r="AK161" s="461"/>
      <c r="AL161" s="461"/>
      <c r="AM161" s="461"/>
      <c r="AN161" s="461"/>
      <c r="AO161" s="461"/>
      <c r="AP161" s="462" t="e">
        <f>IF(Y159&lt;=0,"-",Y161/Y159)</f>
        <v>#REF!</v>
      </c>
      <c r="AQ161" s="462"/>
      <c r="AT161" s="472" t="s">
        <v>158</v>
      </c>
      <c r="AU161" s="472"/>
      <c r="AV161" s="472"/>
      <c r="AW161" s="472"/>
      <c r="AX161" s="472"/>
      <c r="AY161" s="472"/>
      <c r="AZ161" s="472"/>
      <c r="BA161" s="472"/>
      <c r="BB161" s="472"/>
      <c r="BC161" s="472"/>
      <c r="BD161" s="472"/>
      <c r="BE161" s="472"/>
      <c r="BF161" s="472"/>
      <c r="BG161" s="472"/>
      <c r="BH161" s="472"/>
      <c r="BI161" s="472"/>
      <c r="BJ161" s="472"/>
      <c r="BK161" s="472"/>
      <c r="BL161" s="472"/>
      <c r="BM161" s="472"/>
      <c r="BN161" s="473" t="s">
        <v>174</v>
      </c>
      <c r="BO161" s="473"/>
      <c r="BP161" s="399" t="e">
        <f>Y159/F155</f>
        <v>#REF!</v>
      </c>
      <c r="BQ161" s="201"/>
      <c r="BR161" s="201"/>
      <c r="BS161" s="201"/>
      <c r="BT161" s="201"/>
      <c r="BU161" s="201"/>
      <c r="BV161" s="201"/>
      <c r="BW161" s="1"/>
      <c r="BX161" s="352"/>
    </row>
    <row r="162" spans="2:76" ht="18.75" customHeight="1">
      <c r="B162" s="400"/>
      <c r="C162" s="400"/>
      <c r="D162" s="400"/>
      <c r="E162" s="400"/>
      <c r="F162" s="400"/>
      <c r="G162" s="400"/>
      <c r="H162" s="401"/>
      <c r="I162" s="402"/>
      <c r="J162" s="401"/>
      <c r="K162" s="402"/>
      <c r="L162" s="402"/>
      <c r="M162" s="402"/>
      <c r="N162" s="402"/>
      <c r="O162" s="402"/>
      <c r="P162" s="401"/>
      <c r="Q162" s="402"/>
      <c r="R162" s="401"/>
      <c r="S162" s="402"/>
      <c r="T162" s="401"/>
      <c r="U162" s="402"/>
      <c r="V162" s="401"/>
      <c r="W162" s="402"/>
      <c r="X162" s="401"/>
      <c r="Y162" s="402"/>
      <c r="Z162" s="401"/>
      <c r="AA162" s="402"/>
      <c r="AB162" s="401"/>
      <c r="AC162" s="402"/>
      <c r="AD162" s="401"/>
      <c r="AE162" s="402"/>
      <c r="AF162" s="401"/>
      <c r="AG162" s="402"/>
      <c r="AH162" s="401"/>
      <c r="AI162" s="402"/>
      <c r="AJ162" s="402"/>
      <c r="AK162" s="402"/>
      <c r="AL162" s="402"/>
      <c r="AM162" s="402"/>
      <c r="AN162" s="401"/>
      <c r="AO162" s="402"/>
      <c r="AP162" s="401"/>
      <c r="AQ162" s="402"/>
      <c r="AR162" s="401"/>
      <c r="AS162" s="402"/>
      <c r="AT162" s="401"/>
      <c r="AU162" s="402"/>
      <c r="AV162" s="403"/>
      <c r="AW162" s="402"/>
      <c r="AX162" s="401"/>
      <c r="AY162" s="402"/>
      <c r="AZ162" s="402"/>
      <c r="BA162" s="402"/>
      <c r="BB162" s="402"/>
      <c r="BC162" s="402"/>
      <c r="BD162" s="402"/>
      <c r="BE162" s="402"/>
      <c r="BF162" s="402"/>
      <c r="BG162" s="402"/>
      <c r="BH162" s="402"/>
      <c r="BI162" s="402"/>
      <c r="BJ162" s="402"/>
      <c r="BK162" s="402"/>
      <c r="BL162" s="401"/>
      <c r="BM162" s="404"/>
      <c r="BN162" s="401"/>
      <c r="BO162" s="402"/>
      <c r="BP162" s="405"/>
      <c r="BQ162" s="405"/>
      <c r="BR162" s="406"/>
      <c r="BS162" s="407"/>
      <c r="BT162" s="407"/>
      <c r="BU162" s="407"/>
      <c r="BV162" s="407"/>
      <c r="BW162" s="408"/>
      <c r="BX162" s="409"/>
    </row>
    <row r="163" spans="2:76" ht="28.5">
      <c r="B163" s="415" t="s">
        <v>98</v>
      </c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  <c r="AA163" s="415"/>
      <c r="AB163" s="415"/>
      <c r="AC163" s="415"/>
      <c r="AD163" s="415"/>
      <c r="AE163" s="415"/>
      <c r="AF163" s="415"/>
      <c r="AG163" s="415"/>
      <c r="AH163" s="415"/>
      <c r="AI163" s="415"/>
      <c r="AJ163" s="415"/>
      <c r="AK163" s="415"/>
      <c r="AL163" s="415"/>
      <c r="AM163" s="415"/>
      <c r="AN163" s="415"/>
      <c r="AO163" s="415"/>
      <c r="AP163" s="415"/>
      <c r="AQ163" s="415"/>
      <c r="AR163" s="415"/>
      <c r="AS163" s="415"/>
      <c r="AT163" s="415"/>
      <c r="AU163" s="415"/>
      <c r="AV163" s="415"/>
      <c r="AW163" s="415"/>
      <c r="AX163" s="415"/>
      <c r="AY163" s="415"/>
      <c r="AZ163" s="415"/>
      <c r="BA163" s="415"/>
      <c r="BB163" s="415"/>
      <c r="BC163" s="415"/>
      <c r="BD163" s="415"/>
      <c r="BE163" s="415"/>
      <c r="BF163" s="415"/>
      <c r="BG163" s="415"/>
      <c r="BH163" s="415"/>
      <c r="BI163" s="415"/>
      <c r="BJ163" s="415"/>
      <c r="BK163" s="415"/>
      <c r="BL163" s="415"/>
      <c r="BM163" s="415"/>
      <c r="BN163" s="415"/>
      <c r="BO163" s="415"/>
      <c r="BP163" s="415"/>
      <c r="BQ163" s="415"/>
      <c r="BR163" s="415"/>
      <c r="BS163" s="201"/>
      <c r="BT163" s="201"/>
      <c r="BU163" s="201"/>
      <c r="BV163" s="201"/>
      <c r="BW163" s="1"/>
      <c r="BX163" s="352"/>
    </row>
    <row r="164" spans="2:76" ht="24">
      <c r="B164" s="412"/>
      <c r="C164" s="412"/>
      <c r="D164" s="195"/>
      <c r="E164" s="412"/>
      <c r="F164" s="412"/>
      <c r="G164" s="195"/>
      <c r="H164" s="196"/>
      <c r="I164" s="196"/>
      <c r="J164" s="196"/>
      <c r="K164" s="196"/>
      <c r="L164" s="196"/>
      <c r="M164" s="196"/>
      <c r="N164" s="196"/>
      <c r="O164" s="196"/>
      <c r="P164" s="197"/>
      <c r="Q164" s="197"/>
      <c r="R164" s="197"/>
      <c r="S164" s="197"/>
      <c r="T164" s="197"/>
      <c r="U164" s="198"/>
      <c r="V164" s="413"/>
      <c r="W164" s="413"/>
      <c r="X164" s="416" t="str">
        <f>X3</f>
        <v>"Semana "</v>
      </c>
      <c r="Y164" s="416"/>
      <c r="Z164" s="416"/>
      <c r="AA164" s="417">
        <f>AA3</f>
        <v>0</v>
      </c>
      <c r="AB164" s="417"/>
      <c r="AC164" s="417"/>
      <c r="AD164" s="417"/>
      <c r="AE164" s="417"/>
      <c r="AF164" s="417"/>
      <c r="AG164" s="417"/>
      <c r="AH164" s="417"/>
      <c r="AI164" s="199"/>
      <c r="AJ164" s="199"/>
      <c r="AK164" s="199"/>
      <c r="AL164" s="199"/>
      <c r="AM164" s="199"/>
      <c r="AN164" s="199"/>
      <c r="AO164" s="199"/>
      <c r="AP164" s="199"/>
      <c r="AQ164" s="199"/>
      <c r="AR164" s="199"/>
      <c r="AS164" s="199"/>
      <c r="AT164" s="199"/>
      <c r="AU164" s="200"/>
      <c r="AV164" s="196"/>
      <c r="AW164" s="196"/>
      <c r="AX164" s="196"/>
      <c r="AY164" s="196"/>
      <c r="AZ164" s="196"/>
      <c r="BA164" s="196"/>
      <c r="BB164" s="196"/>
      <c r="BC164" s="196"/>
      <c r="BD164" s="196"/>
      <c r="BE164" s="196"/>
      <c r="BF164" s="196"/>
      <c r="BG164" s="196"/>
      <c r="BH164" s="196"/>
      <c r="BI164" s="196"/>
      <c r="BJ164" s="196"/>
      <c r="BK164" s="196"/>
      <c r="BL164" s="196"/>
      <c r="BM164" s="196"/>
      <c r="BN164" s="196"/>
      <c r="BO164" s="196"/>
      <c r="BP164" s="196"/>
      <c r="BQ164" s="196"/>
      <c r="BR164" s="201"/>
      <c r="BS164" s="201"/>
      <c r="BT164" s="201"/>
      <c r="BU164" s="201"/>
      <c r="BV164" s="201"/>
      <c r="BW164" s="1"/>
      <c r="BX164" s="352"/>
    </row>
    <row r="165" spans="2:76" ht="21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5"/>
      <c r="Q165" s="15"/>
      <c r="R165" s="15"/>
      <c r="S165" s="15"/>
      <c r="T165" s="13"/>
      <c r="U165" s="13"/>
      <c r="V165" s="13"/>
      <c r="W165" s="13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  <c r="AU165" s="201"/>
      <c r="AV165" s="201"/>
      <c r="AW165" s="201"/>
      <c r="AX165" s="201"/>
      <c r="AY165" s="201"/>
      <c r="AZ165" s="201"/>
      <c r="BA165" s="201"/>
      <c r="BB165" s="201"/>
      <c r="BC165" s="201"/>
      <c r="BD165" s="201"/>
      <c r="BE165" s="201"/>
      <c r="BF165" s="201"/>
      <c r="BG165" s="201"/>
      <c r="BH165" s="201"/>
      <c r="BI165" s="201"/>
      <c r="BJ165" s="201"/>
      <c r="BK165" s="201"/>
      <c r="BL165" s="201"/>
      <c r="BM165" s="201"/>
      <c r="BN165" s="201"/>
      <c r="BO165" s="201"/>
      <c r="BP165" s="13"/>
      <c r="BQ165" s="13"/>
      <c r="BR165" s="201"/>
      <c r="BS165" s="201"/>
      <c r="BT165" s="201"/>
      <c r="BU165" s="201"/>
      <c r="BV165" s="201"/>
      <c r="BW165" s="1"/>
      <c r="BX165" s="352"/>
    </row>
    <row r="166" spans="2:76" ht="55.5" customHeight="1">
      <c r="B166" s="531" t="s">
        <v>175</v>
      </c>
      <c r="C166" s="531"/>
      <c r="D166" s="531"/>
      <c r="E166" s="531"/>
      <c r="F166" s="531"/>
      <c r="G166" s="531"/>
      <c r="H166" s="547" t="s">
        <v>7</v>
      </c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  <c r="AA166" s="547"/>
      <c r="AB166" s="547"/>
      <c r="AC166" s="547"/>
      <c r="AD166" s="547"/>
      <c r="AE166" s="547"/>
      <c r="AF166" s="547"/>
      <c r="AG166" s="547"/>
      <c r="AH166" s="547"/>
      <c r="AI166" s="547"/>
      <c r="AJ166" s="547"/>
      <c r="AK166" s="547"/>
      <c r="AL166" s="547"/>
      <c r="AM166" s="547"/>
      <c r="AN166" s="547"/>
      <c r="AO166" s="547"/>
      <c r="AP166" s="547"/>
      <c r="AQ166" s="547"/>
      <c r="AR166" s="547"/>
      <c r="AS166" s="547"/>
      <c r="AT166" s="547"/>
      <c r="AU166" s="547"/>
      <c r="AV166" s="547"/>
      <c r="AW166" s="547"/>
      <c r="AX166" s="547"/>
      <c r="AY166" s="547"/>
      <c r="AZ166" s="547"/>
      <c r="BA166" s="547"/>
      <c r="BB166" s="547"/>
      <c r="BC166" s="547"/>
      <c r="BD166" s="547"/>
      <c r="BE166" s="547"/>
      <c r="BF166" s="547"/>
      <c r="BG166" s="547"/>
      <c r="BH166" s="547"/>
      <c r="BI166" s="547"/>
      <c r="BJ166" s="547"/>
      <c r="BK166" s="547"/>
      <c r="BL166" s="547"/>
      <c r="BM166" s="547"/>
      <c r="BN166" s="547"/>
      <c r="BO166" s="547"/>
      <c r="BP166" s="547"/>
      <c r="BQ166" s="547"/>
      <c r="BR166" s="547"/>
      <c r="BS166" s="201"/>
      <c r="BT166" s="201"/>
      <c r="BU166" s="201"/>
      <c r="BV166" s="201"/>
      <c r="BW166" s="1"/>
      <c r="BX166" s="352"/>
    </row>
    <row r="167" spans="2:76" ht="169.5" customHeight="1">
      <c r="B167" s="548" t="s">
        <v>9</v>
      </c>
      <c r="C167" s="548"/>
      <c r="D167" s="548"/>
      <c r="E167" s="549" t="s">
        <v>117</v>
      </c>
      <c r="F167" s="550" t="s">
        <v>118</v>
      </c>
      <c r="G167" s="550" t="s">
        <v>13</v>
      </c>
      <c r="H167" s="551" t="s">
        <v>14</v>
      </c>
      <c r="I167" s="551"/>
      <c r="J167" s="551"/>
      <c r="K167" s="551"/>
      <c r="L167" s="551" t="s">
        <v>119</v>
      </c>
      <c r="M167" s="551"/>
      <c r="N167" s="551"/>
      <c r="O167" s="551"/>
      <c r="P167" s="551" t="s">
        <v>120</v>
      </c>
      <c r="Q167" s="551"/>
      <c r="R167" s="551"/>
      <c r="S167" s="551"/>
      <c r="T167" s="551" t="s">
        <v>17</v>
      </c>
      <c r="U167" s="551"/>
      <c r="V167" s="551"/>
      <c r="W167" s="551"/>
      <c r="X167" s="551" t="s">
        <v>121</v>
      </c>
      <c r="Y167" s="551"/>
      <c r="Z167" s="551"/>
      <c r="AA167" s="551"/>
      <c r="AB167" s="551" t="s">
        <v>122</v>
      </c>
      <c r="AC167" s="551"/>
      <c r="AD167" s="551"/>
      <c r="AE167" s="551"/>
      <c r="AF167" s="551" t="s">
        <v>20</v>
      </c>
      <c r="AG167" s="551"/>
      <c r="AH167" s="551"/>
      <c r="AI167" s="551"/>
      <c r="AJ167" s="551" t="s">
        <v>21</v>
      </c>
      <c r="AK167" s="551"/>
      <c r="AL167" s="551"/>
      <c r="AM167" s="551"/>
      <c r="AN167" s="551" t="s">
        <v>22</v>
      </c>
      <c r="AO167" s="551"/>
      <c r="AP167" s="551"/>
      <c r="AQ167" s="551"/>
      <c r="AR167" s="551" t="s">
        <v>23</v>
      </c>
      <c r="AS167" s="551"/>
      <c r="AT167" s="551"/>
      <c r="AU167" s="551"/>
      <c r="AV167" s="551" t="s">
        <v>24</v>
      </c>
      <c r="AW167" s="551"/>
      <c r="AX167" s="551"/>
      <c r="AY167" s="551"/>
      <c r="AZ167" s="551" t="s">
        <v>25</v>
      </c>
      <c r="BA167" s="551"/>
      <c r="BB167" s="551"/>
      <c r="BC167" s="551"/>
      <c r="BD167" s="551" t="s">
        <v>123</v>
      </c>
      <c r="BE167" s="551"/>
      <c r="BF167" s="551"/>
      <c r="BG167" s="551"/>
      <c r="BH167" s="551" t="s">
        <v>124</v>
      </c>
      <c r="BI167" s="551"/>
      <c r="BJ167" s="551"/>
      <c r="BK167" s="551"/>
      <c r="BL167" s="543" t="s">
        <v>125</v>
      </c>
      <c r="BM167" s="544" t="s">
        <v>126</v>
      </c>
      <c r="BN167" s="538" t="s">
        <v>127</v>
      </c>
      <c r="BO167" s="539" t="s">
        <v>128</v>
      </c>
      <c r="BP167" s="540" t="s">
        <v>129</v>
      </c>
      <c r="BQ167" s="552" t="s">
        <v>130</v>
      </c>
      <c r="BR167" s="553" t="s">
        <v>9</v>
      </c>
      <c r="BS167" s="517" t="s">
        <v>167</v>
      </c>
      <c r="BT167" s="514" t="s">
        <v>168</v>
      </c>
      <c r="BU167" s="515" t="s">
        <v>169</v>
      </c>
      <c r="BV167" s="516" t="s">
        <v>168</v>
      </c>
      <c r="BW167" s="1"/>
      <c r="BX167" s="352"/>
    </row>
    <row r="168" spans="2:76" ht="90.75">
      <c r="B168" s="548"/>
      <c r="C168" s="548"/>
      <c r="D168" s="548"/>
      <c r="E168" s="549"/>
      <c r="F168" s="550"/>
      <c r="G168" s="550"/>
      <c r="H168" s="327" t="s">
        <v>148</v>
      </c>
      <c r="I168" s="328" t="s">
        <v>126</v>
      </c>
      <c r="J168" s="203" t="s">
        <v>149</v>
      </c>
      <c r="K168" s="329" t="s">
        <v>150</v>
      </c>
      <c r="L168" s="327" t="s">
        <v>148</v>
      </c>
      <c r="M168" s="328" t="s">
        <v>126</v>
      </c>
      <c r="N168" s="203" t="s">
        <v>149</v>
      </c>
      <c r="O168" s="329" t="s">
        <v>150</v>
      </c>
      <c r="P168" s="330" t="s">
        <v>148</v>
      </c>
      <c r="Q168" s="328" t="s">
        <v>126</v>
      </c>
      <c r="R168" s="203" t="s">
        <v>149</v>
      </c>
      <c r="S168" s="329" t="s">
        <v>150</v>
      </c>
      <c r="T168" s="330" t="s">
        <v>148</v>
      </c>
      <c r="U168" s="328" t="s">
        <v>126</v>
      </c>
      <c r="V168" s="203" t="s">
        <v>149</v>
      </c>
      <c r="W168" s="329" t="s">
        <v>150</v>
      </c>
      <c r="X168" s="330" t="s">
        <v>148</v>
      </c>
      <c r="Y168" s="328" t="s">
        <v>126</v>
      </c>
      <c r="Z168" s="203" t="s">
        <v>149</v>
      </c>
      <c r="AA168" s="329" t="s">
        <v>150</v>
      </c>
      <c r="AB168" s="330" t="s">
        <v>148</v>
      </c>
      <c r="AC168" s="328" t="s">
        <v>126</v>
      </c>
      <c r="AD168" s="203" t="s">
        <v>149</v>
      </c>
      <c r="AE168" s="329" t="s">
        <v>150</v>
      </c>
      <c r="AF168" s="330" t="s">
        <v>148</v>
      </c>
      <c r="AG168" s="328" t="s">
        <v>126</v>
      </c>
      <c r="AH168" s="203" t="s">
        <v>149</v>
      </c>
      <c r="AI168" s="329" t="s">
        <v>150</v>
      </c>
      <c r="AJ168" s="327" t="s">
        <v>148</v>
      </c>
      <c r="AK168" s="328" t="s">
        <v>126</v>
      </c>
      <c r="AL168" s="203" t="s">
        <v>149</v>
      </c>
      <c r="AM168" s="329" t="s">
        <v>150</v>
      </c>
      <c r="AN168" s="330" t="s">
        <v>148</v>
      </c>
      <c r="AO168" s="328" t="s">
        <v>126</v>
      </c>
      <c r="AP168" s="203" t="s">
        <v>149</v>
      </c>
      <c r="AQ168" s="329" t="s">
        <v>150</v>
      </c>
      <c r="AR168" s="330" t="s">
        <v>148</v>
      </c>
      <c r="AS168" s="328" t="s">
        <v>126</v>
      </c>
      <c r="AT168" s="203" t="s">
        <v>149</v>
      </c>
      <c r="AU168" s="329" t="s">
        <v>150</v>
      </c>
      <c r="AV168" s="208" t="s">
        <v>148</v>
      </c>
      <c r="AW168" s="205" t="s">
        <v>126</v>
      </c>
      <c r="AX168" s="206" t="s">
        <v>149</v>
      </c>
      <c r="AY168" s="210" t="s">
        <v>150</v>
      </c>
      <c r="AZ168" s="208" t="s">
        <v>148</v>
      </c>
      <c r="BA168" s="205" t="s">
        <v>126</v>
      </c>
      <c r="BB168" s="206" t="s">
        <v>149</v>
      </c>
      <c r="BC168" s="210" t="s">
        <v>150</v>
      </c>
      <c r="BD168" s="208" t="s">
        <v>148</v>
      </c>
      <c r="BE168" s="205" t="s">
        <v>126</v>
      </c>
      <c r="BF168" s="206" t="s">
        <v>149</v>
      </c>
      <c r="BG168" s="210" t="s">
        <v>150</v>
      </c>
      <c r="BH168" s="208" t="s">
        <v>148</v>
      </c>
      <c r="BI168" s="205" t="s">
        <v>126</v>
      </c>
      <c r="BJ168" s="206" t="s">
        <v>149</v>
      </c>
      <c r="BK168" s="210" t="s">
        <v>150</v>
      </c>
      <c r="BL168" s="543"/>
      <c r="BM168" s="544"/>
      <c r="BN168" s="538"/>
      <c r="BO168" s="539"/>
      <c r="BP168" s="540"/>
      <c r="BQ168" s="552"/>
      <c r="BR168" s="553"/>
      <c r="BS168" s="517"/>
      <c r="BT168" s="514"/>
      <c r="BU168" s="515"/>
      <c r="BV168" s="516"/>
      <c r="BW168" s="201"/>
      <c r="BX168" s="352"/>
    </row>
    <row r="169" spans="2:76" ht="21.75" customHeight="1">
      <c r="B169" s="496" t="str">
        <f>B8</f>
        <v>Aguascalientes</v>
      </c>
      <c r="C169" s="496"/>
      <c r="D169" s="496"/>
      <c r="E169" s="215">
        <f>SUM(SEMANA!C57,SEMANA!C63,SEMANA!C67,SEMANA!C70)</f>
        <v>0</v>
      </c>
      <c r="F169" s="216">
        <f>SUM(SEMANA!D57,SEMANA!D63,SEMANA!D67,SEMANA!D70)</f>
        <v>0</v>
      </c>
      <c r="G169" s="217" t="str">
        <f>IF(E169&lt;=0,"",F169/E169)</f>
        <v/>
      </c>
      <c r="H169" s="218">
        <f>SUM(SEMANA!F57,SEMANA!F63,SEMANA!F67,SEMANA!F70)</f>
        <v>0</v>
      </c>
      <c r="I169" s="219" t="str">
        <f>IF(H169&lt;=0,"",H169/F169)</f>
        <v/>
      </c>
      <c r="J169" s="218">
        <f>SUM(SEMANA!BX57,SEMANA!BX63,SEMANA!BX67,SEMANA!BX70)</f>
        <v>0</v>
      </c>
      <c r="K169" s="219" t="str">
        <f>IF(H169&lt;=0,"",J169/H169)</f>
        <v/>
      </c>
      <c r="L169" s="218">
        <f>SUM(SEMANA!G57,SEMANA!G63,SEMANA!G67,SEMANA!G70)</f>
        <v>0</v>
      </c>
      <c r="M169" s="219" t="str">
        <f>IF(L169&lt;=0,"",L169/F169)</f>
        <v/>
      </c>
      <c r="N169" s="218">
        <f>SUM(SEMANA!BY57,SEMANA!BY63,SEMANA!BY67,SEMANA!BY70)</f>
        <v>0</v>
      </c>
      <c r="O169" s="221" t="str">
        <f>IF(L169&lt;=0,"",N169/L169)</f>
        <v/>
      </c>
      <c r="P169" s="218">
        <f>SUM(SEMANA!H57,SEMANA!H63,SEMANA!H67,SEMANA!H70)</f>
        <v>0</v>
      </c>
      <c r="Q169" s="219" t="str">
        <f>IF(P169&lt;=0,"",P169/F169)</f>
        <v/>
      </c>
      <c r="R169" s="218">
        <f>SUM(SEMANA!BZ57,SEMANA!BZ63,SEMANA!BZ67,SEMANA!BZ70)</f>
        <v>0</v>
      </c>
      <c r="S169" s="221" t="str">
        <f>IF(P169&lt;=0,"",R169/P169)</f>
        <v/>
      </c>
      <c r="T169" s="222">
        <f>SUM(SEMANA!I57,SEMANA!I63,SEMANA!I67,SEMANA!I70)</f>
        <v>0</v>
      </c>
      <c r="U169" s="219" t="str">
        <f>IF(T169&lt;=0,"",T169/F169)</f>
        <v/>
      </c>
      <c r="V169" s="218">
        <f>SUM(SEMANA!CA57,SEMANA!CA63,SEMANA!CA67,SEMANA!CA70)</f>
        <v>0</v>
      </c>
      <c r="W169" s="224" t="str">
        <f>IF(T169&lt;=0,"",V169/T169)</f>
        <v/>
      </c>
      <c r="X169" s="222">
        <f>SUM(SEMANA!J57,SEMANA!J63,SEMANA!J67,SEMANA!J70)</f>
        <v>0</v>
      </c>
      <c r="Y169" s="219" t="str">
        <f>IF(X169&lt;=0,"",X169/F169)</f>
        <v/>
      </c>
      <c r="Z169" s="218">
        <f>SUM(SEMANA!CB57,SEMANA!CB63,SEMANA!CB67,SEMANA!CB70)</f>
        <v>0</v>
      </c>
      <c r="AA169" s="224" t="str">
        <f>IF(X169&lt;=0,"",Z169/X169)</f>
        <v/>
      </c>
      <c r="AB169" s="222">
        <f>SUM(SEMANA!K57,SEMANA!K63,SEMANA!K67,SEMANA!K70)</f>
        <v>0</v>
      </c>
      <c r="AC169" s="219" t="str">
        <f>IF(AB169&lt;=0,"",AB169/F169)</f>
        <v/>
      </c>
      <c r="AD169" s="218">
        <f>SUM(SEMANA!CC57,SEMANA!CC63,SEMANA!CC67,SEMANA!CC70)</f>
        <v>0</v>
      </c>
      <c r="AE169" s="224" t="str">
        <f>IF(AB169&lt;=0,"",AD169/AB169)</f>
        <v/>
      </c>
      <c r="AF169" s="222">
        <f>SUM(SEMANA!L57,SEMANA!L63,SEMANA!L67,SEMANA!L70)</f>
        <v>0</v>
      </c>
      <c r="AG169" s="219" t="str">
        <f>IF(AF169&lt;=0,"",AF169/F169)</f>
        <v/>
      </c>
      <c r="AH169" s="218">
        <f>SUM(SEMANA!CD57,SEMANA!CD63,SEMANA!CD67,SEMANA!CD70)</f>
        <v>0</v>
      </c>
      <c r="AI169" s="224" t="str">
        <f>IF(AF169&lt;=0,"",AH169/AF169)</f>
        <v/>
      </c>
      <c r="AJ169" s="222">
        <f>SUM(SEMANA!M57,SEMANA!M63,SEMANA!M67,SEMANA!M70)</f>
        <v>0</v>
      </c>
      <c r="AK169" s="219" t="str">
        <f>IF(AJ169&lt;=0,"",AJ169/F169)</f>
        <v/>
      </c>
      <c r="AL169" s="218">
        <f>SUM(SEMANA!CE57,SEMANA!CE63,SEMANA!CE67,SEMANA!CE70)</f>
        <v>0</v>
      </c>
      <c r="AM169" s="224" t="str">
        <f>IF(AJ169&lt;=0,"",AL169/AJ169)</f>
        <v/>
      </c>
      <c r="AN169" s="222">
        <f>SUM(SEMANA!N57,SEMANA!N63,SEMANA!N67,SEMANA!N70)</f>
        <v>0</v>
      </c>
      <c r="AO169" s="219" t="str">
        <f>IF(AN169&lt;=0,"",AN169/F169)</f>
        <v/>
      </c>
      <c r="AP169" s="218">
        <f>SUM(SEMANA!CF57,SEMANA!CF63,SEMANA!CF67,SEMANA!CF70)</f>
        <v>0</v>
      </c>
      <c r="AQ169" s="224" t="str">
        <f>IF(AN169&lt;=0,"",AP169/AN169)</f>
        <v/>
      </c>
      <c r="AR169" s="222">
        <f>SUM(SEMANA!O57,SEMANA!O63,SEMANA!O67,SEMANA!O70)</f>
        <v>0</v>
      </c>
      <c r="AS169" s="219" t="str">
        <f>IF(AR169&lt;=0,"",AR169/F169)</f>
        <v/>
      </c>
      <c r="AT169" s="218">
        <f>SUM(SEMANA!CG57,SEMANA!CG63,SEMANA!CG67,SEMANA!CG70)</f>
        <v>0</v>
      </c>
      <c r="AU169" s="224" t="str">
        <f>IF(AR169&lt;=0,"",AT169/AR169)</f>
        <v/>
      </c>
      <c r="AV169" s="222">
        <f>SUM(SEMANA!P57,SEMANA!P63,SEMANA!P67,SEMANA!P70)</f>
        <v>0</v>
      </c>
      <c r="AW169" s="219" t="str">
        <f>IF(AV169&lt;=0,"",AV169/J169)</f>
        <v/>
      </c>
      <c r="AX169" s="218">
        <f>SUM(SEMANA!CH57,SEMANA!CH63,SEMANA!CH67,SEMANA!CH70)</f>
        <v>0</v>
      </c>
      <c r="AY169" s="224" t="str">
        <f>IF(AV169&lt;=0,"",AX169/AV169)</f>
        <v/>
      </c>
      <c r="AZ169" s="222">
        <f>SUM(SEMANA!Q57,SEMANA!Q63,SEMANA!Q67,SEMANA!Q70)</f>
        <v>0</v>
      </c>
      <c r="BA169" s="219" t="str">
        <f>IF(AZ169&lt;=0,"",AZ169/N169)</f>
        <v/>
      </c>
      <c r="BB169" s="218">
        <f>SUM(SEMANA!CI57,SEMANA!CI63,SEMANA!CI67,SEMANA!CI70)</f>
        <v>0</v>
      </c>
      <c r="BC169" s="224" t="str">
        <f>IF(AZ169&lt;=0,"",BB169/AZ169)</f>
        <v/>
      </c>
      <c r="BD169" s="222">
        <f>SUM(SEMANA!R57,SEMANA!R63,SEMANA!R67,SEMANA!R70)</f>
        <v>0</v>
      </c>
      <c r="BE169" s="219" t="str">
        <f>IF(BD169&lt;=0,"",BD169/R169)</f>
        <v/>
      </c>
      <c r="BF169" s="218">
        <f>SUM(SEMANA!CJ57,SEMANA!CJ63,SEMANA!CJ67,SEMANA!CJ70)</f>
        <v>0</v>
      </c>
      <c r="BG169" s="224" t="str">
        <f>IF(BD169&lt;=0,"",BF169/BD169)</f>
        <v/>
      </c>
      <c r="BH169" s="222">
        <f>SUM(SEMANA!S57,SEMANA!S63,SEMANA!S67,SEMANA!S70)</f>
        <v>0</v>
      </c>
      <c r="BI169" s="219" t="str">
        <f>IF(BH169&lt;=0,"",BH169/V169)</f>
        <v/>
      </c>
      <c r="BJ169" s="218">
        <f>SUM(SEMANA!CK57,SEMANA!CK63,SEMANA!CK67,SEMANA!CK70)</f>
        <v>0</v>
      </c>
      <c r="BK169" s="224" t="str">
        <f>IF(BH169&lt;=0,"",BJ169/BH169)</f>
        <v/>
      </c>
      <c r="BL169" s="226" t="str">
        <f>IF(F169&lt;=0,"-",SUM(H169,P169,T169,X169,AB169,AF169,AN169,AR169,AV169,L169,AJ169,AZ169,BD169,BH169))</f>
        <v>-</v>
      </c>
      <c r="BM169" s="227" t="str">
        <f>IF(BL169="-","",BL169/F169)</f>
        <v/>
      </c>
      <c r="BN169" s="389" t="str">
        <f>IF(F169&lt;=0,"-",SUM(J169,R169,V169,Z169,AD169,AH169,AP169,AT169,AX169,N169,AL169,BB169,BF169,BJ169))</f>
        <v>-</v>
      </c>
      <c r="BO169" s="228" t="str">
        <f>IF(OR(BL169="-",BL169=0),"",BN169/BL169)</f>
        <v/>
      </c>
      <c r="BP169" s="229">
        <f>SUM(SEMANA!T57,SEMANA!T63,SEMANA!T67,SEMANA!T70)</f>
        <v>0</v>
      </c>
      <c r="BQ169" s="229">
        <f>SUM(SEMANA!CL57,SEMANA!CL63,SEMANA!CL67,SEMANA!CL70)</f>
        <v>0</v>
      </c>
      <c r="BR169" s="230" t="str">
        <f>B169</f>
        <v>Aguascalientes</v>
      </c>
      <c r="BS169" s="411">
        <f t="shared" ref="BS169:BS185" si="38">SUM(H169,AR169,AV169,L169)</f>
        <v>0</v>
      </c>
      <c r="BT169" s="356" t="e">
        <f>IF(BS169="-","",BS169/F169)</f>
        <v>#DIV/0!</v>
      </c>
      <c r="BU169" s="355">
        <f t="shared" ref="BU169:BU185" si="39">SUM(P169,T169,AB169,AF169,AN169,X169,AJ169,AZ169,BD169,BH169)</f>
        <v>0</v>
      </c>
      <c r="BV169" s="356" t="e">
        <f>IF(BU169="-","",BU169/F169)</f>
        <v>#DIV/0!</v>
      </c>
      <c r="BW169" s="201"/>
      <c r="BX169" s="352"/>
    </row>
    <row r="170" spans="2:76" ht="21.75" customHeight="1">
      <c r="B170" s="498" t="str">
        <f>B9</f>
        <v>Arco Norte</v>
      </c>
      <c r="C170" s="498"/>
      <c r="D170" s="498"/>
      <c r="E170" s="250">
        <f>SUM(SEMANA!C79,SEMANA!C85,SEMANA!C89,SEMANA!C92)</f>
        <v>0</v>
      </c>
      <c r="F170" s="251">
        <f>SUM(SEMANA!D79,SEMANA!D85,SEMANA!D89,SEMANA!D92)</f>
        <v>0</v>
      </c>
      <c r="G170" s="252" t="str">
        <f>IF(E170&lt;=0,"",F170/E170)</f>
        <v/>
      </c>
      <c r="H170" s="218">
        <f>SUM(SEMANA!F79,SEMANA!F85,SEMANA!F89,SEMANA!F92)</f>
        <v>0</v>
      </c>
      <c r="I170" s="219" t="str">
        <f>IF(H170&lt;=0,"",H170/F170)</f>
        <v/>
      </c>
      <c r="J170" s="218">
        <f>SUM(SEMANA!BX79,SEMANA!BX85,SEMANA!BX89,SEMANA!BX92)</f>
        <v>0</v>
      </c>
      <c r="K170" s="219" t="str">
        <f>IF(H170&lt;=0,"",J170/H170)</f>
        <v/>
      </c>
      <c r="L170" s="218">
        <f>SUM(SEMANA!G58,SEMANA!G64,SEMANA!G68,SEMANA!G71)</f>
        <v>0</v>
      </c>
      <c r="M170" s="219" t="str">
        <f>IF(L170&lt;=0,"",L170/F170)</f>
        <v/>
      </c>
      <c r="N170" s="218">
        <f>SUM(SEMANA!BY58,SEMANA!BY64,SEMANA!BY68,SEMANA!BY71)</f>
        <v>0</v>
      </c>
      <c r="O170" s="221" t="str">
        <f>IF(L170&lt;=0,"",N170/L170)</f>
        <v/>
      </c>
      <c r="P170" s="218">
        <f>SUM(SEMANA!H79,SEMANA!H85,SEMANA!H89,SEMANA!H92)</f>
        <v>0</v>
      </c>
      <c r="Q170" s="219" t="str">
        <f>IF(P170&lt;=0,"",P170/F170)</f>
        <v/>
      </c>
      <c r="R170" s="218">
        <f>SUM(SEMANA!BZ79,SEMANA!BZ85,SEMANA!BZ89,SEMANA!BZ92)</f>
        <v>0</v>
      </c>
      <c r="S170" s="221" t="str">
        <f>IF(P170&lt;=0,"",R170/P170)</f>
        <v/>
      </c>
      <c r="T170" s="222">
        <f>SUM(SEMANA!I79,SEMANA!I85,SEMANA!I89,SEMANA!I92)</f>
        <v>0</v>
      </c>
      <c r="U170" s="219" t="str">
        <f>IF(T170&lt;=0,"",T170/F170)</f>
        <v/>
      </c>
      <c r="V170" s="218">
        <f>SUM(SEMANA!CA79,SEMANA!CA85,SEMANA!CA89,SEMANA!CA92)</f>
        <v>0</v>
      </c>
      <c r="W170" s="221" t="str">
        <f>IF(T170&lt;=0,"",V170/T170)</f>
        <v/>
      </c>
      <c r="X170" s="222">
        <f>SUM(SEMANA!J79,SEMANA!J85,SEMANA!J89,SEMANA!J92)</f>
        <v>0</v>
      </c>
      <c r="Y170" s="219" t="str">
        <f>IF(X170&lt;=0,"",X170/F170)</f>
        <v/>
      </c>
      <c r="Z170" s="218">
        <f>SUM(SEMANA!CB79,SEMANA!CB85,SEMANA!CB89,SEMANA!CB92)</f>
        <v>0</v>
      </c>
      <c r="AA170" s="221" t="str">
        <f>IF(X170&lt;=0,"",Z170/X170)</f>
        <v/>
      </c>
      <c r="AB170" s="222">
        <f>SUM(SEMANA!K79,SEMANA!K85,SEMANA!K89,SEMANA!K92)</f>
        <v>0</v>
      </c>
      <c r="AC170" s="219" t="str">
        <f>IF(AB170&lt;=0,"",AB170/F170)</f>
        <v/>
      </c>
      <c r="AD170" s="218">
        <f>SUM(SEMANA!CC79,SEMANA!CC85,SEMANA!CC89,SEMANA!CC92)</f>
        <v>0</v>
      </c>
      <c r="AE170" s="221" t="str">
        <f>IF(AB170&lt;=0,"",AD170/AB170)</f>
        <v/>
      </c>
      <c r="AF170" s="222">
        <f>SUM(SEMANA!L79,SEMANA!L85,SEMANA!L89,SEMANA!L92)</f>
        <v>0</v>
      </c>
      <c r="AG170" s="219" t="str">
        <f>IF(AF170&lt;=0,"",AF170/F170)</f>
        <v/>
      </c>
      <c r="AH170" s="218">
        <f>SUM(SEMANA!CD79,SEMANA!CD85,SEMANA!CD89,SEMANA!CD92)</f>
        <v>0</v>
      </c>
      <c r="AI170" s="221" t="str">
        <f>IF(AF170&lt;=0,"",AH170/AF170)</f>
        <v/>
      </c>
      <c r="AJ170" s="222">
        <f>SUM(SEMANA!M79,SEMANA!M85,SEMANA!M89,SEMANA!M92)</f>
        <v>0</v>
      </c>
      <c r="AK170" s="219" t="str">
        <f>IF(AJ170&lt;=0,"",AJ170/F170)</f>
        <v/>
      </c>
      <c r="AL170" s="218">
        <f>SUM(SEMANA!CE79,SEMANA!CE85,SEMANA!CE89,SEMANA!CE92)</f>
        <v>0</v>
      </c>
      <c r="AM170" s="221" t="str">
        <f>IF(AJ170&lt;=0,"",AL170/AJ170)</f>
        <v/>
      </c>
      <c r="AN170" s="222">
        <f>SUM(SEMANA!N79,SEMANA!N85,SEMANA!N89,SEMANA!N92)</f>
        <v>0</v>
      </c>
      <c r="AO170" s="219" t="str">
        <f>IF(AN170&lt;=0,"",AN170/F170)</f>
        <v/>
      </c>
      <c r="AP170" s="218">
        <f>SUM(SEMANA!CF79,SEMANA!CF85,SEMANA!CF89,SEMANA!CF92)</f>
        <v>0</v>
      </c>
      <c r="AQ170" s="221" t="str">
        <f>IF(AN170&lt;=0,"",AP170/AN170)</f>
        <v/>
      </c>
      <c r="AR170" s="222">
        <f>SUM(SEMANA!O79,SEMANA!O85,SEMANA!O89,SEMANA!O92)</f>
        <v>0</v>
      </c>
      <c r="AS170" s="219" t="str">
        <f>IF(AR170&lt;=0,"",AR170/F170)</f>
        <v/>
      </c>
      <c r="AT170" s="218">
        <f>SUM(SEMANA!CG79,SEMANA!CG85,SEMANA!CG89,SEMANA!CG92)</f>
        <v>0</v>
      </c>
      <c r="AU170" s="221" t="str">
        <f>IF(AR170&lt;=0,"",AT170/AR170)</f>
        <v/>
      </c>
      <c r="AV170" s="222">
        <f>SUM(SEMANA!P79,SEMANA!P85,SEMANA!P89,SEMANA!P92)</f>
        <v>0</v>
      </c>
      <c r="AW170" s="219" t="str">
        <f>IF(AV170&lt;=0,"",AV170/J170)</f>
        <v/>
      </c>
      <c r="AX170" s="218">
        <f>SUM(SEMANA!CH79,SEMANA!CH85,SEMANA!CH89,SEMANA!CH92)</f>
        <v>0</v>
      </c>
      <c r="AY170" s="221" t="str">
        <f>IF(AV170&lt;=0,"",AX170/AV170)</f>
        <v/>
      </c>
      <c r="AZ170" s="222">
        <f>SUM(SEMANA!Q79,SEMANA!Q85,SEMANA!Q89,SEMANA!Q92)</f>
        <v>0</v>
      </c>
      <c r="BA170" s="219" t="str">
        <f>IF(AZ170&lt;=0,"",AZ170/N170)</f>
        <v/>
      </c>
      <c r="BB170" s="218">
        <f>SUM(SEMANA!CI79,SEMANA!CI85,SEMANA!CI89,SEMANA!CI92)</f>
        <v>0</v>
      </c>
      <c r="BC170" s="221" t="str">
        <f>IF(AZ170&lt;=0,"",BB170/AZ170)</f>
        <v/>
      </c>
      <c r="BD170" s="222">
        <f>SUM(SEMANA!R79,SEMANA!R85,SEMANA!R89,SEMANA!R92)</f>
        <v>0</v>
      </c>
      <c r="BE170" s="219" t="str">
        <f>IF(BD170&lt;=0,"",BD170/R170)</f>
        <v/>
      </c>
      <c r="BF170" s="218">
        <f>SUM(SEMANA!CJ79,SEMANA!CJ85,SEMANA!CJ89,SEMANA!CJ92)</f>
        <v>0</v>
      </c>
      <c r="BG170" s="221" t="str">
        <f>IF(BD170&lt;=0,"",BF170/BD170)</f>
        <v/>
      </c>
      <c r="BH170" s="222">
        <f>SUM(SEMANA!S79,SEMANA!S85,SEMANA!S89,SEMANA!S92)</f>
        <v>0</v>
      </c>
      <c r="BI170" s="219" t="str">
        <f>IF(BH170&lt;=0,"",BH170/V170)</f>
        <v/>
      </c>
      <c r="BJ170" s="218">
        <f>SUM(SEMANA!CK79,SEMANA!CK85,SEMANA!CK89,SEMANA!CK92)</f>
        <v>0</v>
      </c>
      <c r="BK170" s="221" t="str">
        <f>IF(BH170&lt;=0,"",BJ170/BH170)</f>
        <v/>
      </c>
      <c r="BL170" s="233" t="str">
        <f t="shared" ref="BL170:BL185" si="40">IF(F170&lt;=0,"-",SUM(H170,P170,T170,X170,AB170,AF170,AN170,AR170,AV170,L170,AJ170,AZ170,BD170,BH170))</f>
        <v>-</v>
      </c>
      <c r="BM170" s="227" t="str">
        <f>IF(BL170="-","",BL170/F170)</f>
        <v/>
      </c>
      <c r="BN170" s="220" t="str">
        <f t="shared" ref="BN170:BN185" si="41">IF(F170&lt;=0,"-",SUM(J170,R170,V170,Z170,AD170,AH170,AP170,AT170,AX170,N170,AL170,BB170,BF170,BJ170))</f>
        <v>-</v>
      </c>
      <c r="BO170" s="219" t="str">
        <f>IF(OR(BL170="-",BL170=0),"",BN170/BL170)</f>
        <v/>
      </c>
      <c r="BP170" s="229">
        <f>SUM(SEMANA!T79,SEMANA!T85,SEMANA!T89,SEMANA!T92)</f>
        <v>0</v>
      </c>
      <c r="BQ170" s="229">
        <f>SUM(SEMANA!CL79,SEMANA!CL85,SEMANA!CL89,SEMANA!CL92)</f>
        <v>0</v>
      </c>
      <c r="BR170" s="253" t="str">
        <f>B170</f>
        <v>Arco Norte</v>
      </c>
      <c r="BS170" s="411">
        <f t="shared" si="38"/>
        <v>0</v>
      </c>
      <c r="BT170" s="356" t="e">
        <f>IF(BS170="-","",BS170/F170)</f>
        <v>#DIV/0!</v>
      </c>
      <c r="BU170" s="355">
        <f t="shared" si="39"/>
        <v>0</v>
      </c>
      <c r="BV170" s="356" t="e">
        <f>IF(BU170="-","",BU170/F170)</f>
        <v>#DIV/0!</v>
      </c>
      <c r="BW170" s="201"/>
      <c r="BX170" s="352"/>
    </row>
    <row r="171" spans="2:76" ht="21.75" customHeight="1">
      <c r="B171" s="498" t="str">
        <f>B10</f>
        <v>Centro Historico</v>
      </c>
      <c r="C171" s="498"/>
      <c r="D171" s="498"/>
      <c r="E171" s="250">
        <f>SUM(SEMANA!C101,SEMANA!C107,SEMANA!C111,SEMANA!C114)</f>
        <v>0</v>
      </c>
      <c r="F171" s="251">
        <f>SUM(SEMANA!D101,SEMANA!D107,SEMANA!D111,SEMANA!D114)</f>
        <v>0</v>
      </c>
      <c r="G171" s="252" t="str">
        <f>IF(E171&lt;=0,"",F171/E171)</f>
        <v/>
      </c>
      <c r="H171" s="218">
        <f>SUM(SEMANA!F101,SEMANA!F107,SEMANA!F111,SEMANA!F114)</f>
        <v>0</v>
      </c>
      <c r="I171" s="219" t="str">
        <f>IF(H171&lt;=0,"",H171/F171)</f>
        <v/>
      </c>
      <c r="J171" s="218">
        <f>SUM(SEMANA!BX101,SEMANA!BX107,SEMANA!BX111,SEMANA!BX114)</f>
        <v>0</v>
      </c>
      <c r="K171" s="219" t="str">
        <f>IF(H171&lt;=0,"",J171/H171)</f>
        <v/>
      </c>
      <c r="L171" s="218">
        <f>SUM(SEMANA!G59,SEMANA!G65,SEMANA!G69,SEMANA!G72)</f>
        <v>0</v>
      </c>
      <c r="M171" s="219" t="str">
        <f>IF(L171&lt;=0,"",L171/F171)</f>
        <v/>
      </c>
      <c r="N171" s="218">
        <f>SUM(SEMANA!BY59,SEMANA!BY65,SEMANA!BY69,SEMANA!BY72)</f>
        <v>0</v>
      </c>
      <c r="O171" s="221" t="str">
        <f>IF(L171&lt;=0,"",N171/L171)</f>
        <v/>
      </c>
      <c r="P171" s="218">
        <f>SUM(SEMANA!H101,SEMANA!H107,SEMANA!H111,SEMANA!H114)</f>
        <v>0</v>
      </c>
      <c r="Q171" s="219" t="str">
        <f>IF(P171&lt;=0,"",P171/F171)</f>
        <v/>
      </c>
      <c r="R171" s="218">
        <f>SUM(SEMANA!BZ101,SEMANA!BZ107,SEMANA!BZ111,SEMANA!BZ114)</f>
        <v>0</v>
      </c>
      <c r="S171" s="221" t="str">
        <f>IF(P171&lt;=0,"",R171/P171)</f>
        <v/>
      </c>
      <c r="T171" s="222">
        <f>SUM(SEMANA!I101,SEMANA!I107,SEMANA!I111,SEMANA!I114)</f>
        <v>0</v>
      </c>
      <c r="U171" s="219" t="str">
        <f>IF(T171&lt;=0,"",T171/F171)</f>
        <v/>
      </c>
      <c r="V171" s="218">
        <f>SUM(SEMANA!CA101,SEMANA!CA107,SEMANA!CA111,SEMANA!CA114)</f>
        <v>0</v>
      </c>
      <c r="W171" s="221" t="str">
        <f>IF(T171&lt;=0,"",V171/T171)</f>
        <v/>
      </c>
      <c r="X171" s="222">
        <f>SUM(SEMANA!J101,SEMANA!J107,SEMANA!J111,SEMANA!J114)</f>
        <v>0</v>
      </c>
      <c r="Y171" s="219" t="str">
        <f>IF(X171&lt;=0,"",X171/F171)</f>
        <v/>
      </c>
      <c r="Z171" s="218">
        <f>SUM(SEMANA!CB101,SEMANA!CB107,SEMANA!CB111,SEMANA!CB114)</f>
        <v>0</v>
      </c>
      <c r="AA171" s="221" t="str">
        <f>IF(X171&lt;=0,"",Z171/X171)</f>
        <v/>
      </c>
      <c r="AB171" s="222">
        <f>SUM(SEMANA!K101,SEMANA!K107,SEMANA!K111,SEMANA!K114)</f>
        <v>0</v>
      </c>
      <c r="AC171" s="219" t="str">
        <f>IF(AB171&lt;=0,"",AB171/F171)</f>
        <v/>
      </c>
      <c r="AD171" s="218">
        <f>SUM(SEMANA!CC101,SEMANA!CC107,SEMANA!CC111,SEMANA!CC114)</f>
        <v>0</v>
      </c>
      <c r="AE171" s="221" t="str">
        <f>IF(AB171&lt;=0,"",AD171/AB171)</f>
        <v/>
      </c>
      <c r="AF171" s="222">
        <f>SUM(SEMANA!L101,SEMANA!L107,SEMANA!L111,SEMANA!L114)</f>
        <v>0</v>
      </c>
      <c r="AG171" s="219" t="str">
        <f>IF(AF171&lt;=0,"",AF171/F171)</f>
        <v/>
      </c>
      <c r="AH171" s="218">
        <f>SUM(SEMANA!CD101,SEMANA!CD107,SEMANA!CD111,SEMANA!CD114)</f>
        <v>0</v>
      </c>
      <c r="AI171" s="221" t="str">
        <f>IF(AF171&lt;=0,"",AH171/AF171)</f>
        <v/>
      </c>
      <c r="AJ171" s="222">
        <f>SUM(SEMANA!M101,SEMANA!M107,SEMANA!M111,SEMANA!M114)</f>
        <v>0</v>
      </c>
      <c r="AK171" s="219" t="str">
        <f>IF(AJ171&lt;=0,"",AJ171/F171)</f>
        <v/>
      </c>
      <c r="AL171" s="218">
        <f>SUM(SEMANA!CE101,SEMANA!CE107,SEMANA!CE111,SEMANA!CE114)</f>
        <v>0</v>
      </c>
      <c r="AM171" s="221" t="str">
        <f>IF(AJ171&lt;=0,"",AL171/AJ171)</f>
        <v/>
      </c>
      <c r="AN171" s="222">
        <f>SUM(SEMANA!N101,SEMANA!N107,SEMANA!N111,SEMANA!N114)</f>
        <v>0</v>
      </c>
      <c r="AO171" s="219" t="str">
        <f>IF(AN171&lt;=0,"",AN171/F171)</f>
        <v/>
      </c>
      <c r="AP171" s="218">
        <f>SUM(SEMANA!CF101,SEMANA!CF107,SEMANA!CF111,SEMANA!CF114)</f>
        <v>0</v>
      </c>
      <c r="AQ171" s="221" t="str">
        <f>IF(AN171&lt;=0,"",AP171/AN171)</f>
        <v/>
      </c>
      <c r="AR171" s="222">
        <f>SUM(SEMANA!O101,SEMANA!O107,SEMANA!O111,SEMANA!O114)</f>
        <v>0</v>
      </c>
      <c r="AS171" s="219" t="str">
        <f>IF(AR171&lt;=0,"",AR171/F171)</f>
        <v/>
      </c>
      <c r="AT171" s="218">
        <f>SUM(SEMANA!CG101,SEMANA!CG107,SEMANA!CG111,SEMANA!CG114)</f>
        <v>0</v>
      </c>
      <c r="AU171" s="221" t="str">
        <f>IF(AR171&lt;=0,"",AT171/AR171)</f>
        <v/>
      </c>
      <c r="AV171" s="222">
        <f>SUM(SEMANA!P101,SEMANA!P107,SEMANA!P111,SEMANA!P114)</f>
        <v>0</v>
      </c>
      <c r="AW171" s="219" t="str">
        <f>IF(AV171&lt;=0,"",AV171/J171)</f>
        <v/>
      </c>
      <c r="AX171" s="218">
        <f>SUM(SEMANA!CH101,SEMANA!CH107,SEMANA!CH111,SEMANA!CH114)</f>
        <v>0</v>
      </c>
      <c r="AY171" s="221" t="str">
        <f>IF(AV171&lt;=0,"",AX171/AV171)</f>
        <v/>
      </c>
      <c r="AZ171" s="222">
        <f>SUM(SEMANA!Q101,SEMANA!Q107,SEMANA!Q111,SEMANA!Q114)</f>
        <v>0</v>
      </c>
      <c r="BA171" s="219" t="str">
        <f>IF(AZ171&lt;=0,"",AZ171/N171)</f>
        <v/>
      </c>
      <c r="BB171" s="218">
        <f>SUM(SEMANA!CI101,SEMANA!CI107,SEMANA!CI111,SEMANA!CI114)</f>
        <v>0</v>
      </c>
      <c r="BC171" s="221" t="str">
        <f>IF(AZ171&lt;=0,"",BB171/AZ171)</f>
        <v/>
      </c>
      <c r="BD171" s="222">
        <f>SUM(SEMANA!R101,SEMANA!R107,SEMANA!R111,SEMANA!R114)</f>
        <v>0</v>
      </c>
      <c r="BE171" s="219" t="str">
        <f>IF(BD171&lt;=0,"",BD171/R171)</f>
        <v/>
      </c>
      <c r="BF171" s="218">
        <f>SUM(SEMANA!CJ101,SEMANA!CJ107,SEMANA!CJ111,SEMANA!CJ114)</f>
        <v>0</v>
      </c>
      <c r="BG171" s="221" t="str">
        <f>IF(BD171&lt;=0,"",BF171/BD171)</f>
        <v/>
      </c>
      <c r="BH171" s="222">
        <f>SUM(SEMANA!S101,SEMANA!S107,SEMANA!S111,SEMANA!S114)</f>
        <v>0</v>
      </c>
      <c r="BI171" s="219" t="str">
        <f>IF(BH171&lt;=0,"",BH171/V171)</f>
        <v/>
      </c>
      <c r="BJ171" s="218">
        <f>SUM(SEMANA!CK101,SEMANA!CK107,SEMANA!CK111,SEMANA!CK114)</f>
        <v>0</v>
      </c>
      <c r="BK171" s="221" t="str">
        <f>IF(BH171&lt;=0,"",BJ171/BH171)</f>
        <v/>
      </c>
      <c r="BL171" s="233" t="str">
        <f t="shared" si="40"/>
        <v>-</v>
      </c>
      <c r="BM171" s="227" t="str">
        <f>IF(BL171="-","",BL171/F171)</f>
        <v/>
      </c>
      <c r="BN171" s="220" t="str">
        <f t="shared" si="41"/>
        <v>-</v>
      </c>
      <c r="BO171" s="219" t="str">
        <f>IF(OR(BL171="-",BL171=0),"",BN171/BL171)</f>
        <v/>
      </c>
      <c r="BP171" s="229">
        <f>SUM(SEMANA!T101,SEMANA!T107,SEMANA!T111,SEMANA!T114)</f>
        <v>0</v>
      </c>
      <c r="BQ171" s="229">
        <f>SUM(SEMANA!CL101,SEMANA!CL107,SEMANA!CL111,SEMANA!CL114)</f>
        <v>0</v>
      </c>
      <c r="BR171" s="253" t="str">
        <f>B171</f>
        <v>Centro Historico</v>
      </c>
      <c r="BS171" s="411">
        <f t="shared" si="38"/>
        <v>0</v>
      </c>
      <c r="BT171" s="356" t="e">
        <f>IF(BS171="-","",BS171/F171)</f>
        <v>#DIV/0!</v>
      </c>
      <c r="BU171" s="355">
        <f t="shared" si="39"/>
        <v>0</v>
      </c>
      <c r="BV171" s="356" t="e">
        <f>IF(BU171="-","",BU171/F171)</f>
        <v>#DIV/0!</v>
      </c>
      <c r="BW171" s="201"/>
      <c r="BX171" s="352"/>
    </row>
    <row r="172" spans="2:76" ht="21.75" customHeight="1">
      <c r="B172" s="498" t="str">
        <f>B11</f>
        <v>Ecatepec</v>
      </c>
      <c r="C172" s="498"/>
      <c r="D172" s="498"/>
      <c r="E172" s="250">
        <f>SUM(SEMANA!C123,SEMANA!C129,SEMANA!C133,SEMANA!C136)</f>
        <v>0</v>
      </c>
      <c r="F172" s="251">
        <f>SUM(SEMANA!D123,SEMANA!D129,SEMANA!D133,SEMANA!D136)</f>
        <v>0</v>
      </c>
      <c r="G172" s="252" t="str">
        <f>IF(E172&lt;=0,"",F172/E172)</f>
        <v/>
      </c>
      <c r="H172" s="218">
        <f>SUM(SEMANA!F123,SEMANA!F129,SEMANA!F133,SEMANA!F136)</f>
        <v>0</v>
      </c>
      <c r="I172" s="219" t="str">
        <f>IF(H172&lt;=0,"",H172/F172)</f>
        <v/>
      </c>
      <c r="J172" s="218">
        <f>SUM(SEMANA!BX123,SEMANA!BX129,SEMANA!BX133,SEMANA!BX136)</f>
        <v>0</v>
      </c>
      <c r="K172" s="219" t="str">
        <f>IF(H172&lt;=0,"",J172/H172)</f>
        <v/>
      </c>
      <c r="L172" s="218">
        <f>SUM(SEMANA!G60,SEMANA!G66,SEMANA!G70,SEMANA!G73)</f>
        <v>0</v>
      </c>
      <c r="M172" s="219" t="str">
        <f>IF(L172&lt;=0,"",L172/F172)</f>
        <v/>
      </c>
      <c r="N172" s="218">
        <f>SUM(SEMANA!BY60,SEMANA!BY66,SEMANA!BY70,SEMANA!BY73)</f>
        <v>0</v>
      </c>
      <c r="O172" s="221" t="str">
        <f>IF(L172&lt;=0,"",N172/L172)</f>
        <v/>
      </c>
      <c r="P172" s="218">
        <f>SUM(SEMANA!H123,SEMANA!H129,SEMANA!H133,SEMANA!H136)</f>
        <v>0</v>
      </c>
      <c r="Q172" s="219" t="str">
        <f>IF(P172&lt;=0,"",P172/F172)</f>
        <v/>
      </c>
      <c r="R172" s="218">
        <f>SUM(SEMANA!BZ123,SEMANA!BZ129,SEMANA!BZ133,SEMANA!BZ136)</f>
        <v>0</v>
      </c>
      <c r="S172" s="221" t="str">
        <f>IF(P172&lt;=0,"",R172/P172)</f>
        <v/>
      </c>
      <c r="T172" s="222">
        <f>SUM(SEMANA!I123,SEMANA!I129,SEMANA!I133,SEMANA!I136)</f>
        <v>0</v>
      </c>
      <c r="U172" s="219" t="str">
        <f>IF(T172&lt;=0,"",T172/F172)</f>
        <v/>
      </c>
      <c r="V172" s="218">
        <f>SUM(SEMANA!CA123,SEMANA!CA129,SEMANA!CA133,SEMANA!CA136)</f>
        <v>0</v>
      </c>
      <c r="W172" s="219" t="str">
        <f>IF(T172&lt;=0,"",V172/T172)</f>
        <v/>
      </c>
      <c r="X172" s="222">
        <f>SUM(SEMANA!J123,SEMANA!J129,SEMANA!J133,SEMANA!J136)</f>
        <v>0</v>
      </c>
      <c r="Y172" s="219" t="str">
        <f>IF(X172&lt;=0,"",X172/F172)</f>
        <v/>
      </c>
      <c r="Z172" s="218">
        <f>SUM(SEMANA!CB123,SEMANA!CB129,SEMANA!CB133,SEMANA!CB136)</f>
        <v>0</v>
      </c>
      <c r="AA172" s="221" t="str">
        <f>IF(X172&lt;=0,"",Z172/X172)</f>
        <v/>
      </c>
      <c r="AB172" s="222">
        <f>SUM(SEMANA!K123,SEMANA!K129,SEMANA!K133,SEMANA!K136)</f>
        <v>0</v>
      </c>
      <c r="AC172" s="219" t="str">
        <f>IF(AB172&lt;=0,"",AB172/F172)</f>
        <v/>
      </c>
      <c r="AD172" s="218">
        <f>SUM(SEMANA!CC123,SEMANA!CC129,SEMANA!CC133,SEMANA!CC136)</f>
        <v>0</v>
      </c>
      <c r="AE172" s="221" t="str">
        <f>IF(AB172&lt;=0,"",AD172/AB172)</f>
        <v/>
      </c>
      <c r="AF172" s="222">
        <f>SUM(SEMANA!L123,SEMANA!L129,SEMANA!L133,SEMANA!L136)</f>
        <v>0</v>
      </c>
      <c r="AG172" s="219" t="str">
        <f>IF(AF172&lt;=0,"",AF172/F172)</f>
        <v/>
      </c>
      <c r="AH172" s="218">
        <f>SUM(SEMANA!CD123,SEMANA!CD129,SEMANA!CD133,SEMANA!CD136)</f>
        <v>0</v>
      </c>
      <c r="AI172" s="221" t="str">
        <f>IF(AF172&lt;=0,"",AH172/AF172)</f>
        <v/>
      </c>
      <c r="AJ172" s="222">
        <f>SUM(SEMANA!M123,SEMANA!M129,SEMANA!M133,SEMANA!M136)</f>
        <v>0</v>
      </c>
      <c r="AK172" s="219" t="str">
        <f>IF(AJ172&lt;=0,"",AJ172/F172)</f>
        <v/>
      </c>
      <c r="AL172" s="218">
        <f>SUM(SEMANA!CE123,SEMANA!CE129,SEMANA!CE133,SEMANA!CE136)</f>
        <v>0</v>
      </c>
      <c r="AM172" s="221" t="str">
        <f>IF(AJ172&lt;=0,"",AL172/AJ172)</f>
        <v/>
      </c>
      <c r="AN172" s="222">
        <f>SUM(SEMANA!N123,SEMANA!N129,SEMANA!N133,SEMANA!N136)</f>
        <v>0</v>
      </c>
      <c r="AO172" s="219" t="str">
        <f>IF(AN172&lt;=0,"",AN172/F172)</f>
        <v/>
      </c>
      <c r="AP172" s="218">
        <f>SUM(SEMANA!CF123,SEMANA!CF129,SEMANA!CF133,SEMANA!CF136)</f>
        <v>0</v>
      </c>
      <c r="AQ172" s="221" t="str">
        <f>IF(AN172&lt;=0,"",AP172/AN172)</f>
        <v/>
      </c>
      <c r="AR172" s="222">
        <f>SUM(SEMANA!O123,SEMANA!O129,SEMANA!O133,SEMANA!O136)</f>
        <v>0</v>
      </c>
      <c r="AS172" s="219" t="str">
        <f>IF(AR172&lt;=0,"",AR172/F172)</f>
        <v/>
      </c>
      <c r="AT172" s="218">
        <f>SUM(SEMANA!CG123,SEMANA!CG129,SEMANA!CG133,SEMANA!CG136)</f>
        <v>0</v>
      </c>
      <c r="AU172" s="221" t="str">
        <f>IF(AR172&lt;=0,"",AT172/AR172)</f>
        <v/>
      </c>
      <c r="AV172" s="222">
        <f>SUM(SEMANA!P123,SEMANA!P129,SEMANA!P133,SEMANA!P136)</f>
        <v>0</v>
      </c>
      <c r="AW172" s="219" t="str">
        <f>IF(AV172&lt;=0,"",AV172/J172)</f>
        <v/>
      </c>
      <c r="AX172" s="218">
        <f>SUM(SEMANA!CH123,SEMANA!CH129,SEMANA!CH133,SEMANA!CH136)</f>
        <v>0</v>
      </c>
      <c r="AY172" s="221" t="str">
        <f>IF(AV172&lt;=0,"",AX172/AV172)</f>
        <v/>
      </c>
      <c r="AZ172" s="222">
        <f>SUM(SEMANA!Q123,SEMANA!Q129,SEMANA!Q133,SEMANA!Q136)</f>
        <v>0</v>
      </c>
      <c r="BA172" s="219" t="str">
        <f>IF(AZ172&lt;=0,"",AZ172/N172)</f>
        <v/>
      </c>
      <c r="BB172" s="218">
        <f>SUM(SEMANA!CI123,SEMANA!CI129,SEMANA!CI133,SEMANA!CI136)</f>
        <v>0</v>
      </c>
      <c r="BC172" s="221" t="str">
        <f>IF(AZ172&lt;=0,"",BB172/AZ172)</f>
        <v/>
      </c>
      <c r="BD172" s="222">
        <f>SUM(SEMANA!R123,SEMANA!R129,SEMANA!R133,SEMANA!R136)</f>
        <v>0</v>
      </c>
      <c r="BE172" s="219" t="str">
        <f>IF(BD172&lt;=0,"",BD172/R172)</f>
        <v/>
      </c>
      <c r="BF172" s="218">
        <f>SUM(SEMANA!CJ123,SEMANA!CJ129,SEMANA!CJ133,SEMANA!CJ136)</f>
        <v>0</v>
      </c>
      <c r="BG172" s="221" t="str">
        <f>IF(BD172&lt;=0,"",BF172/BD172)</f>
        <v/>
      </c>
      <c r="BH172" s="222">
        <f>SUM(SEMANA!S123,SEMANA!S129,SEMANA!S133,SEMANA!S136)</f>
        <v>0</v>
      </c>
      <c r="BI172" s="219" t="str">
        <f>IF(BH172&lt;=0,"",BH172/V172)</f>
        <v/>
      </c>
      <c r="BJ172" s="218">
        <f>SUM(SEMANA!CK123,SEMANA!CK129,SEMANA!CK133,SEMANA!CK136)</f>
        <v>0</v>
      </c>
      <c r="BK172" s="221" t="str">
        <f>IF(BH172&lt;=0,"",BJ172/BH172)</f>
        <v/>
      </c>
      <c r="BL172" s="233" t="str">
        <f t="shared" si="40"/>
        <v>-</v>
      </c>
      <c r="BM172" s="227" t="str">
        <f>IF(BL172="-","",BL172/F172)</f>
        <v/>
      </c>
      <c r="BN172" s="220" t="str">
        <f t="shared" si="41"/>
        <v>-</v>
      </c>
      <c r="BO172" s="219" t="str">
        <f>IF(OR(BL172="-",BL172=0),"",BN172/BL172)</f>
        <v/>
      </c>
      <c r="BP172" s="229">
        <f>SUM(SEMANA!T123,SEMANA!T129,SEMANA!T133,SEMANA!T136)</f>
        <v>0</v>
      </c>
      <c r="BQ172" s="229">
        <f>SUM(SEMANA!CL123,SEMANA!CL129,SEMANA!CL133,SEMANA!CL136)</f>
        <v>0</v>
      </c>
      <c r="BR172" s="253" t="str">
        <f>B172</f>
        <v>Ecatepec</v>
      </c>
      <c r="BS172" s="411">
        <f t="shared" si="38"/>
        <v>0</v>
      </c>
      <c r="BT172" s="356" t="e">
        <f>IF(BS172="-","",BS172/F172)</f>
        <v>#DIV/0!</v>
      </c>
      <c r="BU172" s="355">
        <f t="shared" si="39"/>
        <v>0</v>
      </c>
      <c r="BV172" s="356" t="e">
        <f>IF(BU172="-","",BU172/F172)</f>
        <v>#DIV/0!</v>
      </c>
      <c r="BW172" s="201"/>
      <c r="BX172" s="352"/>
    </row>
    <row r="173" spans="2:76" ht="21.75" customHeight="1">
      <c r="B173" s="498" t="str">
        <f>B12</f>
        <v>Guadalajara</v>
      </c>
      <c r="C173" s="498"/>
      <c r="D173" s="498"/>
      <c r="E173" s="250">
        <f>SUM(SEMANA!C145,SEMANA!C151,SEMANA!C155,SEMANA!C158)</f>
        <v>0</v>
      </c>
      <c r="F173" s="251">
        <f>SUM(SEMANA!D145,SEMANA!D151,SEMANA!D155,SEMANA!D158)</f>
        <v>0</v>
      </c>
      <c r="G173" s="252" t="str">
        <f>IF(E173&lt;=0,"",F173/E173)</f>
        <v/>
      </c>
      <c r="H173" s="218">
        <f>SUM(SEMANA!F145,SEMANA!F151,SEMANA!F155,SEMANA!F158)</f>
        <v>0</v>
      </c>
      <c r="I173" s="219" t="str">
        <f>IF(H173&lt;=0,"",H173/F173)</f>
        <v/>
      </c>
      <c r="J173" s="218">
        <f>SUM(SEMANA!BX145,SEMANA!BX151,SEMANA!BX155,SEMANA!BX158)</f>
        <v>0</v>
      </c>
      <c r="K173" s="219" t="str">
        <f>IF(H173&lt;=0,"",J173/H173)</f>
        <v/>
      </c>
      <c r="L173" s="218">
        <f>SUM(SEMANA!G61,SEMANA!G67,SEMANA!G71,SEMANA!G74)</f>
        <v>0</v>
      </c>
      <c r="M173" s="219" t="str">
        <f>IF(L173&lt;=0,"",L173/F173)</f>
        <v/>
      </c>
      <c r="N173" s="218">
        <f>SUM(SEMANA!BY61,SEMANA!BY67,SEMANA!BY71,SEMANA!BY74)</f>
        <v>0</v>
      </c>
      <c r="O173" s="221" t="str">
        <f>IF(L173&lt;=0,"",N173/L173)</f>
        <v/>
      </c>
      <c r="P173" s="218">
        <f>SUM(SEMANA!H145,SEMANA!H151,SEMANA!H155,SEMANA!H158)</f>
        <v>0</v>
      </c>
      <c r="Q173" s="219" t="str">
        <f>IF(P173&lt;=0,"",P173/F173)</f>
        <v/>
      </c>
      <c r="R173" s="218">
        <f>SUM(SEMANA!BZ145,SEMANA!BZ151,SEMANA!BZ155,SEMANA!BZ158)</f>
        <v>0</v>
      </c>
      <c r="S173" s="221" t="str">
        <f>IF(P173&lt;=0,"",R173/P173)</f>
        <v/>
      </c>
      <c r="T173" s="222">
        <f>SUM(SEMANA!I145,SEMANA!I151,SEMANA!I155,SEMANA!I158)</f>
        <v>0</v>
      </c>
      <c r="U173" s="219" t="str">
        <f>IF(T173&lt;=0,"",T173/F173)</f>
        <v/>
      </c>
      <c r="V173" s="218">
        <f>SUM(SEMANA!CA145,SEMANA!CA151,SEMANA!CA155,SEMANA!CA158)</f>
        <v>0</v>
      </c>
      <c r="W173" s="221" t="str">
        <f>IF(T173&lt;=0,"",V173/T173)</f>
        <v/>
      </c>
      <c r="X173" s="222">
        <f>SUM(SEMANA!J145,SEMANA!J151,SEMANA!J155,SEMANA!J158)</f>
        <v>0</v>
      </c>
      <c r="Y173" s="219" t="str">
        <f>IF(X173&lt;=0,"",X173/F173)</f>
        <v/>
      </c>
      <c r="Z173" s="218">
        <f>SUM(SEMANA!CB145,SEMANA!CB151,SEMANA!CB155,SEMANA!CB158)</f>
        <v>0</v>
      </c>
      <c r="AA173" s="221" t="str">
        <f>IF(X173&lt;=0,"",Z173/X173)</f>
        <v/>
      </c>
      <c r="AB173" s="222">
        <f>SUM(SEMANA!K145,SEMANA!K151,SEMANA!K155,SEMANA!K158)</f>
        <v>0</v>
      </c>
      <c r="AC173" s="219" t="str">
        <f>IF(AB173&lt;=0,"",AB173/F173)</f>
        <v/>
      </c>
      <c r="AD173" s="218">
        <f>SUM(SEMANA!CC145,SEMANA!CC151,SEMANA!CC155,SEMANA!CC158)</f>
        <v>0</v>
      </c>
      <c r="AE173" s="221" t="str">
        <f>IF(AB173&lt;=0,"",AD173/AB173)</f>
        <v/>
      </c>
      <c r="AF173" s="222">
        <f>SUM(SEMANA!L145,SEMANA!L151,SEMANA!L155,SEMANA!L158)</f>
        <v>0</v>
      </c>
      <c r="AG173" s="219" t="str">
        <f>IF(AF173&lt;=0,"",AF173/F173)</f>
        <v/>
      </c>
      <c r="AH173" s="218">
        <f>SUM(SEMANA!CD145,SEMANA!CD151,SEMANA!CD155,SEMANA!CD158)</f>
        <v>0</v>
      </c>
      <c r="AI173" s="221" t="str">
        <f>IF(AF173&lt;=0,"",AH173/AF173)</f>
        <v/>
      </c>
      <c r="AJ173" s="222">
        <f>SUM(SEMANA!M145,SEMANA!M151,SEMANA!M155,SEMANA!M158)</f>
        <v>0</v>
      </c>
      <c r="AK173" s="219" t="str">
        <f>IF(AJ173&lt;=0,"",AJ173/F173)</f>
        <v/>
      </c>
      <c r="AL173" s="218">
        <f>SUM(SEMANA!CE145,SEMANA!CE151,SEMANA!CE155,SEMANA!CE158)</f>
        <v>0</v>
      </c>
      <c r="AM173" s="221" t="str">
        <f>IF(AJ173&lt;=0,"",AL173/AJ173)</f>
        <v/>
      </c>
      <c r="AN173" s="222">
        <f>SUM(SEMANA!N145,SEMANA!N151,SEMANA!N155,SEMANA!N158)</f>
        <v>0</v>
      </c>
      <c r="AO173" s="219" t="str">
        <f>IF(AN173&lt;=0,"",AN173/F173)</f>
        <v/>
      </c>
      <c r="AP173" s="218">
        <f>SUM(SEMANA!CF145,SEMANA!CF151,SEMANA!CF155,SEMANA!CF158)</f>
        <v>0</v>
      </c>
      <c r="AQ173" s="221" t="str">
        <f>IF(AN173&lt;=0,"",AP173/AN173)</f>
        <v/>
      </c>
      <c r="AR173" s="222">
        <f>SUM(SEMANA!O145,SEMANA!O151,SEMANA!O155,SEMANA!O158)</f>
        <v>0</v>
      </c>
      <c r="AS173" s="219" t="str">
        <f>IF(AR173&lt;=0,"",AR173/F173)</f>
        <v/>
      </c>
      <c r="AT173" s="218">
        <f>SUM(SEMANA!CG145,SEMANA!CG151,SEMANA!CG155,SEMANA!CG158)</f>
        <v>0</v>
      </c>
      <c r="AU173" s="221" t="str">
        <f>IF(AR173&lt;=0,"",AT173/AR173)</f>
        <v/>
      </c>
      <c r="AV173" s="222">
        <f>SUM(SEMANA!P145,SEMANA!P151,SEMANA!P155,SEMANA!P158)</f>
        <v>0</v>
      </c>
      <c r="AW173" s="219" t="str">
        <f>IF(AV173&lt;=0,"",AV173/J173)</f>
        <v/>
      </c>
      <c r="AX173" s="218">
        <f>SUM(SEMANA!CH145,SEMANA!CH151,SEMANA!CH155,SEMANA!CH158)</f>
        <v>0</v>
      </c>
      <c r="AY173" s="221" t="str">
        <f>IF(AV173&lt;=0,"",AX173/AV173)</f>
        <v/>
      </c>
      <c r="AZ173" s="222">
        <f>SUM(SEMANA!Q145,SEMANA!Q151,SEMANA!Q155,SEMANA!Q158)</f>
        <v>0</v>
      </c>
      <c r="BA173" s="219" t="str">
        <f>IF(AZ173&lt;=0,"",AZ173/N173)</f>
        <v/>
      </c>
      <c r="BB173" s="218">
        <f>SUM(SEMANA!CI145,SEMANA!CI151,SEMANA!CI155,SEMANA!CI158)</f>
        <v>0</v>
      </c>
      <c r="BC173" s="221" t="str">
        <f>IF(AZ173&lt;=0,"",BB173/AZ173)</f>
        <v/>
      </c>
      <c r="BD173" s="222">
        <f>SUM(SEMANA!R145,SEMANA!R151,SEMANA!R155,SEMANA!R158)</f>
        <v>0</v>
      </c>
      <c r="BE173" s="219" t="str">
        <f>IF(BD173&lt;=0,"",BD173/R173)</f>
        <v/>
      </c>
      <c r="BF173" s="218">
        <f>SUM(SEMANA!CJ145,SEMANA!CJ151,SEMANA!CJ155,SEMANA!CJ158)</f>
        <v>0</v>
      </c>
      <c r="BG173" s="221" t="str">
        <f>IF(BD173&lt;=0,"",BF173/BD173)</f>
        <v/>
      </c>
      <c r="BH173" s="222">
        <f>SUM(SEMANA!S145,SEMANA!S151,SEMANA!S155,SEMANA!S158)</f>
        <v>0</v>
      </c>
      <c r="BI173" s="219" t="str">
        <f>IF(BH173&lt;=0,"",BH173/V173)</f>
        <v/>
      </c>
      <c r="BJ173" s="218">
        <f>SUM(SEMANA!CK145,SEMANA!CK151,SEMANA!CK155,SEMANA!CK158)</f>
        <v>0</v>
      </c>
      <c r="BK173" s="221" t="str">
        <f>IF(BH173&lt;=0,"",BJ173/BH173)</f>
        <v/>
      </c>
      <c r="BL173" s="233" t="str">
        <f t="shared" si="40"/>
        <v>-</v>
      </c>
      <c r="BM173" s="227" t="str">
        <f>IF(BL173="-","",BL173/F173)</f>
        <v/>
      </c>
      <c r="BN173" s="220" t="str">
        <f t="shared" si="41"/>
        <v>-</v>
      </c>
      <c r="BO173" s="219" t="str">
        <f>IF(OR(BL173="-",BL173=0),"",BN173/BL173)</f>
        <v/>
      </c>
      <c r="BP173" s="229">
        <f>SUM(SEMANA!T145,SEMANA!T151,SEMANA!T155,SEMANA!T158)</f>
        <v>0</v>
      </c>
      <c r="BQ173" s="229">
        <f>SUM(SEMANA!CL145,SEMANA!CL151,SEMANA!CL155,SEMANA!CL158)</f>
        <v>0</v>
      </c>
      <c r="BR173" s="253" t="str">
        <f>B173</f>
        <v>Guadalajara</v>
      </c>
      <c r="BS173" s="411">
        <f t="shared" si="38"/>
        <v>0</v>
      </c>
      <c r="BT173" s="356" t="e">
        <f>IF(BS173="-","",BS173/F173)</f>
        <v>#DIV/0!</v>
      </c>
      <c r="BU173" s="355">
        <f t="shared" si="39"/>
        <v>0</v>
      </c>
      <c r="BV173" s="356" t="e">
        <f>IF(BU173="-","",BU173/F173)</f>
        <v>#DIV/0!</v>
      </c>
      <c r="BW173" s="201"/>
      <c r="BX173" s="352"/>
    </row>
    <row r="174" spans="2:76" ht="21.75" customHeight="1">
      <c r="B174" s="498" t="str">
        <f>B13</f>
        <v>Ixtapaluca</v>
      </c>
      <c r="C174" s="498"/>
      <c r="D174" s="498"/>
      <c r="E174" s="250">
        <f>SUM(SEMANA!C167,SEMANA!C173,SEMANA!C177,SEMANA!C180)</f>
        <v>0</v>
      </c>
      <c r="F174" s="251">
        <f>SUM(SEMANA!D167,SEMANA!D173,SEMANA!D177,SEMANA!D180)</f>
        <v>0</v>
      </c>
      <c r="G174" s="252" t="str">
        <f>IF(E174&lt;=0,"",F174/E174)</f>
        <v/>
      </c>
      <c r="H174" s="218">
        <f>SUM(SEMANA!F167,SEMANA!F173,SEMANA!F177,SEMANA!F180)</f>
        <v>0</v>
      </c>
      <c r="I174" s="219" t="str">
        <f>IF(H174&lt;=0,"",H174/F174)</f>
        <v/>
      </c>
      <c r="J174" s="218">
        <f>SUM(SEMANA!BX167,SEMANA!BX173,SEMANA!BX177,SEMANA!BX180)</f>
        <v>0</v>
      </c>
      <c r="K174" s="219" t="str">
        <f>IF(H174&lt;=0,"",J174/H174)</f>
        <v/>
      </c>
      <c r="L174" s="218">
        <f>SUM(SEMANA!G62,SEMANA!G68,SEMANA!G72,SEMANA!G75)</f>
        <v>0</v>
      </c>
      <c r="M174" s="219" t="str">
        <f>IF(L174&lt;=0,"",L174/F174)</f>
        <v/>
      </c>
      <c r="N174" s="218">
        <f>SUM(SEMANA!BY62,SEMANA!BY68,SEMANA!BY72,SEMANA!BY75)</f>
        <v>0</v>
      </c>
      <c r="O174" s="221" t="str">
        <f>IF(L174&lt;=0,"",N174/L174)</f>
        <v/>
      </c>
      <c r="P174" s="218">
        <f>SUM(SEMANA!H167,SEMANA!H173,SEMANA!H177,SEMANA!H180)</f>
        <v>0</v>
      </c>
      <c r="Q174" s="219" t="str">
        <f>IF(P174&lt;=0,"",P174/F174)</f>
        <v/>
      </c>
      <c r="R174" s="218">
        <f>SUM(SEMANA!BZ167,SEMANA!BZ173,SEMANA!BZ177,SEMANA!BZ180)</f>
        <v>0</v>
      </c>
      <c r="S174" s="221" t="str">
        <f>IF(P174&lt;=0,"",R174/P174)</f>
        <v/>
      </c>
      <c r="T174" s="222">
        <f>SUM(SEMANA!I167,SEMANA!I173,SEMANA!I177,SEMANA!I180)</f>
        <v>0</v>
      </c>
      <c r="U174" s="219" t="str">
        <f>IF(T174&lt;=0,"",T174/F174)</f>
        <v/>
      </c>
      <c r="V174" s="218">
        <f>SUM(SEMANA!CA167,SEMANA!CA173,SEMANA!CA177,SEMANA!CA180)</f>
        <v>0</v>
      </c>
      <c r="W174" s="221" t="str">
        <f>IF(T174&lt;=0,"",V174/T174)</f>
        <v/>
      </c>
      <c r="X174" s="222">
        <f>SUM(SEMANA!J167,SEMANA!J173,SEMANA!J177,SEMANA!J180)</f>
        <v>0</v>
      </c>
      <c r="Y174" s="219" t="str">
        <f>IF(X174&lt;=0,"",X174/F174)</f>
        <v/>
      </c>
      <c r="Z174" s="218">
        <f>SUM(SEMANA!CB167,SEMANA!CB173,SEMANA!CB177,SEMANA!CB180)</f>
        <v>0</v>
      </c>
      <c r="AA174" s="221" t="str">
        <f>IF(X174&lt;=0,"",Z174/X174)</f>
        <v/>
      </c>
      <c r="AB174" s="222">
        <f>SUM(SEMANA!K167,SEMANA!K173,SEMANA!K177,SEMANA!K180)</f>
        <v>0</v>
      </c>
      <c r="AC174" s="219" t="str">
        <f>IF(AB174&lt;=0,"",AB174/F174)</f>
        <v/>
      </c>
      <c r="AD174" s="218">
        <f>SUM(SEMANA!CC167,SEMANA!CC173,SEMANA!CC177,SEMANA!CC180)</f>
        <v>0</v>
      </c>
      <c r="AE174" s="221" t="str">
        <f>IF(AB174&lt;=0,"",AD174/AB174)</f>
        <v/>
      </c>
      <c r="AF174" s="222">
        <f>SUM(SEMANA!L167,SEMANA!L173,SEMANA!L177,SEMANA!L180)</f>
        <v>0</v>
      </c>
      <c r="AG174" s="219" t="str">
        <f>IF(AF174&lt;=0,"",AF174/F174)</f>
        <v/>
      </c>
      <c r="AH174" s="218">
        <f>SUM(SEMANA!CD167,SEMANA!CD173,SEMANA!CD177,SEMANA!CD180)</f>
        <v>0</v>
      </c>
      <c r="AI174" s="221" t="str">
        <f>IF(AF174&lt;=0,"",AH174/AF174)</f>
        <v/>
      </c>
      <c r="AJ174" s="222">
        <f>SUM(SEMANA!M167,SEMANA!M173,SEMANA!M177,SEMANA!M180)</f>
        <v>0</v>
      </c>
      <c r="AK174" s="219" t="str">
        <f>IF(AJ174&lt;=0,"",AJ174/F174)</f>
        <v/>
      </c>
      <c r="AL174" s="218">
        <f>SUM(SEMANA!CE167,SEMANA!CE173,SEMANA!CE177,SEMANA!CE180)</f>
        <v>0</v>
      </c>
      <c r="AM174" s="221" t="str">
        <f>IF(AJ174&lt;=0,"",AL174/AJ174)</f>
        <v/>
      </c>
      <c r="AN174" s="222">
        <f>SUM(SEMANA!N167,SEMANA!N173,SEMANA!N177,SEMANA!N180)</f>
        <v>0</v>
      </c>
      <c r="AO174" s="219" t="str">
        <f>IF(AN174&lt;=0,"",AN174/F174)</f>
        <v/>
      </c>
      <c r="AP174" s="218">
        <f>SUM(SEMANA!CF167,SEMANA!CF173,SEMANA!CF177,SEMANA!CF180)</f>
        <v>0</v>
      </c>
      <c r="AQ174" s="221" t="str">
        <f>IF(AN174&lt;=0,"",AP174/AN174)</f>
        <v/>
      </c>
      <c r="AR174" s="222">
        <f>SUM(SEMANA!O167,SEMANA!O173,SEMANA!O177,SEMANA!O180)</f>
        <v>0</v>
      </c>
      <c r="AS174" s="219" t="str">
        <f>IF(AR174&lt;=0,"",AR174/F174)</f>
        <v/>
      </c>
      <c r="AT174" s="218">
        <f>SUM(SEMANA!CG167,SEMANA!CG173,SEMANA!CG177,SEMANA!CG180)</f>
        <v>0</v>
      </c>
      <c r="AU174" s="221" t="str">
        <f>IF(AR174&lt;=0,"",AT174/AR174)</f>
        <v/>
      </c>
      <c r="AV174" s="222">
        <f>SUM(SEMANA!P167,SEMANA!P173,SEMANA!P177,SEMANA!P180)</f>
        <v>0</v>
      </c>
      <c r="AW174" s="219" t="str">
        <f>IF(AV174&lt;=0,"",AV174/J174)</f>
        <v/>
      </c>
      <c r="AX174" s="218">
        <f>SUM(SEMANA!CH167,SEMANA!CH173,SEMANA!CH177,SEMANA!CH180)</f>
        <v>0</v>
      </c>
      <c r="AY174" s="221" t="str">
        <f>IF(AV174&lt;=0,"",AX174/AV174)</f>
        <v/>
      </c>
      <c r="AZ174" s="222">
        <f>SUM(SEMANA!Q167,SEMANA!Q173,SEMANA!Q177,SEMANA!Q180)</f>
        <v>0</v>
      </c>
      <c r="BA174" s="219" t="str">
        <f>IF(AZ174&lt;=0,"",AZ174/N174)</f>
        <v/>
      </c>
      <c r="BB174" s="218">
        <f>SUM(SEMANA!CI167,SEMANA!CI173,SEMANA!CI177,SEMANA!CI180)</f>
        <v>0</v>
      </c>
      <c r="BC174" s="221" t="str">
        <f>IF(AZ174&lt;=0,"",BB174/AZ174)</f>
        <v/>
      </c>
      <c r="BD174" s="222">
        <f>SUM(SEMANA!R167,SEMANA!R173,SEMANA!R177,SEMANA!R180)</f>
        <v>0</v>
      </c>
      <c r="BE174" s="219" t="str">
        <f>IF(BD174&lt;=0,"",BD174/R174)</f>
        <v/>
      </c>
      <c r="BF174" s="218">
        <f>SUM(SEMANA!CJ167,SEMANA!CJ173,SEMANA!CJ177,SEMANA!CJ180)</f>
        <v>0</v>
      </c>
      <c r="BG174" s="221" t="str">
        <f>IF(BD174&lt;=0,"",BF174/BD174)</f>
        <v/>
      </c>
      <c r="BH174" s="222">
        <f>SUM(SEMANA!S167,SEMANA!S173,SEMANA!S177,SEMANA!S180)</f>
        <v>0</v>
      </c>
      <c r="BI174" s="219" t="str">
        <f>IF(BH174&lt;=0,"",BH174/V174)</f>
        <v/>
      </c>
      <c r="BJ174" s="218">
        <f>SUM(SEMANA!CK167,SEMANA!CK173,SEMANA!CK177,SEMANA!CK180)</f>
        <v>0</v>
      </c>
      <c r="BK174" s="221" t="str">
        <f>IF(BH174&lt;=0,"",BJ174/BH174)</f>
        <v/>
      </c>
      <c r="BL174" s="233" t="str">
        <f t="shared" si="40"/>
        <v>-</v>
      </c>
      <c r="BM174" s="227" t="str">
        <f>IF(BL174="-","",BL174/F174)</f>
        <v/>
      </c>
      <c r="BN174" s="220" t="str">
        <f t="shared" si="41"/>
        <v>-</v>
      </c>
      <c r="BO174" s="219" t="str">
        <f>IF(OR(BL174="-",BL174=0),"",BN174/BL174)</f>
        <v/>
      </c>
      <c r="BP174" s="229">
        <f>SUM(SEMANA!T167,SEMANA!T173,SEMANA!T177,SEMANA!T180)</f>
        <v>0</v>
      </c>
      <c r="BQ174" s="229">
        <f>SUM(SEMANA!CL167,SEMANA!CL173,SEMANA!CL177,SEMANA!CL180)</f>
        <v>0</v>
      </c>
      <c r="BR174" s="253" t="str">
        <f>B174</f>
        <v>Ixtapaluca</v>
      </c>
      <c r="BS174" s="411">
        <f t="shared" si="38"/>
        <v>0</v>
      </c>
      <c r="BT174" s="356" t="e">
        <f>IF(BS174="-","",BS174/F174)</f>
        <v>#DIV/0!</v>
      </c>
      <c r="BU174" s="355">
        <f t="shared" si="39"/>
        <v>0</v>
      </c>
      <c r="BV174" s="356" t="e">
        <f>IF(BU174="-","",BU174/F174)</f>
        <v>#DIV/0!</v>
      </c>
      <c r="BW174" s="201"/>
      <c r="BX174" s="352"/>
    </row>
    <row r="175" spans="2:76" ht="21">
      <c r="B175" s="498" t="str">
        <f>B14</f>
        <v>Iztapalapa</v>
      </c>
      <c r="C175" s="498"/>
      <c r="D175" s="498"/>
      <c r="E175" s="250">
        <f>SUM(SEMANA!C189,SEMANA!C195,SEMANA!C199,SEMANA!C202)</f>
        <v>0</v>
      </c>
      <c r="F175" s="251">
        <f>SUM(SEMANA!D189,SEMANA!D195,SEMANA!D199,SEMANA!D202)</f>
        <v>0</v>
      </c>
      <c r="G175" s="252" t="str">
        <f>IF(E175&lt;=0,"",F175/E175)</f>
        <v/>
      </c>
      <c r="H175" s="218">
        <f>SUM(SEMANA!F189,SEMANA!F195,SEMANA!F199,SEMANA!F202)</f>
        <v>0</v>
      </c>
      <c r="I175" s="219" t="str">
        <f>IF(H175&lt;=0,"",H175/F175)</f>
        <v/>
      </c>
      <c r="J175" s="218">
        <f>SUM(SEMANA!BX189,SEMANA!BX195,SEMANA!BX199,SEMANA!BX202)</f>
        <v>0</v>
      </c>
      <c r="K175" s="219" t="str">
        <f>IF(H175&lt;=0,"",J175/H175)</f>
        <v/>
      </c>
      <c r="L175" s="218">
        <f>SUM(SEMANA!G63,SEMANA!G69,SEMANA!G73,SEMANA!G76)</f>
        <v>0</v>
      </c>
      <c r="M175" s="219" t="str">
        <f>IF(L175&lt;=0,"",L175/F175)</f>
        <v/>
      </c>
      <c r="N175" s="218">
        <f>SUM(SEMANA!BY63,SEMANA!BY69,SEMANA!BY73,SEMANA!BY76)</f>
        <v>0</v>
      </c>
      <c r="O175" s="221" t="str">
        <f>IF(L175&lt;=0,"",N175/L175)</f>
        <v/>
      </c>
      <c r="P175" s="218">
        <f>SUM(SEMANA!H189,SEMANA!H195,SEMANA!H199,SEMANA!H202)</f>
        <v>0</v>
      </c>
      <c r="Q175" s="219" t="str">
        <f>IF(P175&lt;=0,"",P175/F175)</f>
        <v/>
      </c>
      <c r="R175" s="218">
        <f>SUM(SEMANA!BZ189,SEMANA!BZ195,SEMANA!BZ199,SEMANA!BZ202)</f>
        <v>0</v>
      </c>
      <c r="S175" s="221" t="str">
        <f>IF(P175&lt;=0,"",R175/P175)</f>
        <v/>
      </c>
      <c r="T175" s="222">
        <f>SUM(SEMANA!I189,SEMANA!I195,SEMANA!I199,SEMANA!I202)</f>
        <v>0</v>
      </c>
      <c r="U175" s="219" t="str">
        <f>IF(T175&lt;=0,"",T175/F175)</f>
        <v/>
      </c>
      <c r="V175" s="218">
        <f>SUM(SEMANA!CA189,SEMANA!CA195,SEMANA!CA199,SEMANA!CA202)</f>
        <v>0</v>
      </c>
      <c r="W175" s="221" t="str">
        <f>IF(T175&lt;=0,"",V175/T175)</f>
        <v/>
      </c>
      <c r="X175" s="222">
        <f>SUM(SEMANA!J189,SEMANA!J195,SEMANA!J199,SEMANA!J202)</f>
        <v>0</v>
      </c>
      <c r="Y175" s="219" t="str">
        <f>IF(X175&lt;=0,"",X175/F175)</f>
        <v/>
      </c>
      <c r="Z175" s="218">
        <f>SUM(SEMANA!CB189,SEMANA!CB195,SEMANA!CB199,SEMANA!CB202)</f>
        <v>0</v>
      </c>
      <c r="AA175" s="221" t="str">
        <f>IF(X175&lt;=0,"",Z175/X175)</f>
        <v/>
      </c>
      <c r="AB175" s="222">
        <f>SUM(SEMANA!K189,SEMANA!K195,SEMANA!K199,SEMANA!K202)</f>
        <v>0</v>
      </c>
      <c r="AC175" s="219" t="str">
        <f>IF(AB175&lt;=0,"",AB175/F175)</f>
        <v/>
      </c>
      <c r="AD175" s="218">
        <f>SUM(SEMANA!CC189,SEMANA!CC195,SEMANA!CC199,SEMANA!CC202)</f>
        <v>0</v>
      </c>
      <c r="AE175" s="221" t="str">
        <f>IF(AB175&lt;=0,"",AD175/AB175)</f>
        <v/>
      </c>
      <c r="AF175" s="222">
        <f>SUM(SEMANA!L189,SEMANA!L195,SEMANA!L199,SEMANA!L202)</f>
        <v>0</v>
      </c>
      <c r="AG175" s="219" t="str">
        <f>IF(AF175&lt;=0,"",AF175/F175)</f>
        <v/>
      </c>
      <c r="AH175" s="218">
        <f>SUM(SEMANA!CD189,SEMANA!CD195,SEMANA!CD199,SEMANA!CD202)</f>
        <v>0</v>
      </c>
      <c r="AI175" s="221" t="str">
        <f>IF(AF175&lt;=0,"",AH175/AF175)</f>
        <v/>
      </c>
      <c r="AJ175" s="222">
        <f>SUM(SEMANA!M189,SEMANA!M195,SEMANA!M199,SEMANA!M202)</f>
        <v>0</v>
      </c>
      <c r="AK175" s="219" t="str">
        <f>IF(AJ175&lt;=0,"",AJ175/F175)</f>
        <v/>
      </c>
      <c r="AL175" s="218">
        <f>SUM(SEMANA!CE189,SEMANA!CE195,SEMANA!CE199,SEMANA!CE202)</f>
        <v>0</v>
      </c>
      <c r="AM175" s="221" t="str">
        <f>IF(AJ175&lt;=0,"",AL175/AJ175)</f>
        <v/>
      </c>
      <c r="AN175" s="222">
        <f>SUM(SEMANA!N189,SEMANA!N195,SEMANA!N199,SEMANA!N202)</f>
        <v>0</v>
      </c>
      <c r="AO175" s="219" t="str">
        <f>IF(AN175&lt;=0,"",AN175/F175)</f>
        <v/>
      </c>
      <c r="AP175" s="218">
        <f>SUM(SEMANA!CF189,SEMANA!CF195,SEMANA!CF199,SEMANA!CF202)</f>
        <v>0</v>
      </c>
      <c r="AQ175" s="221" t="str">
        <f>IF(AN175&lt;=0,"",AP175/AN175)</f>
        <v/>
      </c>
      <c r="AR175" s="222">
        <f>SUM(SEMANA!O189,SEMANA!O195,SEMANA!O199,SEMANA!O202)</f>
        <v>0</v>
      </c>
      <c r="AS175" s="219" t="str">
        <f>IF(AR175&lt;=0,"",AR175/F175)</f>
        <v/>
      </c>
      <c r="AT175" s="218">
        <f>SUM(SEMANA!CG189,SEMANA!CG195,SEMANA!CG199,SEMANA!CG202)</f>
        <v>0</v>
      </c>
      <c r="AU175" s="221" t="str">
        <f>IF(AR175&lt;=0,"",AT175/AR175)</f>
        <v/>
      </c>
      <c r="AV175" s="222">
        <f>SUM(SEMANA!P189,SEMANA!P195,SEMANA!P199,SEMANA!P202)</f>
        <v>0</v>
      </c>
      <c r="AW175" s="219" t="str">
        <f>IF(AV175&lt;=0,"",AV175/J175)</f>
        <v/>
      </c>
      <c r="AX175" s="218">
        <f>SUM(SEMANA!CH189,SEMANA!CH195,SEMANA!CH199,SEMANA!CH202)</f>
        <v>0</v>
      </c>
      <c r="AY175" s="221" t="str">
        <f>IF(AV175&lt;=0,"",AX175/AV175)</f>
        <v/>
      </c>
      <c r="AZ175" s="222">
        <f>SUM(SEMANA!Q189,SEMANA!Q195,SEMANA!Q199,SEMANA!Q202)</f>
        <v>0</v>
      </c>
      <c r="BA175" s="219" t="str">
        <f>IF(AZ175&lt;=0,"",AZ175/N175)</f>
        <v/>
      </c>
      <c r="BB175" s="218">
        <f>SUM(SEMANA!CI189,SEMANA!CI195,SEMANA!CI199,SEMANA!CI202)</f>
        <v>0</v>
      </c>
      <c r="BC175" s="221" t="str">
        <f>IF(AZ175&lt;=0,"",BB175/AZ175)</f>
        <v/>
      </c>
      <c r="BD175" s="222">
        <f>SUM(SEMANA!R189,SEMANA!R195,SEMANA!R199,SEMANA!R202)</f>
        <v>0</v>
      </c>
      <c r="BE175" s="219" t="str">
        <f>IF(BD175&lt;=0,"",BD175/R175)</f>
        <v/>
      </c>
      <c r="BF175" s="218">
        <f>SUM(SEMANA!CJ189,SEMANA!CJ195,SEMANA!CJ199,SEMANA!CJ202)</f>
        <v>0</v>
      </c>
      <c r="BG175" s="221" t="str">
        <f>IF(BD175&lt;=0,"",BF175/BD175)</f>
        <v/>
      </c>
      <c r="BH175" s="222">
        <f>SUM(SEMANA!S189,SEMANA!S195,SEMANA!S199,SEMANA!S202)</f>
        <v>0</v>
      </c>
      <c r="BI175" s="219" t="str">
        <f>IF(BH175&lt;=0,"",BH175/V175)</f>
        <v/>
      </c>
      <c r="BJ175" s="218">
        <f>SUM(SEMANA!CK189,SEMANA!CK195,SEMANA!CK199,SEMANA!CK202)</f>
        <v>0</v>
      </c>
      <c r="BK175" s="221" t="str">
        <f>IF(BH175&lt;=0,"",BJ175/BH175)</f>
        <v/>
      </c>
      <c r="BL175" s="233" t="str">
        <f t="shared" si="40"/>
        <v>-</v>
      </c>
      <c r="BM175" s="227" t="str">
        <f>IF(BL175="-","",BL175/F175)</f>
        <v/>
      </c>
      <c r="BN175" s="220" t="str">
        <f t="shared" si="41"/>
        <v>-</v>
      </c>
      <c r="BO175" s="219" t="str">
        <f>IF(OR(BL175="-",BL175=0),"",BN175/BL175)</f>
        <v/>
      </c>
      <c r="BP175" s="229">
        <f>SUM(SEMANA!T189,SEMANA!T195,SEMANA!T199,SEMANA!T202)</f>
        <v>0</v>
      </c>
      <c r="BQ175" s="229">
        <f>SUM(SEMANA!CL189,SEMANA!CL195,SEMANA!CL199,SEMANA!CL202)</f>
        <v>0</v>
      </c>
      <c r="BR175" s="253" t="str">
        <f>B175</f>
        <v>Iztapalapa</v>
      </c>
      <c r="BS175" s="411">
        <f t="shared" si="38"/>
        <v>0</v>
      </c>
      <c r="BT175" s="356" t="e">
        <f>IF(BS175="-","",BS175/F175)</f>
        <v>#DIV/0!</v>
      </c>
      <c r="BU175" s="355">
        <f t="shared" si="39"/>
        <v>0</v>
      </c>
      <c r="BV175" s="356" t="e">
        <f>IF(BU175="-","",BU175/F175)</f>
        <v>#DIV/0!</v>
      </c>
      <c r="BW175" s="201"/>
      <c r="BX175" s="352"/>
    </row>
    <row r="176" spans="2:76" ht="21">
      <c r="B176" s="498" t="str">
        <f>B15</f>
        <v>León</v>
      </c>
      <c r="C176" s="498"/>
      <c r="D176" s="498"/>
      <c r="E176" s="250">
        <f>SUM(SEMANA!C211,SEMANA!C217,SEMANA!C221,SEMANA!C224)</f>
        <v>0</v>
      </c>
      <c r="F176" s="251">
        <f>SUM(SEMANA!D211,SEMANA!D217,SEMANA!D221,SEMANA!D224)</f>
        <v>0</v>
      </c>
      <c r="G176" s="252" t="str">
        <f>IF(E176&lt;=0,"",F176/E176)</f>
        <v/>
      </c>
      <c r="H176" s="218">
        <f>SUM(SEMANA!F211,SEMANA!F217,SEMANA!F221,SEMANA!F224)</f>
        <v>0</v>
      </c>
      <c r="I176" s="219" t="str">
        <f>IF(H176&lt;=0,"",H176/F176)</f>
        <v/>
      </c>
      <c r="J176" s="218">
        <f>SUM(SEMANA!BX211,SEMANA!BX217,SEMANA!BX221,SEMANA!BX224)</f>
        <v>0</v>
      </c>
      <c r="K176" s="219" t="str">
        <f>IF(H176&lt;=0,"",J176/H176)</f>
        <v/>
      </c>
      <c r="L176" s="218">
        <f>SUM(SEMANA!G64,SEMANA!G70,SEMANA!G74,SEMANA!G77)</f>
        <v>0</v>
      </c>
      <c r="M176" s="219" t="str">
        <f>IF(L176&lt;=0,"",L176/F176)</f>
        <v/>
      </c>
      <c r="N176" s="218">
        <f>SUM(SEMANA!BY64,SEMANA!BY70,SEMANA!BY74,SEMANA!BY77)</f>
        <v>0</v>
      </c>
      <c r="O176" s="221" t="str">
        <f>IF(L176&lt;=0,"",N176/L176)</f>
        <v/>
      </c>
      <c r="P176" s="218">
        <f>SUM(SEMANA!H211,SEMANA!H217,SEMANA!H221,SEMANA!H224)</f>
        <v>0</v>
      </c>
      <c r="Q176" s="219" t="str">
        <f>IF(P176&lt;=0,"",P176/F176)</f>
        <v/>
      </c>
      <c r="R176" s="218">
        <f>SUM(SEMANA!BZ211,SEMANA!BZ217,SEMANA!BZ221,SEMANA!BZ224)</f>
        <v>0</v>
      </c>
      <c r="S176" s="221" t="str">
        <f>IF(P176&lt;=0,"",R176/P176)</f>
        <v/>
      </c>
      <c r="T176" s="222">
        <f>SUM(SEMANA!I211,SEMANA!I217,SEMANA!I221,SEMANA!I224)</f>
        <v>0</v>
      </c>
      <c r="U176" s="219" t="str">
        <f>IF(T176&lt;=0,"",T176/F176)</f>
        <v/>
      </c>
      <c r="V176" s="218">
        <f>SUM(SEMANA!CA211,SEMANA!CA217,SEMANA!CA221,SEMANA!CA224)</f>
        <v>0</v>
      </c>
      <c r="W176" s="221" t="str">
        <f>IF(T176&lt;=0,"",V176/T176)</f>
        <v/>
      </c>
      <c r="X176" s="222">
        <f>SUM(SEMANA!J211,SEMANA!J217,SEMANA!J221,SEMANA!J224)</f>
        <v>0</v>
      </c>
      <c r="Y176" s="219" t="str">
        <f>IF(X176&lt;=0,"",X176/F176)</f>
        <v/>
      </c>
      <c r="Z176" s="218">
        <f>SUM(SEMANA!CB211,SEMANA!CB217,SEMANA!CB221,SEMANA!CB224)</f>
        <v>0</v>
      </c>
      <c r="AA176" s="221" t="str">
        <f>IF(X176&lt;=0,"",Z176/X176)</f>
        <v/>
      </c>
      <c r="AB176" s="222">
        <f>SUM(SEMANA!K211,SEMANA!K217,SEMANA!K221,SEMANA!K224)</f>
        <v>0</v>
      </c>
      <c r="AC176" s="219" t="str">
        <f>IF(AB176&lt;=0,"",AB176/F176)</f>
        <v/>
      </c>
      <c r="AD176" s="218">
        <f>SUM(SEMANA!CC211,SEMANA!CC217,SEMANA!CC221,SEMANA!CC224)</f>
        <v>0</v>
      </c>
      <c r="AE176" s="221" t="str">
        <f>IF(AB176&lt;=0,"",AD176/AB176)</f>
        <v/>
      </c>
      <c r="AF176" s="222">
        <f>SUM(SEMANA!L211,SEMANA!L217,SEMANA!L221,SEMANA!L224)</f>
        <v>0</v>
      </c>
      <c r="AG176" s="219" t="str">
        <f>IF(AF176&lt;=0,"",AF176/F176)</f>
        <v/>
      </c>
      <c r="AH176" s="218">
        <f>SUM(SEMANA!CD211,SEMANA!CD217,SEMANA!CD221,SEMANA!CD224)</f>
        <v>0</v>
      </c>
      <c r="AI176" s="221" t="str">
        <f>IF(AF176&lt;=0,"",AH176/AF176)</f>
        <v/>
      </c>
      <c r="AJ176" s="222">
        <f>SUM(SEMANA!M211,SEMANA!M217,SEMANA!M221,SEMANA!M224)</f>
        <v>0</v>
      </c>
      <c r="AK176" s="219" t="str">
        <f>IF(AJ176&lt;=0,"",AJ176/F176)</f>
        <v/>
      </c>
      <c r="AL176" s="218">
        <f>SUM(SEMANA!CE211,SEMANA!CE217,SEMANA!CE221,SEMANA!CE224)</f>
        <v>0</v>
      </c>
      <c r="AM176" s="221" t="str">
        <f>IF(AJ176&lt;=0,"",AL176/AJ176)</f>
        <v/>
      </c>
      <c r="AN176" s="222">
        <f>SUM(SEMANA!N211,SEMANA!N217,SEMANA!N221,SEMANA!N224)</f>
        <v>0</v>
      </c>
      <c r="AO176" s="219" t="str">
        <f>IF(AN176&lt;=0,"",AN176/F176)</f>
        <v/>
      </c>
      <c r="AP176" s="218">
        <f>SUM(SEMANA!CF211,SEMANA!CF217,SEMANA!CF221,SEMANA!CF224)</f>
        <v>0</v>
      </c>
      <c r="AQ176" s="221" t="str">
        <f>IF(AN176&lt;=0,"",AP176/AN176)</f>
        <v/>
      </c>
      <c r="AR176" s="222">
        <f>SUM(SEMANA!O211,SEMANA!O217,SEMANA!O221,SEMANA!O224)</f>
        <v>0</v>
      </c>
      <c r="AS176" s="219" t="str">
        <f>IF(AR176&lt;=0,"",AR176/F176)</f>
        <v/>
      </c>
      <c r="AT176" s="218">
        <f>SUM(SEMANA!CG211,SEMANA!CG217,SEMANA!CG221,SEMANA!CG224)</f>
        <v>0</v>
      </c>
      <c r="AU176" s="221" t="str">
        <f>IF(AR176&lt;=0,"",AT176/AR176)</f>
        <v/>
      </c>
      <c r="AV176" s="222">
        <f>SUM(SEMANA!P211,SEMANA!P217,SEMANA!P221,SEMANA!P224)</f>
        <v>0</v>
      </c>
      <c r="AW176" s="219" t="str">
        <f>IF(AV176&lt;=0,"",AV176/J176)</f>
        <v/>
      </c>
      <c r="AX176" s="218">
        <f>SUM(SEMANA!CH211,SEMANA!CH217,SEMANA!CH221,SEMANA!CH224)</f>
        <v>0</v>
      </c>
      <c r="AY176" s="221" t="str">
        <f>IF(AV176&lt;=0,"",AX176/AV176)</f>
        <v/>
      </c>
      <c r="AZ176" s="222">
        <f>SUM(SEMANA!Q211,SEMANA!Q217,SEMANA!Q221,SEMANA!Q224)</f>
        <v>0</v>
      </c>
      <c r="BA176" s="219" t="str">
        <f>IF(AZ176&lt;=0,"",AZ176/N176)</f>
        <v/>
      </c>
      <c r="BB176" s="218">
        <f>SUM(SEMANA!CI211,SEMANA!CI217,SEMANA!CI221,SEMANA!CI224)</f>
        <v>0</v>
      </c>
      <c r="BC176" s="221" t="str">
        <f>IF(AZ176&lt;=0,"",BB176/AZ176)</f>
        <v/>
      </c>
      <c r="BD176" s="222">
        <f>SUM(SEMANA!R211,SEMANA!R217,SEMANA!R221,SEMANA!R224)</f>
        <v>0</v>
      </c>
      <c r="BE176" s="219" t="str">
        <f>IF(BD176&lt;=0,"",BD176/R176)</f>
        <v/>
      </c>
      <c r="BF176" s="218">
        <f>SUM(SEMANA!CJ211,SEMANA!CJ217,SEMANA!CJ221,SEMANA!CJ224)</f>
        <v>0</v>
      </c>
      <c r="BG176" s="221" t="str">
        <f>IF(BD176&lt;=0,"",BF176/BD176)</f>
        <v/>
      </c>
      <c r="BH176" s="222">
        <f>SUM(SEMANA!S211,SEMANA!S217,SEMANA!S221,SEMANA!S224)</f>
        <v>0</v>
      </c>
      <c r="BI176" s="219" t="str">
        <f>IF(BH176&lt;=0,"",BH176/V176)</f>
        <v/>
      </c>
      <c r="BJ176" s="218">
        <f>SUM(SEMANA!CK211,SEMANA!CK217,SEMANA!CK221,SEMANA!CK224)</f>
        <v>0</v>
      </c>
      <c r="BK176" s="221" t="str">
        <f>IF(BH176&lt;=0,"",BJ176/BH176)</f>
        <v/>
      </c>
      <c r="BL176" s="233" t="str">
        <f t="shared" si="40"/>
        <v>-</v>
      </c>
      <c r="BM176" s="227" t="str">
        <f>IF(BL176="-","",BL176/F176)</f>
        <v/>
      </c>
      <c r="BN176" s="220" t="str">
        <f t="shared" si="41"/>
        <v>-</v>
      </c>
      <c r="BO176" s="219" t="str">
        <f>IF(OR(BL176="-",BL176=0),"",BN176/BL176)</f>
        <v/>
      </c>
      <c r="BP176" s="229">
        <f>SUM(SEMANA!T211,SEMANA!T217,SEMANA!T221,SEMANA!T224)</f>
        <v>0</v>
      </c>
      <c r="BQ176" s="229">
        <f>SUM(SEMANA!CL211,SEMANA!CL217,SEMANA!CL221,SEMANA!CL224)</f>
        <v>0</v>
      </c>
      <c r="BR176" s="253" t="str">
        <f>B176</f>
        <v>León</v>
      </c>
      <c r="BS176" s="411">
        <f t="shared" si="38"/>
        <v>0</v>
      </c>
      <c r="BT176" s="356" t="e">
        <f>IF(BS176="-","",BS176/F176)</f>
        <v>#DIV/0!</v>
      </c>
      <c r="BU176" s="355">
        <f t="shared" si="39"/>
        <v>0</v>
      </c>
      <c r="BV176" s="356" t="e">
        <f>IF(BU176="-","",BU176/F176)</f>
        <v>#DIV/0!</v>
      </c>
      <c r="BW176" s="201"/>
      <c r="BX176" s="352"/>
    </row>
    <row r="177" spans="2:76" ht="21">
      <c r="B177" s="498" t="str">
        <f>B16</f>
        <v>Miravalle</v>
      </c>
      <c r="C177" s="498"/>
      <c r="D177" s="498"/>
      <c r="E177" s="250">
        <f>SUM(SEMANA!C233,SEMANA!C239,SEMANA!C243,SEMANA!C246)</f>
        <v>0</v>
      </c>
      <c r="F177" s="251">
        <f>SUM(SEMANA!D233,SEMANA!D239,SEMANA!D243,SEMANA!D246)</f>
        <v>0</v>
      </c>
      <c r="G177" s="252" t="str">
        <f>IF(E177&lt;=0,"",F177/E177)</f>
        <v/>
      </c>
      <c r="H177" s="218">
        <f>SUM(SEMANA!F233,SEMANA!F239,SEMANA!F243,SEMANA!F246)</f>
        <v>0</v>
      </c>
      <c r="I177" s="219" t="str">
        <f>IF(H177&lt;=0,"",H177/F177)</f>
        <v/>
      </c>
      <c r="J177" s="218">
        <f>SUM(SEMANA!BX233,SEMANA!BX239,SEMANA!BX243,SEMANA!BX246)</f>
        <v>0</v>
      </c>
      <c r="K177" s="219" t="str">
        <f>IF(H177&lt;=0,"",J177/H177)</f>
        <v/>
      </c>
      <c r="L177" s="218">
        <f>SUM(SEMANA!G65,SEMANA!G71,SEMANA!G75,SEMANA!G78)</f>
        <v>0</v>
      </c>
      <c r="M177" s="219" t="str">
        <f>IF(L177&lt;=0,"",L177/F177)</f>
        <v/>
      </c>
      <c r="N177" s="218">
        <f>SUM(SEMANA!BY65,SEMANA!BY71,SEMANA!BY75,SEMANA!BY78)</f>
        <v>0</v>
      </c>
      <c r="O177" s="221" t="str">
        <f>IF(L177&lt;=0,"",N177/L177)</f>
        <v/>
      </c>
      <c r="P177" s="218">
        <f>SUM(SEMANA!H233,SEMANA!H239,SEMANA!H243,SEMANA!H246)</f>
        <v>0</v>
      </c>
      <c r="Q177" s="219" t="str">
        <f>IF(P177&lt;=0,"",P177/F177)</f>
        <v/>
      </c>
      <c r="R177" s="218">
        <f>SUM(SEMANA!BZ233,SEMANA!BZ239,SEMANA!BZ243,SEMANA!BZ246)</f>
        <v>0</v>
      </c>
      <c r="S177" s="221" t="str">
        <f>IF(P177&lt;=0,"",R177/P177)</f>
        <v/>
      </c>
      <c r="T177" s="222">
        <f>SUM(SEMANA!I233,SEMANA!I239,SEMANA!I243,SEMANA!I246)</f>
        <v>0</v>
      </c>
      <c r="U177" s="219" t="str">
        <f>IF(T177&lt;=0,"",T177/F177)</f>
        <v/>
      </c>
      <c r="V177" s="218">
        <f>SUM(SEMANA!CA233,SEMANA!CA239,SEMANA!CA243,SEMANA!CA246)</f>
        <v>0</v>
      </c>
      <c r="W177" s="221" t="str">
        <f>IF(T177&lt;=0,"",V177/T177)</f>
        <v/>
      </c>
      <c r="X177" s="222">
        <f>SUM(SEMANA!J233,SEMANA!J239,SEMANA!J243,SEMANA!J246)</f>
        <v>0</v>
      </c>
      <c r="Y177" s="219" t="str">
        <f>IF(X177&lt;=0,"",X177/F177)</f>
        <v/>
      </c>
      <c r="Z177" s="218">
        <f>SUM(SEMANA!CB233,SEMANA!CB239,SEMANA!CB243,SEMANA!CB246)</f>
        <v>0</v>
      </c>
      <c r="AA177" s="221" t="str">
        <f>IF(X177&lt;=0,"",Z177/X177)</f>
        <v/>
      </c>
      <c r="AB177" s="222">
        <f>SUM(SEMANA!K233,SEMANA!K239,SEMANA!K243,SEMANA!K246)</f>
        <v>0</v>
      </c>
      <c r="AC177" s="219" t="str">
        <f>IF(AB177&lt;=0,"",AB177/F177)</f>
        <v/>
      </c>
      <c r="AD177" s="218">
        <f>SUM(SEMANA!CC233,SEMANA!CC239,SEMANA!CC243,SEMANA!CC246)</f>
        <v>0</v>
      </c>
      <c r="AE177" s="221" t="str">
        <f>IF(AB177&lt;=0,"",AD177/AB177)</f>
        <v/>
      </c>
      <c r="AF177" s="222">
        <f>SUM(SEMANA!L233,SEMANA!L239,SEMANA!L243,SEMANA!L246)</f>
        <v>0</v>
      </c>
      <c r="AG177" s="219" t="str">
        <f>IF(AF177&lt;=0,"",AF177/F177)</f>
        <v/>
      </c>
      <c r="AH177" s="218">
        <f>SUM(SEMANA!CD233,SEMANA!CD239,SEMANA!CD243,SEMANA!CD246)</f>
        <v>0</v>
      </c>
      <c r="AI177" s="221" t="str">
        <f>IF(AF177&lt;=0,"",AH177/AF177)</f>
        <v/>
      </c>
      <c r="AJ177" s="222">
        <f>SUM(SEMANA!M233,SEMANA!M239,SEMANA!M243,SEMANA!M246)</f>
        <v>0</v>
      </c>
      <c r="AK177" s="219" t="str">
        <f>IF(AJ177&lt;=0,"",AJ177/F177)</f>
        <v/>
      </c>
      <c r="AL177" s="218">
        <f>SUM(SEMANA!CE233,SEMANA!CE239,SEMANA!CE243,SEMANA!CE246)</f>
        <v>0</v>
      </c>
      <c r="AM177" s="221" t="str">
        <f>IF(AJ177&lt;=0,"",AL177/AJ177)</f>
        <v/>
      </c>
      <c r="AN177" s="222">
        <f>SUM(SEMANA!N233,SEMANA!N239,SEMANA!N243,SEMANA!N246)</f>
        <v>0</v>
      </c>
      <c r="AO177" s="219" t="str">
        <f>IF(AN177&lt;=0,"",AN177/F177)</f>
        <v/>
      </c>
      <c r="AP177" s="218">
        <f>SUM(SEMANA!CF233,SEMANA!CF239,SEMANA!CF243,SEMANA!CF246)</f>
        <v>0</v>
      </c>
      <c r="AQ177" s="221" t="str">
        <f>IF(AN177&lt;=0,"",AP177/AN177)</f>
        <v/>
      </c>
      <c r="AR177" s="222">
        <f>SUM(SEMANA!O233,SEMANA!O239,SEMANA!O243,SEMANA!O246)</f>
        <v>0</v>
      </c>
      <c r="AS177" s="219" t="str">
        <f>IF(AR177&lt;=0,"",AR177/F177)</f>
        <v/>
      </c>
      <c r="AT177" s="218">
        <f>SUM(SEMANA!CG233,SEMANA!CG239,SEMANA!CG243,SEMANA!CG246)</f>
        <v>0</v>
      </c>
      <c r="AU177" s="221" t="str">
        <f>IF(AR177&lt;=0,"",AT177/AR177)</f>
        <v/>
      </c>
      <c r="AV177" s="222">
        <f>SUM(SEMANA!P233,SEMANA!P239,SEMANA!P243,SEMANA!P246)</f>
        <v>0</v>
      </c>
      <c r="AW177" s="219" t="str">
        <f>IF(AV177&lt;=0,"",AV177/J177)</f>
        <v/>
      </c>
      <c r="AX177" s="218">
        <f>SUM(SEMANA!CH233,SEMANA!CH239,SEMANA!CH243,SEMANA!CH246)</f>
        <v>0</v>
      </c>
      <c r="AY177" s="221" t="str">
        <f>IF(AV177&lt;=0,"",AX177/AV177)</f>
        <v/>
      </c>
      <c r="AZ177" s="222">
        <f>SUM(SEMANA!Q233,SEMANA!Q239,SEMANA!Q243,SEMANA!Q246)</f>
        <v>0</v>
      </c>
      <c r="BA177" s="219" t="str">
        <f>IF(AZ177&lt;=0,"",AZ177/N177)</f>
        <v/>
      </c>
      <c r="BB177" s="218">
        <f>SUM(SEMANA!CI233,SEMANA!CI239,SEMANA!CI243,SEMANA!CI246)</f>
        <v>0</v>
      </c>
      <c r="BC177" s="221" t="str">
        <f>IF(AZ177&lt;=0,"",BB177/AZ177)</f>
        <v/>
      </c>
      <c r="BD177" s="222">
        <f>SUM(SEMANA!R233,SEMANA!R239,SEMANA!R243,SEMANA!R246)</f>
        <v>0</v>
      </c>
      <c r="BE177" s="219" t="str">
        <f>IF(BD177&lt;=0,"",BD177/R177)</f>
        <v/>
      </c>
      <c r="BF177" s="218">
        <f>SUM(SEMANA!CJ233,SEMANA!CJ239,SEMANA!CJ243,SEMANA!CJ246)</f>
        <v>0</v>
      </c>
      <c r="BG177" s="221" t="str">
        <f>IF(BD177&lt;=0,"",BF177/BD177)</f>
        <v/>
      </c>
      <c r="BH177" s="222">
        <f>SUM(SEMANA!S233,SEMANA!S239,SEMANA!S243,SEMANA!S246)</f>
        <v>0</v>
      </c>
      <c r="BI177" s="219" t="str">
        <f>IF(BH177&lt;=0,"",BH177/V177)</f>
        <v/>
      </c>
      <c r="BJ177" s="218">
        <f>SUM(SEMANA!CK233,SEMANA!CK239,SEMANA!CK243,SEMANA!CK246)</f>
        <v>0</v>
      </c>
      <c r="BK177" s="221" t="str">
        <f>IF(BH177&lt;=0,"",BJ177/BH177)</f>
        <v/>
      </c>
      <c r="BL177" s="233" t="str">
        <f t="shared" si="40"/>
        <v>-</v>
      </c>
      <c r="BM177" s="227" t="str">
        <f>IF(BL177="-","",BL177/F177)</f>
        <v/>
      </c>
      <c r="BN177" s="220" t="str">
        <f t="shared" si="41"/>
        <v>-</v>
      </c>
      <c r="BO177" s="219" t="str">
        <f>IF(OR(BL177="-",BL177=0),"",BN177/BL177)</f>
        <v/>
      </c>
      <c r="BP177" s="229">
        <f>SUM(SEMANA!T233,SEMANA!T239,SEMANA!T243,SEMANA!T246)</f>
        <v>0</v>
      </c>
      <c r="BQ177" s="229">
        <f>SUM(SEMANA!CL233,SEMANA!CL239,SEMANA!CL243,SEMANA!CL246)</f>
        <v>0</v>
      </c>
      <c r="BR177" s="253" t="str">
        <f>B177</f>
        <v>Miravalle</v>
      </c>
      <c r="BS177" s="411">
        <f t="shared" si="38"/>
        <v>0</v>
      </c>
      <c r="BT177" s="356" t="e">
        <f>IF(BS177="-","",BS177/F177)</f>
        <v>#DIV/0!</v>
      </c>
      <c r="BU177" s="355">
        <f t="shared" si="39"/>
        <v>0</v>
      </c>
      <c r="BV177" s="356" t="e">
        <f>IF(BU177="-","",BU177/F177)</f>
        <v>#DIV/0!</v>
      </c>
      <c r="BW177" s="201"/>
      <c r="BX177" s="352"/>
    </row>
    <row r="178" spans="2:76" ht="21.75" customHeight="1">
      <c r="B178" s="498" t="str">
        <f>B17</f>
        <v>Naucalpan</v>
      </c>
      <c r="C178" s="498"/>
      <c r="D178" s="498"/>
      <c r="E178" s="250">
        <f>SUM(SEMANA!C255,SEMANA!C261,SEMANA!C265,SEMANA!C268)</f>
        <v>0</v>
      </c>
      <c r="F178" s="251">
        <f>SUM(SEMANA!D255,SEMANA!D261,SEMANA!D265,SEMANA!D268)</f>
        <v>0</v>
      </c>
      <c r="G178" s="252" t="str">
        <f>IF(E178&lt;=0,"",F178/E178)</f>
        <v/>
      </c>
      <c r="H178" s="218">
        <f>SUM(SEMANA!F255,SEMANA!F261,SEMANA!F265,SEMANA!F268)</f>
        <v>0</v>
      </c>
      <c r="I178" s="219" t="str">
        <f>IF(H178&lt;=0,"",H178/F178)</f>
        <v/>
      </c>
      <c r="J178" s="218">
        <f>SUM(SEMANA!BX255,SEMANA!BX261,SEMANA!BX265,SEMANA!BX268)</f>
        <v>0</v>
      </c>
      <c r="K178" s="219" t="str">
        <f>IF(H178&lt;=0,"",J178/H178)</f>
        <v/>
      </c>
      <c r="L178" s="218">
        <f>SUM(SEMANA!G66,SEMANA!G72,SEMANA!G76,SEMANA!G79)</f>
        <v>0</v>
      </c>
      <c r="M178" s="219" t="str">
        <f>IF(L178&lt;=0,"",L178/F178)</f>
        <v/>
      </c>
      <c r="N178" s="218">
        <f>SUM(SEMANA!BY66,SEMANA!BY72,SEMANA!BY76,SEMANA!BY79)</f>
        <v>0</v>
      </c>
      <c r="O178" s="221" t="str">
        <f>IF(L178&lt;=0,"",N178/L178)</f>
        <v/>
      </c>
      <c r="P178" s="218">
        <f>SUM(SEMANA!H255,SEMANA!H261,SEMANA!H265,SEMANA!H268)</f>
        <v>0</v>
      </c>
      <c r="Q178" s="219" t="str">
        <f>IF(P178&lt;=0,"",P178/F178)</f>
        <v/>
      </c>
      <c r="R178" s="218">
        <f>SUM(SEMANA!BZ255,SEMANA!BZ261,SEMANA!BZ265,SEMANA!BZ268)</f>
        <v>0</v>
      </c>
      <c r="S178" s="221" t="str">
        <f>IF(P178&lt;=0,"",R178/P178)</f>
        <v/>
      </c>
      <c r="T178" s="222">
        <f>SUM(SEMANA!I255,SEMANA!I261,SEMANA!I265,SEMANA!I268)</f>
        <v>0</v>
      </c>
      <c r="U178" s="219" t="str">
        <f>IF(T178&lt;=0,"",T178/F178)</f>
        <v/>
      </c>
      <c r="V178" s="218">
        <f>SUM(SEMANA!CA255,SEMANA!CA261,SEMANA!CA265,SEMANA!CA268)</f>
        <v>0</v>
      </c>
      <c r="W178" s="221" t="str">
        <f>IF(T178&lt;=0,"",V178/T178)</f>
        <v/>
      </c>
      <c r="X178" s="222">
        <f>SUM(SEMANA!J255,SEMANA!J261,SEMANA!J265,SEMANA!J268)</f>
        <v>0</v>
      </c>
      <c r="Y178" s="219" t="str">
        <f>IF(X178&lt;=0,"",X178/F178)</f>
        <v/>
      </c>
      <c r="Z178" s="218">
        <f>SUM(SEMANA!CB255,SEMANA!CB261,SEMANA!CB265,SEMANA!CB268)</f>
        <v>0</v>
      </c>
      <c r="AA178" s="221" t="str">
        <f>IF(X178&lt;=0,"",Z178/X178)</f>
        <v/>
      </c>
      <c r="AB178" s="222">
        <f>SUM(SEMANA!K255,SEMANA!K261,SEMANA!K265,SEMANA!K268)</f>
        <v>0</v>
      </c>
      <c r="AC178" s="219" t="str">
        <f>IF(AB178&lt;=0,"",AB178/F178)</f>
        <v/>
      </c>
      <c r="AD178" s="218">
        <f>SUM(SEMANA!CC255,SEMANA!CC261,SEMANA!CC265,SEMANA!CC268)</f>
        <v>0</v>
      </c>
      <c r="AE178" s="221" t="str">
        <f>IF(AB178&lt;=0,"",AD178/AB178)</f>
        <v/>
      </c>
      <c r="AF178" s="222">
        <f>SUM(SEMANA!L255,SEMANA!L261,SEMANA!L265,SEMANA!L268)</f>
        <v>0</v>
      </c>
      <c r="AG178" s="219" t="str">
        <f>IF(AF178&lt;=0,"",AF178/F178)</f>
        <v/>
      </c>
      <c r="AH178" s="218">
        <f>SUM(SEMANA!CD255,SEMANA!CD261,SEMANA!CD265,SEMANA!CD268)</f>
        <v>0</v>
      </c>
      <c r="AI178" s="221" t="str">
        <f>IF(AF178&lt;=0,"",AH178/AF178)</f>
        <v/>
      </c>
      <c r="AJ178" s="222">
        <f>SUM(SEMANA!M255,SEMANA!M261,SEMANA!M265,SEMANA!M268)</f>
        <v>0</v>
      </c>
      <c r="AK178" s="219" t="str">
        <f>IF(AJ178&lt;=0,"",AJ178/F178)</f>
        <v/>
      </c>
      <c r="AL178" s="218">
        <f>SUM(SEMANA!CE255,SEMANA!CE261,SEMANA!CE265,SEMANA!CE268)</f>
        <v>0</v>
      </c>
      <c r="AM178" s="221" t="str">
        <f>IF(AJ178&lt;=0,"",AL178/AJ178)</f>
        <v/>
      </c>
      <c r="AN178" s="222">
        <f>SUM(SEMANA!N255,SEMANA!N261,SEMANA!N265,SEMANA!N268)</f>
        <v>0</v>
      </c>
      <c r="AO178" s="219" t="str">
        <f>IF(AN178&lt;=0,"",AN178/F178)</f>
        <v/>
      </c>
      <c r="AP178" s="218">
        <f>SUM(SEMANA!CF255,SEMANA!CF261,SEMANA!CF265,SEMANA!CF268)</f>
        <v>0</v>
      </c>
      <c r="AQ178" s="221" t="str">
        <f>IF(AN178&lt;=0,"",AP178/AN178)</f>
        <v/>
      </c>
      <c r="AR178" s="222">
        <f>SUM(SEMANA!O255,SEMANA!O261,SEMANA!O265,SEMANA!O268)</f>
        <v>0</v>
      </c>
      <c r="AS178" s="219" t="str">
        <f>IF(AR178&lt;=0,"",AR178/F178)</f>
        <v/>
      </c>
      <c r="AT178" s="218">
        <f>SUM(SEMANA!CG255,SEMANA!CG261,SEMANA!CG265,SEMANA!CG268)</f>
        <v>0</v>
      </c>
      <c r="AU178" s="221" t="str">
        <f>IF(AR178&lt;=0,"",AT178/AR178)</f>
        <v/>
      </c>
      <c r="AV178" s="222">
        <f>SUM(SEMANA!P255,SEMANA!P261,SEMANA!P265,SEMANA!P268)</f>
        <v>0</v>
      </c>
      <c r="AW178" s="219" t="str">
        <f>IF(AV178&lt;=0,"",AV178/J178)</f>
        <v/>
      </c>
      <c r="AX178" s="218">
        <f>SUM(SEMANA!CH255,SEMANA!CH261,SEMANA!CH265,SEMANA!CH268)</f>
        <v>0</v>
      </c>
      <c r="AY178" s="221" t="str">
        <f>IF(AV178&lt;=0,"",AX178/AV178)</f>
        <v/>
      </c>
      <c r="AZ178" s="222">
        <f>SUM(SEMANA!Q255,SEMANA!Q261,SEMANA!Q265,SEMANA!Q268)</f>
        <v>0</v>
      </c>
      <c r="BA178" s="219" t="str">
        <f>IF(AZ178&lt;=0,"",AZ178/N178)</f>
        <v/>
      </c>
      <c r="BB178" s="218">
        <f>SUM(SEMANA!CI255,SEMANA!CI261,SEMANA!CI265,SEMANA!CI268)</f>
        <v>0</v>
      </c>
      <c r="BC178" s="221" t="str">
        <f>IF(AZ178&lt;=0,"",BB178/AZ178)</f>
        <v/>
      </c>
      <c r="BD178" s="222">
        <f>SUM(SEMANA!R255,SEMANA!R261,SEMANA!R265,SEMANA!R268)</f>
        <v>0</v>
      </c>
      <c r="BE178" s="219" t="str">
        <f>IF(BD178&lt;=0,"",BD178/R178)</f>
        <v/>
      </c>
      <c r="BF178" s="218">
        <f>SUM(SEMANA!CJ255,SEMANA!CJ261,SEMANA!CJ265,SEMANA!CJ268)</f>
        <v>0</v>
      </c>
      <c r="BG178" s="221" t="str">
        <f>IF(BD178&lt;=0,"",BF178/BD178)</f>
        <v/>
      </c>
      <c r="BH178" s="222">
        <f>SUM(SEMANA!S255,SEMANA!S261,SEMANA!S265,SEMANA!S268)</f>
        <v>0</v>
      </c>
      <c r="BI178" s="219" t="str">
        <f>IF(BH178&lt;=0,"",BH178/V178)</f>
        <v/>
      </c>
      <c r="BJ178" s="218">
        <f>SUM(SEMANA!CK255,SEMANA!CK261,SEMANA!CK265,SEMANA!CK268)</f>
        <v>0</v>
      </c>
      <c r="BK178" s="221" t="str">
        <f>IF(BH178&lt;=0,"",BJ178/BH178)</f>
        <v/>
      </c>
      <c r="BL178" s="233" t="str">
        <f t="shared" si="40"/>
        <v>-</v>
      </c>
      <c r="BM178" s="227" t="str">
        <f>IF(BL178="-","",BL178/F178)</f>
        <v/>
      </c>
      <c r="BN178" s="220" t="str">
        <f t="shared" si="41"/>
        <v>-</v>
      </c>
      <c r="BO178" s="219" t="str">
        <f>IF(OR(BL178="-",BL178=0),"",BN178/BL178)</f>
        <v/>
      </c>
      <c r="BP178" s="229">
        <f>SUM(SEMANA!T255,SEMANA!T261,SEMANA!T265,SEMANA!T268)</f>
        <v>0</v>
      </c>
      <c r="BQ178" s="229">
        <f>SUM(SEMANA!CL255,SEMANA!CL261,SEMANA!CL265,SEMANA!CL268)</f>
        <v>0</v>
      </c>
      <c r="BR178" s="253" t="str">
        <f>B178</f>
        <v>Naucalpan</v>
      </c>
      <c r="BS178" s="411">
        <f t="shared" si="38"/>
        <v>0</v>
      </c>
      <c r="BT178" s="356" t="e">
        <f>IF(BS178="-","",BS178/F178)</f>
        <v>#DIV/0!</v>
      </c>
      <c r="BU178" s="355">
        <f t="shared" si="39"/>
        <v>0</v>
      </c>
      <c r="BV178" s="356" t="e">
        <f>IF(BU178="-","",BU178/F178)</f>
        <v>#DIV/0!</v>
      </c>
      <c r="BW178" s="201"/>
      <c r="BX178" s="352"/>
    </row>
    <row r="179" spans="2:76" ht="21.75" customHeight="1">
      <c r="B179" s="498" t="str">
        <f>B18</f>
        <v>Olivar del Conde</v>
      </c>
      <c r="C179" s="498"/>
      <c r="D179" s="498"/>
      <c r="E179" s="250">
        <f>SUM(SEMANA!C277,SEMANA!C287,SEMANA!C283,SEMANA!C286)</f>
        <v>0</v>
      </c>
      <c r="F179" s="251">
        <f>SUM(SEMANA!D277,SEMANA!D287,SEMANA!D283,SEMANA!D286)</f>
        <v>0</v>
      </c>
      <c r="G179" s="252" t="str">
        <f>IF(E179&lt;=0,"",F179/E179)</f>
        <v/>
      </c>
      <c r="H179" s="218">
        <f>SUM(SEMANA!F277,SEMANA!F287,SEMANA!F283,SEMANA!F286)</f>
        <v>0</v>
      </c>
      <c r="I179" s="219" t="str">
        <f>IF(H179&lt;=0,"",H179/F179)</f>
        <v/>
      </c>
      <c r="J179" s="218">
        <f>SUM(SEMANA!BX277,SEMANA!BX287,SEMANA!BX283,SEMANA!BX286)</f>
        <v>0</v>
      </c>
      <c r="K179" s="219" t="str">
        <f>IF(H179&lt;=0,"",J179/H179)</f>
        <v/>
      </c>
      <c r="L179" s="218">
        <f>SUM(SEMANA!G67,SEMANA!G73,SEMANA!G77,SEMANA!G80)</f>
        <v>0</v>
      </c>
      <c r="M179" s="219" t="str">
        <f>IF(L179&lt;=0,"",L179/F179)</f>
        <v/>
      </c>
      <c r="N179" s="218">
        <f>SUM(SEMANA!BY67,SEMANA!BY73,SEMANA!BY77,SEMANA!BY80)</f>
        <v>0</v>
      </c>
      <c r="O179" s="221" t="str">
        <f>IF(L179&lt;=0,"",N179/L179)</f>
        <v/>
      </c>
      <c r="P179" s="218">
        <f>SUM(SEMANA!H277,SEMANA!H287,SEMANA!H283,SEMANA!H286)</f>
        <v>0</v>
      </c>
      <c r="Q179" s="219" t="str">
        <f>IF(P179&lt;=0,"",P179/F179)</f>
        <v/>
      </c>
      <c r="R179" s="218">
        <f>SUM(SEMANA!BZ277,SEMANA!BZ287,SEMANA!BZ283,SEMANA!BZ286)</f>
        <v>0</v>
      </c>
      <c r="S179" s="221" t="str">
        <f>IF(P179&lt;=0,"",R179/P179)</f>
        <v/>
      </c>
      <c r="T179" s="222">
        <f>SUM(SEMANA!I277,SEMANA!I287,SEMANA!I283,SEMANA!I286)</f>
        <v>0</v>
      </c>
      <c r="U179" s="219" t="str">
        <f>IF(T179&lt;=0,"",T179/F179)</f>
        <v/>
      </c>
      <c r="V179" s="218">
        <f>SUM(SEMANA!CA277,SEMANA!CA287,SEMANA!CA283,SEMANA!CA286)</f>
        <v>0</v>
      </c>
      <c r="W179" s="221" t="str">
        <f>IF(T179&lt;=0,"",V179/T179)</f>
        <v/>
      </c>
      <c r="X179" s="222">
        <f>SUM(SEMANA!J277,SEMANA!J287,SEMANA!J283,SEMANA!J286)</f>
        <v>0</v>
      </c>
      <c r="Y179" s="219" t="str">
        <f>IF(X179&lt;=0,"",X179/F179)</f>
        <v/>
      </c>
      <c r="Z179" s="218">
        <f>SUM(SEMANA!CB277,SEMANA!CB287,SEMANA!CB283,SEMANA!CB286)</f>
        <v>0</v>
      </c>
      <c r="AA179" s="221" t="str">
        <f>IF(X179&lt;=0,"",Z179/X179)</f>
        <v/>
      </c>
      <c r="AB179" s="222">
        <f>SUM(SEMANA!K277,SEMANA!K287,SEMANA!K283,SEMANA!K286)</f>
        <v>0</v>
      </c>
      <c r="AC179" s="219" t="str">
        <f>IF(AB179&lt;=0,"",AB179/F179)</f>
        <v/>
      </c>
      <c r="AD179" s="218">
        <f>SUM(SEMANA!CC277,SEMANA!CC287,SEMANA!CC283,SEMANA!CC286)</f>
        <v>0</v>
      </c>
      <c r="AE179" s="221" t="str">
        <f>IF(AB179&lt;=0,"",AD179/AB179)</f>
        <v/>
      </c>
      <c r="AF179" s="222">
        <f>SUM(SEMANA!L277,SEMANA!L287,SEMANA!L283,SEMANA!L286)</f>
        <v>0</v>
      </c>
      <c r="AG179" s="219" t="str">
        <f>IF(AF179&lt;=0,"",AF179/F179)</f>
        <v/>
      </c>
      <c r="AH179" s="218">
        <f>SUM(SEMANA!CD277,SEMANA!CD287,SEMANA!CD283,SEMANA!CD286)</f>
        <v>0</v>
      </c>
      <c r="AI179" s="221" t="str">
        <f>IF(AF179&lt;=0,"",AH179/AF179)</f>
        <v/>
      </c>
      <c r="AJ179" s="222">
        <f>SUM(SEMANA!M277,SEMANA!M287,SEMANA!M283,SEMANA!M286)</f>
        <v>0</v>
      </c>
      <c r="AK179" s="219" t="str">
        <f>IF(AJ179&lt;=0,"",AJ179/F179)</f>
        <v/>
      </c>
      <c r="AL179" s="218">
        <f>SUM(SEMANA!CE277,SEMANA!CE287,SEMANA!CE283,SEMANA!CE286)</f>
        <v>0</v>
      </c>
      <c r="AM179" s="221" t="str">
        <f>IF(AJ179&lt;=0,"",AL179/AJ179)</f>
        <v/>
      </c>
      <c r="AN179" s="222">
        <f>SUM(SEMANA!N277,SEMANA!N287,SEMANA!N283,SEMANA!N286)</f>
        <v>0</v>
      </c>
      <c r="AO179" s="219" t="str">
        <f>IF(AN179&lt;=0,"",AN179/F179)</f>
        <v/>
      </c>
      <c r="AP179" s="218">
        <f>SUM(SEMANA!CF277,SEMANA!CF287,SEMANA!CF283,SEMANA!CF286)</f>
        <v>0</v>
      </c>
      <c r="AQ179" s="221" t="str">
        <f>IF(AN179&lt;=0,"",AP179/AN179)</f>
        <v/>
      </c>
      <c r="AR179" s="222">
        <f>SUM(SEMANA!O277,SEMANA!O287,SEMANA!O283,SEMANA!O286)</f>
        <v>0</v>
      </c>
      <c r="AS179" s="219" t="str">
        <f>IF(AR179&lt;=0,"",AR179/F179)</f>
        <v/>
      </c>
      <c r="AT179" s="218">
        <f>SUM(SEMANA!CG277,SEMANA!CG287,SEMANA!CG283,SEMANA!CG286)</f>
        <v>0</v>
      </c>
      <c r="AU179" s="221" t="str">
        <f>IF(AR179&lt;=0,"",AT179/AR179)</f>
        <v/>
      </c>
      <c r="AV179" s="222">
        <f>SUM(SEMANA!P277,SEMANA!P287,SEMANA!P283,SEMANA!P286)</f>
        <v>0</v>
      </c>
      <c r="AW179" s="219" t="str">
        <f>IF(AV179&lt;=0,"",AV179/J179)</f>
        <v/>
      </c>
      <c r="AX179" s="218">
        <f>SUM(SEMANA!CH277,SEMANA!CH287,SEMANA!CH283,SEMANA!CH286)</f>
        <v>0</v>
      </c>
      <c r="AY179" s="221" t="str">
        <f>IF(AV179&lt;=0,"",AX179/AV179)</f>
        <v/>
      </c>
      <c r="AZ179" s="222">
        <f>SUM(SEMANA!Q277,SEMANA!Q287,SEMANA!Q283,SEMANA!Q286)</f>
        <v>0</v>
      </c>
      <c r="BA179" s="219" t="str">
        <f>IF(AZ179&lt;=0,"",AZ179/N179)</f>
        <v/>
      </c>
      <c r="BB179" s="218">
        <f>SUM(SEMANA!CI277,SEMANA!CI287,SEMANA!CI283,SEMANA!CI286)</f>
        <v>0</v>
      </c>
      <c r="BC179" s="221" t="str">
        <f>IF(AZ179&lt;=0,"",BB179/AZ179)</f>
        <v/>
      </c>
      <c r="BD179" s="222">
        <f>SUM(SEMANA!R277,SEMANA!R287,SEMANA!R283,SEMANA!R286)</f>
        <v>0</v>
      </c>
      <c r="BE179" s="219" t="str">
        <f>IF(BD179&lt;=0,"",BD179/R179)</f>
        <v/>
      </c>
      <c r="BF179" s="218">
        <f>SUM(SEMANA!CJ277,SEMANA!CJ287,SEMANA!CJ283,SEMANA!CJ286)</f>
        <v>0</v>
      </c>
      <c r="BG179" s="221" t="str">
        <f>IF(BD179&lt;=0,"",BF179/BD179)</f>
        <v/>
      </c>
      <c r="BH179" s="222">
        <f>SUM(SEMANA!S277,SEMANA!S287,SEMANA!S283,SEMANA!S286)</f>
        <v>0</v>
      </c>
      <c r="BI179" s="219" t="str">
        <f>IF(BH179&lt;=0,"",BH179/V179)</f>
        <v/>
      </c>
      <c r="BJ179" s="218">
        <f>SUM(SEMANA!CK277,SEMANA!CK287,SEMANA!CK283,SEMANA!CK286)</f>
        <v>0</v>
      </c>
      <c r="BK179" s="221" t="str">
        <f>IF(BH179&lt;=0,"",BJ179/BH179)</f>
        <v/>
      </c>
      <c r="BL179" s="233" t="str">
        <f t="shared" si="40"/>
        <v>-</v>
      </c>
      <c r="BM179" s="227" t="str">
        <f>IF(BL179="-","",BL179/F179)</f>
        <v/>
      </c>
      <c r="BN179" s="220" t="str">
        <f t="shared" si="41"/>
        <v>-</v>
      </c>
      <c r="BO179" s="219" t="str">
        <f>IF(OR(BL179="-",BL179=0),"",BN179/BL179)</f>
        <v/>
      </c>
      <c r="BP179" s="229">
        <f>SUM(SEMANA!T277,SEMANA!T287,SEMANA!T283,SEMANA!T286)</f>
        <v>0</v>
      </c>
      <c r="BQ179" s="229">
        <f>SUM(SEMANA!CL277,SEMANA!CL287,SEMANA!CL283,SEMANA!CL286)</f>
        <v>0</v>
      </c>
      <c r="BR179" s="253" t="str">
        <f>B179</f>
        <v>Olivar del Conde</v>
      </c>
      <c r="BS179" s="411">
        <f t="shared" si="38"/>
        <v>0</v>
      </c>
      <c r="BT179" s="356" t="e">
        <f>IF(BS179="-","",BS179/F179)</f>
        <v>#DIV/0!</v>
      </c>
      <c r="BU179" s="355">
        <f t="shared" si="39"/>
        <v>0</v>
      </c>
      <c r="BV179" s="356" t="e">
        <f>IF(BU179="-","",BU179/F179)</f>
        <v>#DIV/0!</v>
      </c>
      <c r="BW179" s="201"/>
      <c r="BX179" s="352"/>
    </row>
    <row r="180" spans="2:76" ht="21.75" customHeight="1">
      <c r="B180" s="498" t="str">
        <f>B19</f>
        <v>Puebla</v>
      </c>
      <c r="C180" s="498"/>
      <c r="D180" s="498"/>
      <c r="E180" s="250">
        <f>SUM(SEMANA!C299,SEMANA!C305,SEMANA!C309,SEMANA!C312)</f>
        <v>0</v>
      </c>
      <c r="F180" s="251">
        <f>SUM(SEMANA!D299,SEMANA!D305,SEMANA!D309,SEMANA!D312)</f>
        <v>0</v>
      </c>
      <c r="G180" s="252" t="str">
        <f>IF(E180&lt;=0,"",F180/E180)</f>
        <v/>
      </c>
      <c r="H180" s="218">
        <f>SUM(SEMANA!F299,SEMANA!F305,SEMANA!F309,SEMANA!F312)</f>
        <v>0</v>
      </c>
      <c r="I180" s="219" t="str">
        <f>IF(H180&lt;=0,"",H180/F180)</f>
        <v/>
      </c>
      <c r="J180" s="218">
        <f>SUM(SEMANA!BX299,SEMANA!BX305,SEMANA!BX309,SEMANA!BX312)</f>
        <v>0</v>
      </c>
      <c r="K180" s="219" t="str">
        <f>IF(H180&lt;=0,"",J180/H180)</f>
        <v/>
      </c>
      <c r="L180" s="218">
        <f>SUM(SEMANA!G68,SEMANA!G74,SEMANA!G78,SEMANA!G81)</f>
        <v>0</v>
      </c>
      <c r="M180" s="219" t="str">
        <f>IF(L180&lt;=0,"",L180/F180)</f>
        <v/>
      </c>
      <c r="N180" s="218">
        <f>SUM(SEMANA!BY68,SEMANA!BY74,SEMANA!BY78,SEMANA!BY81)</f>
        <v>0</v>
      </c>
      <c r="O180" s="221" t="str">
        <f>IF(L180&lt;=0,"",N180/L180)</f>
        <v/>
      </c>
      <c r="P180" s="218">
        <f>SUM(SEMANA!H299,SEMANA!H305,SEMANA!H309,SEMANA!H312)</f>
        <v>0</v>
      </c>
      <c r="Q180" s="219" t="str">
        <f>IF(P180&lt;=0,"",P180/F180)</f>
        <v/>
      </c>
      <c r="R180" s="218">
        <f>SUM(SEMANA!BZ299,SEMANA!BZ305,SEMANA!BZ309,SEMANA!BZ312)</f>
        <v>0</v>
      </c>
      <c r="S180" s="221" t="str">
        <f>IF(P180&lt;=0,"",R180/P180)</f>
        <v/>
      </c>
      <c r="T180" s="222">
        <f>SUM(SEMANA!I299,SEMANA!I305,SEMANA!I309,SEMANA!I312)</f>
        <v>0</v>
      </c>
      <c r="U180" s="219" t="str">
        <f>IF(T180&lt;=0,"",T180/F180)</f>
        <v/>
      </c>
      <c r="V180" s="218">
        <f>SUM(SEMANA!CA299,SEMANA!CA305,SEMANA!CA309,SEMANA!CA312)</f>
        <v>0</v>
      </c>
      <c r="W180" s="221" t="str">
        <f>IF(T180&lt;=0,"",V180/T180)</f>
        <v/>
      </c>
      <c r="X180" s="222">
        <f>SUM(SEMANA!J299,SEMANA!J305,SEMANA!J309,SEMANA!J312)</f>
        <v>0</v>
      </c>
      <c r="Y180" s="219" t="str">
        <f>IF(X180&lt;=0,"",X180/F180)</f>
        <v/>
      </c>
      <c r="Z180" s="218">
        <f>SUM(SEMANA!CB299,SEMANA!CB305,SEMANA!CB309,SEMANA!CB312)</f>
        <v>0</v>
      </c>
      <c r="AA180" s="221" t="str">
        <f>IF(X180&lt;=0,"",Z180/X180)</f>
        <v/>
      </c>
      <c r="AB180" s="222">
        <f>SUM(SEMANA!K299,SEMANA!K305,SEMANA!K309,SEMANA!K312)</f>
        <v>0</v>
      </c>
      <c r="AC180" s="219" t="str">
        <f>IF(AB180&lt;=0,"",AB180/F180)</f>
        <v/>
      </c>
      <c r="AD180" s="218">
        <f>SUM(SEMANA!CC299,SEMANA!CC305,SEMANA!CC309,SEMANA!CC312)</f>
        <v>0</v>
      </c>
      <c r="AE180" s="221" t="str">
        <f>IF(AB180&lt;=0,"",AD180/AB180)</f>
        <v/>
      </c>
      <c r="AF180" s="222">
        <f>SUM(SEMANA!L299,SEMANA!L305,SEMANA!L309,SEMANA!L312)</f>
        <v>0</v>
      </c>
      <c r="AG180" s="219" t="str">
        <f>IF(AF180&lt;=0,"",AF180/F180)</f>
        <v/>
      </c>
      <c r="AH180" s="218">
        <f>SUM(SEMANA!CD299,SEMANA!CD305,SEMANA!CD309,SEMANA!CD312)</f>
        <v>0</v>
      </c>
      <c r="AI180" s="221" t="str">
        <f>IF(AF180&lt;=0,"",AH180/AF180)</f>
        <v/>
      </c>
      <c r="AJ180" s="222">
        <f>SUM(SEMANA!M299,SEMANA!M305,SEMANA!M309,SEMANA!M312)</f>
        <v>0</v>
      </c>
      <c r="AK180" s="219" t="str">
        <f>IF(AJ180&lt;=0,"",AJ180/F180)</f>
        <v/>
      </c>
      <c r="AL180" s="218">
        <f>SUM(SEMANA!CE299,SEMANA!CE305,SEMANA!CE309,SEMANA!CE312)</f>
        <v>0</v>
      </c>
      <c r="AM180" s="221" t="str">
        <f>IF(AJ180&lt;=0,"",AL180/AJ180)</f>
        <v/>
      </c>
      <c r="AN180" s="222">
        <f>SUM(SEMANA!N299,SEMANA!N305,SEMANA!N309,SEMANA!N312)</f>
        <v>0</v>
      </c>
      <c r="AO180" s="219" t="str">
        <f>IF(AN180&lt;=0,"",AN180/F180)</f>
        <v/>
      </c>
      <c r="AP180" s="218">
        <f>SUM(SEMANA!CF299,SEMANA!CF305,SEMANA!CF309,SEMANA!CF312)</f>
        <v>0</v>
      </c>
      <c r="AQ180" s="221" t="str">
        <f>IF(AN180&lt;=0,"",AP180/AN180)</f>
        <v/>
      </c>
      <c r="AR180" s="222">
        <f>SUM(SEMANA!O299,SEMANA!O305,SEMANA!O309,SEMANA!O312)</f>
        <v>0</v>
      </c>
      <c r="AS180" s="219" t="str">
        <f>IF(AR180&lt;=0,"",AR180/F180)</f>
        <v/>
      </c>
      <c r="AT180" s="218">
        <f>SUM(SEMANA!CG299,SEMANA!CG305,SEMANA!CG309,SEMANA!CG312)</f>
        <v>0</v>
      </c>
      <c r="AU180" s="221" t="str">
        <f>IF(AR180&lt;=0,"",AT180/AR180)</f>
        <v/>
      </c>
      <c r="AV180" s="222">
        <f>SUM(SEMANA!P299,SEMANA!P305,SEMANA!P309,SEMANA!P312)</f>
        <v>0</v>
      </c>
      <c r="AW180" s="219" t="str">
        <f>IF(AV180&lt;=0,"",AV180/J180)</f>
        <v/>
      </c>
      <c r="AX180" s="218">
        <f>SUM(SEMANA!CH299,SEMANA!CH305,SEMANA!CH309,SEMANA!CH312)</f>
        <v>0</v>
      </c>
      <c r="AY180" s="221" t="str">
        <f>IF(AV180&lt;=0,"",AX180/AV180)</f>
        <v/>
      </c>
      <c r="AZ180" s="222">
        <f>SUM(SEMANA!Q299,SEMANA!Q305,SEMANA!Q309,SEMANA!Q312)</f>
        <v>0</v>
      </c>
      <c r="BA180" s="219" t="str">
        <f>IF(AZ180&lt;=0,"",AZ180/N180)</f>
        <v/>
      </c>
      <c r="BB180" s="218">
        <f>SUM(SEMANA!CI299,SEMANA!CI305,SEMANA!CI309,SEMANA!CI312)</f>
        <v>0</v>
      </c>
      <c r="BC180" s="221" t="str">
        <f>IF(AZ180&lt;=0,"",BB180/AZ180)</f>
        <v/>
      </c>
      <c r="BD180" s="222">
        <f>SUM(SEMANA!R299,SEMANA!R305,SEMANA!R309,SEMANA!R312)</f>
        <v>0</v>
      </c>
      <c r="BE180" s="219" t="str">
        <f>IF(BD180&lt;=0,"",BD180/R180)</f>
        <v/>
      </c>
      <c r="BF180" s="218">
        <f>SUM(SEMANA!CJ299,SEMANA!CJ305,SEMANA!CJ309,SEMANA!CJ312)</f>
        <v>0</v>
      </c>
      <c r="BG180" s="221" t="str">
        <f>IF(BD180&lt;=0,"",BF180/BD180)</f>
        <v/>
      </c>
      <c r="BH180" s="222">
        <f>SUM(SEMANA!S299,SEMANA!S305,SEMANA!S309,SEMANA!S312)</f>
        <v>0</v>
      </c>
      <c r="BI180" s="219" t="str">
        <f>IF(BH180&lt;=0,"",BH180/V180)</f>
        <v/>
      </c>
      <c r="BJ180" s="218">
        <f>SUM(SEMANA!CK299,SEMANA!CK305,SEMANA!CK309,SEMANA!CK312)</f>
        <v>0</v>
      </c>
      <c r="BK180" s="221" t="str">
        <f>IF(BH180&lt;=0,"",BJ180/BH180)</f>
        <v/>
      </c>
      <c r="BL180" s="233" t="str">
        <f t="shared" si="40"/>
        <v>-</v>
      </c>
      <c r="BM180" s="227" t="str">
        <f>IF(BL180="-","",BL180/F180)</f>
        <v/>
      </c>
      <c r="BN180" s="220" t="str">
        <f t="shared" si="41"/>
        <v>-</v>
      </c>
      <c r="BO180" s="219" t="str">
        <f>IF(OR(BL180="-",BL180=0),"",BN180/BL180)</f>
        <v/>
      </c>
      <c r="BP180" s="229">
        <f>SUM(SEMANA!T299,SEMANA!T305,SEMANA!T309,SEMANA!T312)</f>
        <v>0</v>
      </c>
      <c r="BQ180" s="229">
        <f>SUM(SEMANA!CL299,SEMANA!CL305,SEMANA!CL309,SEMANA!CL312)</f>
        <v>0</v>
      </c>
      <c r="BR180" s="253" t="str">
        <f>B180</f>
        <v>Puebla</v>
      </c>
      <c r="BS180" s="411">
        <f t="shared" si="38"/>
        <v>0</v>
      </c>
      <c r="BT180" s="356" t="e">
        <f>IF(BS180="-","",BS180/F180)</f>
        <v>#DIV/0!</v>
      </c>
      <c r="BU180" s="355">
        <f t="shared" si="39"/>
        <v>0</v>
      </c>
      <c r="BV180" s="356" t="e">
        <f>IF(BU180="-","",BU180/F180)</f>
        <v>#DIV/0!</v>
      </c>
      <c r="BW180" s="201"/>
      <c r="BX180" s="352"/>
    </row>
    <row r="181" spans="2:76" ht="21.75" customHeight="1">
      <c r="B181" s="498" t="str">
        <f>B20</f>
        <v>Queretaro</v>
      </c>
      <c r="C181" s="498"/>
      <c r="D181" s="498"/>
      <c r="E181" s="250">
        <f>SUM(SEMANA!C321,SEMANA!C327,SEMANA!C331,SEMANA!C334)</f>
        <v>0</v>
      </c>
      <c r="F181" s="251">
        <f>SUM(SEMANA!D321,SEMANA!D327,SEMANA!D331,SEMANA!D334)</f>
        <v>0</v>
      </c>
      <c r="G181" s="252" t="str">
        <f>IF(E181&lt;=0,"",F181/E181)</f>
        <v/>
      </c>
      <c r="H181" s="218">
        <f>SUM(SEMANA!F321,SEMANA!F327,SEMANA!F331,SEMANA!F334)</f>
        <v>0</v>
      </c>
      <c r="I181" s="219" t="str">
        <f>IF(H181&lt;=0,"",H181/F181)</f>
        <v/>
      </c>
      <c r="J181" s="218">
        <f>SUM(SEMANA!BX321,SEMANA!BX327,SEMANA!BX331,SEMANA!BX334)</f>
        <v>0</v>
      </c>
      <c r="K181" s="219" t="str">
        <f>IF(H181&lt;=0,"",J181/H181)</f>
        <v/>
      </c>
      <c r="L181" s="218">
        <f>SUM(SEMANA!G69,SEMANA!G75,SEMANA!G79,SEMANA!G82)</f>
        <v>0</v>
      </c>
      <c r="M181" s="219" t="str">
        <f>IF(L181&lt;=0,"",L181/F181)</f>
        <v/>
      </c>
      <c r="N181" s="218">
        <f>SUM(SEMANA!BY69,SEMANA!BY75,SEMANA!BY79,SEMANA!BY82)</f>
        <v>0</v>
      </c>
      <c r="O181" s="221" t="str">
        <f>IF(L181&lt;=0,"",N181/L181)</f>
        <v/>
      </c>
      <c r="P181" s="218">
        <f>SUM(SEMANA!H321,SEMANA!H327,SEMANA!H331,SEMANA!H334)</f>
        <v>0</v>
      </c>
      <c r="Q181" s="219" t="str">
        <f>IF(P181&lt;=0,"",P181/F181)</f>
        <v/>
      </c>
      <c r="R181" s="218">
        <f>SUM(SEMANA!BZ321,SEMANA!BZ327,SEMANA!BZ331,SEMANA!BZ334)</f>
        <v>0</v>
      </c>
      <c r="S181" s="221" t="str">
        <f>IF(P181&lt;=0,"",R181/P181)</f>
        <v/>
      </c>
      <c r="T181" s="222">
        <f>SUM(SEMANA!I321,SEMANA!I327,SEMANA!I331,SEMANA!I334)</f>
        <v>0</v>
      </c>
      <c r="U181" s="219" t="str">
        <f>IF(T181&lt;=0,"",T181/F181)</f>
        <v/>
      </c>
      <c r="V181" s="218">
        <f>SUM(SEMANA!CA321,SEMANA!CA327,SEMANA!CA331,SEMANA!CA334)</f>
        <v>0</v>
      </c>
      <c r="W181" s="221" t="str">
        <f>IF(T181&lt;=0,"",V181/T181)</f>
        <v/>
      </c>
      <c r="X181" s="222">
        <f>SUM(SEMANA!J321,SEMANA!J327,SEMANA!J331,SEMANA!J334)</f>
        <v>0</v>
      </c>
      <c r="Y181" s="219" t="str">
        <f>IF(X181&lt;=0,"",X181/F181)</f>
        <v/>
      </c>
      <c r="Z181" s="218">
        <f>SUM(SEMANA!CB321,SEMANA!CB327,SEMANA!CB331,SEMANA!CB334)</f>
        <v>0</v>
      </c>
      <c r="AA181" s="221" t="str">
        <f>IF(X181&lt;=0,"",Z181/X181)</f>
        <v/>
      </c>
      <c r="AB181" s="222">
        <f>SUM(SEMANA!K321,SEMANA!K327,SEMANA!K331,SEMANA!K334)</f>
        <v>0</v>
      </c>
      <c r="AC181" s="219" t="str">
        <f>IF(AB181&lt;=0,"",AB181/F181)</f>
        <v/>
      </c>
      <c r="AD181" s="218">
        <f>SUM(SEMANA!CC321,SEMANA!CC327,SEMANA!CC331,SEMANA!CC334)</f>
        <v>0</v>
      </c>
      <c r="AE181" s="221" t="str">
        <f>IF(AB181&lt;=0,"",AD181/AB181)</f>
        <v/>
      </c>
      <c r="AF181" s="222">
        <f>SUM(SEMANA!L321,SEMANA!L327,SEMANA!L331,SEMANA!L334)</f>
        <v>0</v>
      </c>
      <c r="AG181" s="219" t="str">
        <f>IF(AF181&lt;=0,"",AF181/F181)</f>
        <v/>
      </c>
      <c r="AH181" s="218">
        <f>SUM(SEMANA!CD321,SEMANA!CD327,SEMANA!CD331,SEMANA!CD334)</f>
        <v>0</v>
      </c>
      <c r="AI181" s="221" t="str">
        <f>IF(AF181&lt;=0,"",AH181/AF181)</f>
        <v/>
      </c>
      <c r="AJ181" s="222">
        <f>SUM(SEMANA!M321,SEMANA!M327,SEMANA!M331,SEMANA!M334)</f>
        <v>0</v>
      </c>
      <c r="AK181" s="219" t="str">
        <f>IF(AJ181&lt;=0,"",AJ181/F181)</f>
        <v/>
      </c>
      <c r="AL181" s="218">
        <f>SUM(SEMANA!CE321,SEMANA!CE327,SEMANA!CE331,SEMANA!CE334)</f>
        <v>0</v>
      </c>
      <c r="AM181" s="221" t="str">
        <f>IF(AJ181&lt;=0,"",AL181/AJ181)</f>
        <v/>
      </c>
      <c r="AN181" s="222">
        <f>SUM(SEMANA!N321,SEMANA!N327,SEMANA!N331,SEMANA!N334)</f>
        <v>0</v>
      </c>
      <c r="AO181" s="219" t="str">
        <f>IF(AN181&lt;=0,"",AN181/F181)</f>
        <v/>
      </c>
      <c r="AP181" s="218">
        <f>SUM(SEMANA!CF321,SEMANA!CF327,SEMANA!CF331,SEMANA!CF334)</f>
        <v>0</v>
      </c>
      <c r="AQ181" s="221" t="str">
        <f>IF(AN181&lt;=0,"",AP181/AN181)</f>
        <v/>
      </c>
      <c r="AR181" s="222">
        <f>SUM(SEMANA!O321,SEMANA!O327,SEMANA!O331,SEMANA!O334)</f>
        <v>0</v>
      </c>
      <c r="AS181" s="219" t="str">
        <f>IF(AR181&lt;=0,"",AR181/F181)</f>
        <v/>
      </c>
      <c r="AT181" s="218">
        <f>SUM(SEMANA!CG321,SEMANA!CG327,SEMANA!CG331,SEMANA!CG334)</f>
        <v>0</v>
      </c>
      <c r="AU181" s="221" t="str">
        <f>IF(AR181&lt;=0,"",AT181/AR181)</f>
        <v/>
      </c>
      <c r="AV181" s="222">
        <f>SUM(SEMANA!P321,SEMANA!P327,SEMANA!P331,SEMANA!P334)</f>
        <v>0</v>
      </c>
      <c r="AW181" s="219" t="str">
        <f>IF(AV181&lt;=0,"",AV181/J181)</f>
        <v/>
      </c>
      <c r="AX181" s="218">
        <f>SUM(SEMANA!CH321,SEMANA!CH327,SEMANA!CH331,SEMANA!CH334)</f>
        <v>0</v>
      </c>
      <c r="AY181" s="221" t="str">
        <f>IF(AV181&lt;=0,"",AX181/AV181)</f>
        <v/>
      </c>
      <c r="AZ181" s="222">
        <f>SUM(SEMANA!Q321,SEMANA!Q327,SEMANA!Q331,SEMANA!Q334)</f>
        <v>0</v>
      </c>
      <c r="BA181" s="219" t="str">
        <f>IF(AZ181&lt;=0,"",AZ181/N181)</f>
        <v/>
      </c>
      <c r="BB181" s="218">
        <f>SUM(SEMANA!CI321,SEMANA!CI327,SEMANA!CI331,SEMANA!CI334)</f>
        <v>0</v>
      </c>
      <c r="BC181" s="221" t="str">
        <f>IF(AZ181&lt;=0,"",BB181/AZ181)</f>
        <v/>
      </c>
      <c r="BD181" s="222">
        <f>SUM(SEMANA!R321,SEMANA!R327,SEMANA!R331,SEMANA!R334)</f>
        <v>0</v>
      </c>
      <c r="BE181" s="219" t="str">
        <f>IF(BD181&lt;=0,"",BD181/R181)</f>
        <v/>
      </c>
      <c r="BF181" s="218">
        <f>SUM(SEMANA!CJ321,SEMANA!CJ327,SEMANA!CJ331,SEMANA!CJ334)</f>
        <v>0</v>
      </c>
      <c r="BG181" s="221" t="str">
        <f>IF(BD181&lt;=0,"",BF181/BD181)</f>
        <v/>
      </c>
      <c r="BH181" s="222">
        <f>SUM(SEMANA!S321,SEMANA!S327,SEMANA!S331,SEMANA!S334)</f>
        <v>0</v>
      </c>
      <c r="BI181" s="219" t="str">
        <f>IF(BH181&lt;=0,"",BH181/V181)</f>
        <v/>
      </c>
      <c r="BJ181" s="218">
        <f>SUM(SEMANA!CK321,SEMANA!CK327,SEMANA!CK331,SEMANA!CK334)</f>
        <v>0</v>
      </c>
      <c r="BK181" s="221" t="str">
        <f>IF(BH181&lt;=0,"",BJ181/BH181)</f>
        <v/>
      </c>
      <c r="BL181" s="233" t="str">
        <f t="shared" si="40"/>
        <v>-</v>
      </c>
      <c r="BM181" s="227" t="str">
        <f>IF(BL181="-","",BL181/F181)</f>
        <v/>
      </c>
      <c r="BN181" s="220" t="str">
        <f t="shared" si="41"/>
        <v>-</v>
      </c>
      <c r="BO181" s="219" t="str">
        <f>IF(OR(BL181="-",BL181=0),"",BN181/BL181)</f>
        <v/>
      </c>
      <c r="BP181" s="229">
        <f>SUM(SEMANA!T321,SEMANA!T327,SEMANA!T331,SEMANA!T334)</f>
        <v>0</v>
      </c>
      <c r="BQ181" s="229">
        <f>SUM(SEMANA!CL321,SEMANA!CL327,SEMANA!CL331,SEMANA!CL334)</f>
        <v>0</v>
      </c>
      <c r="BR181" s="253" t="str">
        <f>B181</f>
        <v>Queretaro</v>
      </c>
      <c r="BS181" s="411">
        <f t="shared" si="38"/>
        <v>0</v>
      </c>
      <c r="BT181" s="356" t="e">
        <f>IF(BS181="-","",BS181/F181)</f>
        <v>#DIV/0!</v>
      </c>
      <c r="BU181" s="355">
        <f t="shared" si="39"/>
        <v>0</v>
      </c>
      <c r="BV181" s="356" t="e">
        <f>IF(BU181="-","",BU181/F181)</f>
        <v>#DIV/0!</v>
      </c>
      <c r="BW181" s="201"/>
      <c r="BX181" s="352"/>
    </row>
    <row r="182" spans="2:76" ht="21.75" customHeight="1">
      <c r="B182" s="498" t="str">
        <f>B21</f>
        <v>Puebla Sur</v>
      </c>
      <c r="C182" s="498"/>
      <c r="D182" s="498"/>
      <c r="E182" s="250">
        <f>SUM(SEMANA!C409,SEMANA!C415,SEMANA!C419,SEMANA!C422)</f>
        <v>0</v>
      </c>
      <c r="F182" s="251">
        <f>SUM(SEMANA!D409,SEMANA!D415,SEMANA!D419,SEMANA!D422)</f>
        <v>0</v>
      </c>
      <c r="G182" s="252" t="str">
        <f>IF(E182&lt;=0,"",F182/E182)</f>
        <v/>
      </c>
      <c r="H182" s="218">
        <f>SUM(SEMANA!F409,SEMANA!F415,SEMANA!F419,SEMANA!F422)</f>
        <v>0</v>
      </c>
      <c r="I182" s="219" t="str">
        <f>IF(H182&lt;=0,"",H182/F182)</f>
        <v/>
      </c>
      <c r="J182" s="218">
        <f>SUM(SEMANA!BX409,SEMANA!BX415,SEMANA!BX419,SEMANA!BX422)</f>
        <v>0</v>
      </c>
      <c r="K182" s="219" t="str">
        <f>IF(H182&lt;=0,"",J182/H182)</f>
        <v/>
      </c>
      <c r="L182" s="218">
        <f>SUM(SEMANA!G70,SEMANA!G76,SEMANA!G80,SEMANA!G83)</f>
        <v>0</v>
      </c>
      <c r="M182" s="219" t="str">
        <f>IF(L182&lt;=0,"",L182/F182)</f>
        <v/>
      </c>
      <c r="N182" s="218">
        <f>SUM(SEMANA!BY70,SEMANA!BY76,SEMANA!BY80,SEMANA!BY83)</f>
        <v>0</v>
      </c>
      <c r="O182" s="221" t="str">
        <f>IF(L182&lt;=0,"",N182/L182)</f>
        <v/>
      </c>
      <c r="P182" s="218">
        <f>SUM(SEMANA!H409,SEMANA!H415,SEMANA!H419,SEMANA!H422)</f>
        <v>0</v>
      </c>
      <c r="Q182" s="219" t="str">
        <f>IF(P182&lt;=0,"",P182/F182)</f>
        <v/>
      </c>
      <c r="R182" s="218">
        <f>SUM(SEMANA!BZ409,SEMANA!BZ415,SEMANA!BZ419,SEMANA!BZ422)</f>
        <v>0</v>
      </c>
      <c r="S182" s="221" t="str">
        <f>IF(P182&lt;=0,"",R182/P182)</f>
        <v/>
      </c>
      <c r="T182" s="222">
        <f>SUM(SEMANA!I409,SEMANA!I415,SEMANA!I419,SEMANA!I422)</f>
        <v>0</v>
      </c>
      <c r="U182" s="219" t="str">
        <f>IF(T182&lt;=0,"",T182/F182)</f>
        <v/>
      </c>
      <c r="V182" s="218">
        <f>SUM(SEMANA!CA409,SEMANA!CA415,SEMANA!CA419,SEMANA!CA422)</f>
        <v>0</v>
      </c>
      <c r="W182" s="221" t="str">
        <f>IF(T182&lt;=0,"",V182/T182)</f>
        <v/>
      </c>
      <c r="X182" s="222">
        <f>SUM(SEMANA!J409,SEMANA!J415,SEMANA!J419,SEMANA!J422)</f>
        <v>0</v>
      </c>
      <c r="Y182" s="219" t="str">
        <f>IF(X182&lt;=0,"",X182/F182)</f>
        <v/>
      </c>
      <c r="Z182" s="218">
        <f>SUM(SEMANA!CB409,SEMANA!CB415,SEMANA!CB419,SEMANA!CB422)</f>
        <v>0</v>
      </c>
      <c r="AA182" s="221" t="str">
        <f>IF(X182&lt;=0,"",Z182/X182)</f>
        <v/>
      </c>
      <c r="AB182" s="222">
        <f>SUM(SEMANA!K409,SEMANA!K415,SEMANA!K419,SEMANA!K422)</f>
        <v>0</v>
      </c>
      <c r="AC182" s="219" t="str">
        <f>IF(AB182&lt;=0,"",AB182/F182)</f>
        <v/>
      </c>
      <c r="AD182" s="218">
        <f>SUM(SEMANA!CC409,SEMANA!CC415,SEMANA!CC419,SEMANA!CC422)</f>
        <v>0</v>
      </c>
      <c r="AE182" s="221" t="str">
        <f>IF(AB182&lt;=0,"",AD182/AB182)</f>
        <v/>
      </c>
      <c r="AF182" s="222">
        <f>SUM(SEMANA!L409,SEMANA!L415,SEMANA!L419,SEMANA!L422)</f>
        <v>0</v>
      </c>
      <c r="AG182" s="219" t="str">
        <f>IF(AF182&lt;=0,"",AF182/F182)</f>
        <v/>
      </c>
      <c r="AH182" s="218">
        <f>SUM(SEMANA!CD409,SEMANA!CD415,SEMANA!CD419,SEMANA!CD422)</f>
        <v>0</v>
      </c>
      <c r="AI182" s="221" t="str">
        <f>IF(AF182&lt;=0,"",AH182/AF182)</f>
        <v/>
      </c>
      <c r="AJ182" s="222">
        <f>SUM(SEMANA!M409,SEMANA!M415,SEMANA!M419,SEMANA!M422)</f>
        <v>0</v>
      </c>
      <c r="AK182" s="219" t="str">
        <f>IF(AJ182&lt;=0,"",AJ182/F182)</f>
        <v/>
      </c>
      <c r="AL182" s="218">
        <f>SUM(SEMANA!CE409,SEMANA!CE415,SEMANA!CE419,SEMANA!CE422)</f>
        <v>0</v>
      </c>
      <c r="AM182" s="221" t="str">
        <f>IF(AJ182&lt;=0,"",AL182/AJ182)</f>
        <v/>
      </c>
      <c r="AN182" s="222">
        <f>SUM(SEMANA!N409,SEMANA!N415,SEMANA!N419,SEMANA!N422)</f>
        <v>0</v>
      </c>
      <c r="AO182" s="219" t="str">
        <f>IF(AN182&lt;=0,"",AN182/F182)</f>
        <v/>
      </c>
      <c r="AP182" s="218">
        <f>SUM(SEMANA!CF409,SEMANA!CF415,SEMANA!CF419,SEMANA!CF422)</f>
        <v>0</v>
      </c>
      <c r="AQ182" s="221" t="str">
        <f>IF(AN182&lt;=0,"",AP182/AN182)</f>
        <v/>
      </c>
      <c r="AR182" s="222">
        <f>SUM(SEMANA!O409,SEMANA!O415,SEMANA!O419,SEMANA!O422)</f>
        <v>0</v>
      </c>
      <c r="AS182" s="219" t="str">
        <f>IF(AR182&lt;=0,"",AR182/F182)</f>
        <v/>
      </c>
      <c r="AT182" s="218">
        <f>SUM(SEMANA!CG409,SEMANA!CG415,SEMANA!CG419,SEMANA!CG422)</f>
        <v>0</v>
      </c>
      <c r="AU182" s="221" t="str">
        <f>IF(AR182&lt;=0,"",AT182/AR182)</f>
        <v/>
      </c>
      <c r="AV182" s="222">
        <f>SUM(SEMANA!P409,SEMANA!P415,SEMANA!P419,SEMANA!P422)</f>
        <v>0</v>
      </c>
      <c r="AW182" s="219" t="str">
        <f>IF(AV182&lt;=0,"",AV182/J182)</f>
        <v/>
      </c>
      <c r="AX182" s="218">
        <f>SUM(SEMANA!CH409,SEMANA!CH415,SEMANA!CH419,SEMANA!CH422)</f>
        <v>0</v>
      </c>
      <c r="AY182" s="221" t="str">
        <f>IF(AV182&lt;=0,"",AX182/AV182)</f>
        <v/>
      </c>
      <c r="AZ182" s="222">
        <f>SUM(SEMANA!Q409,SEMANA!Q415,SEMANA!Q419,SEMANA!Q422)</f>
        <v>0</v>
      </c>
      <c r="BA182" s="219" t="str">
        <f>IF(AZ182&lt;=0,"",AZ182/N182)</f>
        <v/>
      </c>
      <c r="BB182" s="218">
        <f>SUM(SEMANA!CI409,SEMANA!CI415,SEMANA!CI419,SEMANA!CI422)</f>
        <v>0</v>
      </c>
      <c r="BC182" s="221" t="str">
        <f>IF(AZ182&lt;=0,"",BB182/AZ182)</f>
        <v/>
      </c>
      <c r="BD182" s="222">
        <f>SUM(SEMANA!R409,SEMANA!R415,SEMANA!R419,SEMANA!R422)</f>
        <v>0</v>
      </c>
      <c r="BE182" s="219" t="str">
        <f>IF(BD182&lt;=0,"",BD182/R182)</f>
        <v/>
      </c>
      <c r="BF182" s="218">
        <f>SUM(SEMANA!CJ409,SEMANA!CJ415,SEMANA!CJ419,SEMANA!CJ422)</f>
        <v>0</v>
      </c>
      <c r="BG182" s="221" t="str">
        <f>IF(BD182&lt;=0,"",BF182/BD182)</f>
        <v/>
      </c>
      <c r="BH182" s="222">
        <f>SUM(SEMANA!S409,SEMANA!S415,SEMANA!S419,SEMANA!S422)</f>
        <v>0</v>
      </c>
      <c r="BI182" s="219" t="str">
        <f>IF(BH182&lt;=0,"",BH182/V182)</f>
        <v/>
      </c>
      <c r="BJ182" s="218">
        <f>SUM(SEMANA!CK409,SEMANA!CK415,SEMANA!CK419,SEMANA!CK422)</f>
        <v>0</v>
      </c>
      <c r="BK182" s="221" t="str">
        <f>IF(BH182&lt;=0,"",BJ182/BH182)</f>
        <v/>
      </c>
      <c r="BL182" s="233" t="str">
        <f t="shared" si="40"/>
        <v>-</v>
      </c>
      <c r="BM182" s="227" t="str">
        <f>IF(BL182="-","",BL182/F182)</f>
        <v/>
      </c>
      <c r="BN182" s="220" t="str">
        <f t="shared" si="41"/>
        <v>-</v>
      </c>
      <c r="BO182" s="219" t="str">
        <f>IF(OR(BL182="-",BL182=0),"",BN182/BL182)</f>
        <v/>
      </c>
      <c r="BP182" s="229">
        <f>SUM(SEMANA!T409,SEMANA!T415,SEMANA!T419,SEMANA!T422)</f>
        <v>0</v>
      </c>
      <c r="BQ182" s="229">
        <f>SUM(SEMANA!CL409,SEMANA!CL415,SEMANA!CL419,SEMANA!CL422)</f>
        <v>0</v>
      </c>
      <c r="BR182" s="253" t="str">
        <f>B182</f>
        <v>Puebla Sur</v>
      </c>
      <c r="BS182" s="411">
        <f t="shared" si="38"/>
        <v>0</v>
      </c>
      <c r="BT182" s="356" t="str">
        <f>IF(BS182&lt;=0,"-",BS182/F182)</f>
        <v>-</v>
      </c>
      <c r="BU182" s="355">
        <f t="shared" si="39"/>
        <v>0</v>
      </c>
      <c r="BV182" s="356" t="str">
        <f>IF(BU182&lt;=0,"-",BU182/F182)</f>
        <v>-</v>
      </c>
      <c r="BW182" s="201"/>
      <c r="BX182" s="352"/>
    </row>
    <row r="183" spans="2:76" ht="21.75" customHeight="1">
      <c r="B183" s="498" t="str">
        <f>B22</f>
        <v>Toluca</v>
      </c>
      <c r="C183" s="498"/>
      <c r="D183" s="498"/>
      <c r="E183" s="250">
        <f>SUM(SEMANA!C343,SEMANA!C349,SEMANA!C353,SEMANA!C356)</f>
        <v>0</v>
      </c>
      <c r="F183" s="251">
        <f>SUM(SEMANA!D343,SEMANA!D349,SEMANA!D353,SEMANA!D356)</f>
        <v>0</v>
      </c>
      <c r="G183" s="252" t="str">
        <f>IF(E183&lt;=0,"",F183/E183)</f>
        <v/>
      </c>
      <c r="H183" s="218">
        <f>SUM(SEMANA!F343,SEMANA!F349,SEMANA!F353,SEMANA!F356)</f>
        <v>0</v>
      </c>
      <c r="I183" s="219" t="str">
        <f>IF(H183&lt;=0,"",H183/F183)</f>
        <v/>
      </c>
      <c r="J183" s="218">
        <f>SUM(SEMANA!BX343,SEMANA!BX349,SEMANA!BX353,SEMANA!BX356)</f>
        <v>0</v>
      </c>
      <c r="K183" s="219" t="str">
        <f>IF(H183&lt;=0,"",J183/H183)</f>
        <v/>
      </c>
      <c r="L183" s="218">
        <f>SUM(SEMANA!G71,SEMANA!G77,SEMANA!G81,SEMANA!G84)</f>
        <v>0</v>
      </c>
      <c r="M183" s="219" t="str">
        <f>IF(L183&lt;=0,"",L183/F183)</f>
        <v/>
      </c>
      <c r="N183" s="218">
        <f>SUM(SEMANA!BY71,SEMANA!BY77,SEMANA!BY81,SEMANA!BY84)</f>
        <v>0</v>
      </c>
      <c r="O183" s="221" t="str">
        <f>IF(L183&lt;=0,"",N183/L183)</f>
        <v/>
      </c>
      <c r="P183" s="218">
        <f>SUM(SEMANA!H343,SEMANA!H349,SEMANA!H353,SEMANA!H356)</f>
        <v>0</v>
      </c>
      <c r="Q183" s="219" t="str">
        <f>IF(P183&lt;=0,"",P183/F183)</f>
        <v/>
      </c>
      <c r="R183" s="218">
        <f>SUM(SEMANA!BZ343,SEMANA!BZ349,SEMANA!BZ353,SEMANA!BZ356)</f>
        <v>0</v>
      </c>
      <c r="S183" s="221" t="str">
        <f>IF(P183&lt;=0,"",R183/P183)</f>
        <v/>
      </c>
      <c r="T183" s="222">
        <f>SUM(SEMANA!I343,SEMANA!I349,SEMANA!I353,SEMANA!I356)</f>
        <v>0</v>
      </c>
      <c r="U183" s="219" t="str">
        <f>IF(T183&lt;=0,"",T183/F183)</f>
        <v/>
      </c>
      <c r="V183" s="218">
        <f>SUM(SEMANA!CA343,SEMANA!CA349,SEMANA!CA353,SEMANA!CA356)</f>
        <v>0</v>
      </c>
      <c r="W183" s="221" t="str">
        <f>IF(T183&lt;=0,"",V183/T183)</f>
        <v/>
      </c>
      <c r="X183" s="222">
        <f>SUM(SEMANA!J343,SEMANA!J349,SEMANA!J353,SEMANA!J356)</f>
        <v>0</v>
      </c>
      <c r="Y183" s="219" t="str">
        <f>IF(X183&lt;=0,"",X183/F183)</f>
        <v/>
      </c>
      <c r="Z183" s="218">
        <f>SUM(SEMANA!CB343,SEMANA!CB349,SEMANA!CB353,SEMANA!CB356)</f>
        <v>0</v>
      </c>
      <c r="AA183" s="221" t="str">
        <f>IF(X183&lt;=0,"",Z183/X183)</f>
        <v/>
      </c>
      <c r="AB183" s="222">
        <f>SUM(SEMANA!K343,SEMANA!K349,SEMANA!K353,SEMANA!K356)</f>
        <v>0</v>
      </c>
      <c r="AC183" s="219" t="str">
        <f>IF(AB183&lt;=0,"",AB183/F183)</f>
        <v/>
      </c>
      <c r="AD183" s="218">
        <f>SUM(SEMANA!CC343,SEMANA!CC349,SEMANA!CC353,SEMANA!CC356)</f>
        <v>0</v>
      </c>
      <c r="AE183" s="221" t="str">
        <f>IF(AB183&lt;=0,"",AD183/AB183)</f>
        <v/>
      </c>
      <c r="AF183" s="222">
        <f>SUM(SEMANA!L343,SEMANA!L349,SEMANA!L353,SEMANA!L356)</f>
        <v>0</v>
      </c>
      <c r="AG183" s="219" t="str">
        <f>IF(AF183&lt;=0,"",AF183/F183)</f>
        <v/>
      </c>
      <c r="AH183" s="218">
        <f>SUM(SEMANA!CD343,SEMANA!CD349,SEMANA!CD353,SEMANA!CD356)</f>
        <v>0</v>
      </c>
      <c r="AI183" s="221" t="str">
        <f>IF(AF183&lt;=0,"",AH183/AF183)</f>
        <v/>
      </c>
      <c r="AJ183" s="222">
        <f>SUM(SEMANA!M343,SEMANA!M349,SEMANA!M353,SEMANA!M356)</f>
        <v>0</v>
      </c>
      <c r="AK183" s="219" t="str">
        <f>IF(AJ183&lt;=0,"",AJ183/F183)</f>
        <v/>
      </c>
      <c r="AL183" s="218">
        <f>SUM(SEMANA!CE343,SEMANA!CE349,SEMANA!CE353,SEMANA!CE356)</f>
        <v>0</v>
      </c>
      <c r="AM183" s="221" t="str">
        <f>IF(AJ183&lt;=0,"",AL183/AJ183)</f>
        <v/>
      </c>
      <c r="AN183" s="222">
        <f>SUM(SEMANA!N343,SEMANA!N349,SEMANA!N353,SEMANA!N356)</f>
        <v>0</v>
      </c>
      <c r="AO183" s="219" t="str">
        <f>IF(AN183&lt;=0,"",AN183/F183)</f>
        <v/>
      </c>
      <c r="AP183" s="218">
        <f>SUM(SEMANA!CF343,SEMANA!CF349,SEMANA!CF353,SEMANA!CF356)</f>
        <v>0</v>
      </c>
      <c r="AQ183" s="221" t="str">
        <f>IF(AN183&lt;=0,"",AP183/AN183)</f>
        <v/>
      </c>
      <c r="AR183" s="222">
        <f>SUM(SEMANA!O343,SEMANA!O349,SEMANA!O353,SEMANA!O356)</f>
        <v>0</v>
      </c>
      <c r="AS183" s="219" t="str">
        <f>IF(AR183&lt;=0,"",AR183/F183)</f>
        <v/>
      </c>
      <c r="AT183" s="218">
        <f>SUM(SEMANA!CG343,SEMANA!CG349,SEMANA!CG353,SEMANA!CG356)</f>
        <v>0</v>
      </c>
      <c r="AU183" s="221" t="str">
        <f>IF(AR183&lt;=0,"",AT183/AR183)</f>
        <v/>
      </c>
      <c r="AV183" s="222">
        <f>SUM(SEMANA!P343,SEMANA!P349,SEMANA!P353,SEMANA!P356)</f>
        <v>0</v>
      </c>
      <c r="AW183" s="219" t="str">
        <f>IF(AV183&lt;=0,"",AV183/J183)</f>
        <v/>
      </c>
      <c r="AX183" s="218">
        <f>SUM(SEMANA!CH343,SEMANA!CH349,SEMANA!CH353,SEMANA!CH356)</f>
        <v>0</v>
      </c>
      <c r="AY183" s="221" t="str">
        <f>IF(AV183&lt;=0,"",AX183/AV183)</f>
        <v/>
      </c>
      <c r="AZ183" s="222">
        <f>SUM(SEMANA!Q343,SEMANA!Q349,SEMANA!Q353,SEMANA!Q356)</f>
        <v>0</v>
      </c>
      <c r="BA183" s="219" t="str">
        <f>IF(AZ183&lt;=0,"",AZ183/N183)</f>
        <v/>
      </c>
      <c r="BB183" s="218">
        <f>SUM(SEMANA!CI343,SEMANA!CI349,SEMANA!CI353,SEMANA!CI356)</f>
        <v>0</v>
      </c>
      <c r="BC183" s="221" t="str">
        <f>IF(AZ183&lt;=0,"",BB183/AZ183)</f>
        <v/>
      </c>
      <c r="BD183" s="222">
        <f>SUM(SEMANA!R343,SEMANA!R349,SEMANA!R353,SEMANA!R356)</f>
        <v>0</v>
      </c>
      <c r="BE183" s="219" t="str">
        <f>IF(BD183&lt;=0,"",BD183/R183)</f>
        <v/>
      </c>
      <c r="BF183" s="218">
        <f>SUM(SEMANA!CJ343,SEMANA!CJ349,SEMANA!CJ353,SEMANA!CJ356)</f>
        <v>0</v>
      </c>
      <c r="BG183" s="221" t="str">
        <f>IF(BD183&lt;=0,"",BF183/BD183)</f>
        <v/>
      </c>
      <c r="BH183" s="222">
        <f>SUM(SEMANA!S343,SEMANA!S349,SEMANA!S353,SEMANA!S356)</f>
        <v>0</v>
      </c>
      <c r="BI183" s="219" t="str">
        <f>IF(BH183&lt;=0,"",BH183/V183)</f>
        <v/>
      </c>
      <c r="BJ183" s="218">
        <f>SUM(SEMANA!CK343,SEMANA!CK349,SEMANA!CK353,SEMANA!CK356)</f>
        <v>0</v>
      </c>
      <c r="BK183" s="221" t="str">
        <f>IF(BH183&lt;=0,"",BJ183/BH183)</f>
        <v/>
      </c>
      <c r="BL183" s="233" t="str">
        <f t="shared" si="40"/>
        <v>-</v>
      </c>
      <c r="BM183" s="227" t="str">
        <f>IF(BL183="-","",BL183/F183)</f>
        <v/>
      </c>
      <c r="BN183" s="220" t="str">
        <f t="shared" si="41"/>
        <v>-</v>
      </c>
      <c r="BO183" s="219" t="str">
        <f>IF(OR(BL183="-",BL183=0),"",BN183/BL183)</f>
        <v/>
      </c>
      <c r="BP183" s="229">
        <f>SUM(SEMANA!T343,SEMANA!T349,SEMANA!T353,SEMANA!T356)</f>
        <v>0</v>
      </c>
      <c r="BQ183" s="229">
        <f>SUM(SEMANA!CL343,SEMANA!CL349,SEMANA!CL353,SEMANA!CL356)</f>
        <v>0</v>
      </c>
      <c r="BR183" s="253" t="str">
        <f>B183</f>
        <v>Toluca</v>
      </c>
      <c r="BS183" s="411">
        <f t="shared" si="38"/>
        <v>0</v>
      </c>
      <c r="BT183" s="356" t="e">
        <f>IF(BS183="-","",BS183/F183)</f>
        <v>#DIV/0!</v>
      </c>
      <c r="BU183" s="355">
        <f t="shared" si="39"/>
        <v>0</v>
      </c>
      <c r="BV183" s="356" t="e">
        <f>IF(BU183="-","",BU183/F183)</f>
        <v>#DIV/0!</v>
      </c>
      <c r="BW183" s="201"/>
      <c r="BX183" s="352"/>
    </row>
    <row r="184" spans="2:76" ht="21.75" customHeight="1">
      <c r="B184" s="498" t="str">
        <f>B23</f>
        <v>Vallejo</v>
      </c>
      <c r="C184" s="498"/>
      <c r="D184" s="498"/>
      <c r="E184" s="250">
        <f>SUM(SEMANA!C365,SEMANA!C371,SEMANA!C375,SEMANA!C378)</f>
        <v>0</v>
      </c>
      <c r="F184" s="251">
        <f>SUM(SEMANA!D365,SEMANA!D371,SEMANA!D375,SEMANA!D378)</f>
        <v>0</v>
      </c>
      <c r="G184" s="252" t="str">
        <f>IF(E184&lt;=0,"",F184/E184)</f>
        <v/>
      </c>
      <c r="H184" s="218">
        <f>SUM(SEMANA!F365,SEMANA!F371,SEMANA!F375,SEMANA!F378)</f>
        <v>0</v>
      </c>
      <c r="I184" s="219" t="str">
        <f>IF(H184&lt;=0,"",H184/F184)</f>
        <v/>
      </c>
      <c r="J184" s="218">
        <f>SUM(SEMANA!BX365,SEMANA!BX371,SEMANA!BX375,SEMANA!BX378)</f>
        <v>0</v>
      </c>
      <c r="K184" s="219" t="str">
        <f>IF(H184&lt;=0,"",J184/H184)</f>
        <v/>
      </c>
      <c r="L184" s="218">
        <f>SUM(SEMANA!G72,SEMANA!G78,SEMANA!G82,SEMANA!G85)</f>
        <v>0</v>
      </c>
      <c r="M184" s="219" t="str">
        <f>IF(L184&lt;=0,"",L184/F184)</f>
        <v/>
      </c>
      <c r="N184" s="218">
        <f>SUM(SEMANA!BY72,SEMANA!BY78,SEMANA!BY82,SEMANA!BY85)</f>
        <v>0</v>
      </c>
      <c r="O184" s="221" t="str">
        <f>IF(L184&lt;=0,"",N184/L184)</f>
        <v/>
      </c>
      <c r="P184" s="218">
        <f>SUM(SEMANA!H365,SEMANA!H371,SEMANA!H375,SEMANA!H378)</f>
        <v>0</v>
      </c>
      <c r="Q184" s="219" t="str">
        <f>IF(P184&lt;=0,"",P184/F184)</f>
        <v/>
      </c>
      <c r="R184" s="218">
        <f>SUM(SEMANA!BZ365,SEMANA!BZ371,SEMANA!BZ375,SEMANA!BZ378)</f>
        <v>0</v>
      </c>
      <c r="S184" s="221" t="str">
        <f>IF(P184&lt;=0,"",R184/P184)</f>
        <v/>
      </c>
      <c r="T184" s="222">
        <f>SUM(SEMANA!I365,SEMANA!I371,SEMANA!I375,SEMANA!I378)</f>
        <v>0</v>
      </c>
      <c r="U184" s="219" t="str">
        <f>IF(T184&lt;=0,"",T184/F184)</f>
        <v/>
      </c>
      <c r="V184" s="218">
        <f>SUM(SEMANA!CA365,SEMANA!CA371,SEMANA!CA375,SEMANA!CA378)</f>
        <v>0</v>
      </c>
      <c r="W184" s="221" t="str">
        <f>IF(T184&lt;=0,"",V184/T184)</f>
        <v/>
      </c>
      <c r="X184" s="222">
        <f>SUM(SEMANA!J365,SEMANA!J371,SEMANA!J375,SEMANA!J378)</f>
        <v>0</v>
      </c>
      <c r="Y184" s="219" t="str">
        <f>IF(X184&lt;=0,"",X184/F184)</f>
        <v/>
      </c>
      <c r="Z184" s="218">
        <f>SUM(SEMANA!CB365,SEMANA!CB371,SEMANA!CB375,SEMANA!CB378)</f>
        <v>0</v>
      </c>
      <c r="AA184" s="221" t="str">
        <f>IF(X184&lt;=0,"",Z184/X184)</f>
        <v/>
      </c>
      <c r="AB184" s="222">
        <f>SUM(SEMANA!K365,SEMANA!K371,SEMANA!K375,SEMANA!K378)</f>
        <v>0</v>
      </c>
      <c r="AC184" s="219" t="str">
        <f>IF(AB184&lt;=0,"",AB184/F184)</f>
        <v/>
      </c>
      <c r="AD184" s="218">
        <f>SUM(SEMANA!CC365,SEMANA!CC371,SEMANA!CC375,SEMANA!CC378)</f>
        <v>0</v>
      </c>
      <c r="AE184" s="221" t="str">
        <f>IF(AB184&lt;=0,"",AD184/AB184)</f>
        <v/>
      </c>
      <c r="AF184" s="222">
        <f>SUM(SEMANA!L365,SEMANA!L371,SEMANA!L375,SEMANA!L378)</f>
        <v>0</v>
      </c>
      <c r="AG184" s="219" t="str">
        <f>IF(AF184&lt;=0,"",AF184/F184)</f>
        <v/>
      </c>
      <c r="AH184" s="218">
        <f>SUM(SEMANA!CD365,SEMANA!CD371,SEMANA!CD375,SEMANA!CD378)</f>
        <v>0</v>
      </c>
      <c r="AI184" s="221" t="str">
        <f>IF(AF184&lt;=0,"",AH184/AF184)</f>
        <v/>
      </c>
      <c r="AJ184" s="222">
        <f>SUM(SEMANA!M365,SEMANA!M371,SEMANA!M375,SEMANA!M378)</f>
        <v>0</v>
      </c>
      <c r="AK184" s="219" t="str">
        <f>IF(AJ184&lt;=0,"",AJ184/F184)</f>
        <v/>
      </c>
      <c r="AL184" s="218">
        <f>SUM(SEMANA!CE365,SEMANA!CE371,SEMANA!CE375,SEMANA!CE378)</f>
        <v>0</v>
      </c>
      <c r="AM184" s="221" t="str">
        <f>IF(AJ184&lt;=0,"",AL184/AJ184)</f>
        <v/>
      </c>
      <c r="AN184" s="222">
        <f>SUM(SEMANA!N365,SEMANA!N371,SEMANA!N375,SEMANA!N378)</f>
        <v>0</v>
      </c>
      <c r="AO184" s="219" t="str">
        <f>IF(AN184&lt;=0,"",AN184/F184)</f>
        <v/>
      </c>
      <c r="AP184" s="218">
        <f>SUM(SEMANA!CF365,SEMANA!CF371,SEMANA!CF375,SEMANA!CF378)</f>
        <v>0</v>
      </c>
      <c r="AQ184" s="221" t="str">
        <f>IF(AN184&lt;=0,"",AP184/AN184)</f>
        <v/>
      </c>
      <c r="AR184" s="222">
        <f>SUM(SEMANA!O365,SEMANA!O371,SEMANA!O375,SEMANA!O378)</f>
        <v>0</v>
      </c>
      <c r="AS184" s="219" t="str">
        <f>IF(AR184&lt;=0,"",AR184/F184)</f>
        <v/>
      </c>
      <c r="AT184" s="218">
        <f>SUM(SEMANA!CG365,SEMANA!CG371,SEMANA!CG375,SEMANA!CG378)</f>
        <v>0</v>
      </c>
      <c r="AU184" s="221" t="str">
        <f>IF(AR184&lt;=0,"",AT184/AR184)</f>
        <v/>
      </c>
      <c r="AV184" s="222">
        <f>SUM(SEMANA!P365,SEMANA!P371,SEMANA!P375,SEMANA!P378)</f>
        <v>0</v>
      </c>
      <c r="AW184" s="219" t="str">
        <f>IF(AV184&lt;=0,"",AV184/J184)</f>
        <v/>
      </c>
      <c r="AX184" s="218">
        <f>SUM(SEMANA!CH365,SEMANA!CH371,SEMANA!CH375,SEMANA!CH378)</f>
        <v>0</v>
      </c>
      <c r="AY184" s="221" t="str">
        <f>IF(AV184&lt;=0,"",AX184/AV184)</f>
        <v/>
      </c>
      <c r="AZ184" s="222">
        <f>SUM(SEMANA!Q365,SEMANA!Q371,SEMANA!Q375,SEMANA!Q378)</f>
        <v>0</v>
      </c>
      <c r="BA184" s="219" t="str">
        <f>IF(AZ184&lt;=0,"",AZ184/N184)</f>
        <v/>
      </c>
      <c r="BB184" s="218">
        <f>SUM(SEMANA!CI365,SEMANA!CI371,SEMANA!CI375,SEMANA!CI378)</f>
        <v>0</v>
      </c>
      <c r="BC184" s="221" t="str">
        <f>IF(AZ184&lt;=0,"",BB184/AZ184)</f>
        <v/>
      </c>
      <c r="BD184" s="222">
        <f>SUM(SEMANA!R365,SEMANA!R371,SEMANA!R375,SEMANA!R378)</f>
        <v>0</v>
      </c>
      <c r="BE184" s="219" t="str">
        <f>IF(BD184&lt;=0,"",BD184/R184)</f>
        <v/>
      </c>
      <c r="BF184" s="218">
        <f>SUM(SEMANA!CJ365,SEMANA!CJ371,SEMANA!CJ375,SEMANA!CJ378)</f>
        <v>0</v>
      </c>
      <c r="BG184" s="221" t="str">
        <f>IF(BD184&lt;=0,"",BF184/BD184)</f>
        <v/>
      </c>
      <c r="BH184" s="222">
        <f>SUM(SEMANA!S365,SEMANA!S371,SEMANA!S375,SEMANA!S378)</f>
        <v>0</v>
      </c>
      <c r="BI184" s="219" t="str">
        <f>IF(BH184&lt;=0,"",BH184/V184)</f>
        <v/>
      </c>
      <c r="BJ184" s="218">
        <f>SUM(SEMANA!CK365,SEMANA!CK371,SEMANA!CK375,SEMANA!CK378)</f>
        <v>0</v>
      </c>
      <c r="BK184" s="221" t="str">
        <f>IF(BH184&lt;=0,"",BJ184/BH184)</f>
        <v/>
      </c>
      <c r="BL184" s="233" t="str">
        <f t="shared" si="40"/>
        <v>-</v>
      </c>
      <c r="BM184" s="227" t="str">
        <f>IF(BL184="-","",BL184/F184)</f>
        <v/>
      </c>
      <c r="BN184" s="220" t="str">
        <f t="shared" si="41"/>
        <v>-</v>
      </c>
      <c r="BO184" s="219" t="str">
        <f>IF(OR(BL184="-",BL184=0),"",BN184/BL184)</f>
        <v/>
      </c>
      <c r="BP184" s="229">
        <f>SUM(SEMANA!T365,SEMANA!T371,SEMANA!T375,SEMANA!T378)</f>
        <v>0</v>
      </c>
      <c r="BQ184" s="229">
        <f>SUM(SEMANA!CL365,SEMANA!CL371,SEMANA!CL375,SEMANA!CL378)</f>
        <v>0</v>
      </c>
      <c r="BR184" s="253" t="str">
        <f>B184</f>
        <v>Vallejo</v>
      </c>
      <c r="BS184" s="411">
        <f t="shared" si="38"/>
        <v>0</v>
      </c>
      <c r="BT184" s="356" t="e">
        <f>IF(BS184="-","",BS184/F184)</f>
        <v>#DIV/0!</v>
      </c>
      <c r="BU184" s="355">
        <f t="shared" si="39"/>
        <v>0</v>
      </c>
      <c r="BV184" s="356" t="e">
        <f>IF(BU184="-","",BU184/F184)</f>
        <v>#DIV/0!</v>
      </c>
      <c r="BW184" s="201"/>
      <c r="BX184" s="352"/>
    </row>
    <row r="185" spans="2:76" ht="21.75" customHeight="1">
      <c r="B185" s="499" t="str">
        <f>B24</f>
        <v>Veracruz</v>
      </c>
      <c r="C185" s="499"/>
      <c r="D185" s="499"/>
      <c r="E185" s="266">
        <f>SUM(SEMANA!C387,SEMANA!C393,SEMANA!C397,SEMANA!C400)</f>
        <v>0</v>
      </c>
      <c r="F185" s="267">
        <f>SUM(SEMANA!D387,SEMANA!D393,SEMANA!D397,SEMANA!D400)</f>
        <v>0</v>
      </c>
      <c r="G185" s="252" t="str">
        <f>IF(E185&lt;=0,"",F185/E185)</f>
        <v/>
      </c>
      <c r="H185" s="218">
        <f>SUM(SEMANA!F387,SEMANA!F393,SEMANA!F397,SEMANA!F400)</f>
        <v>0</v>
      </c>
      <c r="I185" s="219" t="str">
        <f>IF(H185&lt;=0,"",H185/F185)</f>
        <v/>
      </c>
      <c r="J185" s="218">
        <f>SUM(SEMANA!BX387,SEMANA!BX393,SEMANA!BX397,SEMANA!BX400)</f>
        <v>0</v>
      </c>
      <c r="K185" s="219" t="str">
        <f>IF(H185&lt;=0,"",J185/H185)</f>
        <v/>
      </c>
      <c r="L185" s="218">
        <f>SUM(SEMANA!G73,SEMANA!G79,SEMANA!G83,SEMANA!G86)</f>
        <v>0</v>
      </c>
      <c r="M185" s="219" t="str">
        <f>IF(L185&lt;=0,"",L185/F185)</f>
        <v/>
      </c>
      <c r="N185" s="218">
        <f>SUM(SEMANA!BY73,SEMANA!BY79,SEMANA!BY83,SEMANA!BY86)</f>
        <v>0</v>
      </c>
      <c r="O185" s="268" t="str">
        <f>IF(L185&lt;=0,"",N185/L185)</f>
        <v/>
      </c>
      <c r="P185" s="218">
        <f>SUM(SEMANA!H387,SEMANA!H393,SEMANA!H397,SEMANA!H400)</f>
        <v>0</v>
      </c>
      <c r="Q185" s="219" t="str">
        <f>IF(P185&lt;=0,"",P185/F185)</f>
        <v/>
      </c>
      <c r="R185" s="218">
        <f>SUM(SEMANA!BZ387,SEMANA!BZ393,SEMANA!BZ397,SEMANA!BZ400)</f>
        <v>0</v>
      </c>
      <c r="S185" s="268" t="str">
        <f>IF(P185&lt;=0,"",R185/P185)</f>
        <v/>
      </c>
      <c r="T185" s="222">
        <f>SUM(SEMANA!I387,SEMANA!I393,SEMANA!I397,SEMANA!I400)</f>
        <v>0</v>
      </c>
      <c r="U185" s="219" t="str">
        <f>IF(T185&lt;=0,"",T185/F185)</f>
        <v/>
      </c>
      <c r="V185" s="218">
        <f>SUM(SEMANA!CA387,SEMANA!CA393,SEMANA!CA397,SEMANA!CA400)</f>
        <v>0</v>
      </c>
      <c r="W185" s="268" t="str">
        <f>IF(T185&lt;=0,"",V185/T185)</f>
        <v/>
      </c>
      <c r="X185" s="222">
        <f>SUM(SEMANA!J387,SEMANA!J393,SEMANA!J397,SEMANA!J400)</f>
        <v>0</v>
      </c>
      <c r="Y185" s="219" t="str">
        <f>IF(X185&lt;=0,"",X185/F185)</f>
        <v/>
      </c>
      <c r="Z185" s="218">
        <f>SUM(SEMANA!CB387,SEMANA!CB393,SEMANA!CB397,SEMANA!CB400)</f>
        <v>0</v>
      </c>
      <c r="AA185" s="268" t="str">
        <f>IF(X185&lt;=0,"",Z185/X185)</f>
        <v/>
      </c>
      <c r="AB185" s="222">
        <f>SUM(SEMANA!K387,SEMANA!K393,SEMANA!K397,SEMANA!K400)</f>
        <v>0</v>
      </c>
      <c r="AC185" s="219" t="str">
        <f>IF(AB185&lt;=0,"",AB185/F185)</f>
        <v/>
      </c>
      <c r="AD185" s="218">
        <f>SUM(SEMANA!CC387,SEMANA!CC393,SEMANA!CC397,SEMANA!CC400)</f>
        <v>0</v>
      </c>
      <c r="AE185" s="221" t="str">
        <f>IF(AB185&lt;=0,"",AD185/AB185)</f>
        <v/>
      </c>
      <c r="AF185" s="222">
        <f>SUM(SEMANA!L387,SEMANA!L393,SEMANA!L397,SEMANA!L400)</f>
        <v>0</v>
      </c>
      <c r="AG185" s="219" t="str">
        <f>IF(AF185&lt;=0,"",AF185/F185)</f>
        <v/>
      </c>
      <c r="AH185" s="218">
        <f>SUM(SEMANA!CD387,SEMANA!CD393,SEMANA!CD397,SEMANA!CD400)</f>
        <v>0</v>
      </c>
      <c r="AI185" s="268" t="str">
        <f>IF(AF185&lt;=0,"",AH185/AF185)</f>
        <v/>
      </c>
      <c r="AJ185" s="222">
        <f>SUM(SEMANA!M387,SEMANA!M393,SEMANA!M397,SEMANA!M400)</f>
        <v>0</v>
      </c>
      <c r="AK185" s="219" t="str">
        <f>IF(AJ185&lt;=0,"",AJ185/F185)</f>
        <v/>
      </c>
      <c r="AL185" s="218">
        <f>SUM(SEMANA!CE387,SEMANA!CE393,SEMANA!CE397,SEMANA!CE400)</f>
        <v>0</v>
      </c>
      <c r="AM185" s="268" t="str">
        <f>IF(AJ185&lt;=0,"",AL185/AJ185)</f>
        <v/>
      </c>
      <c r="AN185" s="222">
        <f>SUM(SEMANA!N387,SEMANA!N393,SEMANA!N397,SEMANA!N400)</f>
        <v>0</v>
      </c>
      <c r="AO185" s="219" t="str">
        <f>IF(AN185&lt;=0,"",AN185/F185)</f>
        <v/>
      </c>
      <c r="AP185" s="218">
        <f>SUM(SEMANA!CF387,SEMANA!CF393,SEMANA!CF397,SEMANA!CF400)</f>
        <v>0</v>
      </c>
      <c r="AQ185" s="268" t="str">
        <f>IF(AN185&lt;=0,"",AP185/AN185)</f>
        <v/>
      </c>
      <c r="AR185" s="222">
        <f>SUM(SEMANA!O387,SEMANA!O393,SEMANA!O397,SEMANA!O400)</f>
        <v>0</v>
      </c>
      <c r="AS185" s="219" t="str">
        <f>IF(AR185&lt;=0,"",AR185/F185)</f>
        <v/>
      </c>
      <c r="AT185" s="218">
        <f>SUM(SEMANA!CG387,SEMANA!CG393,SEMANA!CG397,SEMANA!CG400)</f>
        <v>0</v>
      </c>
      <c r="AU185" s="268" t="str">
        <f>IF(AR185&lt;=0,"",AT185/AR185)</f>
        <v/>
      </c>
      <c r="AV185" s="222">
        <f>SUM(SEMANA!P387,SEMANA!P393,SEMANA!P397,SEMANA!P400)</f>
        <v>0</v>
      </c>
      <c r="AW185" s="219" t="str">
        <f>IF(AV185&lt;=0,"",AV185/J185)</f>
        <v/>
      </c>
      <c r="AX185" s="218">
        <f>SUM(SEMANA!CH387,SEMANA!CH393,SEMANA!CH397,SEMANA!CH400)</f>
        <v>0</v>
      </c>
      <c r="AY185" s="268" t="str">
        <f>IF(AV185&lt;=0,"",AX185/AV185)</f>
        <v/>
      </c>
      <c r="AZ185" s="222">
        <f>SUM(SEMANA!Q387,SEMANA!Q393,SEMANA!Q397,SEMANA!Q400)</f>
        <v>0</v>
      </c>
      <c r="BA185" s="219" t="str">
        <f>IF(AZ185&lt;=0,"",AZ185/N185)</f>
        <v/>
      </c>
      <c r="BB185" s="218">
        <f>SUM(SEMANA!CI387,SEMANA!CI393,SEMANA!CI397,SEMANA!CI400)</f>
        <v>0</v>
      </c>
      <c r="BC185" s="268" t="str">
        <f>IF(AZ185&lt;=0,"",BB185/AZ185)</f>
        <v/>
      </c>
      <c r="BD185" s="222">
        <f>SUM(SEMANA!R387,SEMANA!R393,SEMANA!R397,SEMANA!R400)</f>
        <v>0</v>
      </c>
      <c r="BE185" s="219" t="str">
        <f>IF(BD185&lt;=0,"",BD185/R185)</f>
        <v/>
      </c>
      <c r="BF185" s="218">
        <f>SUM(SEMANA!CJ387,SEMANA!CJ393,SEMANA!CJ397,SEMANA!CJ400)</f>
        <v>0</v>
      </c>
      <c r="BG185" s="268" t="str">
        <f>IF(BD185&lt;=0,"",BF185/BD185)</f>
        <v/>
      </c>
      <c r="BH185" s="222">
        <f>SUM(SEMANA!S387,SEMANA!S393,SEMANA!S397,SEMANA!S400)</f>
        <v>0</v>
      </c>
      <c r="BI185" s="219" t="str">
        <f>IF(BH185&lt;=0,"",BH185/V185)</f>
        <v/>
      </c>
      <c r="BJ185" s="218">
        <f>SUM(SEMANA!CK387,SEMANA!CK393,SEMANA!CK397,SEMANA!CK400)</f>
        <v>0</v>
      </c>
      <c r="BK185" s="268" t="str">
        <f>IF(BH185&lt;=0,"",BJ185/BH185)</f>
        <v/>
      </c>
      <c r="BL185" s="269" t="str">
        <f t="shared" si="40"/>
        <v>-</v>
      </c>
      <c r="BM185" s="227" t="str">
        <f>IF(BL185="-","",BL185/F185)</f>
        <v/>
      </c>
      <c r="BN185" s="390" t="str">
        <f t="shared" si="41"/>
        <v>-</v>
      </c>
      <c r="BO185" s="270" t="str">
        <f>IF(OR(BL185="-",BL185=0),"",BN185/BL185)</f>
        <v/>
      </c>
      <c r="BP185" s="229">
        <f>SUM(SEMANA!T387,SEMANA!T393,SEMANA!T397,SEMANA!T400)</f>
        <v>0</v>
      </c>
      <c r="BQ185" s="229">
        <f>SUM(SEMANA!CL387,SEMANA!CL393,SEMANA!CL397,SEMANA!CL400)</f>
        <v>0</v>
      </c>
      <c r="BR185" s="271" t="str">
        <f>B185</f>
        <v>Veracruz</v>
      </c>
      <c r="BS185" s="411">
        <f t="shared" si="38"/>
        <v>0</v>
      </c>
      <c r="BT185" s="374" t="e">
        <f>IF(BS185="-","",BS185/F185)</f>
        <v>#DIV/0!</v>
      </c>
      <c r="BU185" s="355">
        <f t="shared" si="39"/>
        <v>0</v>
      </c>
      <c r="BV185" s="374" t="e">
        <f>IF(BU185="-","",BU185/F185)</f>
        <v>#DIV/0!</v>
      </c>
      <c r="BW185" s="201"/>
      <c r="BX185" s="352"/>
    </row>
    <row r="186" spans="2:76" ht="21.75" customHeight="1">
      <c r="B186" s="445" t="str">
        <f>X3</f>
        <v>"Semana "</v>
      </c>
      <c r="C186" s="445"/>
      <c r="D186" s="445"/>
      <c r="E186" s="282">
        <f>SUM(E169:E185)</f>
        <v>0</v>
      </c>
      <c r="F186" s="282">
        <f>SUM(F169:F185)</f>
        <v>0</v>
      </c>
      <c r="G186" s="284" t="str">
        <f>IF(E186&lt;=0,"",F186/E186)</f>
        <v/>
      </c>
      <c r="H186" s="285">
        <f>SUM(H169:H185)</f>
        <v>0</v>
      </c>
      <c r="I186" s="286" t="e">
        <f>H186/F186</f>
        <v>#DIV/0!</v>
      </c>
      <c r="J186" s="287">
        <f>SUM(J169:J185)</f>
        <v>0</v>
      </c>
      <c r="K186" s="288" t="str">
        <f>IF(H186&lt;=0,"",J186/H186)</f>
        <v/>
      </c>
      <c r="L186" s="391">
        <f>SUM(L169:L185)</f>
        <v>0</v>
      </c>
      <c r="M186" s="286"/>
      <c r="N186" s="392">
        <f>SUM(N169:N185)</f>
        <v>0</v>
      </c>
      <c r="O186" s="288"/>
      <c r="P186" s="285">
        <f>SUM(P169:P185)</f>
        <v>0</v>
      </c>
      <c r="Q186" s="286" t="e">
        <f>P186/F186</f>
        <v>#DIV/0!</v>
      </c>
      <c r="R186" s="290">
        <f>SUM(R169:R185)</f>
        <v>0</v>
      </c>
      <c r="S186" s="288" t="str">
        <f>IF(P186&lt;=0,"",R186/P186)</f>
        <v/>
      </c>
      <c r="T186" s="291">
        <f>SUM(T169:T185)</f>
        <v>0</v>
      </c>
      <c r="U186" s="292" t="e">
        <f>T186/F186</f>
        <v>#DIV/0!</v>
      </c>
      <c r="V186" s="291">
        <f>SUM(V169:V185)</f>
        <v>0</v>
      </c>
      <c r="W186" s="293" t="str">
        <f>IF(T186&lt;=0,"",V186/T186)</f>
        <v/>
      </c>
      <c r="X186" s="291">
        <f>SUM(X169:X185)</f>
        <v>0</v>
      </c>
      <c r="Y186" s="292" t="e">
        <f>X186/F186</f>
        <v>#DIV/0!</v>
      </c>
      <c r="Z186" s="291">
        <f>SUM(Z169:Z185)</f>
        <v>0</v>
      </c>
      <c r="AA186" s="293" t="str">
        <f>IF(X186&lt;=0,"",Z186/X186)</f>
        <v/>
      </c>
      <c r="AB186" s="291">
        <f>SUM(AB169:AB185)</f>
        <v>0</v>
      </c>
      <c r="AC186" s="292" t="e">
        <f>AB186/F186</f>
        <v>#DIV/0!</v>
      </c>
      <c r="AD186" s="291">
        <f>SUM(AD169:AD185)</f>
        <v>0</v>
      </c>
      <c r="AE186" s="293" t="str">
        <f>IF(AB186&lt;=0,"",AD186/AB186)</f>
        <v/>
      </c>
      <c r="AF186" s="294">
        <f>SUM(AF169:AF185)</f>
        <v>0</v>
      </c>
      <c r="AG186" s="295" t="e">
        <f>AF186/F186</f>
        <v>#DIV/0!</v>
      </c>
      <c r="AH186" s="296">
        <f>SUM(AH169:AH185)</f>
        <v>0</v>
      </c>
      <c r="AI186" s="293" t="str">
        <f>IF(AF186&lt;=0,"",AH186/AF186)</f>
        <v/>
      </c>
      <c r="AJ186" s="294">
        <f>SUM(AJ169:AJ185)</f>
        <v>0</v>
      </c>
      <c r="AK186" s="295" t="e">
        <f>AJ186/F186</f>
        <v>#DIV/0!</v>
      </c>
      <c r="AL186" s="296">
        <f>SUM(AL169:AL185)</f>
        <v>0</v>
      </c>
      <c r="AM186" s="293" t="str">
        <f>IF(AJ186&lt;=0,"",AL186/AJ186)</f>
        <v/>
      </c>
      <c r="AN186" s="294">
        <f>SUM(AN169:AN185)</f>
        <v>0</v>
      </c>
      <c r="AO186" s="295" t="e">
        <f>AN186/F186</f>
        <v>#DIV/0!</v>
      </c>
      <c r="AP186" s="296">
        <f>SUM(AP169:AP185)</f>
        <v>0</v>
      </c>
      <c r="AQ186" s="293" t="str">
        <f>IF(AN186&lt;=0,"",AP186/AN186)</f>
        <v/>
      </c>
      <c r="AR186" s="294">
        <f>SUM(AR169:AR185)</f>
        <v>0</v>
      </c>
      <c r="AS186" s="295" t="e">
        <f>AR186/F186</f>
        <v>#DIV/0!</v>
      </c>
      <c r="AT186" s="296">
        <f>SUM(AT169:AT185)</f>
        <v>0</v>
      </c>
      <c r="AU186" s="293" t="str">
        <f>IF(AR186&lt;=0,"",AT186/AR186)</f>
        <v/>
      </c>
      <c r="AV186" s="294">
        <f>SUM(AV169:AV185)</f>
        <v>0</v>
      </c>
      <c r="AW186" s="295" t="e">
        <f>AV186/F186</f>
        <v>#DIV/0!</v>
      </c>
      <c r="AX186" s="296">
        <f>SUM(AX169:AX185)</f>
        <v>0</v>
      </c>
      <c r="AY186" s="293" t="str">
        <f>IF(AV186&lt;=0,"",AX186/AV186)</f>
        <v/>
      </c>
      <c r="AZ186" s="294">
        <f>SUM(AZ169:AZ185)</f>
        <v>0</v>
      </c>
      <c r="BA186" s="295" t="e">
        <f>AZ186/F186</f>
        <v>#DIV/0!</v>
      </c>
      <c r="BB186" s="294">
        <f>SUM(BB169:BB185)</f>
        <v>0</v>
      </c>
      <c r="BC186" s="293" t="str">
        <f>IF(AZ186&lt;=0,"",BB186/AZ186)</f>
        <v/>
      </c>
      <c r="BD186" s="294">
        <f>SUM(BD169:BD185)</f>
        <v>0</v>
      </c>
      <c r="BE186" s="295" t="e">
        <f>BD186/F186</f>
        <v>#DIV/0!</v>
      </c>
      <c r="BF186" s="294">
        <f>SUM(BF169:BF185)</f>
        <v>0</v>
      </c>
      <c r="BG186" s="293" t="str">
        <f>IF(BD186&lt;=0,"",BF186/BD186)</f>
        <v/>
      </c>
      <c r="BH186" s="294">
        <f>SUM(BH169:BH185)</f>
        <v>0</v>
      </c>
      <c r="BI186" s="295" t="e">
        <f>BH186/F186</f>
        <v>#DIV/0!</v>
      </c>
      <c r="BJ186" s="294">
        <f>SUM(BJ169:BJ185)</f>
        <v>0</v>
      </c>
      <c r="BK186" s="293" t="str">
        <f>IF(BH186&lt;=0,"",BJ186/BH186)</f>
        <v/>
      </c>
      <c r="BL186" s="297">
        <f>SUM(BL169:BL185)</f>
        <v>0</v>
      </c>
      <c r="BM186" s="298" t="e">
        <f>BL186/F186</f>
        <v>#DIV/0!</v>
      </c>
      <c r="BN186" s="291">
        <f>SUM(BN169:BN185)</f>
        <v>0</v>
      </c>
      <c r="BO186" s="293" t="e">
        <f>BN186/BL186</f>
        <v>#DIV/0!</v>
      </c>
      <c r="BP186" s="299">
        <f>SUM(BP169:BP185)</f>
        <v>0</v>
      </c>
      <c r="BQ186" s="299">
        <f>SUM(BQ169:BQ185)</f>
        <v>0</v>
      </c>
      <c r="BR186" s="201"/>
      <c r="BS186" s="393">
        <f>SUM(BS169:BS185)</f>
        <v>0</v>
      </c>
      <c r="BT186" s="394" t="e">
        <f>BS186/F186</f>
        <v>#DIV/0!</v>
      </c>
      <c r="BU186" s="393">
        <f>SUM(BU169:BU185)</f>
        <v>0</v>
      </c>
      <c r="BV186" s="394" t="e">
        <f>BU186/F186</f>
        <v>#DIV/0!</v>
      </c>
      <c r="BW186" s="201"/>
      <c r="BX186" s="352"/>
    </row>
    <row r="187" spans="2:76" ht="17.25" hidden="1">
      <c r="B187" s="445" t="e">
        <f>#REF!</f>
        <v>#REF!</v>
      </c>
      <c r="C187" s="445"/>
      <c r="D187" s="445"/>
      <c r="E187" s="282" t="e">
        <f>#REF!</f>
        <v>#REF!</v>
      </c>
      <c r="F187" s="282" t="e">
        <f>#REF!</f>
        <v>#REF!</v>
      </c>
      <c r="G187" s="284" t="e">
        <f>IF(E187&lt;=0,"",F187/E187)</f>
        <v>#REF!</v>
      </c>
      <c r="H187" s="391" t="e">
        <f>#REF!</f>
        <v>#REF!</v>
      </c>
      <c r="I187" s="286" t="e">
        <f>#REF!</f>
        <v>#REF!</v>
      </c>
      <c r="J187" s="395" t="e">
        <f>#REF!</f>
        <v>#REF!</v>
      </c>
      <c r="K187" s="288" t="e">
        <f>#REF!</f>
        <v>#REF!</v>
      </c>
      <c r="L187" s="391"/>
      <c r="M187" s="286"/>
      <c r="N187" s="392"/>
      <c r="O187" s="288"/>
      <c r="P187" s="391" t="e">
        <f>#REF!</f>
        <v>#REF!</v>
      </c>
      <c r="Q187" s="286" t="e">
        <f>#REF!</f>
        <v>#REF!</v>
      </c>
      <c r="R187" s="392" t="e">
        <f>#REF!</f>
        <v>#REF!</v>
      </c>
      <c r="S187" s="288" t="e">
        <f>#REF!</f>
        <v>#REF!</v>
      </c>
      <c r="T187" s="396" t="e">
        <f>#REF!</f>
        <v>#REF!</v>
      </c>
      <c r="U187" s="292" t="e">
        <f>#REF!</f>
        <v>#REF!</v>
      </c>
      <c r="V187" s="396" t="e">
        <f>#REF!</f>
        <v>#REF!</v>
      </c>
      <c r="W187" s="293" t="e">
        <f>#REF!</f>
        <v>#REF!</v>
      </c>
      <c r="X187" s="396" t="e">
        <f>#REF!</f>
        <v>#REF!</v>
      </c>
      <c r="Y187" s="292" t="e">
        <f>#REF!</f>
        <v>#REF!</v>
      </c>
      <c r="Z187" s="396" t="e">
        <f>#REF!</f>
        <v>#REF!</v>
      </c>
      <c r="AA187" s="293" t="e">
        <f>#REF!</f>
        <v>#REF!</v>
      </c>
      <c r="AB187" s="396" t="e">
        <f>#REF!</f>
        <v>#REF!</v>
      </c>
      <c r="AC187" s="292" t="e">
        <f>#REF!</f>
        <v>#REF!</v>
      </c>
      <c r="AD187" s="396" t="e">
        <f>#REF!</f>
        <v>#REF!</v>
      </c>
      <c r="AE187" s="293" t="e">
        <f>#REF!</f>
        <v>#REF!</v>
      </c>
      <c r="AF187" s="397" t="e">
        <f>#REF!</f>
        <v>#REF!</v>
      </c>
      <c r="AG187" s="295" t="e">
        <f>#REF!</f>
        <v>#REF!</v>
      </c>
      <c r="AH187" s="398" t="e">
        <f>#REF!</f>
        <v>#REF!</v>
      </c>
      <c r="AI187" s="293" t="e">
        <f>#REF!</f>
        <v>#REF!</v>
      </c>
      <c r="AJ187" s="397"/>
      <c r="AK187" s="295"/>
      <c r="AL187" s="398"/>
      <c r="AM187" s="293"/>
      <c r="AN187" s="397" t="e">
        <f>#REF!</f>
        <v>#REF!</v>
      </c>
      <c r="AO187" s="295" t="e">
        <f>#REF!</f>
        <v>#REF!</v>
      </c>
      <c r="AP187" s="398" t="e">
        <f>#REF!</f>
        <v>#REF!</v>
      </c>
      <c r="AQ187" s="293" t="e">
        <f>#REF!</f>
        <v>#REF!</v>
      </c>
      <c r="AR187" s="397" t="e">
        <f>#REF!</f>
        <v>#REF!</v>
      </c>
      <c r="AS187" s="295" t="e">
        <f>#REF!</f>
        <v>#REF!</v>
      </c>
      <c r="AT187" s="398" t="e">
        <f>#REF!</f>
        <v>#REF!</v>
      </c>
      <c r="AU187" s="293" t="e">
        <f>#REF!</f>
        <v>#REF!</v>
      </c>
      <c r="AV187" s="294" t="e">
        <f>#REF!</f>
        <v>#REF!</v>
      </c>
      <c r="AW187" s="295" t="e">
        <f>#REF!</f>
        <v>#REF!</v>
      </c>
      <c r="AX187" s="398" t="e">
        <f>#REF!</f>
        <v>#REF!</v>
      </c>
      <c r="AY187" s="293" t="e">
        <f>#REF!</f>
        <v>#REF!</v>
      </c>
      <c r="AZ187" s="293"/>
      <c r="BA187" s="293"/>
      <c r="BB187" s="293"/>
      <c r="BC187" s="293"/>
      <c r="BD187" s="293"/>
      <c r="BE187" s="293"/>
      <c r="BF187" s="293"/>
      <c r="BG187" s="293"/>
      <c r="BH187" s="293"/>
      <c r="BI187" s="293"/>
      <c r="BJ187" s="293"/>
      <c r="BK187" s="293"/>
      <c r="BL187" s="297" t="e">
        <f>#REF!</f>
        <v>#REF!</v>
      </c>
      <c r="BM187" s="298" t="e">
        <f>#REF!</f>
        <v>#REF!</v>
      </c>
      <c r="BN187" s="291" t="e">
        <f>#REF!</f>
        <v>#REF!</v>
      </c>
      <c r="BO187" s="293" t="e">
        <f>#REF!</f>
        <v>#REF!</v>
      </c>
      <c r="BP187" s="299" t="e">
        <f>#REF!</f>
        <v>#REF!</v>
      </c>
      <c r="BQ187" s="299" t="e">
        <f>#REF!</f>
        <v>#REF!</v>
      </c>
      <c r="BR187" s="201"/>
      <c r="BS187" s="201"/>
      <c r="BT187" s="201"/>
      <c r="BU187" s="201"/>
      <c r="BV187" s="201"/>
      <c r="BW187" s="201"/>
      <c r="BX187" s="352"/>
    </row>
    <row r="188" spans="2:76" ht="24" customHeight="1">
      <c r="B188" s="201"/>
      <c r="C188" s="201"/>
      <c r="D188" s="201"/>
      <c r="E188" s="453" t="s">
        <v>153</v>
      </c>
      <c r="F188" s="453"/>
      <c r="G188" s="317">
        <f>G27</f>
        <v>11</v>
      </c>
      <c r="H188" s="546">
        <f>SUM(BP169:BP185)</f>
        <v>0</v>
      </c>
      <c r="I188" s="546"/>
      <c r="J188" s="546"/>
      <c r="K188" s="546"/>
      <c r="L188" s="546"/>
      <c r="M188" s="546"/>
      <c r="N188" s="546"/>
      <c r="O188" s="546"/>
      <c r="P188" s="546"/>
      <c r="Q188" s="546"/>
      <c r="R188" s="546"/>
      <c r="S188" s="546"/>
      <c r="T188" s="546"/>
      <c r="U188" s="546"/>
      <c r="V188" s="546"/>
      <c r="W188" s="546"/>
      <c r="X188" s="546"/>
      <c r="Y188" s="546"/>
      <c r="Z188" s="546"/>
      <c r="AA188" s="546"/>
      <c r="AB188" s="546"/>
      <c r="AC188" s="546"/>
      <c r="AD188" s="546"/>
      <c r="AE188" s="546"/>
      <c r="AF188" s="546"/>
      <c r="AG188" s="546"/>
      <c r="AH188" s="546"/>
      <c r="AI188" s="546"/>
      <c r="AJ188" s="546"/>
      <c r="AK188" s="546"/>
      <c r="AL188" s="546"/>
      <c r="AM188" s="546"/>
      <c r="AN188" s="546"/>
      <c r="AO188" s="546"/>
      <c r="AP188" s="546"/>
      <c r="AQ188" s="546"/>
      <c r="AR188" s="546"/>
      <c r="AS188" s="546"/>
      <c r="AT188" s="546"/>
      <c r="AU188" s="546"/>
      <c r="AV188" s="546"/>
      <c r="AW188" s="546"/>
      <c r="AX188" s="546"/>
      <c r="AY188" s="546"/>
      <c r="AZ188" s="546"/>
      <c r="BA188" s="546"/>
      <c r="BB188" s="546"/>
      <c r="BC188" s="546"/>
      <c r="BD188" s="546"/>
      <c r="BE188" s="546"/>
      <c r="BF188" s="546"/>
      <c r="BG188" s="546"/>
      <c r="BH188" s="546"/>
      <c r="BI188" s="546"/>
      <c r="BJ188" s="546"/>
      <c r="BK188" s="546"/>
      <c r="BL188" s="546"/>
      <c r="BM188" s="546"/>
      <c r="BN188" s="546"/>
      <c r="BO188" s="546"/>
      <c r="BP188" s="546"/>
      <c r="BQ188" s="318"/>
      <c r="BR188" s="201"/>
      <c r="BS188" s="201"/>
      <c r="BT188" s="201"/>
      <c r="BU188" s="201"/>
      <c r="BV188" s="201"/>
      <c r="BW188" s="201"/>
      <c r="BX188" s="352"/>
    </row>
    <row r="189" spans="2:76" ht="24" hidden="1" customHeight="1">
      <c r="B189" s="201"/>
      <c r="C189" s="201"/>
      <c r="D189" s="201"/>
      <c r="E189" s="453" t="s">
        <v>153</v>
      </c>
      <c r="F189" s="453"/>
      <c r="G189" s="317">
        <f>G28</f>
        <v>24</v>
      </c>
      <c r="H189" s="545" t="e">
        <f>#REF!</f>
        <v>#REF!</v>
      </c>
      <c r="I189" s="545"/>
      <c r="J189" s="545"/>
      <c r="K189" s="545"/>
      <c r="L189" s="545"/>
      <c r="M189" s="545"/>
      <c r="N189" s="545"/>
      <c r="O189" s="545"/>
      <c r="P189" s="545"/>
      <c r="Q189" s="545"/>
      <c r="R189" s="545"/>
      <c r="S189" s="545"/>
      <c r="T189" s="545"/>
      <c r="U189" s="545"/>
      <c r="V189" s="545"/>
      <c r="W189" s="545"/>
      <c r="X189" s="545"/>
      <c r="Y189" s="545"/>
      <c r="Z189" s="545"/>
      <c r="AA189" s="545"/>
      <c r="AB189" s="545"/>
      <c r="AC189" s="545"/>
      <c r="AD189" s="545"/>
      <c r="AE189" s="545"/>
      <c r="AF189" s="545"/>
      <c r="AG189" s="545"/>
      <c r="AH189" s="545"/>
      <c r="AI189" s="545"/>
      <c r="AJ189" s="545"/>
      <c r="AK189" s="545"/>
      <c r="AL189" s="545"/>
      <c r="AM189" s="545"/>
      <c r="AN189" s="545"/>
      <c r="AO189" s="545"/>
      <c r="AP189" s="545"/>
      <c r="AQ189" s="545"/>
      <c r="AR189" s="545"/>
      <c r="AS189" s="545"/>
      <c r="AT189" s="545"/>
      <c r="AU189" s="545"/>
      <c r="AV189" s="545"/>
      <c r="AW189" s="545"/>
      <c r="AX189" s="545"/>
      <c r="AY189" s="545"/>
      <c r="AZ189" s="545"/>
      <c r="BA189" s="545"/>
      <c r="BB189" s="545"/>
      <c r="BC189" s="545"/>
      <c r="BD189" s="545"/>
      <c r="BE189" s="545"/>
      <c r="BF189" s="545"/>
      <c r="BG189" s="545"/>
      <c r="BH189" s="545"/>
      <c r="BI189" s="545"/>
      <c r="BJ189" s="545"/>
      <c r="BK189" s="545"/>
      <c r="BL189" s="545"/>
      <c r="BM189" s="545"/>
      <c r="BN189" s="545"/>
      <c r="BO189" s="545"/>
      <c r="BP189" s="545"/>
      <c r="BQ189" s="318"/>
      <c r="BR189" s="201"/>
      <c r="BS189" s="201"/>
      <c r="BT189" s="201"/>
      <c r="BU189" s="201"/>
      <c r="BV189" s="201"/>
      <c r="BW189" s="201"/>
      <c r="BX189" s="352"/>
    </row>
    <row r="190" spans="2:76" ht="18" customHeight="1">
      <c r="B190" s="201"/>
      <c r="C190" s="201"/>
      <c r="D190" s="201"/>
      <c r="E190" s="201"/>
      <c r="F190" s="201"/>
      <c r="G190" s="201"/>
      <c r="H190" s="466" t="s">
        <v>156</v>
      </c>
      <c r="I190" s="466"/>
      <c r="J190" s="466"/>
      <c r="K190" s="466"/>
      <c r="L190" s="466"/>
      <c r="M190" s="466"/>
      <c r="N190" s="466"/>
      <c r="O190" s="466"/>
      <c r="P190" s="466"/>
      <c r="Q190" s="466"/>
      <c r="R190" s="466"/>
      <c r="S190" s="466"/>
      <c r="T190" s="466"/>
      <c r="U190" s="466" t="str">
        <f>B186</f>
        <v>"Semana "</v>
      </c>
      <c r="V190" s="466"/>
      <c r="W190" s="466"/>
      <c r="X190" s="466"/>
      <c r="Y190" s="467">
        <f>SUM(H186,P186,T186,X186,AB186,AF186,AN186,AR186,AV186)</f>
        <v>0</v>
      </c>
      <c r="Z190" s="467"/>
      <c r="AA190" s="467"/>
      <c r="AB190" s="467"/>
      <c r="AC190" s="467"/>
      <c r="AD190" s="467"/>
      <c r="AE190" s="467"/>
      <c r="AF190" s="467"/>
      <c r="AG190" s="467"/>
      <c r="AH190" s="467"/>
      <c r="AI190" s="467"/>
      <c r="AJ190" s="467"/>
      <c r="AK190" s="467"/>
      <c r="AL190" s="467"/>
      <c r="AM190" s="467"/>
      <c r="AN190" s="467"/>
      <c r="AO190" s="467"/>
      <c r="AP190" s="471" t="s">
        <v>157</v>
      </c>
      <c r="AQ190" s="471"/>
      <c r="AT190" s="472" t="s">
        <v>158</v>
      </c>
      <c r="AU190" s="472"/>
      <c r="AV190" s="472"/>
      <c r="AW190" s="472"/>
      <c r="AX190" s="472"/>
      <c r="AY190" s="472"/>
      <c r="AZ190" s="472"/>
      <c r="BA190" s="472"/>
      <c r="BB190" s="472"/>
      <c r="BC190" s="472"/>
      <c r="BD190" s="472"/>
      <c r="BE190" s="472"/>
      <c r="BF190" s="472"/>
      <c r="BG190" s="472"/>
      <c r="BH190" s="472"/>
      <c r="BI190" s="472"/>
      <c r="BJ190" s="472"/>
      <c r="BK190" s="472"/>
      <c r="BL190" s="472"/>
      <c r="BM190" s="472"/>
      <c r="BN190" s="473" t="s">
        <v>173</v>
      </c>
      <c r="BO190" s="473"/>
      <c r="BP190" s="469" t="e">
        <f>Y190/F186</f>
        <v>#DIV/0!</v>
      </c>
      <c r="BQ190" s="201"/>
      <c r="BR190" s="201"/>
      <c r="BS190" s="201"/>
      <c r="BT190" s="201"/>
      <c r="BU190" s="201"/>
      <c r="BV190" s="201"/>
      <c r="BW190" s="201"/>
      <c r="BX190" s="352"/>
    </row>
    <row r="191" spans="2:76" ht="18" hidden="1">
      <c r="B191" s="201"/>
      <c r="C191" s="201"/>
      <c r="D191" s="201"/>
      <c r="E191" s="201"/>
      <c r="F191" s="201"/>
      <c r="G191" s="201"/>
      <c r="H191" s="466" t="s">
        <v>156</v>
      </c>
      <c r="I191" s="466"/>
      <c r="J191" s="466"/>
      <c r="K191" s="466"/>
      <c r="L191" s="466"/>
      <c r="M191" s="466"/>
      <c r="N191" s="466"/>
      <c r="O191" s="466"/>
      <c r="P191" s="466"/>
      <c r="Q191" s="466"/>
      <c r="R191" s="466"/>
      <c r="S191" s="466"/>
      <c r="T191" s="466"/>
      <c r="U191" s="466" t="e">
        <f>B187</f>
        <v>#REF!</v>
      </c>
      <c r="V191" s="466"/>
      <c r="W191" s="466"/>
      <c r="X191" s="466"/>
      <c r="Y191" s="467" t="e">
        <f>SUM(H187,P187,T187,X187,AB187,AF187,AN187,AR187,AV187)</f>
        <v>#REF!</v>
      </c>
      <c r="Z191" s="467"/>
      <c r="AA191" s="467"/>
      <c r="AB191" s="467"/>
      <c r="AC191" s="467"/>
      <c r="AD191" s="467"/>
      <c r="AE191" s="467"/>
      <c r="AF191" s="467"/>
      <c r="AG191" s="467"/>
      <c r="AH191" s="467"/>
      <c r="AI191" s="467"/>
      <c r="AJ191" s="467"/>
      <c r="AK191" s="467"/>
      <c r="AL191" s="467"/>
      <c r="AM191" s="467"/>
      <c r="AN191" s="467"/>
      <c r="AO191" s="467"/>
      <c r="AP191" s="471"/>
      <c r="AQ191" s="471"/>
      <c r="AT191" s="472"/>
      <c r="AU191" s="472"/>
      <c r="AV191" s="472"/>
      <c r="AW191" s="472"/>
      <c r="AX191" s="472"/>
      <c r="AY191" s="472"/>
      <c r="AZ191" s="472"/>
      <c r="BA191" s="472"/>
      <c r="BB191" s="472"/>
      <c r="BC191" s="472"/>
      <c r="BD191" s="472"/>
      <c r="BE191" s="472"/>
      <c r="BF191" s="472"/>
      <c r="BG191" s="472"/>
      <c r="BH191" s="472"/>
      <c r="BI191" s="472"/>
      <c r="BJ191" s="472"/>
      <c r="BK191" s="472"/>
      <c r="BL191" s="472"/>
      <c r="BM191" s="472"/>
      <c r="BN191" s="473"/>
      <c r="BO191" s="473"/>
      <c r="BP191" s="469"/>
      <c r="BQ191" s="201"/>
      <c r="BR191" s="201"/>
      <c r="BS191" s="201"/>
      <c r="BT191" s="201"/>
      <c r="BU191" s="201"/>
      <c r="BV191" s="201"/>
      <c r="BW191" s="201"/>
      <c r="BX191" s="352"/>
    </row>
    <row r="192" spans="2:76" ht="18.75" customHeight="1">
      <c r="B192" s="201"/>
      <c r="C192" s="201"/>
      <c r="D192" s="201"/>
      <c r="E192" s="201"/>
      <c r="F192" s="201"/>
      <c r="G192" s="201"/>
      <c r="H192" s="460" t="s">
        <v>160</v>
      </c>
      <c r="I192" s="46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 t="str">
        <f>B186</f>
        <v>"Semana "</v>
      </c>
      <c r="V192" s="460"/>
      <c r="W192" s="460"/>
      <c r="X192" s="460"/>
      <c r="Y192" s="461">
        <f>SUM(J186,R186,V186,Z186,AD186,AH186,AP186,AT186,AX186)</f>
        <v>0</v>
      </c>
      <c r="Z192" s="461"/>
      <c r="AA192" s="461"/>
      <c r="AB192" s="461"/>
      <c r="AC192" s="461"/>
      <c r="AD192" s="461"/>
      <c r="AE192" s="461"/>
      <c r="AF192" s="461"/>
      <c r="AG192" s="461"/>
      <c r="AH192" s="461"/>
      <c r="AI192" s="461"/>
      <c r="AJ192" s="461"/>
      <c r="AK192" s="461"/>
      <c r="AL192" s="461"/>
      <c r="AM192" s="461"/>
      <c r="AN192" s="461"/>
      <c r="AO192" s="461"/>
      <c r="AP192" s="462" t="str">
        <f>IF(Y190&lt;=0,"-",Y192/Y190)</f>
        <v>-</v>
      </c>
      <c r="AQ192" s="462"/>
      <c r="AT192" s="472"/>
      <c r="AU192" s="472"/>
      <c r="AV192" s="472"/>
      <c r="AW192" s="472"/>
      <c r="AX192" s="472"/>
      <c r="AY192" s="472"/>
      <c r="AZ192" s="472"/>
      <c r="BA192" s="472"/>
      <c r="BB192" s="472"/>
      <c r="BC192" s="472"/>
      <c r="BD192" s="472"/>
      <c r="BE192" s="472"/>
      <c r="BF192" s="472"/>
      <c r="BG192" s="472"/>
      <c r="BH192" s="472"/>
      <c r="BI192" s="472"/>
      <c r="BJ192" s="472"/>
      <c r="BK192" s="472"/>
      <c r="BL192" s="472"/>
      <c r="BM192" s="472"/>
      <c r="BN192" s="473"/>
      <c r="BO192" s="473"/>
      <c r="BP192" s="469"/>
      <c r="BQ192" s="201"/>
      <c r="BR192" s="201"/>
      <c r="BS192" s="201"/>
      <c r="BT192" s="201"/>
      <c r="BU192" s="201"/>
      <c r="BV192" s="201"/>
      <c r="BW192" s="201"/>
      <c r="BX192" s="352"/>
    </row>
    <row r="193" spans="1:76" ht="19.5" hidden="1" customHeight="1">
      <c r="B193" s="201"/>
      <c r="C193" s="201"/>
      <c r="D193" s="201"/>
      <c r="E193" s="201"/>
      <c r="F193" s="201"/>
      <c r="G193" s="201"/>
      <c r="H193" s="460" t="s">
        <v>161</v>
      </c>
      <c r="I193" s="460"/>
      <c r="J193" s="460"/>
      <c r="K193" s="460"/>
      <c r="L193" s="460"/>
      <c r="M193" s="460"/>
      <c r="N193" s="460"/>
      <c r="O193" s="460"/>
      <c r="P193" s="460"/>
      <c r="Q193" s="460"/>
      <c r="R193" s="460"/>
      <c r="S193" s="460"/>
      <c r="T193" s="460"/>
      <c r="U193" s="460" t="e">
        <f>B187</f>
        <v>#REF!</v>
      </c>
      <c r="V193" s="460"/>
      <c r="W193" s="460"/>
      <c r="X193" s="460"/>
      <c r="Y193" s="461" t="e">
        <f>SUM(J187,R187,V187,Z187,AD187,AH187,AP187,AT187,AX187)</f>
        <v>#REF!</v>
      </c>
      <c r="Z193" s="461"/>
      <c r="AA193" s="461"/>
      <c r="AB193" s="461"/>
      <c r="AC193" s="461"/>
      <c r="AD193" s="461"/>
      <c r="AE193" s="461"/>
      <c r="AF193" s="461"/>
      <c r="AG193" s="461"/>
      <c r="AH193" s="461"/>
      <c r="AI193" s="461"/>
      <c r="AJ193" s="461"/>
      <c r="AK193" s="461"/>
      <c r="AL193" s="461"/>
      <c r="AM193" s="461"/>
      <c r="AN193" s="461"/>
      <c r="AO193" s="461"/>
      <c r="AP193" s="462" t="e">
        <f>IF(Y191&lt;=0,"-",Y193/Y191)</f>
        <v>#REF!</v>
      </c>
      <c r="AQ193" s="462"/>
      <c r="AT193" s="472" t="s">
        <v>158</v>
      </c>
      <c r="AU193" s="472"/>
      <c r="AV193" s="472"/>
      <c r="AW193" s="472"/>
      <c r="AX193" s="472"/>
      <c r="AY193" s="472"/>
      <c r="AZ193" s="472"/>
      <c r="BA193" s="472"/>
      <c r="BB193" s="472"/>
      <c r="BC193" s="472"/>
      <c r="BD193" s="472"/>
      <c r="BE193" s="472"/>
      <c r="BF193" s="472"/>
      <c r="BG193" s="472"/>
      <c r="BH193" s="472"/>
      <c r="BI193" s="472"/>
      <c r="BJ193" s="472"/>
      <c r="BK193" s="472"/>
      <c r="BL193" s="472"/>
      <c r="BM193" s="472"/>
      <c r="BN193" s="473" t="s">
        <v>174</v>
      </c>
      <c r="BO193" s="473"/>
      <c r="BP193" s="399" t="e">
        <f>Y191/F187</f>
        <v>#REF!</v>
      </c>
      <c r="BQ193" s="201"/>
      <c r="BR193" s="201"/>
      <c r="BS193" s="201"/>
      <c r="BT193" s="201"/>
      <c r="BU193" s="201"/>
      <c r="BV193" s="201"/>
      <c r="BW193" s="201"/>
      <c r="BX193" s="352"/>
    </row>
    <row r="194" spans="1:76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410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201"/>
      <c r="BX194" s="352"/>
    </row>
    <row r="195" spans="1:76">
      <c r="B195" s="407"/>
      <c r="C195" s="407"/>
      <c r="D195" s="407"/>
      <c r="E195" s="407"/>
      <c r="F195" s="407"/>
      <c r="G195" s="407"/>
      <c r="H195" s="407"/>
      <c r="I195" s="407"/>
      <c r="J195" s="407"/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  <c r="AB195" s="407"/>
      <c r="AC195" s="407"/>
      <c r="AD195" s="407"/>
      <c r="AE195" s="407"/>
      <c r="AF195" s="407"/>
      <c r="AG195" s="407"/>
      <c r="AH195" s="407"/>
      <c r="AI195" s="407"/>
      <c r="AJ195" s="407"/>
      <c r="AK195" s="407"/>
      <c r="AL195" s="407"/>
      <c r="AM195" s="407"/>
      <c r="AN195" s="407"/>
      <c r="AO195" s="407"/>
      <c r="AP195" s="407"/>
      <c r="AQ195" s="407"/>
      <c r="AR195" s="407"/>
      <c r="AS195" s="407"/>
      <c r="AT195" s="407"/>
      <c r="AU195" s="407"/>
      <c r="AV195" s="407"/>
      <c r="AW195" s="407"/>
      <c r="AX195" s="407"/>
      <c r="AY195" s="407"/>
      <c r="AZ195" s="407"/>
      <c r="BA195" s="407"/>
      <c r="BB195" s="407"/>
      <c r="BC195" s="407"/>
      <c r="BD195" s="407"/>
      <c r="BE195" s="407"/>
      <c r="BF195" s="407"/>
      <c r="BG195" s="407"/>
      <c r="BH195" s="407"/>
      <c r="BI195" s="407"/>
      <c r="BJ195" s="407"/>
      <c r="BK195" s="407"/>
      <c r="BL195" s="407"/>
      <c r="BM195" s="407"/>
      <c r="BN195" s="407"/>
      <c r="BO195" s="407"/>
      <c r="BP195" s="407"/>
      <c r="BQ195" s="407"/>
      <c r="BR195" s="407"/>
      <c r="BS195" s="201"/>
      <c r="BT195" s="201"/>
      <c r="BU195" s="201"/>
      <c r="BV195" s="201"/>
      <c r="BW195" s="201"/>
      <c r="BX195" s="352"/>
    </row>
    <row r="196" spans="1:76" ht="18.75" customHeight="1">
      <c r="A196" s="352"/>
      <c r="B196" s="409"/>
      <c r="C196" s="409"/>
      <c r="D196" s="409"/>
      <c r="E196" s="409"/>
      <c r="F196" s="409"/>
      <c r="G196" s="409"/>
      <c r="H196" s="409"/>
      <c r="I196" s="409"/>
      <c r="J196" s="409"/>
      <c r="K196" s="409"/>
      <c r="L196" s="409"/>
      <c r="M196" s="409"/>
      <c r="N196" s="409"/>
      <c r="O196" s="409"/>
      <c r="P196" s="409"/>
      <c r="Q196" s="409"/>
      <c r="R196" s="409"/>
      <c r="S196" s="409"/>
      <c r="T196" s="409"/>
      <c r="U196" s="409"/>
      <c r="V196" s="409"/>
      <c r="W196" s="409"/>
      <c r="X196" s="409"/>
      <c r="Y196" s="409"/>
      <c r="Z196" s="409"/>
      <c r="AA196" s="409"/>
      <c r="AB196" s="409"/>
      <c r="AC196" s="409"/>
      <c r="AD196" s="409"/>
      <c r="AE196" s="409"/>
      <c r="AF196" s="409"/>
      <c r="AG196" s="409"/>
      <c r="AH196" s="409"/>
      <c r="AI196" s="409"/>
      <c r="AJ196" s="409"/>
      <c r="AK196" s="409"/>
      <c r="AL196" s="409"/>
      <c r="AM196" s="409"/>
      <c r="AN196" s="409"/>
      <c r="AO196" s="409"/>
      <c r="AP196" s="409"/>
      <c r="AQ196" s="409"/>
      <c r="AR196" s="409"/>
      <c r="AS196" s="409"/>
      <c r="AT196" s="409"/>
      <c r="AU196" s="409"/>
      <c r="AV196" s="409"/>
      <c r="AW196" s="409"/>
      <c r="AX196" s="409"/>
      <c r="AY196" s="409"/>
      <c r="AZ196" s="409"/>
      <c r="BA196" s="409"/>
      <c r="BB196" s="409"/>
      <c r="BC196" s="409"/>
      <c r="BD196" s="409"/>
      <c r="BE196" s="409"/>
      <c r="BF196" s="409"/>
      <c r="BG196" s="409"/>
      <c r="BH196" s="409"/>
      <c r="BI196" s="409"/>
      <c r="BJ196" s="409"/>
      <c r="BK196" s="409"/>
      <c r="BL196" s="409"/>
      <c r="BM196" s="409"/>
      <c r="BN196" s="409"/>
      <c r="BO196" s="409"/>
      <c r="BP196" s="409"/>
      <c r="BQ196" s="409"/>
      <c r="BR196" s="409"/>
      <c r="BS196" s="352"/>
      <c r="BT196" s="352"/>
      <c r="BU196" s="352"/>
      <c r="BV196" s="352"/>
      <c r="BW196" s="352"/>
      <c r="BX196" s="352"/>
    </row>
    <row r="197" spans="1:76" ht="18.75" customHeight="1">
      <c r="A197" s="352"/>
      <c r="B197" s="409"/>
      <c r="C197" s="409"/>
      <c r="D197" s="409"/>
      <c r="E197" s="409"/>
      <c r="F197" s="409"/>
      <c r="G197" s="409"/>
      <c r="H197" s="409"/>
      <c r="I197" s="409"/>
      <c r="J197" s="409"/>
      <c r="K197" s="409"/>
      <c r="L197" s="409"/>
      <c r="M197" s="409"/>
      <c r="N197" s="409"/>
      <c r="O197" s="409"/>
      <c r="P197" s="409"/>
      <c r="Q197" s="409"/>
      <c r="R197" s="409"/>
      <c r="S197" s="409"/>
      <c r="T197" s="409"/>
      <c r="U197" s="409"/>
      <c r="V197" s="409"/>
      <c r="W197" s="409"/>
      <c r="X197" s="409"/>
      <c r="Y197" s="409"/>
      <c r="Z197" s="409"/>
      <c r="AA197" s="409"/>
      <c r="AB197" s="409"/>
      <c r="AC197" s="409"/>
      <c r="AD197" s="409"/>
      <c r="AE197" s="409"/>
      <c r="AF197" s="409"/>
      <c r="AG197" s="409"/>
      <c r="AH197" s="409"/>
      <c r="AI197" s="409"/>
      <c r="AJ197" s="409"/>
      <c r="AK197" s="409"/>
      <c r="AL197" s="409"/>
      <c r="AM197" s="409"/>
      <c r="AN197" s="409"/>
      <c r="AO197" s="409"/>
      <c r="AP197" s="409"/>
      <c r="AQ197" s="409"/>
      <c r="AR197" s="409"/>
      <c r="AS197" s="409"/>
      <c r="AT197" s="409"/>
      <c r="AU197" s="409"/>
      <c r="AV197" s="409"/>
      <c r="AW197" s="409"/>
      <c r="AX197" s="409"/>
      <c r="AY197" s="409"/>
      <c r="AZ197" s="409"/>
      <c r="BA197" s="409"/>
      <c r="BB197" s="409"/>
      <c r="BC197" s="409"/>
      <c r="BD197" s="409"/>
      <c r="BE197" s="409"/>
      <c r="BF197" s="409"/>
      <c r="BG197" s="409"/>
      <c r="BH197" s="409"/>
      <c r="BI197" s="409"/>
      <c r="BJ197" s="409"/>
      <c r="BK197" s="409"/>
      <c r="BL197" s="409"/>
      <c r="BM197" s="409"/>
      <c r="BN197" s="409"/>
      <c r="BO197" s="409"/>
      <c r="BP197" s="409"/>
      <c r="BQ197" s="409"/>
      <c r="BR197" s="409"/>
      <c r="BS197" s="352"/>
      <c r="BT197" s="352"/>
      <c r="BU197" s="352"/>
      <c r="BV197" s="352"/>
      <c r="BW197" s="352"/>
      <c r="BX197" s="352"/>
    </row>
  </sheetData>
  <sheetProtection algorithmName="SHA-512" hashValue="GQOjJi0gplctrN8eNI+FuUgWneQ7selRNzk0Tw3ijLbwXp//g1rjIcjFHZpdiH8U2fEQdJ4dg4lPncNr+PAIVg==" saltValue="TpMIDp3SP0/ep3rsxc5wMQ==" spinCount="100000" sheet="1" objects="1" scenarios="1"/>
  <mergeCells count="1421">
    <mergeCell ref="H193:T193"/>
    <mergeCell ref="U193:X193"/>
    <mergeCell ref="Y193:AO193"/>
    <mergeCell ref="AP193:AQ193"/>
    <mergeCell ref="AT193:BM193"/>
    <mergeCell ref="BN193:BO193"/>
    <mergeCell ref="U191:X191"/>
    <mergeCell ref="Y191:AO191"/>
    <mergeCell ref="H192:T192"/>
    <mergeCell ref="U192:X192"/>
    <mergeCell ref="Y192:AO192"/>
    <mergeCell ref="AP192:AQ192"/>
    <mergeCell ref="E189:F189"/>
    <mergeCell ref="H189:BP189"/>
    <mergeCell ref="H190:T190"/>
    <mergeCell ref="U190:X190"/>
    <mergeCell ref="Y190:AO190"/>
    <mergeCell ref="AP190:AQ191"/>
    <mergeCell ref="AT190:BM192"/>
    <mergeCell ref="BN190:BO192"/>
    <mergeCell ref="BP190:BP192"/>
    <mergeCell ref="H191:T191"/>
    <mergeCell ref="B184:D184"/>
    <mergeCell ref="B185:D185"/>
    <mergeCell ref="B186:D186"/>
    <mergeCell ref="B187:D187"/>
    <mergeCell ref="E188:F188"/>
    <mergeCell ref="H188:BP188"/>
    <mergeCell ref="B178:D178"/>
    <mergeCell ref="B179:D179"/>
    <mergeCell ref="B180:D180"/>
    <mergeCell ref="B181:D181"/>
    <mergeCell ref="B182:D182"/>
    <mergeCell ref="B183:D183"/>
    <mergeCell ref="B172:D172"/>
    <mergeCell ref="B173:D173"/>
    <mergeCell ref="B174:D174"/>
    <mergeCell ref="B175:D175"/>
    <mergeCell ref="B176:D176"/>
    <mergeCell ref="B177:D177"/>
    <mergeCell ref="BT167:BT168"/>
    <mergeCell ref="BU167:BU168"/>
    <mergeCell ref="BV167:BV168"/>
    <mergeCell ref="B169:D169"/>
    <mergeCell ref="B170:D170"/>
    <mergeCell ref="B171:D171"/>
    <mergeCell ref="BN167:BN168"/>
    <mergeCell ref="BO167:BO168"/>
    <mergeCell ref="BP167:BP168"/>
    <mergeCell ref="BQ167:BQ168"/>
    <mergeCell ref="BR167:BR168"/>
    <mergeCell ref="BS167:BS168"/>
    <mergeCell ref="AV167:AY167"/>
    <mergeCell ref="AZ167:BC167"/>
    <mergeCell ref="BD167:BG167"/>
    <mergeCell ref="BH167:BK167"/>
    <mergeCell ref="BL167:BL168"/>
    <mergeCell ref="BM167:BM168"/>
    <mergeCell ref="X167:AA167"/>
    <mergeCell ref="AB167:AE167"/>
    <mergeCell ref="AF167:AI167"/>
    <mergeCell ref="AJ167:AM167"/>
    <mergeCell ref="AN167:AQ167"/>
    <mergeCell ref="AR167:AU167"/>
    <mergeCell ref="B166:G166"/>
    <mergeCell ref="H166:BR166"/>
    <mergeCell ref="B167:D168"/>
    <mergeCell ref="E167:E168"/>
    <mergeCell ref="F167:F168"/>
    <mergeCell ref="G167:G168"/>
    <mergeCell ref="H167:K167"/>
    <mergeCell ref="L167:O167"/>
    <mergeCell ref="P167:S167"/>
    <mergeCell ref="T167:W167"/>
    <mergeCell ref="B163:BR163"/>
    <mergeCell ref="B164:C164"/>
    <mergeCell ref="E164:F164"/>
    <mergeCell ref="V164:W164"/>
    <mergeCell ref="X164:Z164"/>
    <mergeCell ref="AA164:AH164"/>
    <mergeCell ref="H161:T161"/>
    <mergeCell ref="U161:X161"/>
    <mergeCell ref="Y161:AO161"/>
    <mergeCell ref="AP161:AQ161"/>
    <mergeCell ref="AT161:BM161"/>
    <mergeCell ref="BN161:BO161"/>
    <mergeCell ref="U159:X159"/>
    <mergeCell ref="Y159:AO159"/>
    <mergeCell ref="H160:T160"/>
    <mergeCell ref="U160:X160"/>
    <mergeCell ref="Y160:AO160"/>
    <mergeCell ref="AP160:AQ160"/>
    <mergeCell ref="E157:F157"/>
    <mergeCell ref="H157:BP157"/>
    <mergeCell ref="H158:T158"/>
    <mergeCell ref="U158:X158"/>
    <mergeCell ref="Y158:AO158"/>
    <mergeCell ref="AP158:AQ159"/>
    <mergeCell ref="AT158:BM160"/>
    <mergeCell ref="BN158:BO160"/>
    <mergeCell ref="BP158:BP160"/>
    <mergeCell ref="H159:T159"/>
    <mergeCell ref="B152:D152"/>
    <mergeCell ref="B153:D153"/>
    <mergeCell ref="B154:D154"/>
    <mergeCell ref="B155:D155"/>
    <mergeCell ref="E156:F156"/>
    <mergeCell ref="H156:BP156"/>
    <mergeCell ref="B146:D146"/>
    <mergeCell ref="B147:D147"/>
    <mergeCell ref="B148:D148"/>
    <mergeCell ref="B149:D149"/>
    <mergeCell ref="B150:D150"/>
    <mergeCell ref="B151:D151"/>
    <mergeCell ref="B140:D140"/>
    <mergeCell ref="B141:D141"/>
    <mergeCell ref="B142:D142"/>
    <mergeCell ref="B143:D143"/>
    <mergeCell ref="B144:D144"/>
    <mergeCell ref="B145:D145"/>
    <mergeCell ref="BT135:BT136"/>
    <mergeCell ref="BU135:BU136"/>
    <mergeCell ref="BV135:BV136"/>
    <mergeCell ref="B137:D137"/>
    <mergeCell ref="B138:D138"/>
    <mergeCell ref="B139:D139"/>
    <mergeCell ref="BN135:BN136"/>
    <mergeCell ref="BO135:BO136"/>
    <mergeCell ref="BP135:BP136"/>
    <mergeCell ref="BQ135:BQ136"/>
    <mergeCell ref="BR135:BR136"/>
    <mergeCell ref="BS135:BS136"/>
    <mergeCell ref="AV135:AY135"/>
    <mergeCell ref="AZ135:BC135"/>
    <mergeCell ref="BD135:BG135"/>
    <mergeCell ref="BH135:BK135"/>
    <mergeCell ref="BL135:BL136"/>
    <mergeCell ref="BM135:BM136"/>
    <mergeCell ref="X135:AA135"/>
    <mergeCell ref="AB135:AE135"/>
    <mergeCell ref="AF135:AI135"/>
    <mergeCell ref="AJ135:AM135"/>
    <mergeCell ref="AN135:AQ135"/>
    <mergeCell ref="AR135:AU135"/>
    <mergeCell ref="B134:G134"/>
    <mergeCell ref="H134:BR134"/>
    <mergeCell ref="B135:D136"/>
    <mergeCell ref="E135:E136"/>
    <mergeCell ref="F135:F136"/>
    <mergeCell ref="G135:G136"/>
    <mergeCell ref="H135:K135"/>
    <mergeCell ref="L135:O135"/>
    <mergeCell ref="P135:S135"/>
    <mergeCell ref="T135:W135"/>
    <mergeCell ref="B131:BR131"/>
    <mergeCell ref="B132:C132"/>
    <mergeCell ref="E132:F132"/>
    <mergeCell ref="V132:W132"/>
    <mergeCell ref="X132:Z132"/>
    <mergeCell ref="AA132:AH132"/>
    <mergeCell ref="H127:T127"/>
    <mergeCell ref="U127:Y127"/>
    <mergeCell ref="Z127:AO127"/>
    <mergeCell ref="AP127:AQ127"/>
    <mergeCell ref="AT127:BM127"/>
    <mergeCell ref="BN127:BO127"/>
    <mergeCell ref="BN124:BO126"/>
    <mergeCell ref="BP124:BP126"/>
    <mergeCell ref="H125:T125"/>
    <mergeCell ref="U125:Y125"/>
    <mergeCell ref="Z125:AO125"/>
    <mergeCell ref="H126:T126"/>
    <mergeCell ref="U126:Y126"/>
    <mergeCell ref="Z126:AO126"/>
    <mergeCell ref="AP126:AQ126"/>
    <mergeCell ref="B121:D121"/>
    <mergeCell ref="E122:F122"/>
    <mergeCell ref="H122:BP122"/>
    <mergeCell ref="E123:F123"/>
    <mergeCell ref="H123:BP123"/>
    <mergeCell ref="H124:T124"/>
    <mergeCell ref="U124:Y124"/>
    <mergeCell ref="Z124:AO124"/>
    <mergeCell ref="AP124:AQ125"/>
    <mergeCell ref="AT124:BM126"/>
    <mergeCell ref="BH101:BK101"/>
    <mergeCell ref="BL101:BL102"/>
    <mergeCell ref="T101:W101"/>
    <mergeCell ref="X101:AA101"/>
    <mergeCell ref="AB101:AE101"/>
    <mergeCell ref="AF101:AI101"/>
    <mergeCell ref="AJ101:AM101"/>
    <mergeCell ref="AN101:AQ101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Y98:AO98"/>
    <mergeCell ref="B100:G100"/>
    <mergeCell ref="H100:BR100"/>
    <mergeCell ref="B101:D102"/>
    <mergeCell ref="E101:E102"/>
    <mergeCell ref="F101:F102"/>
    <mergeCell ref="G101:G102"/>
    <mergeCell ref="H101:K101"/>
    <mergeCell ref="L101:O101"/>
    <mergeCell ref="P101:S101"/>
    <mergeCell ref="H97:T97"/>
    <mergeCell ref="U97:X97"/>
    <mergeCell ref="Y97:AO97"/>
    <mergeCell ref="AP97:AQ97"/>
    <mergeCell ref="AT97:BM97"/>
    <mergeCell ref="BN97:BO97"/>
    <mergeCell ref="U95:X95"/>
    <mergeCell ref="Y95:AO95"/>
    <mergeCell ref="H96:T96"/>
    <mergeCell ref="U96:X96"/>
    <mergeCell ref="Y96:AO96"/>
    <mergeCell ref="AP96:AQ96"/>
    <mergeCell ref="BM101:BM102"/>
    <mergeCell ref="BN101:BN102"/>
    <mergeCell ref="BO101:BO102"/>
    <mergeCell ref="BP101:BP102"/>
    <mergeCell ref="BQ101:BQ102"/>
    <mergeCell ref="BR101:BR102"/>
    <mergeCell ref="AR101:AU101"/>
    <mergeCell ref="AV101:AY101"/>
    <mergeCell ref="AZ101:BC101"/>
    <mergeCell ref="BD101:BG101"/>
    <mergeCell ref="E93:F93"/>
    <mergeCell ref="H93:BP93"/>
    <mergeCell ref="H94:T94"/>
    <mergeCell ref="U94:X94"/>
    <mergeCell ref="Y94:AO94"/>
    <mergeCell ref="AP94:AQ95"/>
    <mergeCell ref="AT94:BM96"/>
    <mergeCell ref="BN94:BO96"/>
    <mergeCell ref="BP94:BP96"/>
    <mergeCell ref="H95:T95"/>
    <mergeCell ref="B88:D88"/>
    <mergeCell ref="B89:D89"/>
    <mergeCell ref="B90:D90"/>
    <mergeCell ref="B91:D91"/>
    <mergeCell ref="E92:F92"/>
    <mergeCell ref="H92:BP92"/>
    <mergeCell ref="B82:D82"/>
    <mergeCell ref="B83:D83"/>
    <mergeCell ref="B84:D84"/>
    <mergeCell ref="B85:D85"/>
    <mergeCell ref="B86:D86"/>
    <mergeCell ref="B87:D87"/>
    <mergeCell ref="B76:D76"/>
    <mergeCell ref="B77:D77"/>
    <mergeCell ref="B78:D78"/>
    <mergeCell ref="B79:D79"/>
    <mergeCell ref="B80:D80"/>
    <mergeCell ref="B81:D81"/>
    <mergeCell ref="BT71:BT72"/>
    <mergeCell ref="BU71:BU72"/>
    <mergeCell ref="BV71:BV72"/>
    <mergeCell ref="B73:D73"/>
    <mergeCell ref="B74:D74"/>
    <mergeCell ref="B75:D75"/>
    <mergeCell ref="BN71:BN72"/>
    <mergeCell ref="BO71:BO72"/>
    <mergeCell ref="BP71:BP72"/>
    <mergeCell ref="BQ71:BQ72"/>
    <mergeCell ref="BR71:BR72"/>
    <mergeCell ref="BS71:BS72"/>
    <mergeCell ref="AV71:AY71"/>
    <mergeCell ref="AZ71:BC71"/>
    <mergeCell ref="BD71:BG71"/>
    <mergeCell ref="BH71:BK71"/>
    <mergeCell ref="BL71:BL72"/>
    <mergeCell ref="BM71:BM72"/>
    <mergeCell ref="X71:AA71"/>
    <mergeCell ref="AB71:AE71"/>
    <mergeCell ref="AF71:AI71"/>
    <mergeCell ref="AJ71:AM71"/>
    <mergeCell ref="AN71:AQ71"/>
    <mergeCell ref="AR71:AU71"/>
    <mergeCell ref="B70:G70"/>
    <mergeCell ref="H70:BR70"/>
    <mergeCell ref="B71:D72"/>
    <mergeCell ref="E71:E72"/>
    <mergeCell ref="F71:F72"/>
    <mergeCell ref="G71:G72"/>
    <mergeCell ref="H71:K71"/>
    <mergeCell ref="L71:O71"/>
    <mergeCell ref="P71:S71"/>
    <mergeCell ref="T71:W71"/>
    <mergeCell ref="B67:BR67"/>
    <mergeCell ref="B68:C68"/>
    <mergeCell ref="E68:F68"/>
    <mergeCell ref="V68:W68"/>
    <mergeCell ref="X68:Z68"/>
    <mergeCell ref="AA68:AH68"/>
    <mergeCell ref="ER62:ER63"/>
    <mergeCell ref="H63:T63"/>
    <mergeCell ref="U63:Y63"/>
    <mergeCell ref="Z63:AO63"/>
    <mergeCell ref="AP63:AQ63"/>
    <mergeCell ref="AT63:BM63"/>
    <mergeCell ref="BN63:BO63"/>
    <mergeCell ref="H62:T62"/>
    <mergeCell ref="U62:Y62"/>
    <mergeCell ref="Z62:AO62"/>
    <mergeCell ref="AP62:AQ62"/>
    <mergeCell ref="EE62:EM63"/>
    <mergeCell ref="EN62:EQ63"/>
    <mergeCell ref="ER60:ER61"/>
    <mergeCell ref="H61:T61"/>
    <mergeCell ref="U61:Y61"/>
    <mergeCell ref="Z61:AO61"/>
    <mergeCell ref="DA61:DI61"/>
    <mergeCell ref="DJ61:DN61"/>
    <mergeCell ref="DO61:DY61"/>
    <mergeCell ref="BP60:BP62"/>
    <mergeCell ref="DA60:DI60"/>
    <mergeCell ref="DJ60:DN60"/>
    <mergeCell ref="DO60:DY60"/>
    <mergeCell ref="EE60:EM61"/>
    <mergeCell ref="EN60:EQ61"/>
    <mergeCell ref="E59:F59"/>
    <mergeCell ref="H59:BP59"/>
    <mergeCell ref="DA59:DD59"/>
    <mergeCell ref="DE59:EQ59"/>
    <mergeCell ref="H60:T60"/>
    <mergeCell ref="U60:Y60"/>
    <mergeCell ref="Z60:AO60"/>
    <mergeCell ref="AP60:AQ61"/>
    <mergeCell ref="AT60:BM62"/>
    <mergeCell ref="BN60:BO62"/>
    <mergeCell ref="LI56:LK56"/>
    <mergeCell ref="B57:D57"/>
    <mergeCell ref="CW57:CY57"/>
    <mergeCell ref="E58:F58"/>
    <mergeCell ref="H58:BP58"/>
    <mergeCell ref="DA58:DD58"/>
    <mergeCell ref="DE58:EQ58"/>
    <mergeCell ref="II56:IK56"/>
    <mergeCell ref="IV56:IX56"/>
    <mergeCell ref="JI56:JK56"/>
    <mergeCell ref="JV56:JX56"/>
    <mergeCell ref="KI56:KK56"/>
    <mergeCell ref="KV56:KX56"/>
    <mergeCell ref="LI55:LK55"/>
    <mergeCell ref="B56:D56"/>
    <mergeCell ref="BU56:BW56"/>
    <mergeCell ref="CW56:CY56"/>
    <mergeCell ref="FI56:FK56"/>
    <mergeCell ref="FV56:FX56"/>
    <mergeCell ref="GI56:GK56"/>
    <mergeCell ref="GV56:GX56"/>
    <mergeCell ref="HI56:HK56"/>
    <mergeCell ref="HV56:HX56"/>
    <mergeCell ref="II55:IK55"/>
    <mergeCell ref="IV55:IX55"/>
    <mergeCell ref="JI55:JK55"/>
    <mergeCell ref="JV55:JX55"/>
    <mergeCell ref="KI55:KK55"/>
    <mergeCell ref="KV55:KX55"/>
    <mergeCell ref="LI54:LK54"/>
    <mergeCell ref="B55:D55"/>
    <mergeCell ref="BU55:BW55"/>
    <mergeCell ref="CW55:CY55"/>
    <mergeCell ref="FI55:FK55"/>
    <mergeCell ref="FV55:FX55"/>
    <mergeCell ref="GI55:GK55"/>
    <mergeCell ref="GV55:GX55"/>
    <mergeCell ref="HI55:HK55"/>
    <mergeCell ref="HV55:HX55"/>
    <mergeCell ref="II54:IK54"/>
    <mergeCell ref="IV54:IX54"/>
    <mergeCell ref="JI54:JK54"/>
    <mergeCell ref="JV54:JX54"/>
    <mergeCell ref="KI54:KK54"/>
    <mergeCell ref="KV54:KX54"/>
    <mergeCell ref="LI53:LK53"/>
    <mergeCell ref="B54:D54"/>
    <mergeCell ref="BU54:BW54"/>
    <mergeCell ref="CW54:CY54"/>
    <mergeCell ref="FI54:FK54"/>
    <mergeCell ref="FV54:FX54"/>
    <mergeCell ref="GI54:GK54"/>
    <mergeCell ref="GV54:GX54"/>
    <mergeCell ref="HI54:HK54"/>
    <mergeCell ref="HV54:HX54"/>
    <mergeCell ref="II53:IK53"/>
    <mergeCell ref="IV53:IX53"/>
    <mergeCell ref="JI53:JK53"/>
    <mergeCell ref="JV53:JX53"/>
    <mergeCell ref="KI53:KK53"/>
    <mergeCell ref="KV53:KX53"/>
    <mergeCell ref="LI52:LK52"/>
    <mergeCell ref="B53:D53"/>
    <mergeCell ref="BU53:BW53"/>
    <mergeCell ref="CW53:CY53"/>
    <mergeCell ref="FI53:FK53"/>
    <mergeCell ref="FV53:FX53"/>
    <mergeCell ref="GI53:GK53"/>
    <mergeCell ref="GV53:GX53"/>
    <mergeCell ref="HI53:HK53"/>
    <mergeCell ref="HV53:HX53"/>
    <mergeCell ref="II52:IK52"/>
    <mergeCell ref="IV52:IX52"/>
    <mergeCell ref="JI52:JK52"/>
    <mergeCell ref="JV52:JX52"/>
    <mergeCell ref="KI52:KK52"/>
    <mergeCell ref="KV52:KX52"/>
    <mergeCell ref="LI51:LK51"/>
    <mergeCell ref="B52:D52"/>
    <mergeCell ref="BU52:BW52"/>
    <mergeCell ref="CW52:CY52"/>
    <mergeCell ref="FI52:FK52"/>
    <mergeCell ref="FV52:FX52"/>
    <mergeCell ref="GI52:GK52"/>
    <mergeCell ref="GV52:GX52"/>
    <mergeCell ref="HI52:HK52"/>
    <mergeCell ref="HV52:HX52"/>
    <mergeCell ref="II51:IK51"/>
    <mergeCell ref="IV51:IX51"/>
    <mergeCell ref="JI51:JK51"/>
    <mergeCell ref="JV51:JX51"/>
    <mergeCell ref="KI51:KK51"/>
    <mergeCell ref="KV51:KX51"/>
    <mergeCell ref="LI50:LK50"/>
    <mergeCell ref="B51:D51"/>
    <mergeCell ref="BU51:BW51"/>
    <mergeCell ref="CW51:CY51"/>
    <mergeCell ref="FI51:FK51"/>
    <mergeCell ref="FV51:FX51"/>
    <mergeCell ref="GI51:GK51"/>
    <mergeCell ref="GV51:GX51"/>
    <mergeCell ref="HI51:HK51"/>
    <mergeCell ref="HV51:HX51"/>
    <mergeCell ref="II50:IK50"/>
    <mergeCell ref="IV50:IX50"/>
    <mergeCell ref="JI50:JK50"/>
    <mergeCell ref="JV50:JX50"/>
    <mergeCell ref="KI50:KK50"/>
    <mergeCell ref="KV50:KX50"/>
    <mergeCell ref="LI49:LK49"/>
    <mergeCell ref="B50:D50"/>
    <mergeCell ref="BU50:BW50"/>
    <mergeCell ref="CW50:CY50"/>
    <mergeCell ref="FI50:FK50"/>
    <mergeCell ref="FV50:FX50"/>
    <mergeCell ref="GI50:GK50"/>
    <mergeCell ref="GV50:GX50"/>
    <mergeCell ref="HI50:HK50"/>
    <mergeCell ref="HV50:HX50"/>
    <mergeCell ref="II49:IK49"/>
    <mergeCell ref="IV49:IX49"/>
    <mergeCell ref="JI49:JK49"/>
    <mergeCell ref="JV49:JX49"/>
    <mergeCell ref="KI49:KK49"/>
    <mergeCell ref="KV49:KX49"/>
    <mergeCell ref="LI48:LK48"/>
    <mergeCell ref="B49:D49"/>
    <mergeCell ref="BU49:BW49"/>
    <mergeCell ref="CW49:CY49"/>
    <mergeCell ref="FI49:FK49"/>
    <mergeCell ref="FV49:FX49"/>
    <mergeCell ref="GI49:GK49"/>
    <mergeCell ref="GV49:GX49"/>
    <mergeCell ref="HI49:HK49"/>
    <mergeCell ref="HV49:HX49"/>
    <mergeCell ref="II48:IK48"/>
    <mergeCell ref="IV48:IX48"/>
    <mergeCell ref="JI48:JK48"/>
    <mergeCell ref="JV48:JX48"/>
    <mergeCell ref="KI48:KK48"/>
    <mergeCell ref="KV48:KX48"/>
    <mergeCell ref="LI47:LK47"/>
    <mergeCell ref="B48:D48"/>
    <mergeCell ref="BU48:BW48"/>
    <mergeCell ref="CW48:CY48"/>
    <mergeCell ref="FI48:FK48"/>
    <mergeCell ref="FV48:FX48"/>
    <mergeCell ref="GI48:GK48"/>
    <mergeCell ref="GV48:GX48"/>
    <mergeCell ref="HI48:HK48"/>
    <mergeCell ref="HV48:HX48"/>
    <mergeCell ref="II47:IK47"/>
    <mergeCell ref="IV47:IX47"/>
    <mergeCell ref="JI47:JK47"/>
    <mergeCell ref="JV47:JX47"/>
    <mergeCell ref="KI47:KK47"/>
    <mergeCell ref="KV47:KX47"/>
    <mergeCell ref="LI46:LK46"/>
    <mergeCell ref="B47:D47"/>
    <mergeCell ref="BU47:BW47"/>
    <mergeCell ref="CW47:CY47"/>
    <mergeCell ref="FI47:FK47"/>
    <mergeCell ref="FV47:FX47"/>
    <mergeCell ref="GI47:GK47"/>
    <mergeCell ref="GV47:GX47"/>
    <mergeCell ref="HI47:HK47"/>
    <mergeCell ref="HV47:HX47"/>
    <mergeCell ref="II46:IK46"/>
    <mergeCell ref="IV46:IX46"/>
    <mergeCell ref="JI46:JK46"/>
    <mergeCell ref="JV46:JX46"/>
    <mergeCell ref="KI46:KK46"/>
    <mergeCell ref="KV46:KX46"/>
    <mergeCell ref="LI45:LK45"/>
    <mergeCell ref="B46:D46"/>
    <mergeCell ref="BU46:BW46"/>
    <mergeCell ref="CW46:CY46"/>
    <mergeCell ref="FI46:FK46"/>
    <mergeCell ref="FV46:FX46"/>
    <mergeCell ref="GI46:GK46"/>
    <mergeCell ref="GV46:GX46"/>
    <mergeCell ref="HI46:HK46"/>
    <mergeCell ref="HV46:HX46"/>
    <mergeCell ref="II45:IK45"/>
    <mergeCell ref="IV45:IX45"/>
    <mergeCell ref="JI45:JK45"/>
    <mergeCell ref="JV45:JX45"/>
    <mergeCell ref="KI45:KK45"/>
    <mergeCell ref="KV45:KX45"/>
    <mergeCell ref="LI44:LK44"/>
    <mergeCell ref="B45:D45"/>
    <mergeCell ref="BU45:BW45"/>
    <mergeCell ref="CW45:CY45"/>
    <mergeCell ref="FI45:FK45"/>
    <mergeCell ref="FV45:FX45"/>
    <mergeCell ref="GI45:GK45"/>
    <mergeCell ref="GV45:GX45"/>
    <mergeCell ref="HI45:HK45"/>
    <mergeCell ref="HV45:HX45"/>
    <mergeCell ref="II44:IK44"/>
    <mergeCell ref="IV44:IX44"/>
    <mergeCell ref="JI44:JK44"/>
    <mergeCell ref="JV44:JX44"/>
    <mergeCell ref="KI44:KK44"/>
    <mergeCell ref="KV44:KX44"/>
    <mergeCell ref="LI43:LK43"/>
    <mergeCell ref="B44:D44"/>
    <mergeCell ref="BU44:BW44"/>
    <mergeCell ref="CW44:CY44"/>
    <mergeCell ref="FI44:FK44"/>
    <mergeCell ref="FV44:FX44"/>
    <mergeCell ref="GI44:GK44"/>
    <mergeCell ref="GV44:GX44"/>
    <mergeCell ref="HI44:HK44"/>
    <mergeCell ref="HV44:HX44"/>
    <mergeCell ref="II43:IK43"/>
    <mergeCell ref="IV43:IX43"/>
    <mergeCell ref="JI43:JK43"/>
    <mergeCell ref="JV43:JX43"/>
    <mergeCell ref="KI43:KK43"/>
    <mergeCell ref="KV43:KX43"/>
    <mergeCell ref="LI42:LK42"/>
    <mergeCell ref="B43:D43"/>
    <mergeCell ref="BU43:BW43"/>
    <mergeCell ref="CW43:CY43"/>
    <mergeCell ref="FI43:FK43"/>
    <mergeCell ref="FV43:FX43"/>
    <mergeCell ref="GI43:GK43"/>
    <mergeCell ref="GV43:GX43"/>
    <mergeCell ref="HI43:HK43"/>
    <mergeCell ref="HV43:HX43"/>
    <mergeCell ref="II42:IK42"/>
    <mergeCell ref="IV42:IX42"/>
    <mergeCell ref="JI42:JK42"/>
    <mergeCell ref="JV42:JX42"/>
    <mergeCell ref="KI42:KK42"/>
    <mergeCell ref="KV42:KX42"/>
    <mergeCell ref="LI41:LK41"/>
    <mergeCell ref="B42:D42"/>
    <mergeCell ref="BU42:BW42"/>
    <mergeCell ref="CW42:CY42"/>
    <mergeCell ref="FI42:FK42"/>
    <mergeCell ref="FV42:FX42"/>
    <mergeCell ref="GI42:GK42"/>
    <mergeCell ref="GV42:GX42"/>
    <mergeCell ref="HI42:HK42"/>
    <mergeCell ref="HV42:HX42"/>
    <mergeCell ref="II41:IK41"/>
    <mergeCell ref="IV41:IX41"/>
    <mergeCell ref="JI41:JK41"/>
    <mergeCell ref="JV41:JX41"/>
    <mergeCell ref="KI41:KK41"/>
    <mergeCell ref="KV41:KX41"/>
    <mergeCell ref="LI40:LK40"/>
    <mergeCell ref="B41:D41"/>
    <mergeCell ref="BU41:BW41"/>
    <mergeCell ref="CW41:CY41"/>
    <mergeCell ref="FI41:FK41"/>
    <mergeCell ref="FV41:FX41"/>
    <mergeCell ref="GI41:GK41"/>
    <mergeCell ref="GV41:GX41"/>
    <mergeCell ref="HI41:HK41"/>
    <mergeCell ref="HV41:HX41"/>
    <mergeCell ref="II40:IK40"/>
    <mergeCell ref="IV40:IX40"/>
    <mergeCell ref="JI40:JK40"/>
    <mergeCell ref="JV40:JX40"/>
    <mergeCell ref="KI40:KK40"/>
    <mergeCell ref="KV40:KX40"/>
    <mergeCell ref="LI39:LK39"/>
    <mergeCell ref="B40:D40"/>
    <mergeCell ref="BU40:BW40"/>
    <mergeCell ref="CW40:CY40"/>
    <mergeCell ref="FI40:FK40"/>
    <mergeCell ref="FV40:FX40"/>
    <mergeCell ref="GI40:GK40"/>
    <mergeCell ref="GV40:GX40"/>
    <mergeCell ref="HI40:HK40"/>
    <mergeCell ref="HV40:HX40"/>
    <mergeCell ref="II39:IK39"/>
    <mergeCell ref="IV39:IX39"/>
    <mergeCell ref="JI39:JK39"/>
    <mergeCell ref="JV39:JX39"/>
    <mergeCell ref="KI39:KK39"/>
    <mergeCell ref="KV39:KX39"/>
    <mergeCell ref="LT37:LT38"/>
    <mergeCell ref="B39:D39"/>
    <mergeCell ref="BU39:BW39"/>
    <mergeCell ref="CW39:CY39"/>
    <mergeCell ref="FI39:FK39"/>
    <mergeCell ref="FV39:FX39"/>
    <mergeCell ref="GI39:GK39"/>
    <mergeCell ref="GV39:GX39"/>
    <mergeCell ref="HI39:HK39"/>
    <mergeCell ref="HV39:HX39"/>
    <mergeCell ref="LI37:LK38"/>
    <mergeCell ref="LL37:LL38"/>
    <mergeCell ref="LM37:LM38"/>
    <mergeCell ref="LN37:LN38"/>
    <mergeCell ref="LO37:LR37"/>
    <mergeCell ref="LS37:LS38"/>
    <mergeCell ref="KY37:KY38"/>
    <mergeCell ref="KZ37:KZ38"/>
    <mergeCell ref="LA37:LA38"/>
    <mergeCell ref="LB37:LE37"/>
    <mergeCell ref="LF37:LF38"/>
    <mergeCell ref="LG37:LG38"/>
    <mergeCell ref="KM37:KM38"/>
    <mergeCell ref="KN37:KN38"/>
    <mergeCell ref="KO37:KR37"/>
    <mergeCell ref="KS37:KS38"/>
    <mergeCell ref="KT37:KT38"/>
    <mergeCell ref="KV37:KX38"/>
    <mergeCell ref="KA37:KA38"/>
    <mergeCell ref="KB37:KE37"/>
    <mergeCell ref="KF37:KF38"/>
    <mergeCell ref="KG37:KG38"/>
    <mergeCell ref="KI37:KK38"/>
    <mergeCell ref="KL37:KL38"/>
    <mergeCell ref="JO37:JR37"/>
    <mergeCell ref="JS37:JS38"/>
    <mergeCell ref="JT37:JT38"/>
    <mergeCell ref="JV37:JX38"/>
    <mergeCell ref="JY37:JY38"/>
    <mergeCell ref="JZ37:JZ38"/>
    <mergeCell ref="JF37:JF38"/>
    <mergeCell ref="JG37:JG38"/>
    <mergeCell ref="JI37:JK38"/>
    <mergeCell ref="JL37:JL38"/>
    <mergeCell ref="JM37:JM38"/>
    <mergeCell ref="JN37:JN38"/>
    <mergeCell ref="IT37:IT38"/>
    <mergeCell ref="IV37:IX38"/>
    <mergeCell ref="IY37:IY38"/>
    <mergeCell ref="IZ37:IZ38"/>
    <mergeCell ref="JA37:JA38"/>
    <mergeCell ref="JB37:JE37"/>
    <mergeCell ref="II37:IK38"/>
    <mergeCell ref="IL37:IL38"/>
    <mergeCell ref="IM37:IM38"/>
    <mergeCell ref="IN37:IN38"/>
    <mergeCell ref="IO37:IR37"/>
    <mergeCell ref="IS37:IS38"/>
    <mergeCell ref="HY37:HY38"/>
    <mergeCell ref="HZ37:HZ38"/>
    <mergeCell ref="IA37:IA38"/>
    <mergeCell ref="IB37:IE37"/>
    <mergeCell ref="IF37:IF38"/>
    <mergeCell ref="IG37:IG38"/>
    <mergeCell ref="HM37:HM38"/>
    <mergeCell ref="HN37:HN38"/>
    <mergeCell ref="HO37:HR37"/>
    <mergeCell ref="HS37:HS38"/>
    <mergeCell ref="HT37:HT38"/>
    <mergeCell ref="HV37:HX38"/>
    <mergeCell ref="HA37:HA38"/>
    <mergeCell ref="HB37:HE37"/>
    <mergeCell ref="HF37:HF38"/>
    <mergeCell ref="HG37:HG38"/>
    <mergeCell ref="HI37:HK38"/>
    <mergeCell ref="HL37:HL38"/>
    <mergeCell ref="GO37:GR37"/>
    <mergeCell ref="GS37:GS38"/>
    <mergeCell ref="GT37:GT38"/>
    <mergeCell ref="GV37:GX38"/>
    <mergeCell ref="GY37:GY38"/>
    <mergeCell ref="GZ37:GZ38"/>
    <mergeCell ref="GF37:GF38"/>
    <mergeCell ref="GG37:GG38"/>
    <mergeCell ref="GI37:GK38"/>
    <mergeCell ref="GL37:GL38"/>
    <mergeCell ref="GM37:GM38"/>
    <mergeCell ref="GN37:GN38"/>
    <mergeCell ref="FT37:FT38"/>
    <mergeCell ref="FV37:FX38"/>
    <mergeCell ref="FY37:FY38"/>
    <mergeCell ref="FZ37:FZ38"/>
    <mergeCell ref="GA37:GA38"/>
    <mergeCell ref="GB37:GE37"/>
    <mergeCell ref="FI37:FK38"/>
    <mergeCell ref="FL37:FL38"/>
    <mergeCell ref="FM37:FM38"/>
    <mergeCell ref="FN37:FN38"/>
    <mergeCell ref="FO37:FR37"/>
    <mergeCell ref="FS37:FS38"/>
    <mergeCell ref="EK37:EN37"/>
    <mergeCell ref="EO37:EO38"/>
    <mergeCell ref="EP37:EP38"/>
    <mergeCell ref="EQ37:EQ38"/>
    <mergeCell ref="ER37:ER38"/>
    <mergeCell ref="ES37:ES38"/>
    <mergeCell ref="DM37:DP37"/>
    <mergeCell ref="DQ37:DT37"/>
    <mergeCell ref="DU37:DX37"/>
    <mergeCell ref="DY37:EB37"/>
    <mergeCell ref="EC37:EF37"/>
    <mergeCell ref="EG37:EJ37"/>
    <mergeCell ref="CU37:CU38"/>
    <mergeCell ref="CW37:CY38"/>
    <mergeCell ref="CZ37:CZ38"/>
    <mergeCell ref="DA37:DD37"/>
    <mergeCell ref="DE37:DH37"/>
    <mergeCell ref="DI37:DL37"/>
    <mergeCell ref="CI37:CL37"/>
    <mergeCell ref="CM37:CP37"/>
    <mergeCell ref="CQ37:CQ38"/>
    <mergeCell ref="CR37:CR38"/>
    <mergeCell ref="CS37:CS38"/>
    <mergeCell ref="CT37:CT38"/>
    <mergeCell ref="BU37:BW38"/>
    <mergeCell ref="BX37:BX38"/>
    <mergeCell ref="BY37:BY38"/>
    <mergeCell ref="BZ37:BZ38"/>
    <mergeCell ref="CA37:CD37"/>
    <mergeCell ref="CE37:CH37"/>
    <mergeCell ref="BM37:BM38"/>
    <mergeCell ref="BN37:BN38"/>
    <mergeCell ref="BO37:BO38"/>
    <mergeCell ref="BP37:BP38"/>
    <mergeCell ref="BQ37:BQ38"/>
    <mergeCell ref="BR37:BR38"/>
    <mergeCell ref="AR37:AU37"/>
    <mergeCell ref="AV37:AY37"/>
    <mergeCell ref="AZ37:BC37"/>
    <mergeCell ref="BD37:BG37"/>
    <mergeCell ref="BH37:BK37"/>
    <mergeCell ref="BL37:BL38"/>
    <mergeCell ref="T37:W37"/>
    <mergeCell ref="X37:AA37"/>
    <mergeCell ref="AB37:AE37"/>
    <mergeCell ref="AF37:AI37"/>
    <mergeCell ref="AJ37:AM37"/>
    <mergeCell ref="AN37:AQ37"/>
    <mergeCell ref="LB36:LG36"/>
    <mergeCell ref="LI36:LN36"/>
    <mergeCell ref="LO36:LT36"/>
    <mergeCell ref="B37:D38"/>
    <mergeCell ref="E37:E38"/>
    <mergeCell ref="F37:F38"/>
    <mergeCell ref="G37:G38"/>
    <mergeCell ref="H37:K37"/>
    <mergeCell ref="L37:O37"/>
    <mergeCell ref="P37:S37"/>
    <mergeCell ref="JO36:JT36"/>
    <mergeCell ref="JV36:KA36"/>
    <mergeCell ref="KB36:KG36"/>
    <mergeCell ref="KI36:KN36"/>
    <mergeCell ref="KO36:KT36"/>
    <mergeCell ref="KV36:LA36"/>
    <mergeCell ref="IB36:IG36"/>
    <mergeCell ref="II36:IN36"/>
    <mergeCell ref="IO36:IT36"/>
    <mergeCell ref="IV36:JA36"/>
    <mergeCell ref="JB36:JG36"/>
    <mergeCell ref="JI36:JN36"/>
    <mergeCell ref="GO36:GT36"/>
    <mergeCell ref="GV36:HA36"/>
    <mergeCell ref="HB36:HG36"/>
    <mergeCell ref="HI36:HN36"/>
    <mergeCell ref="HO36:HT36"/>
    <mergeCell ref="HV36:IA36"/>
    <mergeCell ref="DA36:ES36"/>
    <mergeCell ref="FI36:FN36"/>
    <mergeCell ref="FO36:FT36"/>
    <mergeCell ref="FV36:GA36"/>
    <mergeCell ref="GB36:GG36"/>
    <mergeCell ref="GI36:GN36"/>
    <mergeCell ref="X34:AN34"/>
    <mergeCell ref="B36:G36"/>
    <mergeCell ref="H36:BR36"/>
    <mergeCell ref="BU36:BZ36"/>
    <mergeCell ref="CA36:CU36"/>
    <mergeCell ref="CW36:CY36"/>
    <mergeCell ref="EN31:EQ32"/>
    <mergeCell ref="ER31:ER32"/>
    <mergeCell ref="H32:T32"/>
    <mergeCell ref="U32:X32"/>
    <mergeCell ref="Y32:AO32"/>
    <mergeCell ref="AP32:AQ32"/>
    <mergeCell ref="AT32:BM32"/>
    <mergeCell ref="BN32:BO32"/>
    <mergeCell ref="DO30:DY30"/>
    <mergeCell ref="H31:T31"/>
    <mergeCell ref="U31:X31"/>
    <mergeCell ref="Y31:AO31"/>
    <mergeCell ref="AP31:AQ31"/>
    <mergeCell ref="EE31:EM32"/>
    <mergeCell ref="DO29:DY29"/>
    <mergeCell ref="EE29:EM30"/>
    <mergeCell ref="EN29:EQ30"/>
    <mergeCell ref="ER29:ER30"/>
    <mergeCell ref="H30:T30"/>
    <mergeCell ref="U30:X30"/>
    <mergeCell ref="Y30:AO30"/>
    <mergeCell ref="CA30:CI30"/>
    <mergeCell ref="CJ30:CM30"/>
    <mergeCell ref="CN30:CP30"/>
    <mergeCell ref="BP29:BP31"/>
    <mergeCell ref="CA29:CI29"/>
    <mergeCell ref="CJ29:CM29"/>
    <mergeCell ref="CN29:CP29"/>
    <mergeCell ref="DA29:DI29"/>
    <mergeCell ref="DJ29:DN29"/>
    <mergeCell ref="DA30:DI30"/>
    <mergeCell ref="DJ30:DN30"/>
    <mergeCell ref="H29:T29"/>
    <mergeCell ref="U29:X29"/>
    <mergeCell ref="Y29:AO29"/>
    <mergeCell ref="AP29:AQ30"/>
    <mergeCell ref="AT29:BM31"/>
    <mergeCell ref="BN29:BO31"/>
    <mergeCell ref="DA27:DD27"/>
    <mergeCell ref="DE27:EQ27"/>
    <mergeCell ref="E28:F28"/>
    <mergeCell ref="H28:BP28"/>
    <mergeCell ref="BX28:BY28"/>
    <mergeCell ref="CA28:CT28"/>
    <mergeCell ref="DA28:DD28"/>
    <mergeCell ref="DE28:EQ28"/>
    <mergeCell ref="B26:D26"/>
    <mergeCell ref="BU26:BW26"/>
    <mergeCell ref="CW26:CY26"/>
    <mergeCell ref="E27:F27"/>
    <mergeCell ref="H27:BP27"/>
    <mergeCell ref="BX27:BY27"/>
    <mergeCell ref="CA27:CT27"/>
    <mergeCell ref="IV25:IX25"/>
    <mergeCell ref="JI25:JK25"/>
    <mergeCell ref="B25:D25"/>
    <mergeCell ref="BU25:BW25"/>
    <mergeCell ref="CW25:CY25"/>
    <mergeCell ref="EV25:EX25"/>
    <mergeCell ref="FI25:FK25"/>
    <mergeCell ref="B24:D24"/>
    <mergeCell ref="BU24:BW24"/>
    <mergeCell ref="CW24:CY24"/>
    <mergeCell ref="EV24:EX24"/>
    <mergeCell ref="FI24:FK24"/>
    <mergeCell ref="FV24:FX24"/>
    <mergeCell ref="JI23:JK23"/>
    <mergeCell ref="JV23:JX23"/>
    <mergeCell ref="KI23:KK23"/>
    <mergeCell ref="KV23:KX23"/>
    <mergeCell ref="LI23:LK23"/>
    <mergeCell ref="FV23:FX23"/>
    <mergeCell ref="GI23:GK23"/>
    <mergeCell ref="GV23:GX23"/>
    <mergeCell ref="HI23:HK23"/>
    <mergeCell ref="HV23:HX23"/>
    <mergeCell ref="II23:IK23"/>
    <mergeCell ref="B23:D23"/>
    <mergeCell ref="BU23:BW23"/>
    <mergeCell ref="CW23:CY23"/>
    <mergeCell ref="EV23:EX23"/>
    <mergeCell ref="FI23:FK23"/>
    <mergeCell ref="JV25:JX25"/>
    <mergeCell ref="KI25:KK25"/>
    <mergeCell ref="KV25:KX25"/>
    <mergeCell ref="LI25:LK25"/>
    <mergeCell ref="FV25:FX25"/>
    <mergeCell ref="GI25:GK25"/>
    <mergeCell ref="GV25:GX25"/>
    <mergeCell ref="HI25:HK25"/>
    <mergeCell ref="HV25:HX25"/>
    <mergeCell ref="II25:IK25"/>
    <mergeCell ref="JI24:JK24"/>
    <mergeCell ref="JV24:JX24"/>
    <mergeCell ref="KI24:KK24"/>
    <mergeCell ref="KV24:KX24"/>
    <mergeCell ref="LI24:LK24"/>
    <mergeCell ref="GI22:GK22"/>
    <mergeCell ref="GV22:GX22"/>
    <mergeCell ref="HI22:HK22"/>
    <mergeCell ref="HV22:HX22"/>
    <mergeCell ref="II22:IK22"/>
    <mergeCell ref="IV22:IX22"/>
    <mergeCell ref="GI24:GK24"/>
    <mergeCell ref="GV24:GX24"/>
    <mergeCell ref="HI24:HK24"/>
    <mergeCell ref="HV24:HX24"/>
    <mergeCell ref="II24:IK24"/>
    <mergeCell ref="IV24:IX24"/>
    <mergeCell ref="B22:D22"/>
    <mergeCell ref="BU22:BW22"/>
    <mergeCell ref="CW22:CY22"/>
    <mergeCell ref="EV22:EX22"/>
    <mergeCell ref="FI22:FK22"/>
    <mergeCell ref="FV22:FX22"/>
    <mergeCell ref="IV23:IX23"/>
    <mergeCell ref="FV20:FX20"/>
    <mergeCell ref="IV21:IX21"/>
    <mergeCell ref="JI21:JK21"/>
    <mergeCell ref="JV21:JX21"/>
    <mergeCell ref="KI21:KK21"/>
    <mergeCell ref="KV21:KX21"/>
    <mergeCell ref="LI21:LK21"/>
    <mergeCell ref="FV21:FX21"/>
    <mergeCell ref="GI21:GK21"/>
    <mergeCell ref="GV21:GX21"/>
    <mergeCell ref="HI21:HK21"/>
    <mergeCell ref="HV21:HX21"/>
    <mergeCell ref="II21:IK21"/>
    <mergeCell ref="JI20:JK20"/>
    <mergeCell ref="JV20:JX20"/>
    <mergeCell ref="KI20:KK20"/>
    <mergeCell ref="KV20:KX20"/>
    <mergeCell ref="LI20:LK20"/>
    <mergeCell ref="JI22:JK22"/>
    <mergeCell ref="JV22:JX22"/>
    <mergeCell ref="KI22:KK22"/>
    <mergeCell ref="KV22:KX22"/>
    <mergeCell ref="LI22:LK22"/>
    <mergeCell ref="JI19:JK19"/>
    <mergeCell ref="JV19:JX19"/>
    <mergeCell ref="KI19:KK19"/>
    <mergeCell ref="KV19:KX19"/>
    <mergeCell ref="LI19:LK19"/>
    <mergeCell ref="FV19:FX19"/>
    <mergeCell ref="GI19:GK19"/>
    <mergeCell ref="GV19:GX19"/>
    <mergeCell ref="HI19:HK19"/>
    <mergeCell ref="HV19:HX19"/>
    <mergeCell ref="II19:IK19"/>
    <mergeCell ref="JI18:JK18"/>
    <mergeCell ref="JV18:JX18"/>
    <mergeCell ref="KI18:KK18"/>
    <mergeCell ref="KV18:KX18"/>
    <mergeCell ref="LI18:LK18"/>
    <mergeCell ref="B21:D21"/>
    <mergeCell ref="BU21:BW21"/>
    <mergeCell ref="CW21:CY21"/>
    <mergeCell ref="EV21:EX21"/>
    <mergeCell ref="FI21:FK21"/>
    <mergeCell ref="GI20:GK20"/>
    <mergeCell ref="GV20:GX20"/>
    <mergeCell ref="HI20:HK20"/>
    <mergeCell ref="HV20:HX20"/>
    <mergeCell ref="II20:IK20"/>
    <mergeCell ref="IV20:IX20"/>
    <mergeCell ref="B20:D20"/>
    <mergeCell ref="BU20:BW20"/>
    <mergeCell ref="CW20:CY20"/>
    <mergeCell ref="EV20:EX20"/>
    <mergeCell ref="FI20:FK20"/>
    <mergeCell ref="B19:D19"/>
    <mergeCell ref="BU19:BW19"/>
    <mergeCell ref="CW19:CY19"/>
    <mergeCell ref="EV19:EX19"/>
    <mergeCell ref="FI19:FK19"/>
    <mergeCell ref="GI18:GK18"/>
    <mergeCell ref="GV18:GX18"/>
    <mergeCell ref="HI18:HK18"/>
    <mergeCell ref="HV18:HX18"/>
    <mergeCell ref="II18:IK18"/>
    <mergeCell ref="IV18:IX18"/>
    <mergeCell ref="B18:D18"/>
    <mergeCell ref="BU18:BW18"/>
    <mergeCell ref="CW18:CY18"/>
    <mergeCell ref="EV18:EX18"/>
    <mergeCell ref="FI18:FK18"/>
    <mergeCell ref="FV18:FX18"/>
    <mergeCell ref="IV19:IX19"/>
    <mergeCell ref="FV16:FX16"/>
    <mergeCell ref="IV17:IX17"/>
    <mergeCell ref="JI17:JK17"/>
    <mergeCell ref="JV17:JX17"/>
    <mergeCell ref="KI17:KK17"/>
    <mergeCell ref="KV17:KX17"/>
    <mergeCell ref="LI17:LK17"/>
    <mergeCell ref="FV17:FX17"/>
    <mergeCell ref="GI17:GK17"/>
    <mergeCell ref="GV17:GX17"/>
    <mergeCell ref="HI17:HK17"/>
    <mergeCell ref="HV17:HX17"/>
    <mergeCell ref="II17:IK17"/>
    <mergeCell ref="JI16:JK16"/>
    <mergeCell ref="JV16:JX16"/>
    <mergeCell ref="KI16:KK16"/>
    <mergeCell ref="KV16:KX16"/>
    <mergeCell ref="LI16:LK16"/>
    <mergeCell ref="JI15:JK15"/>
    <mergeCell ref="JV15:JX15"/>
    <mergeCell ref="KI15:KK15"/>
    <mergeCell ref="KV15:KX15"/>
    <mergeCell ref="LI15:LK15"/>
    <mergeCell ref="FV15:FX15"/>
    <mergeCell ref="GI15:GK15"/>
    <mergeCell ref="GV15:GX15"/>
    <mergeCell ref="HI15:HK15"/>
    <mergeCell ref="HV15:HX15"/>
    <mergeCell ref="II15:IK15"/>
    <mergeCell ref="JI14:JK14"/>
    <mergeCell ref="JV14:JX14"/>
    <mergeCell ref="KI14:KK14"/>
    <mergeCell ref="KV14:KX14"/>
    <mergeCell ref="LI14:LK14"/>
    <mergeCell ref="B17:D17"/>
    <mergeCell ref="BU17:BW17"/>
    <mergeCell ref="CW17:CY17"/>
    <mergeCell ref="EV17:EX17"/>
    <mergeCell ref="FI17:FK17"/>
    <mergeCell ref="GI16:GK16"/>
    <mergeCell ref="GV16:GX16"/>
    <mergeCell ref="HI16:HK16"/>
    <mergeCell ref="HV16:HX16"/>
    <mergeCell ref="II16:IK16"/>
    <mergeCell ref="IV16:IX16"/>
    <mergeCell ref="B16:D16"/>
    <mergeCell ref="BU16:BW16"/>
    <mergeCell ref="CW16:CY16"/>
    <mergeCell ref="EV16:EX16"/>
    <mergeCell ref="FI16:FK16"/>
    <mergeCell ref="KI13:KK13"/>
    <mergeCell ref="KV13:KX13"/>
    <mergeCell ref="LI13:LK13"/>
    <mergeCell ref="FV13:FX13"/>
    <mergeCell ref="GI13:GK13"/>
    <mergeCell ref="GV13:GX13"/>
    <mergeCell ref="HI13:HK13"/>
    <mergeCell ref="HV13:HX13"/>
    <mergeCell ref="II13:IK13"/>
    <mergeCell ref="JI12:JK12"/>
    <mergeCell ref="JV12:JX12"/>
    <mergeCell ref="KI12:KK12"/>
    <mergeCell ref="KV12:KX12"/>
    <mergeCell ref="LI12:LK12"/>
    <mergeCell ref="B15:D15"/>
    <mergeCell ref="BU15:BW15"/>
    <mergeCell ref="CW15:CY15"/>
    <mergeCell ref="EV15:EX15"/>
    <mergeCell ref="FI15:FK15"/>
    <mergeCell ref="GI14:GK14"/>
    <mergeCell ref="GV14:GX14"/>
    <mergeCell ref="HI14:HK14"/>
    <mergeCell ref="HV14:HX14"/>
    <mergeCell ref="II14:IK14"/>
    <mergeCell ref="IV14:IX14"/>
    <mergeCell ref="B14:D14"/>
    <mergeCell ref="BU14:BW14"/>
    <mergeCell ref="CW14:CY14"/>
    <mergeCell ref="EV14:EX14"/>
    <mergeCell ref="FI14:FK14"/>
    <mergeCell ref="FV14:FX14"/>
    <mergeCell ref="IV15:IX15"/>
    <mergeCell ref="LI11:LK11"/>
    <mergeCell ref="FV11:FX11"/>
    <mergeCell ref="GI11:GK11"/>
    <mergeCell ref="GV11:GX11"/>
    <mergeCell ref="HI11:HK11"/>
    <mergeCell ref="HV11:HX11"/>
    <mergeCell ref="II11:IK11"/>
    <mergeCell ref="JI10:JK10"/>
    <mergeCell ref="JV10:JX10"/>
    <mergeCell ref="KI10:KK10"/>
    <mergeCell ref="KV10:KX10"/>
    <mergeCell ref="LI10:LK10"/>
    <mergeCell ref="B13:D13"/>
    <mergeCell ref="BU13:BW13"/>
    <mergeCell ref="CW13:CY13"/>
    <mergeCell ref="EV13:EX13"/>
    <mergeCell ref="FI13:FK13"/>
    <mergeCell ref="GI12:GK12"/>
    <mergeCell ref="GV12:GX12"/>
    <mergeCell ref="HI12:HK12"/>
    <mergeCell ref="HV12:HX12"/>
    <mergeCell ref="II12:IK12"/>
    <mergeCell ref="IV12:IX12"/>
    <mergeCell ref="B12:D12"/>
    <mergeCell ref="BU12:BW12"/>
    <mergeCell ref="CW12:CY12"/>
    <mergeCell ref="EV12:EX12"/>
    <mergeCell ref="FI12:FK12"/>
    <mergeCell ref="FV12:FX12"/>
    <mergeCell ref="IV13:IX13"/>
    <mergeCell ref="JI13:JK13"/>
    <mergeCell ref="JV13:JX13"/>
    <mergeCell ref="B11:D11"/>
    <mergeCell ref="BU11:BW11"/>
    <mergeCell ref="CW11:CY11"/>
    <mergeCell ref="EV11:EX11"/>
    <mergeCell ref="FI11:FK11"/>
    <mergeCell ref="GI10:GK10"/>
    <mergeCell ref="GV10:GX10"/>
    <mergeCell ref="HI10:HK10"/>
    <mergeCell ref="HV10:HX10"/>
    <mergeCell ref="II10:IK10"/>
    <mergeCell ref="IV10:IX10"/>
    <mergeCell ref="JV9:JX9"/>
    <mergeCell ref="KI9:KK9"/>
    <mergeCell ref="KV9:KX9"/>
    <mergeCell ref="LI9:LK9"/>
    <mergeCell ref="B10:D10"/>
    <mergeCell ref="BU10:BW10"/>
    <mergeCell ref="CW10:CY10"/>
    <mergeCell ref="EV10:EX10"/>
    <mergeCell ref="FI10:FK10"/>
    <mergeCell ref="FV10:FX10"/>
    <mergeCell ref="GV9:GX9"/>
    <mergeCell ref="HI9:HK9"/>
    <mergeCell ref="HV9:HX9"/>
    <mergeCell ref="II9:IK9"/>
    <mergeCell ref="IV9:IX9"/>
    <mergeCell ref="JI9:JK9"/>
    <mergeCell ref="IV11:IX11"/>
    <mergeCell ref="JI11:JK11"/>
    <mergeCell ref="JV11:JX11"/>
    <mergeCell ref="KI11:KK11"/>
    <mergeCell ref="KV11:KX11"/>
    <mergeCell ref="KI8:KK8"/>
    <mergeCell ref="KV8:KX8"/>
    <mergeCell ref="LI8:LK8"/>
    <mergeCell ref="B9:D9"/>
    <mergeCell ref="BU9:BW9"/>
    <mergeCell ref="CW9:CY9"/>
    <mergeCell ref="EV9:EX9"/>
    <mergeCell ref="FI9:FK9"/>
    <mergeCell ref="FV9:FX9"/>
    <mergeCell ref="GI9:GK9"/>
    <mergeCell ref="HI8:HK8"/>
    <mergeCell ref="HV8:HX8"/>
    <mergeCell ref="II8:IK8"/>
    <mergeCell ref="IV8:IX8"/>
    <mergeCell ref="JI8:JK8"/>
    <mergeCell ref="JV8:JX8"/>
    <mergeCell ref="LS6:LS7"/>
    <mergeCell ref="KI6:KK7"/>
    <mergeCell ref="JN6:JN7"/>
    <mergeCell ref="JO6:JR6"/>
    <mergeCell ref="JS6:JS7"/>
    <mergeCell ref="JT6:JT7"/>
    <mergeCell ref="JV6:JX7"/>
    <mergeCell ref="JY6:JY7"/>
    <mergeCell ref="JB6:JE6"/>
    <mergeCell ref="JF6:JF7"/>
    <mergeCell ref="JG6:JG7"/>
    <mergeCell ref="JI6:JK7"/>
    <mergeCell ref="JL6:JL7"/>
    <mergeCell ref="JM6:JM7"/>
    <mergeCell ref="IS6:IS7"/>
    <mergeCell ref="IT6:IT7"/>
    <mergeCell ref="LT6:LT7"/>
    <mergeCell ref="B8:D8"/>
    <mergeCell ref="BU8:BW8"/>
    <mergeCell ref="CW8:CY8"/>
    <mergeCell ref="EV8:EX8"/>
    <mergeCell ref="FI8:FK8"/>
    <mergeCell ref="FV8:FX8"/>
    <mergeCell ref="GI8:GK8"/>
    <mergeCell ref="GV8:GX8"/>
    <mergeCell ref="LG6:LG7"/>
    <mergeCell ref="LI6:LK7"/>
    <mergeCell ref="LL6:LL7"/>
    <mergeCell ref="LM6:LM7"/>
    <mergeCell ref="LN6:LN7"/>
    <mergeCell ref="LO6:LR6"/>
    <mergeCell ref="KV6:KX7"/>
    <mergeCell ref="KY6:KY7"/>
    <mergeCell ref="KZ6:KZ7"/>
    <mergeCell ref="LA6:LA7"/>
    <mergeCell ref="LB6:LE6"/>
    <mergeCell ref="LF6:LF7"/>
    <mergeCell ref="KL6:KL7"/>
    <mergeCell ref="KM6:KM7"/>
    <mergeCell ref="KN6:KN7"/>
    <mergeCell ref="KO6:KR6"/>
    <mergeCell ref="KS6:KS7"/>
    <mergeCell ref="KT6:KT7"/>
    <mergeCell ref="JZ6:JZ7"/>
    <mergeCell ref="KA6:KA7"/>
    <mergeCell ref="KB6:KE6"/>
    <mergeCell ref="KF6:KF7"/>
    <mergeCell ref="KG6:KG7"/>
    <mergeCell ref="IV6:IX7"/>
    <mergeCell ref="IY6:IY7"/>
    <mergeCell ref="IZ6:IZ7"/>
    <mergeCell ref="JA6:JA7"/>
    <mergeCell ref="IG6:IG7"/>
    <mergeCell ref="II6:IK7"/>
    <mergeCell ref="IL6:IL7"/>
    <mergeCell ref="IM6:IM7"/>
    <mergeCell ref="IN6:IN7"/>
    <mergeCell ref="IO6:IR6"/>
    <mergeCell ref="HV6:HX7"/>
    <mergeCell ref="HY6:HY7"/>
    <mergeCell ref="HZ6:HZ7"/>
    <mergeCell ref="IA6:IA7"/>
    <mergeCell ref="IB6:IE6"/>
    <mergeCell ref="IF6:IF7"/>
    <mergeCell ref="HL6:HL7"/>
    <mergeCell ref="HM6:HM7"/>
    <mergeCell ref="HN6:HN7"/>
    <mergeCell ref="HO6:HR6"/>
    <mergeCell ref="HS6:HS7"/>
    <mergeCell ref="HT6:HT7"/>
    <mergeCell ref="GZ6:GZ7"/>
    <mergeCell ref="HA6:HA7"/>
    <mergeCell ref="HB6:HE6"/>
    <mergeCell ref="HF6:HF7"/>
    <mergeCell ref="HG6:HG7"/>
    <mergeCell ref="HI6:HK7"/>
    <mergeCell ref="GN6:GN7"/>
    <mergeCell ref="GO6:GR6"/>
    <mergeCell ref="GS6:GS7"/>
    <mergeCell ref="GT6:GT7"/>
    <mergeCell ref="GV6:GX7"/>
    <mergeCell ref="GY6:GY7"/>
    <mergeCell ref="GB6:GE6"/>
    <mergeCell ref="GF6:GF7"/>
    <mergeCell ref="GG6:GG7"/>
    <mergeCell ref="GI6:GK7"/>
    <mergeCell ref="GL6:GL7"/>
    <mergeCell ref="GM6:GM7"/>
    <mergeCell ref="FS6:FS7"/>
    <mergeCell ref="FT6:FT7"/>
    <mergeCell ref="FV6:FX7"/>
    <mergeCell ref="FY6:FY7"/>
    <mergeCell ref="FZ6:FZ7"/>
    <mergeCell ref="GA6:GA7"/>
    <mergeCell ref="FG6:FG7"/>
    <mergeCell ref="FI6:FK7"/>
    <mergeCell ref="FL6:FL7"/>
    <mergeCell ref="FM6:FM7"/>
    <mergeCell ref="FN6:FN7"/>
    <mergeCell ref="FO6:FR6"/>
    <mergeCell ref="EV6:EX7"/>
    <mergeCell ref="EY6:EY7"/>
    <mergeCell ref="EZ6:EZ7"/>
    <mergeCell ref="FA6:FA7"/>
    <mergeCell ref="FB6:FE6"/>
    <mergeCell ref="FF6:FF7"/>
    <mergeCell ref="EK6:EN6"/>
    <mergeCell ref="EO6:EO7"/>
    <mergeCell ref="EP6:EP7"/>
    <mergeCell ref="EQ6:EQ7"/>
    <mergeCell ref="ER6:ER7"/>
    <mergeCell ref="ES6:ES7"/>
    <mergeCell ref="DM6:DP6"/>
    <mergeCell ref="DQ6:DT6"/>
    <mergeCell ref="DU6:DX6"/>
    <mergeCell ref="DY6:EB6"/>
    <mergeCell ref="EC6:EF6"/>
    <mergeCell ref="EG6:EJ6"/>
    <mergeCell ref="CU6:CU7"/>
    <mergeCell ref="CW6:CY7"/>
    <mergeCell ref="CZ6:CZ7"/>
    <mergeCell ref="DA6:DD6"/>
    <mergeCell ref="DE6:DH6"/>
    <mergeCell ref="DI6:DL6"/>
    <mergeCell ref="CI6:CL6"/>
    <mergeCell ref="CM6:CP6"/>
    <mergeCell ref="CQ6:CQ7"/>
    <mergeCell ref="CR6:CR7"/>
    <mergeCell ref="CS6:CS7"/>
    <mergeCell ref="CT6:CT7"/>
    <mergeCell ref="BU6:BW7"/>
    <mergeCell ref="BX6:BX7"/>
    <mergeCell ref="BY6:BY7"/>
    <mergeCell ref="BZ6:BZ7"/>
    <mergeCell ref="CA6:CD6"/>
    <mergeCell ref="CE6:CH6"/>
    <mergeCell ref="BM6:BM7"/>
    <mergeCell ref="BN6:BN7"/>
    <mergeCell ref="BO6:BO7"/>
    <mergeCell ref="BP6:BP7"/>
    <mergeCell ref="BQ6:BQ7"/>
    <mergeCell ref="BR6:BR7"/>
    <mergeCell ref="AR6:AU6"/>
    <mergeCell ref="AV6:AY6"/>
    <mergeCell ref="AZ6:BC6"/>
    <mergeCell ref="BD6:BG6"/>
    <mergeCell ref="BH6:BK6"/>
    <mergeCell ref="BL6:BL7"/>
    <mergeCell ref="T6:W6"/>
    <mergeCell ref="X6:AA6"/>
    <mergeCell ref="AB6:AE6"/>
    <mergeCell ref="AF6:AI6"/>
    <mergeCell ref="AJ6:AM6"/>
    <mergeCell ref="AN6:AQ6"/>
    <mergeCell ref="LB5:LG5"/>
    <mergeCell ref="LI5:LN5"/>
    <mergeCell ref="LO5:LT5"/>
    <mergeCell ref="B6:D7"/>
    <mergeCell ref="E6:E7"/>
    <mergeCell ref="F6:F7"/>
    <mergeCell ref="G6:G7"/>
    <mergeCell ref="H6:K6"/>
    <mergeCell ref="L6:O6"/>
    <mergeCell ref="P6:S6"/>
    <mergeCell ref="JO5:JT5"/>
    <mergeCell ref="JV5:KA5"/>
    <mergeCell ref="KB5:KG5"/>
    <mergeCell ref="KI5:KN5"/>
    <mergeCell ref="KO5:KT5"/>
    <mergeCell ref="KV5:LA5"/>
    <mergeCell ref="IB5:IG5"/>
    <mergeCell ref="II5:IN5"/>
    <mergeCell ref="IO5:IT5"/>
    <mergeCell ref="IV5:JA5"/>
    <mergeCell ref="JB5:JG5"/>
    <mergeCell ref="JI5:JN5"/>
    <mergeCell ref="GO5:GT5"/>
    <mergeCell ref="GV5:HA5"/>
    <mergeCell ref="HB5:HG5"/>
    <mergeCell ref="HI5:HN5"/>
    <mergeCell ref="HO5:HT5"/>
    <mergeCell ref="HV5:IA5"/>
    <mergeCell ref="FB5:FG5"/>
    <mergeCell ref="FI5:FN5"/>
    <mergeCell ref="FO5:FT5"/>
    <mergeCell ref="FV5:GA5"/>
    <mergeCell ref="GB5:GG5"/>
    <mergeCell ref="GI5:GN5"/>
    <mergeCell ref="KY3:KZ3"/>
    <mergeCell ref="LI3:LJ3"/>
    <mergeCell ref="LL3:LM3"/>
    <mergeCell ref="B5:G5"/>
    <mergeCell ref="H5:BR5"/>
    <mergeCell ref="BU5:BZ5"/>
    <mergeCell ref="CA5:CU5"/>
    <mergeCell ref="CW5:CY5"/>
    <mergeCell ref="DA5:ES5"/>
    <mergeCell ref="EV5:FA5"/>
    <mergeCell ref="JL3:JM3"/>
    <mergeCell ref="JV3:JW3"/>
    <mergeCell ref="JY3:JZ3"/>
    <mergeCell ref="KI3:KJ3"/>
    <mergeCell ref="KL3:KM3"/>
    <mergeCell ref="KV3:KW3"/>
    <mergeCell ref="HY3:HZ3"/>
    <mergeCell ref="II3:IJ3"/>
    <mergeCell ref="IL3:IM3"/>
    <mergeCell ref="IV3:IW3"/>
    <mergeCell ref="IY3:IZ3"/>
    <mergeCell ref="JI3:JJ3"/>
    <mergeCell ref="GL3:GM3"/>
    <mergeCell ref="GV3:GW3"/>
    <mergeCell ref="GY3:GZ3"/>
    <mergeCell ref="HI3:HJ3"/>
    <mergeCell ref="HL3:HM3"/>
    <mergeCell ref="HV3:HW3"/>
    <mergeCell ref="DM3:DY3"/>
    <mergeCell ref="EV3:EW3"/>
    <mergeCell ref="EY3:EZ3"/>
    <mergeCell ref="FV3:FW3"/>
    <mergeCell ref="FY3:FZ3"/>
    <mergeCell ref="GI3:GJ3"/>
    <mergeCell ref="BU3:BV3"/>
    <mergeCell ref="BX3:BY3"/>
    <mergeCell ref="CE3:CI3"/>
    <mergeCell ref="CJ3:CU3"/>
    <mergeCell ref="CW3:CX3"/>
    <mergeCell ref="DE3:DI3"/>
    <mergeCell ref="JI2:JT2"/>
    <mergeCell ref="JV2:KG2"/>
    <mergeCell ref="KI2:KT2"/>
    <mergeCell ref="KV2:LG2"/>
    <mergeCell ref="LI2:LT2"/>
    <mergeCell ref="B3:C3"/>
    <mergeCell ref="E3:F3"/>
    <mergeCell ref="V3:W3"/>
    <mergeCell ref="X3:Z3"/>
    <mergeCell ref="AA3:AH3"/>
    <mergeCell ref="GI2:GT2"/>
    <mergeCell ref="GV2:HG2"/>
    <mergeCell ref="HI2:HT2"/>
    <mergeCell ref="HV2:IG2"/>
    <mergeCell ref="II2:IT2"/>
    <mergeCell ref="IV2:JG2"/>
    <mergeCell ref="B2:BR2"/>
    <mergeCell ref="BU2:CU2"/>
    <mergeCell ref="CW2:ES2"/>
    <mergeCell ref="EV2:FG2"/>
    <mergeCell ref="FI2:FT2"/>
    <mergeCell ref="FV2:GG2"/>
  </mergeCells>
  <conditionalFormatting sqref="DD57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57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57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57:EN57 DA5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Q57">
    <cfRule type="iconSet" priority="616">
      <iconSet iconSet="4Arrows">
        <cfvo type="percent" val="0"/>
        <cfvo type="percent" val="25"/>
        <cfvo type="percent" val="50"/>
        <cfvo type="percent" val="75"/>
      </iconSet>
    </cfRule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57:EP57">
    <cfRule type="iconSet" priority="618">
      <iconSet iconSet="3Arrows">
        <cfvo type="percent" val="0"/>
        <cfvo type="percent" val="33"/>
        <cfvo type="percent" val="67"/>
      </iconSet>
    </cfRule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O26">
    <cfRule type="iconSet" priority="620">
      <iconSet iconSet="3Arrows">
        <cfvo type="percent" val="0"/>
        <cfvo type="percent" val="33"/>
        <cfvo type="percent" val="67"/>
      </iconSet>
    </cfRule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P26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Q26">
    <cfRule type="iconSet" priority="623">
      <iconSet iconSet="4Arrows">
        <cfvo type="percent" val="0"/>
        <cfvo type="percent" val="25"/>
        <cfvo type="percent" val="50"/>
        <cfvo type="percent" val="75"/>
      </iconSet>
    </cfRule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26 DA26 EG26 EC26 DY26 DU26 DQ26 DM26 DI26 DE26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L26 DB26 EH26 ED26 DZ26 DV26 DR26 DN26 DJ26 DF26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M26 DC26 EI26 EE26 EA26 DW26 DS26 DO26 DK26 DG26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26 DD26 EJ26 EF26 EB26 DX26 DT26 DP26 DL26 DH26">
    <cfRule type="colorScale" priority="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6:CP26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Q26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26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32">
      <iconSet iconSet="3ArrowsGray">
        <cfvo type="percent" val="0"/>
        <cfvo type="percent" val="33"/>
        <cfvo type="percent" val="67"/>
      </iconSet>
    </cfRule>
  </conditionalFormatting>
  <conditionalFormatting sqref="CS26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6">
    <cfRule type="iconSet" priority="634">
      <iconSet iconSet="3ArrowsGray">
        <cfvo type="percent" val="0"/>
        <cfvo type="percent" val="33"/>
        <cfvo type="percent" val="67"/>
      </iconSet>
    </cfRule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7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7:BK57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7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7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7">
    <cfRule type="colorScale" priority="640">
      <colorScale>
        <cfvo type="min"/>
        <cfvo type="max"/>
        <color rgb="FFFF7575"/>
        <color rgb="FFFF0000"/>
      </colorScale>
    </cfRule>
  </conditionalFormatting>
  <conditionalFormatting sqref="AY57:BK57">
    <cfRule type="colorScale" priority="641">
      <colorScale>
        <cfvo type="min"/>
        <cfvo type="max"/>
        <color rgb="FF92D050"/>
        <color rgb="FF00B050"/>
      </colorScale>
    </cfRule>
  </conditionalFormatting>
  <conditionalFormatting sqref="AV57">
    <cfRule type="colorScale" priority="642">
      <colorScale>
        <cfvo type="min"/>
        <cfvo type="max"/>
        <color rgb="FFFF7575"/>
        <color rgb="FFFF0000"/>
      </colorScale>
    </cfRule>
  </conditionalFormatting>
  <conditionalFormatting sqref="BL57 BP57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7 BQ57"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7">
    <cfRule type="iconSet" priority="645">
      <iconSet iconSet="3Arrows">
        <cfvo type="percent" val="0"/>
        <cfvo type="percent" val="33"/>
        <cfvo type="percent" val="67"/>
      </iconSet>
    </cfRule>
    <cfRule type="iconSet" priority="646">
      <iconSet iconSet="3ArrowsGray">
        <cfvo type="percent" val="0"/>
        <cfvo type="percent" val="33"/>
        <cfvo type="percent" val="67"/>
      </iconSet>
    </cfRule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7">
    <cfRule type="iconSet" priority="648">
      <iconSet iconSet="3Arrows">
        <cfvo type="percent" val="0"/>
        <cfvo type="percent" val="33"/>
        <cfvo type="percent" val="67"/>
      </iconSet>
    </cfRule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50">
      <iconSet iconSet="3ArrowsGray">
        <cfvo type="percent" val="0"/>
        <cfvo type="percent" val="33"/>
        <cfvo type="percent" val="67"/>
      </iconSet>
    </cfRule>
  </conditionalFormatting>
  <conditionalFormatting sqref="N57 R57 V57 Z57 AD57 AH57 AL57 AP57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 S57 W57 AA57 AE57 AI57 AM57 AQ57">
    <cfRule type="colorScale" priority="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7 M57 U57 Y57 AC57 AG57 AK57 AO57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7 L57 T57 X57 AB57 AF57 AJ57 AN57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57">
    <cfRule type="colorScale" priority="655">
      <colorScale>
        <cfvo type="min"/>
        <cfvo type="max"/>
        <color rgb="FFFF7575"/>
        <color rgb="FFFF0000"/>
      </colorScale>
    </cfRule>
  </conditionalFormatting>
  <conditionalFormatting sqref="AQ57">
    <cfRule type="colorScale" priority="656">
      <colorScale>
        <cfvo type="min"/>
        <cfvo type="max"/>
        <color rgb="FF92D050"/>
        <color rgb="FF00B050"/>
      </colorScale>
    </cfRule>
  </conditionalFormatting>
  <conditionalFormatting sqref="L57">
    <cfRule type="colorScale" priority="657">
      <colorScale>
        <cfvo type="min"/>
        <cfvo type="max"/>
        <color rgb="FFFF7575"/>
        <color rgb="FFFF0000"/>
      </colorScale>
    </cfRule>
  </conditionalFormatting>
  <conditionalFormatting sqref="M57">
    <cfRule type="colorScale" priority="658">
      <colorScale>
        <cfvo type="min"/>
        <cfvo type="max"/>
        <color rgb="FFFF7575"/>
        <color rgb="FFFF0000"/>
      </colorScale>
    </cfRule>
  </conditionalFormatting>
  <conditionalFormatting sqref="O57">
    <cfRule type="colorScale" priority="659">
      <colorScale>
        <cfvo type="min"/>
        <cfvo type="max"/>
        <color rgb="FF92D050"/>
        <color rgb="FF00B050"/>
      </colorScale>
    </cfRule>
  </conditionalFormatting>
  <conditionalFormatting sqref="P57">
    <cfRule type="colorScale" priority="660">
      <colorScale>
        <cfvo type="min"/>
        <cfvo type="max"/>
        <color rgb="FFFF7575"/>
        <color rgb="FFFF0000"/>
      </colorScale>
    </cfRule>
  </conditionalFormatting>
  <conditionalFormatting sqref="Q57">
    <cfRule type="colorScale" priority="661">
      <colorScale>
        <cfvo type="min"/>
        <cfvo type="max"/>
        <color rgb="FFFF7575"/>
        <color rgb="FFFF0000"/>
      </colorScale>
    </cfRule>
  </conditionalFormatting>
  <conditionalFormatting sqref="S57">
    <cfRule type="colorScale" priority="662">
      <colorScale>
        <cfvo type="min"/>
        <cfvo type="max"/>
        <color rgb="FF92D050"/>
        <color rgb="FF00B050"/>
      </colorScale>
    </cfRule>
  </conditionalFormatting>
  <conditionalFormatting sqref="T57">
    <cfRule type="colorScale" priority="663">
      <colorScale>
        <cfvo type="min"/>
        <cfvo type="max"/>
        <color rgb="FFFF7575"/>
        <color rgb="FFFF0000"/>
      </colorScale>
    </cfRule>
  </conditionalFormatting>
  <conditionalFormatting sqref="U57">
    <cfRule type="colorScale" priority="664">
      <colorScale>
        <cfvo type="min"/>
        <cfvo type="max"/>
        <color rgb="FFFF7575"/>
        <color rgb="FFFF0000"/>
      </colorScale>
    </cfRule>
  </conditionalFormatting>
  <conditionalFormatting sqref="W57">
    <cfRule type="colorScale" priority="665">
      <colorScale>
        <cfvo type="min"/>
        <cfvo type="max"/>
        <color rgb="FF92D050"/>
        <color rgb="FF00B050"/>
      </colorScale>
    </cfRule>
  </conditionalFormatting>
  <conditionalFormatting sqref="X57">
    <cfRule type="colorScale" priority="666">
      <colorScale>
        <cfvo type="min"/>
        <cfvo type="max"/>
        <color rgb="FFFF7575"/>
        <color rgb="FFFF0000"/>
      </colorScale>
    </cfRule>
  </conditionalFormatting>
  <conditionalFormatting sqref="Y57">
    <cfRule type="colorScale" priority="667">
      <colorScale>
        <cfvo type="min"/>
        <cfvo type="max"/>
        <color rgb="FFFF7575"/>
        <color rgb="FFFF0000"/>
      </colorScale>
    </cfRule>
  </conditionalFormatting>
  <conditionalFormatting sqref="AA57">
    <cfRule type="colorScale" priority="668">
      <colorScale>
        <cfvo type="min"/>
        <cfvo type="max"/>
        <color rgb="FF92D050"/>
        <color rgb="FF00B050"/>
      </colorScale>
    </cfRule>
  </conditionalFormatting>
  <conditionalFormatting sqref="AB57">
    <cfRule type="colorScale" priority="669">
      <colorScale>
        <cfvo type="min"/>
        <cfvo type="max"/>
        <color rgb="FFFF7575"/>
        <color rgb="FFFF0000"/>
      </colorScale>
    </cfRule>
  </conditionalFormatting>
  <conditionalFormatting sqref="AC57">
    <cfRule type="colorScale" priority="670">
      <colorScale>
        <cfvo type="min"/>
        <cfvo type="max"/>
        <color rgb="FFFF7575"/>
        <color rgb="FFFF0000"/>
      </colorScale>
    </cfRule>
  </conditionalFormatting>
  <conditionalFormatting sqref="AE57">
    <cfRule type="colorScale" priority="671">
      <colorScale>
        <cfvo type="min"/>
        <cfvo type="max"/>
        <color rgb="FF92D050"/>
        <color rgb="FF00B050"/>
      </colorScale>
    </cfRule>
  </conditionalFormatting>
  <conditionalFormatting sqref="AF57">
    <cfRule type="colorScale" priority="672">
      <colorScale>
        <cfvo type="min"/>
        <cfvo type="max"/>
        <color rgb="FFFF7575"/>
        <color rgb="FFFF0000"/>
      </colorScale>
    </cfRule>
  </conditionalFormatting>
  <conditionalFormatting sqref="AG57">
    <cfRule type="colorScale" priority="673">
      <colorScale>
        <cfvo type="min"/>
        <cfvo type="max"/>
        <color rgb="FFFF7575"/>
        <color rgb="FFFF0000"/>
      </colorScale>
    </cfRule>
  </conditionalFormatting>
  <conditionalFormatting sqref="AI57">
    <cfRule type="colorScale" priority="674">
      <colorScale>
        <cfvo type="min"/>
        <cfvo type="max"/>
        <color rgb="FF92D050"/>
        <color rgb="FF00B050"/>
      </colorScale>
    </cfRule>
  </conditionalFormatting>
  <conditionalFormatting sqref="AJ57">
    <cfRule type="colorScale" priority="675">
      <colorScale>
        <cfvo type="min"/>
        <cfvo type="max"/>
        <color rgb="FFFF7575"/>
        <color rgb="FFFF0000"/>
      </colorScale>
    </cfRule>
  </conditionalFormatting>
  <conditionalFormatting sqref="AK57">
    <cfRule type="colorScale" priority="676">
      <colorScale>
        <cfvo type="min"/>
        <cfvo type="max"/>
        <color rgb="FFFF7575"/>
        <color rgb="FFFF0000"/>
      </colorScale>
    </cfRule>
  </conditionalFormatting>
  <conditionalFormatting sqref="AM57">
    <cfRule type="colorScale" priority="677">
      <colorScale>
        <cfvo type="min"/>
        <cfvo type="max"/>
        <color rgb="FF92D050"/>
        <color rgb="FF00B050"/>
      </colorScale>
    </cfRule>
  </conditionalFormatting>
  <conditionalFormatting sqref="AN57">
    <cfRule type="colorScale" priority="678">
      <colorScale>
        <cfvo type="min"/>
        <cfvo type="max"/>
        <color rgb="FFFF7575"/>
        <color rgb="FFFF0000"/>
      </colorScale>
    </cfRule>
  </conditionalFormatting>
  <conditionalFormatting sqref="AR5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7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7">
    <cfRule type="iconSet" priority="681">
      <iconSet iconSet="3Arrows">
        <cfvo type="percent" val="0"/>
        <cfvo type="percent" val="33"/>
        <cfvo type="percent" val="67"/>
      </iconSet>
    </cfRule>
    <cfRule type="iconSet" priority="682">
      <iconSet iconSet="3ArrowsGray">
        <cfvo type="percent" val="0"/>
        <cfvo type="percent" val="33"/>
        <cfvo type="percent" val="67"/>
      </iconSet>
    </cfRule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7">
    <cfRule type="iconSet" priority="684">
      <iconSet iconSet="3Arrows">
        <cfvo type="percent" val="0"/>
        <cfvo type="percent" val="33"/>
        <cfvo type="percent" val="67"/>
      </iconSet>
    </cfRule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86">
      <iconSet iconSet="3ArrowsGray">
        <cfvo type="percent" val="0"/>
        <cfvo type="percent" val="33"/>
        <cfvo type="percent" val="67"/>
      </iconSet>
    </cfRule>
  </conditionalFormatting>
  <conditionalFormatting sqref="AX26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:BK26"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6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26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6">
    <cfRule type="colorScale" priority="691">
      <colorScale>
        <cfvo type="min"/>
        <cfvo type="max"/>
        <color rgb="FFFF7575"/>
        <color rgb="FFFF0000"/>
      </colorScale>
    </cfRule>
  </conditionalFormatting>
  <conditionalFormatting sqref="AY26:BK26">
    <cfRule type="colorScale" priority="692">
      <colorScale>
        <cfvo type="min"/>
        <cfvo type="max"/>
        <color rgb="FF92D050"/>
        <color rgb="FF00B050"/>
      </colorScale>
    </cfRule>
  </conditionalFormatting>
  <conditionalFormatting sqref="AV26">
    <cfRule type="colorScale" priority="693">
      <colorScale>
        <cfvo type="min"/>
        <cfvo type="max"/>
        <color rgb="FFFF7575"/>
        <color rgb="FFFF0000"/>
      </colorScale>
    </cfRule>
  </conditionalFormatting>
  <conditionalFormatting sqref="BL26 BP26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26 BQ26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6">
    <cfRule type="iconSet" priority="696">
      <iconSet iconSet="3Arrows">
        <cfvo type="percent" val="0"/>
        <cfvo type="percent" val="33"/>
        <cfvo type="percent" val="67"/>
      </iconSet>
    </cfRule>
    <cfRule type="iconSet" priority="697">
      <iconSet iconSet="3ArrowsGray">
        <cfvo type="percent" val="0"/>
        <cfvo type="percent" val="33"/>
        <cfvo type="percent" val="67"/>
      </iconSet>
    </cfRule>
    <cfRule type="colorScale" priority="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6">
    <cfRule type="iconSet" priority="699">
      <iconSet iconSet="3Arrows">
        <cfvo type="percent" val="0"/>
        <cfvo type="percent" val="33"/>
        <cfvo type="percent" val="67"/>
      </iconSet>
    </cfRule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701">
      <iconSet iconSet="3ArrowsGray">
        <cfvo type="percent" val="0"/>
        <cfvo type="percent" val="33"/>
        <cfvo type="percent" val="67"/>
      </iconSet>
    </cfRule>
  </conditionalFormatting>
  <conditionalFormatting sqref="N26 J26 R26 V26 Z26 AD26 AH26 AL26 AP26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 K26 S26 W26 AA26 AE26 AI26 AM26 AQ26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 M26 Q26 U26 Y26 AC26 AG26 AK26 AO26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 L26 P26 T26 X26 AB26 AF26 AJ26 AN26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6">
    <cfRule type="colorScale" priority="706">
      <colorScale>
        <cfvo type="min"/>
        <cfvo type="max"/>
        <color rgb="FFFF7575"/>
        <color rgb="FFFF0000"/>
      </colorScale>
    </cfRule>
  </conditionalFormatting>
  <conditionalFormatting sqref="AQ26">
    <cfRule type="colorScale" priority="707">
      <colorScale>
        <cfvo type="min"/>
        <cfvo type="max"/>
        <color rgb="FF92D050"/>
        <color rgb="FF00B050"/>
      </colorScale>
    </cfRule>
  </conditionalFormatting>
  <conditionalFormatting sqref="H26">
    <cfRule type="colorScale" priority="708">
      <colorScale>
        <cfvo type="min"/>
        <cfvo type="max"/>
        <color rgb="FFFF7575"/>
        <color rgb="FFFF0000"/>
      </colorScale>
    </cfRule>
  </conditionalFormatting>
  <conditionalFormatting sqref="I26">
    <cfRule type="colorScale" priority="709">
      <colorScale>
        <cfvo type="min"/>
        <cfvo type="max"/>
        <color rgb="FFFF7575"/>
        <color rgb="FFFF0000"/>
      </colorScale>
    </cfRule>
  </conditionalFormatting>
  <conditionalFormatting sqref="K26">
    <cfRule type="colorScale" priority="710">
      <colorScale>
        <cfvo type="min"/>
        <cfvo type="max"/>
        <color rgb="FF92D050"/>
        <color rgb="FF00B050"/>
      </colorScale>
    </cfRule>
  </conditionalFormatting>
  <conditionalFormatting sqref="L26">
    <cfRule type="colorScale" priority="711">
      <colorScale>
        <cfvo type="min"/>
        <cfvo type="max"/>
        <color rgb="FFFF7575"/>
        <color rgb="FFFF0000"/>
      </colorScale>
    </cfRule>
  </conditionalFormatting>
  <conditionalFormatting sqref="M26">
    <cfRule type="colorScale" priority="712">
      <colorScale>
        <cfvo type="min"/>
        <cfvo type="max"/>
        <color rgb="FFFF7575"/>
        <color rgb="FFFF0000"/>
      </colorScale>
    </cfRule>
  </conditionalFormatting>
  <conditionalFormatting sqref="O26">
    <cfRule type="colorScale" priority="713">
      <colorScale>
        <cfvo type="min"/>
        <cfvo type="max"/>
        <color rgb="FF92D050"/>
        <color rgb="FF00B050"/>
      </colorScale>
    </cfRule>
  </conditionalFormatting>
  <conditionalFormatting sqref="P26">
    <cfRule type="colorScale" priority="714">
      <colorScale>
        <cfvo type="min"/>
        <cfvo type="max"/>
        <color rgb="FFFF7575"/>
        <color rgb="FFFF0000"/>
      </colorScale>
    </cfRule>
  </conditionalFormatting>
  <conditionalFormatting sqref="Q26">
    <cfRule type="colorScale" priority="715">
      <colorScale>
        <cfvo type="min"/>
        <cfvo type="max"/>
        <color rgb="FFFF7575"/>
        <color rgb="FFFF0000"/>
      </colorScale>
    </cfRule>
  </conditionalFormatting>
  <conditionalFormatting sqref="S26">
    <cfRule type="colorScale" priority="716">
      <colorScale>
        <cfvo type="min"/>
        <cfvo type="max"/>
        <color rgb="FF92D050"/>
        <color rgb="FF00B050"/>
      </colorScale>
    </cfRule>
  </conditionalFormatting>
  <conditionalFormatting sqref="T26">
    <cfRule type="colorScale" priority="717">
      <colorScale>
        <cfvo type="min"/>
        <cfvo type="max"/>
        <color rgb="FFFF7575"/>
        <color rgb="FFFF0000"/>
      </colorScale>
    </cfRule>
  </conditionalFormatting>
  <conditionalFormatting sqref="U26">
    <cfRule type="colorScale" priority="718">
      <colorScale>
        <cfvo type="min"/>
        <cfvo type="max"/>
        <color rgb="FFFF7575"/>
        <color rgb="FFFF0000"/>
      </colorScale>
    </cfRule>
  </conditionalFormatting>
  <conditionalFormatting sqref="W26">
    <cfRule type="colorScale" priority="719">
      <colorScale>
        <cfvo type="min"/>
        <cfvo type="max"/>
        <color rgb="FF92D050"/>
        <color rgb="FF00B050"/>
      </colorScale>
    </cfRule>
  </conditionalFormatting>
  <conditionalFormatting sqref="X26">
    <cfRule type="colorScale" priority="720">
      <colorScale>
        <cfvo type="min"/>
        <cfvo type="max"/>
        <color rgb="FFFF7575"/>
        <color rgb="FFFF0000"/>
      </colorScale>
    </cfRule>
  </conditionalFormatting>
  <conditionalFormatting sqref="Y26">
    <cfRule type="colorScale" priority="721">
      <colorScale>
        <cfvo type="min"/>
        <cfvo type="max"/>
        <color rgb="FFFF7575"/>
        <color rgb="FFFF0000"/>
      </colorScale>
    </cfRule>
  </conditionalFormatting>
  <conditionalFormatting sqref="AA26">
    <cfRule type="colorScale" priority="722">
      <colorScale>
        <cfvo type="min"/>
        <cfvo type="max"/>
        <color rgb="FF92D050"/>
        <color rgb="FF00B050"/>
      </colorScale>
    </cfRule>
  </conditionalFormatting>
  <conditionalFormatting sqref="AB26">
    <cfRule type="colorScale" priority="723">
      <colorScale>
        <cfvo type="min"/>
        <cfvo type="max"/>
        <color rgb="FFFF7575"/>
        <color rgb="FFFF0000"/>
      </colorScale>
    </cfRule>
  </conditionalFormatting>
  <conditionalFormatting sqref="AC26">
    <cfRule type="colorScale" priority="724">
      <colorScale>
        <cfvo type="min"/>
        <cfvo type="max"/>
        <color rgb="FFFF7575"/>
        <color rgb="FFFF0000"/>
      </colorScale>
    </cfRule>
  </conditionalFormatting>
  <conditionalFormatting sqref="AE26">
    <cfRule type="colorScale" priority="725">
      <colorScale>
        <cfvo type="min"/>
        <cfvo type="max"/>
        <color rgb="FF92D050"/>
        <color rgb="FF00B050"/>
      </colorScale>
    </cfRule>
  </conditionalFormatting>
  <conditionalFormatting sqref="AF26">
    <cfRule type="colorScale" priority="726">
      <colorScale>
        <cfvo type="min"/>
        <cfvo type="max"/>
        <color rgb="FFFF7575"/>
        <color rgb="FFFF0000"/>
      </colorScale>
    </cfRule>
  </conditionalFormatting>
  <conditionalFormatting sqref="AG26">
    <cfRule type="colorScale" priority="727">
      <colorScale>
        <cfvo type="min"/>
        <cfvo type="max"/>
        <color rgb="FFFF7575"/>
        <color rgb="FFFF0000"/>
      </colorScale>
    </cfRule>
  </conditionalFormatting>
  <conditionalFormatting sqref="AI26">
    <cfRule type="colorScale" priority="728">
      <colorScale>
        <cfvo type="min"/>
        <cfvo type="max"/>
        <color rgb="FF92D050"/>
        <color rgb="FF00B050"/>
      </colorScale>
    </cfRule>
  </conditionalFormatting>
  <conditionalFormatting sqref="AJ26">
    <cfRule type="colorScale" priority="729">
      <colorScale>
        <cfvo type="min"/>
        <cfvo type="max"/>
        <color rgb="FFFF7575"/>
        <color rgb="FFFF0000"/>
      </colorScale>
    </cfRule>
  </conditionalFormatting>
  <conditionalFormatting sqref="AK26">
    <cfRule type="colorScale" priority="730">
      <colorScale>
        <cfvo type="min"/>
        <cfvo type="max"/>
        <color rgb="FFFF7575"/>
        <color rgb="FFFF0000"/>
      </colorScale>
    </cfRule>
  </conditionalFormatting>
  <conditionalFormatting sqref="AM26">
    <cfRule type="colorScale" priority="731">
      <colorScale>
        <cfvo type="min"/>
        <cfvo type="max"/>
        <color rgb="FF92D050"/>
        <color rgb="FF00B050"/>
      </colorScale>
    </cfRule>
  </conditionalFormatting>
  <conditionalFormatting sqref="AN26">
    <cfRule type="colorScale" priority="732">
      <colorScale>
        <cfvo type="min"/>
        <cfvo type="max"/>
        <color rgb="FFFF7575"/>
        <color rgb="FFFF0000"/>
      </colorScale>
    </cfRule>
  </conditionalFormatting>
  <conditionalFormatting sqref="AR26">
    <cfRule type="colorScale" priority="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6">
    <cfRule type="colorScale" priority="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">
    <cfRule type="iconSet" priority="735">
      <iconSet iconSet="3Arrows">
        <cfvo type="percent" val="0"/>
        <cfvo type="percent" val="33"/>
        <cfvo type="percent" val="67"/>
      </iconSet>
    </cfRule>
    <cfRule type="iconSet" priority="736">
      <iconSet iconSet="3ArrowsGray">
        <cfvo type="percent" val="0"/>
        <cfvo type="percent" val="33"/>
        <cfvo type="percent" val="67"/>
      </iconSet>
    </cfRule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">
    <cfRule type="iconSet" priority="738">
      <iconSet iconSet="3Arrows">
        <cfvo type="percent" val="0"/>
        <cfvo type="percent" val="33"/>
        <cfvo type="percent" val="67"/>
      </iconSet>
    </cfRule>
    <cfRule type="colorScale" priority="7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740">
      <iconSet iconSet="3ArrowsGray">
        <cfvo type="percent" val="0"/>
        <cfvo type="percent" val="33"/>
        <cfvo type="percent" val="67"/>
      </iconSet>
    </cfRule>
  </conditionalFormatting>
  <conditionalFormatting sqref="EM39:EM55">
    <cfRule type="cellIs" dxfId="144" priority="741" operator="greaterThan">
      <formula>EK39</formula>
    </cfRule>
  </conditionalFormatting>
  <conditionalFormatting sqref="EI39:EI55">
    <cfRule type="cellIs" dxfId="143" priority="742" operator="greaterThan">
      <formula>EG39</formula>
    </cfRule>
  </conditionalFormatting>
  <conditionalFormatting sqref="EE39:EE55">
    <cfRule type="cellIs" dxfId="142" priority="743" operator="greaterThan">
      <formula>EC39</formula>
    </cfRule>
  </conditionalFormatting>
  <conditionalFormatting sqref="EA39:EA55">
    <cfRule type="cellIs" dxfId="141" priority="744" operator="greaterThan">
      <formula>DY39</formula>
    </cfRule>
  </conditionalFormatting>
  <conditionalFormatting sqref="DW39:DW55">
    <cfRule type="cellIs" dxfId="140" priority="745" operator="greaterThan">
      <formula>DU39</formula>
    </cfRule>
  </conditionalFormatting>
  <conditionalFormatting sqref="DS39:DS55">
    <cfRule type="cellIs" dxfId="139" priority="746" operator="greaterThan">
      <formula>DQ39</formula>
    </cfRule>
  </conditionalFormatting>
  <conditionalFormatting sqref="DT55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55">
    <cfRule type="colorScale" priority="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55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55">
    <cfRule type="colorScale" priority="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55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55">
    <cfRule type="colorScale" priority="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39:DR54">
    <cfRule type="colorScale" priority="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39:DT54">
    <cfRule type="colorScale" priority="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39:DV54">
    <cfRule type="colorScale" priority="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39:DX54">
    <cfRule type="colorScale" priority="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39:DZ54">
    <cfRule type="colorScale" priority="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B39:EB54">
    <cfRule type="colorScale" priority="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D39:ED54">
    <cfRule type="colorScale" priority="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39:EF54">
    <cfRule type="colorScale" priority="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9:EH54">
    <cfRule type="colorScale" priority="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J39:EJ54">
    <cfRule type="colorScale" priority="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39:EL54">
    <cfRule type="colorScale" priority="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N39:EN54">
    <cfRule type="colorScale" priority="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39:DC55">
    <cfRule type="cellIs" dxfId="138" priority="765" operator="greaterThan">
      <formula>DA39</formula>
    </cfRule>
  </conditionalFormatting>
  <conditionalFormatting sqref="DD55">
    <cfRule type="colorScale" priority="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39:DB54">
    <cfRule type="colorScale" priority="7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39:DD54">
    <cfRule type="colorScale" priority="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8:DO24">
    <cfRule type="cellIs" dxfId="137" priority="769" operator="greaterThan">
      <formula>DM8</formula>
    </cfRule>
  </conditionalFormatting>
  <conditionalFormatting sqref="DP24">
    <cfRule type="colorScale" priority="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8:DN23">
    <cfRule type="colorScale" priority="7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8:DP23">
    <cfRule type="colorScale" priority="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8:DK24">
    <cfRule type="cellIs" dxfId="136" priority="773" operator="greaterThan">
      <formula>DI8</formula>
    </cfRule>
  </conditionalFormatting>
  <conditionalFormatting sqref="DL24">
    <cfRule type="colorScale" priority="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8:DJ23">
    <cfRule type="colorScale" priority="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8:DL23"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8:DG24">
    <cfRule type="cellIs" dxfId="135" priority="777" operator="greaterThan">
      <formula>DE8</formula>
    </cfRule>
  </conditionalFormatting>
  <conditionalFormatting sqref="DH24">
    <cfRule type="colorScale" priority="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8:DF23">
    <cfRule type="colorScale" priority="7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8:DH23">
    <cfRule type="colorScale" priority="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M8:EM24">
    <cfRule type="cellIs" dxfId="134" priority="781" operator="greaterThan">
      <formula>EK8</formula>
    </cfRule>
  </conditionalFormatting>
  <conditionalFormatting sqref="EI8:EI24">
    <cfRule type="cellIs" dxfId="133" priority="782" operator="greaterThan">
      <formula>EG8</formula>
    </cfRule>
  </conditionalFormatting>
  <conditionalFormatting sqref="EE8:EE24">
    <cfRule type="cellIs" dxfId="132" priority="783" operator="greaterThan">
      <formula>EC8</formula>
    </cfRule>
  </conditionalFormatting>
  <conditionalFormatting sqref="EA8:EA24">
    <cfRule type="cellIs" dxfId="131" priority="784" operator="greaterThan">
      <formula>DY8</formula>
    </cfRule>
  </conditionalFormatting>
  <conditionalFormatting sqref="DW8:DW24">
    <cfRule type="cellIs" dxfId="130" priority="785" operator="greaterThan">
      <formula>DU8</formula>
    </cfRule>
  </conditionalFormatting>
  <conditionalFormatting sqref="DS8:DS24">
    <cfRule type="cellIs" dxfId="129" priority="786" operator="greaterThan">
      <formula>DQ8</formula>
    </cfRule>
  </conditionalFormatting>
  <conditionalFormatting sqref="DC8:DC24">
    <cfRule type="cellIs" dxfId="128" priority="787" operator="greaterThan">
      <formula>DA8</formula>
    </cfRule>
  </conditionalFormatting>
  <conditionalFormatting sqref="DD24">
    <cfRule type="colorScale" priority="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24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24">
    <cfRule type="colorScale" priority="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24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24">
    <cfRule type="colorScale" priority="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24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24">
    <cfRule type="colorScale" priority="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8:DB23">
    <cfRule type="colorScale" priority="7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8:DD23">
    <cfRule type="colorScale" priority="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8:DR23">
    <cfRule type="colorScale" priority="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8:DT23"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8:DV23">
    <cfRule type="colorScale" priority="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8:DX23">
    <cfRule type="colorScale" priority="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8:DZ23">
    <cfRule type="colorScale" priority="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B8:EB23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D8:ED23">
    <cfRule type="colorScale" priority="8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8:EF23">
    <cfRule type="colorScale" priority="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8:EH23">
    <cfRule type="colorScale" priority="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J8:EJ23">
    <cfRule type="colorScale" priority="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8:EL23">
    <cfRule type="colorScale" priority="8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N8:EN23">
    <cfRule type="colorScale" priority="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39:CN55">
    <cfRule type="colorScale" priority="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39:CJ55">
    <cfRule type="colorScale" priority="8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39:CO55">
    <cfRule type="cellIs" dxfId="127" priority="811" operator="greaterThan">
      <formula>CM39</formula>
    </cfRule>
  </conditionalFormatting>
  <conditionalFormatting sqref="CK39:CK55">
    <cfRule type="cellIs" dxfId="126" priority="812" operator="greaterThan">
      <formula>CI39</formula>
    </cfRule>
  </conditionalFormatting>
  <conditionalFormatting sqref="CL55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55">
    <cfRule type="colorScale" priority="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39:CL54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39:CP54">
    <cfRule type="colorScale" priority="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39:BM55">
    <cfRule type="colorScale" priority="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39:BO55">
    <cfRule type="colorScale" priority="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8:CB24">
    <cfRule type="colorScale" priority="8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8:CC24">
    <cfRule type="cellIs" dxfId="125" priority="820" operator="greaterThan">
      <formula>CA8</formula>
    </cfRule>
  </conditionalFormatting>
  <conditionalFormatting sqref="CD24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8:CD23">
    <cfRule type="colorScale" priority="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8:CN24">
    <cfRule type="colorScale" priority="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8:CJ24">
    <cfRule type="colorScale" priority="8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F8:CF24">
    <cfRule type="colorScale" priority="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8:CO24">
    <cfRule type="cellIs" dxfId="124" priority="826" operator="greaterThan">
      <formula>CM8</formula>
    </cfRule>
  </conditionalFormatting>
  <conditionalFormatting sqref="CK8:CK24">
    <cfRule type="cellIs" dxfId="123" priority="827" operator="greaterThan">
      <formula>CI8</formula>
    </cfRule>
  </conditionalFormatting>
  <conditionalFormatting sqref="CG8:CG24">
    <cfRule type="cellIs" dxfId="122" priority="828" operator="greaterThan">
      <formula>CE8</formula>
    </cfRule>
  </conditionalFormatting>
  <conditionalFormatting sqref="CH24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4"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4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8:CH23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8:CL23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8:CP23"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9:AK55">
    <cfRule type="colorScale" priority="8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9:AL55">
    <cfRule type="cellIs" dxfId="121" priority="836" operator="greaterThan">
      <formula>AJ39</formula>
    </cfRule>
  </conditionalFormatting>
  <conditionalFormatting sqref="AM55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9:AM54">
    <cfRule type="colorScale" priority="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:M55">
    <cfRule type="colorScale" priority="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N55">
    <cfRule type="cellIs" dxfId="120" priority="840" operator="greaterThan">
      <formula>L39</formula>
    </cfRule>
  </conditionalFormatting>
  <conditionalFormatting sqref="O55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9:O54">
    <cfRule type="colorScale" priority="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9:I55">
    <cfRule type="colorScale" priority="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9:J55">
    <cfRule type="cellIs" dxfId="119" priority="844" operator="greaterThan">
      <formula>H39</formula>
    </cfRule>
  </conditionalFormatting>
  <conditionalFormatting sqref="K55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9:K54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9:AW55">
    <cfRule type="colorScale" priority="8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39:AS55">
    <cfRule type="colorScale" priority="8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39:AO55">
    <cfRule type="colorScale" priority="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9:AG55">
    <cfRule type="colorScale" priority="8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9:AC55">
    <cfRule type="colorScale" priority="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9:Y55">
    <cfRule type="colorScale" priority="8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9:U55">
    <cfRule type="colorScale" priority="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9:Q55">
    <cfRule type="colorScale" priority="8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">
    <cfRule type="colorScale" priority="8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39:AX55">
    <cfRule type="cellIs" dxfId="118" priority="856" operator="greaterThan">
      <formula>AV39</formula>
    </cfRule>
  </conditionalFormatting>
  <conditionalFormatting sqref="AT39:AT55">
    <cfRule type="cellIs" dxfId="117" priority="857" operator="greaterThan">
      <formula>AR39</formula>
    </cfRule>
  </conditionalFormatting>
  <conditionalFormatting sqref="AP39:AP55">
    <cfRule type="cellIs" dxfId="116" priority="858" operator="greaterThan">
      <formula>AN39</formula>
    </cfRule>
  </conditionalFormatting>
  <conditionalFormatting sqref="AH39:AH55">
    <cfRule type="cellIs" dxfId="115" priority="859" operator="greaterThan">
      <formula>AF39</formula>
    </cfRule>
  </conditionalFormatting>
  <conditionalFormatting sqref="AD39:AD55">
    <cfRule type="cellIs" dxfId="114" priority="860" operator="greaterThan">
      <formula>AB39</formula>
    </cfRule>
  </conditionalFormatting>
  <conditionalFormatting sqref="Z39:Z55">
    <cfRule type="cellIs" dxfId="113" priority="861" operator="greaterThan">
      <formula>X39</formula>
    </cfRule>
  </conditionalFormatting>
  <conditionalFormatting sqref="V39:V55">
    <cfRule type="cellIs" dxfId="112" priority="862" operator="greaterThan">
      <formula>T39</formula>
    </cfRule>
  </conditionalFormatting>
  <conditionalFormatting sqref="R39:R55">
    <cfRule type="cellIs" dxfId="111" priority="863" operator="greaterThan">
      <formula>P39</formula>
    </cfRule>
  </conditionalFormatting>
  <conditionalFormatting sqref="S55">
    <cfRule type="colorScale" priority="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5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5">
    <cfRule type="colorScale" priority="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5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5">
    <cfRule type="colorScale" priority="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5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5">
    <cfRule type="colorScale" priority="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5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9:S54">
    <cfRule type="colorScale" priority="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9:W41 W43:W54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9:AA54">
    <cfRule type="colorScale" priority="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9:AE54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9:AI54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9:AQ54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9:AU54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9:AY54 BC39:BC54 BG39:BG54 BK39:BK54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8:AK24">
    <cfRule type="colorScale" priority="8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:AL24">
    <cfRule type="cellIs" dxfId="110" priority="881" operator="greaterThan">
      <formula>AJ8</formula>
    </cfRule>
  </conditionalFormatting>
  <conditionalFormatting sqref="AM24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:AM23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24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24">
    <cfRule type="cellIs" dxfId="109" priority="885" operator="greaterThan">
      <formula>L8</formula>
    </cfRule>
  </conditionalFormatting>
  <conditionalFormatting sqref="O24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O23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24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:J24">
    <cfRule type="cellIs" dxfId="108" priority="889" operator="greaterThan">
      <formula>H8</formula>
    </cfRule>
  </conditionalFormatting>
  <conditionalFormatting sqref="K24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23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:AW24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8:AS24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8:AO24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:AG24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:AC2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:Y24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:U24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:Q24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1">
    <cfRule type="colorScale" priority="9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8:AX24">
    <cfRule type="cellIs" dxfId="107" priority="901" operator="greaterThan">
      <formula>AV8</formula>
    </cfRule>
  </conditionalFormatting>
  <conditionalFormatting sqref="AT8:AT24">
    <cfRule type="cellIs" dxfId="106" priority="902" operator="greaterThan">
      <formula>AR8</formula>
    </cfRule>
  </conditionalFormatting>
  <conditionalFormatting sqref="AP8:AP24">
    <cfRule type="cellIs" dxfId="105" priority="903" operator="greaterThan">
      <formula>AN8</formula>
    </cfRule>
  </conditionalFormatting>
  <conditionalFormatting sqref="AH8:AH24">
    <cfRule type="cellIs" dxfId="104" priority="904" operator="greaterThan">
      <formula>AF8</formula>
    </cfRule>
  </conditionalFormatting>
  <conditionalFormatting sqref="AD8:AD24">
    <cfRule type="cellIs" dxfId="103" priority="905" operator="greaterThan">
      <formula>AB8</formula>
    </cfRule>
  </conditionalFormatting>
  <conditionalFormatting sqref="Z8:Z24">
    <cfRule type="cellIs" dxfId="102" priority="906" operator="greaterThan">
      <formula>X8</formula>
    </cfRule>
  </conditionalFormatting>
  <conditionalFormatting sqref="V8:V24">
    <cfRule type="cellIs" dxfId="101" priority="907" operator="greaterThan">
      <formula>T8</formula>
    </cfRule>
  </conditionalFormatting>
  <conditionalFormatting sqref="R8:R24">
    <cfRule type="cellIs" dxfId="100" priority="908" operator="greaterThan">
      <formula>P8</formula>
    </cfRule>
  </conditionalFormatting>
  <conditionalFormatting sqref="S24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4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23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:W10 W12:W23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23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:AE23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:AI23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:AQ23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:AU23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:AY23 BC8:BC23 BG8:BG23 BK8:BK23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39:IS55">
    <cfRule type="colorScale" priority="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T39:IT55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39:IQ55">
    <cfRule type="cellIs" dxfId="99" priority="927" operator="greaterThan">
      <formula>IO39</formula>
    </cfRule>
  </conditionalFormatting>
  <conditionalFormatting sqref="IP55">
    <cfRule type="colorScale" priority="9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R55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P39:IP54">
    <cfRule type="colorScale" priority="9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R39:IR54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56"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3">
      <colorScale>
        <cfvo type="min"/>
        <cfvo type="max"/>
        <color rgb="FF92D050"/>
        <color rgb="FF00B050"/>
      </colorScale>
    </cfRule>
  </conditionalFormatting>
  <conditionalFormatting sqref="FS39:FS55">
    <cfRule type="colorScale" priority="9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T39:FT55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55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39:FR54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39:FQ55">
    <cfRule type="cellIs" dxfId="98" priority="938" operator="greaterThan">
      <formula>FO39</formula>
    </cfRule>
  </conditionalFormatting>
  <conditionalFormatting sqref="FP55">
    <cfRule type="colorScale" priority="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39:FP54">
    <cfRule type="colorScale" priority="9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Q8:IQ24">
    <cfRule type="cellIs" dxfId="97" priority="941" operator="greaterThan">
      <formula>IO8</formula>
    </cfRule>
  </conditionalFormatting>
  <conditionalFormatting sqref="IP24">
    <cfRule type="colorScale" priority="9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R24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P8:IP23">
    <cfRule type="colorScale" priority="9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R8:IR23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8:FS24">
    <cfRule type="colorScale" priority="9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O9">
    <cfRule type="cellIs" dxfId="96" priority="947" operator="equal">
      <formula>0</formula>
    </cfRule>
  </conditionalFormatting>
  <conditionalFormatting sqref="FO10">
    <cfRule type="cellIs" dxfId="95" priority="948" operator="equal">
      <formula>0</formula>
    </cfRule>
  </conditionalFormatting>
  <conditionalFormatting sqref="FO13">
    <cfRule type="cellIs" dxfId="94" priority="949" operator="equal">
      <formula>0</formula>
    </cfRule>
  </conditionalFormatting>
  <conditionalFormatting sqref="FO18">
    <cfRule type="cellIs" dxfId="93" priority="950" operator="equal">
      <formula>0</formula>
    </cfRule>
  </conditionalFormatting>
  <conditionalFormatting sqref="FO16 FO18">
    <cfRule type="cellIs" dxfId="92" priority="951" operator="equal">
      <formula>0</formula>
    </cfRule>
  </conditionalFormatting>
  <conditionalFormatting sqref="FQ25"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25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4">
      <colorScale>
        <cfvo type="min"/>
        <cfvo type="max"/>
        <color rgb="FF92D050"/>
        <color rgb="FF00B050"/>
      </colorScale>
    </cfRule>
  </conditionalFormatting>
  <conditionalFormatting sqref="FP25">
    <cfRule type="colorScale" priority="9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6">
      <colorScale>
        <cfvo type="min"/>
        <cfvo type="max"/>
        <color rgb="FFFF7575"/>
        <color rgb="FFFF0000"/>
      </colorScale>
    </cfRule>
  </conditionalFormatting>
  <conditionalFormatting sqref="FO25">
    <cfRule type="colorScale" priority="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8">
      <colorScale>
        <cfvo type="min"/>
        <cfvo type="max"/>
        <color rgb="FFFF7575"/>
        <color rgb="FFFF0000"/>
      </colorScale>
    </cfRule>
  </conditionalFormatting>
  <conditionalFormatting sqref="FQ8:FQ24">
    <cfRule type="cellIs" dxfId="91" priority="959" operator="greaterThan">
      <formula>FO8</formula>
    </cfRule>
  </conditionalFormatting>
  <conditionalFormatting sqref="FP24">
    <cfRule type="colorScale" priority="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R24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8:FP23">
    <cfRule type="colorScale" priority="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R8:FR23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25">
    <cfRule type="colorScale" priority="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6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6">
    <cfRule type="colorScale" priority="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6">
    <cfRule type="colorScale" priority="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6">
    <cfRule type="colorScale" priority="968">
      <colorScale>
        <cfvo type="min"/>
        <cfvo type="max"/>
        <color rgb="FFFF7575"/>
        <color rgb="FFFF0000"/>
      </colorScale>
    </cfRule>
  </conditionalFormatting>
  <conditionalFormatting sqref="AK186">
    <cfRule type="colorScale" priority="969">
      <colorScale>
        <cfvo type="min"/>
        <cfvo type="max"/>
        <color rgb="FFFF7575"/>
        <color rgb="FFFF0000"/>
      </colorScale>
    </cfRule>
  </conditionalFormatting>
  <conditionalFormatting sqref="AM186">
    <cfRule type="colorScale" priority="970">
      <colorScale>
        <cfvo type="min"/>
        <cfvo type="max"/>
        <color rgb="FF92D050"/>
        <color rgb="FF00B050"/>
      </colorScale>
    </cfRule>
  </conditionalFormatting>
  <conditionalFormatting sqref="AM185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9:AM184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9:AK185">
    <cfRule type="colorScale" priority="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7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87">
    <cfRule type="colorScale" priority="9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7">
    <cfRule type="colorScale" priority="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7">
    <cfRule type="colorScale" priority="978">
      <colorScale>
        <cfvo type="min"/>
        <cfvo type="max"/>
        <color rgb="FFFF7575"/>
        <color rgb="FFFF0000"/>
      </colorScale>
    </cfRule>
  </conditionalFormatting>
  <conditionalFormatting sqref="AK187">
    <cfRule type="colorScale" priority="979">
      <colorScale>
        <cfvo type="min"/>
        <cfvo type="max"/>
        <color rgb="FFFF7575"/>
        <color rgb="FFFF0000"/>
      </colorScale>
    </cfRule>
  </conditionalFormatting>
  <conditionalFormatting sqref="AM187">
    <cfRule type="colorScale" priority="980">
      <colorScale>
        <cfvo type="min"/>
        <cfvo type="max"/>
        <color rgb="FF92D050"/>
        <color rgb="FF00B050"/>
      </colorScale>
    </cfRule>
  </conditionalFormatting>
  <conditionalFormatting sqref="N186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6">
    <cfRule type="colorScale" priority="9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6">
    <cfRule type="colorScale" priority="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6">
    <cfRule type="colorScale" priority="984">
      <colorScale>
        <cfvo type="min"/>
        <cfvo type="max"/>
        <color rgb="FFFF7575"/>
        <color rgb="FFFF0000"/>
      </colorScale>
    </cfRule>
  </conditionalFormatting>
  <conditionalFormatting sqref="M186">
    <cfRule type="colorScale" priority="985">
      <colorScale>
        <cfvo type="min"/>
        <cfvo type="max"/>
        <color rgb="FFFF7575"/>
        <color rgb="FFFF0000"/>
      </colorScale>
    </cfRule>
  </conditionalFormatting>
  <conditionalFormatting sqref="O186">
    <cfRule type="colorScale" priority="986">
      <colorScale>
        <cfvo type="min"/>
        <cfvo type="max"/>
        <color rgb="FF92D050"/>
        <color rgb="FF00B050"/>
      </colorScale>
    </cfRule>
  </conditionalFormatting>
  <conditionalFormatting sqref="M169:M185">
    <cfRule type="colorScale" priority="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85">
    <cfRule type="colorScale" priority="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9:O184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9:N185">
    <cfRule type="cellIs" dxfId="90" priority="990" operator="greaterThan">
      <formula>L169</formula>
    </cfRule>
  </conditionalFormatting>
  <conditionalFormatting sqref="N187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7">
    <cfRule type="colorScale" priority="9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7">
    <cfRule type="colorScale" priority="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7">
    <cfRule type="colorScale" priority="994">
      <colorScale>
        <cfvo type="min"/>
        <cfvo type="max"/>
        <color rgb="FFFF7575"/>
        <color rgb="FFFF0000"/>
      </colorScale>
    </cfRule>
  </conditionalFormatting>
  <conditionalFormatting sqref="M187">
    <cfRule type="colorScale" priority="995">
      <colorScale>
        <cfvo type="min"/>
        <cfvo type="max"/>
        <color rgb="FFFF7575"/>
        <color rgb="FFFF0000"/>
      </colorScale>
    </cfRule>
  </conditionalFormatting>
  <conditionalFormatting sqref="O187">
    <cfRule type="colorScale" priority="996">
      <colorScale>
        <cfvo type="min"/>
        <cfvo type="max"/>
        <color rgb="FF92D050"/>
        <color rgb="FF00B050"/>
      </colorScale>
    </cfRule>
  </conditionalFormatting>
  <conditionalFormatting sqref="AL154:AL155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54:AK155">
    <cfRule type="colorScale" priority="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9">
      <colorScale>
        <cfvo type="min"/>
        <cfvo type="max"/>
        <color rgb="FFFF7575"/>
        <color rgb="FFFF0000"/>
      </colorScale>
    </cfRule>
  </conditionalFormatting>
  <conditionalFormatting sqref="AJ154:AJ155">
    <cfRule type="colorScale" priority="1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1">
      <colorScale>
        <cfvo type="min"/>
        <cfvo type="max"/>
        <color rgb="FFFF7575"/>
        <color rgb="FFFF0000"/>
      </colorScale>
    </cfRule>
  </conditionalFormatting>
  <conditionalFormatting sqref="AK137:AK153">
    <cfRule type="colorScale" priority="10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53">
    <cfRule type="colorScale" priority="1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7:AM152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7:M153">
    <cfRule type="colorScale" priority="10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4:N155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4:M155"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9">
      <colorScale>
        <cfvo type="min"/>
        <cfvo type="max"/>
        <color rgb="FFFF7575"/>
        <color rgb="FFFF0000"/>
      </colorScale>
    </cfRule>
  </conditionalFormatting>
  <conditionalFormatting sqref="L154:L155">
    <cfRule type="colorScale" priority="1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1">
      <colorScale>
        <cfvo type="min"/>
        <cfvo type="max"/>
        <color rgb="FFFF7575"/>
        <color rgb="FFFF0000"/>
      </colorScale>
    </cfRule>
  </conditionalFormatting>
  <conditionalFormatting sqref="N137:N153">
    <cfRule type="cellIs" dxfId="89" priority="1012" operator="greaterThan">
      <formula>L137</formula>
    </cfRule>
  </conditionalFormatting>
  <conditionalFormatting sqref="O153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7:O152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4:O155">
    <cfRule type="colorScale" priority="1015">
      <colorScale>
        <cfvo type="min"/>
        <cfvo type="max"/>
        <color rgb="FF92D050"/>
        <color rgb="FF00B050"/>
      </colorScale>
    </cfRule>
  </conditionalFormatting>
  <conditionalFormatting sqref="N56">
    <cfRule type="colorScale" priority="1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6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6">
    <cfRule type="colorScale" priority="1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"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">
    <cfRule type="colorScale" priority="1020">
      <colorScale>
        <cfvo type="min"/>
        <cfvo type="max"/>
        <color rgb="FFFF7575"/>
        <color rgb="FFFF0000"/>
      </colorScale>
    </cfRule>
  </conditionalFormatting>
  <conditionalFormatting sqref="M56">
    <cfRule type="colorScale" priority="1021">
      <colorScale>
        <cfvo type="min"/>
        <cfvo type="max"/>
        <color rgb="FFFF7575"/>
        <color rgb="FFFF0000"/>
      </colorScale>
    </cfRule>
  </conditionalFormatting>
  <conditionalFormatting sqref="O56">
    <cfRule type="colorScale" priority="1022">
      <colorScale>
        <cfvo type="min"/>
        <cfvo type="max"/>
        <color rgb="FF92D050"/>
        <color rgb="FF00B050"/>
      </colorScale>
    </cfRule>
  </conditionalFormatting>
  <conditionalFormatting sqref="AL56">
    <cfRule type="colorScale" priority="1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6">
    <cfRule type="colorScale" priority="1024">
      <colorScale>
        <cfvo type="min"/>
        <cfvo type="max"/>
        <color rgb="FFFF7575"/>
        <color rgb="FFFF0000"/>
      </colorScale>
    </cfRule>
  </conditionalFormatting>
  <conditionalFormatting sqref="AJ56">
    <cfRule type="colorScale" priority="1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6">
    <cfRule type="colorScale" priority="1026">
      <colorScale>
        <cfvo type="min"/>
        <cfvo type="max"/>
        <color rgb="FFFF7575"/>
        <color rgb="FFFF0000"/>
      </colorScale>
    </cfRule>
  </conditionalFormatting>
  <conditionalFormatting sqref="AL25">
    <cfRule type="colorScale" priority="1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5">
    <cfRule type="colorScale" priority="1028">
      <colorScale>
        <cfvo type="min"/>
        <cfvo type="max"/>
        <color rgb="FFFF7575"/>
        <color rgb="FFFF0000"/>
      </colorScale>
    </cfRule>
  </conditionalFormatting>
  <conditionalFormatting sqref="AJ25">
    <cfRule type="colorScale" priority="1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">
    <cfRule type="colorScale" priority="1030">
      <colorScale>
        <cfvo type="min"/>
        <cfvo type="max"/>
        <color rgb="FFFF7575"/>
        <color rgb="FFFF0000"/>
      </colorScale>
    </cfRule>
  </conditionalFormatting>
  <conditionalFormatting sqref="N25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">
    <cfRule type="colorScale" priority="1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56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56">
    <cfRule type="colorScale" priority="10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5">
      <colorScale>
        <cfvo type="min"/>
        <cfvo type="max"/>
        <color rgb="FF92D050"/>
        <color rgb="FF00B050"/>
      </colorScale>
    </cfRule>
  </conditionalFormatting>
  <conditionalFormatting sqref="IP56">
    <cfRule type="colorScale" priority="1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7">
      <colorScale>
        <cfvo type="min"/>
        <cfvo type="max"/>
        <color rgb="FFFF7575"/>
        <color rgb="FFFF0000"/>
      </colorScale>
    </cfRule>
  </conditionalFormatting>
  <conditionalFormatting sqref="IO56">
    <cfRule type="colorScale" priority="1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9">
      <colorScale>
        <cfvo type="min"/>
        <cfvo type="max"/>
        <color rgb="FFFF7575"/>
        <color rgb="FFFF0000"/>
      </colorScale>
    </cfRule>
  </conditionalFormatting>
  <conditionalFormatting sqref="IS56">
    <cfRule type="colorScale" priority="10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T56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56">
    <cfRule type="colorScale" priority="1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Q56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56">
    <cfRule type="colorScale" priority="1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5">
      <colorScale>
        <cfvo type="min"/>
        <cfvo type="max"/>
        <color rgb="FFFF7575"/>
        <color rgb="FFFF0000"/>
      </colorScale>
    </cfRule>
  </conditionalFormatting>
  <conditionalFormatting sqref="FO56"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7">
      <colorScale>
        <cfvo type="min"/>
        <cfvo type="max"/>
        <color rgb="FFFF7575"/>
        <color rgb="FFFF0000"/>
      </colorScale>
    </cfRule>
  </conditionalFormatting>
  <conditionalFormatting sqref="FT56">
    <cfRule type="colorScale" priority="1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8:IS24"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T8:IT24">
    <cfRule type="colorScale" priority="1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25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25">
    <cfRule type="colorScale" priority="10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3">
      <colorScale>
        <cfvo type="min"/>
        <cfvo type="max"/>
        <color rgb="FF92D050"/>
        <color rgb="FF00B050"/>
      </colorScale>
    </cfRule>
  </conditionalFormatting>
  <conditionalFormatting sqref="IP25">
    <cfRule type="colorScale" priority="1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5">
      <colorScale>
        <cfvo type="min"/>
        <cfvo type="max"/>
        <color rgb="FFFF7575"/>
        <color rgb="FFFF0000"/>
      </colorScale>
    </cfRule>
  </conditionalFormatting>
  <conditionalFormatting sqref="IO25">
    <cfRule type="colorScale" priority="1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7">
      <colorScale>
        <cfvo type="min"/>
        <cfvo type="max"/>
        <color rgb="FFFF7575"/>
        <color rgb="FFFF0000"/>
      </colorScale>
    </cfRule>
  </conditionalFormatting>
  <conditionalFormatting sqref="IS25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T25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7:BU153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37:BS153"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73:BU89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73:BV89"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73:BS89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73:BT89"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6 R186 V186 Z186 AD186 AH186 AP186 AT186 AX186">
    <cfRule type="colorScale" priority="1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6 S186 W186 AA186 AE186 AI186 AQ186 AU186 AY186 O186 AM186 BC186 BG186 BK186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6 I186 U186 Y186 AC186 AG186 AO186 AS186 AW186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6 P186 T186 X186 AB186 AF186 AN186 AR186 AV186"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6">
    <cfRule type="colorScale" priority="1072">
      <colorScale>
        <cfvo type="min"/>
        <cfvo type="max"/>
        <color rgb="FFFF7575"/>
        <color rgb="FFFF0000"/>
      </colorScale>
    </cfRule>
  </conditionalFormatting>
  <conditionalFormatting sqref="BC186 AY186 BG186 BK186">
    <cfRule type="colorScale" priority="1073">
      <colorScale>
        <cfvo type="min"/>
        <cfvo type="max"/>
        <color rgb="FF92D050"/>
        <color rgb="FF00B050"/>
      </colorScale>
    </cfRule>
  </conditionalFormatting>
  <conditionalFormatting sqref="H186">
    <cfRule type="colorScale" priority="1074">
      <colorScale>
        <cfvo type="min"/>
        <cfvo type="max"/>
        <color rgb="FFFF7575"/>
        <color rgb="FFFF0000"/>
      </colorScale>
    </cfRule>
  </conditionalFormatting>
  <conditionalFormatting sqref="I186">
    <cfRule type="colorScale" priority="1075">
      <colorScale>
        <cfvo type="min"/>
        <cfvo type="max"/>
        <color rgb="FFFF7575"/>
        <color rgb="FFFF0000"/>
      </colorScale>
    </cfRule>
  </conditionalFormatting>
  <conditionalFormatting sqref="K186">
    <cfRule type="colorScale" priority="1076">
      <colorScale>
        <cfvo type="min"/>
        <cfvo type="max"/>
        <color rgb="FF92D050"/>
        <color rgb="FF00B050"/>
      </colorScale>
    </cfRule>
  </conditionalFormatting>
  <conditionalFormatting sqref="P186">
    <cfRule type="colorScale" priority="1077">
      <colorScale>
        <cfvo type="min"/>
        <cfvo type="max"/>
        <color rgb="FFFF7575"/>
        <color rgb="FFFF0000"/>
      </colorScale>
    </cfRule>
  </conditionalFormatting>
  <conditionalFormatting sqref="Q186">
    <cfRule type="colorScale" priority="1078">
      <colorScale>
        <cfvo type="min"/>
        <cfvo type="max"/>
        <color rgb="FFFF7575"/>
        <color rgb="FFFF0000"/>
      </colorScale>
    </cfRule>
  </conditionalFormatting>
  <conditionalFormatting sqref="S186">
    <cfRule type="colorScale" priority="1079">
      <colorScale>
        <cfvo type="min"/>
        <cfvo type="max"/>
        <color rgb="FF92D050"/>
        <color rgb="FF00B050"/>
      </colorScale>
    </cfRule>
  </conditionalFormatting>
  <conditionalFormatting sqref="T186">
    <cfRule type="colorScale" priority="1080">
      <colorScale>
        <cfvo type="min"/>
        <cfvo type="max"/>
        <color rgb="FFFF7575"/>
        <color rgb="FFFF0000"/>
      </colorScale>
    </cfRule>
  </conditionalFormatting>
  <conditionalFormatting sqref="U186">
    <cfRule type="colorScale" priority="1081">
      <colorScale>
        <cfvo type="min"/>
        <cfvo type="max"/>
        <color rgb="FFFF7575"/>
        <color rgb="FFFF0000"/>
      </colorScale>
    </cfRule>
  </conditionalFormatting>
  <conditionalFormatting sqref="W186">
    <cfRule type="colorScale" priority="1082">
      <colorScale>
        <cfvo type="min"/>
        <cfvo type="max"/>
        <color rgb="FF92D050"/>
        <color rgb="FF00B050"/>
      </colorScale>
    </cfRule>
  </conditionalFormatting>
  <conditionalFormatting sqref="X186">
    <cfRule type="colorScale" priority="1083">
      <colorScale>
        <cfvo type="min"/>
        <cfvo type="max"/>
        <color rgb="FFFF7575"/>
        <color rgb="FFFF0000"/>
      </colorScale>
    </cfRule>
  </conditionalFormatting>
  <conditionalFormatting sqref="Y186">
    <cfRule type="colorScale" priority="1084">
      <colorScale>
        <cfvo type="min"/>
        <cfvo type="max"/>
        <color rgb="FFFF7575"/>
        <color rgb="FFFF0000"/>
      </colorScale>
    </cfRule>
  </conditionalFormatting>
  <conditionalFormatting sqref="AA186">
    <cfRule type="colorScale" priority="1085">
      <colorScale>
        <cfvo type="min"/>
        <cfvo type="max"/>
        <color rgb="FF92D050"/>
        <color rgb="FF00B050"/>
      </colorScale>
    </cfRule>
  </conditionalFormatting>
  <conditionalFormatting sqref="AB186">
    <cfRule type="colorScale" priority="1086">
      <colorScale>
        <cfvo type="min"/>
        <cfvo type="max"/>
        <color rgb="FFFF7575"/>
        <color rgb="FFFF0000"/>
      </colorScale>
    </cfRule>
  </conditionalFormatting>
  <conditionalFormatting sqref="AC186">
    <cfRule type="colorScale" priority="1087">
      <colorScale>
        <cfvo type="min"/>
        <cfvo type="max"/>
        <color rgb="FFFF7575"/>
        <color rgb="FFFF0000"/>
      </colorScale>
    </cfRule>
  </conditionalFormatting>
  <conditionalFormatting sqref="AE186">
    <cfRule type="colorScale" priority="1088">
      <colorScale>
        <cfvo type="min"/>
        <cfvo type="max"/>
        <color rgb="FF92D050"/>
        <color rgb="FF00B050"/>
      </colorScale>
    </cfRule>
  </conditionalFormatting>
  <conditionalFormatting sqref="AF186">
    <cfRule type="colorScale" priority="1089">
      <colorScale>
        <cfvo type="min"/>
        <cfvo type="max"/>
        <color rgb="FFFF7575"/>
        <color rgb="FFFF0000"/>
      </colorScale>
    </cfRule>
  </conditionalFormatting>
  <conditionalFormatting sqref="AG186">
    <cfRule type="colorScale" priority="1090">
      <colorScale>
        <cfvo type="min"/>
        <cfvo type="max"/>
        <color rgb="FFFF7575"/>
        <color rgb="FFFF0000"/>
      </colorScale>
    </cfRule>
  </conditionalFormatting>
  <conditionalFormatting sqref="AI186">
    <cfRule type="colorScale" priority="1091">
      <colorScale>
        <cfvo type="min"/>
        <cfvo type="max"/>
        <color rgb="FF92D050"/>
        <color rgb="FF00B050"/>
      </colorScale>
    </cfRule>
  </conditionalFormatting>
  <conditionalFormatting sqref="AN186">
    <cfRule type="colorScale" priority="1092">
      <colorScale>
        <cfvo type="min"/>
        <cfvo type="max"/>
        <color rgb="FFFF7575"/>
        <color rgb="FFFF0000"/>
      </colorScale>
    </cfRule>
  </conditionalFormatting>
  <conditionalFormatting sqref="AO186">
    <cfRule type="colorScale" priority="1093">
      <colorScale>
        <cfvo type="min"/>
        <cfvo type="max"/>
        <color rgb="FFFF7575"/>
        <color rgb="FFFF0000"/>
      </colorScale>
    </cfRule>
  </conditionalFormatting>
  <conditionalFormatting sqref="AQ186">
    <cfRule type="colorScale" priority="1094">
      <colorScale>
        <cfvo type="min"/>
        <cfvo type="max"/>
        <color rgb="FF92D050"/>
        <color rgb="FF00B050"/>
      </colorScale>
    </cfRule>
  </conditionalFormatting>
  <conditionalFormatting sqref="AR186">
    <cfRule type="colorScale" priority="1095">
      <colorScale>
        <cfvo type="min"/>
        <cfvo type="max"/>
        <color rgb="FFFF7575"/>
        <color rgb="FFFF0000"/>
      </colorScale>
    </cfRule>
  </conditionalFormatting>
  <conditionalFormatting sqref="AS186">
    <cfRule type="colorScale" priority="1096">
      <colorScale>
        <cfvo type="min"/>
        <cfvo type="max"/>
        <color rgb="FFFF7575"/>
        <color rgb="FFFF0000"/>
      </colorScale>
    </cfRule>
  </conditionalFormatting>
  <conditionalFormatting sqref="AU186">
    <cfRule type="colorScale" priority="1097">
      <colorScale>
        <cfvo type="min"/>
        <cfvo type="max"/>
        <color rgb="FF92D050"/>
        <color rgb="FF00B050"/>
      </colorScale>
    </cfRule>
  </conditionalFormatting>
  <conditionalFormatting sqref="AV186">
    <cfRule type="colorScale" priority="1098">
      <colorScale>
        <cfvo type="min"/>
        <cfvo type="max"/>
        <color rgb="FFFF7575"/>
        <color rgb="FFFF0000"/>
      </colorScale>
    </cfRule>
  </conditionalFormatting>
  <conditionalFormatting sqref="BL186 BP186"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86 BQ186">
    <cfRule type="colorScale" priority="1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86">
    <cfRule type="iconSet" priority="1101">
      <iconSet iconSet="3Arrows">
        <cfvo type="percent" val="0"/>
        <cfvo type="percent" val="33"/>
        <cfvo type="percent" val="67"/>
      </iconSet>
    </cfRule>
    <cfRule type="iconSet" priority="1102">
      <iconSet iconSet="3ArrowsGray">
        <cfvo type="percent" val="0"/>
        <cfvo type="percent" val="33"/>
        <cfvo type="percent" val="67"/>
      </iconSet>
    </cfRule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86">
    <cfRule type="iconSet" priority="1104">
      <iconSet iconSet="3Arrows">
        <cfvo type="percent" val="0"/>
        <cfvo type="percent" val="33"/>
        <cfvo type="percent" val="67"/>
      </iconSet>
    </cfRule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06">
      <iconSet iconSet="3ArrowsGray">
        <cfvo type="percent" val="0"/>
        <cfvo type="percent" val="33"/>
        <cfvo type="percent" val="67"/>
      </iconSet>
    </cfRule>
  </conditionalFormatting>
  <conditionalFormatting sqref="I169:I185"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9:K185">
    <cfRule type="colorScale" priority="1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9:Q185"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85">
    <cfRule type="colorScale" priority="1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9:S184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:U185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2"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85">
    <cfRule type="colorScale" priority="1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9:W171 W173:W184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9:Y185"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5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9:AA184">
    <cfRule type="colorScale" priority="1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9:AC185"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85">
    <cfRule type="colorScale" priority="1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9:AE184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9:AG185"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85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9:AI184">
    <cfRule type="colorScale" priority="1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85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9:AQ184">
    <cfRule type="colorScale" priority="1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9:AO185"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185">
    <cfRule type="colorScale" priority="1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9:AU184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9:AS185"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69:BV185"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169:BT185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86 BS186"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186 BV186">
    <cfRule type="iconSet" priority="1142">
      <iconSet iconSet="3Arrows">
        <cfvo type="percent" val="0"/>
        <cfvo type="percent" val="33"/>
        <cfvo type="percent" val="67"/>
      </iconSet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9:J185">
    <cfRule type="cellIs" dxfId="88" priority="1144" operator="greaterThan">
      <formula>H169</formula>
    </cfRule>
  </conditionalFormatting>
  <conditionalFormatting sqref="AH169:AH185">
    <cfRule type="cellIs" dxfId="87" priority="1148" operator="greaterThan">
      <formula>AF169</formula>
    </cfRule>
  </conditionalFormatting>
  <conditionalFormatting sqref="AD169:AD185">
    <cfRule type="cellIs" dxfId="86" priority="1149" operator="greaterThan">
      <formula>AB169</formula>
    </cfRule>
  </conditionalFormatting>
  <conditionalFormatting sqref="Z169:Z185">
    <cfRule type="cellIs" dxfId="85" priority="1150" operator="greaterThan">
      <formula>X169</formula>
    </cfRule>
  </conditionalFormatting>
  <conditionalFormatting sqref="V169:V185">
    <cfRule type="cellIs" dxfId="84" priority="1151" operator="greaterThan">
      <formula>T169</formula>
    </cfRule>
  </conditionalFormatting>
  <conditionalFormatting sqref="R169:R185">
    <cfRule type="cellIs" dxfId="83" priority="1152" operator="greaterThan">
      <formula>P169</formula>
    </cfRule>
  </conditionalFormatting>
  <conditionalFormatting sqref="BQ169:BQ185"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69:BP185"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F39:KF55"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G39:KG55">
    <cfRule type="colorScale" priority="1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56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E56">
    <cfRule type="colorScale" priority="1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9">
      <colorScale>
        <cfvo type="min"/>
        <cfvo type="max"/>
        <color rgb="FF92D050"/>
        <color rgb="FF00B050"/>
      </colorScale>
    </cfRule>
  </conditionalFormatting>
  <conditionalFormatting sqref="KC56"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1">
      <colorScale>
        <cfvo type="min"/>
        <cfvo type="max"/>
        <color rgb="FFFF7575"/>
        <color rgb="FFFF0000"/>
      </colorScale>
    </cfRule>
  </conditionalFormatting>
  <conditionalFormatting sqref="KB56"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3">
      <colorScale>
        <cfvo type="min"/>
        <cfvo type="max"/>
        <color rgb="FFFF7575"/>
        <color rgb="FFFF0000"/>
      </colorScale>
    </cfRule>
  </conditionalFormatting>
  <conditionalFormatting sqref="KD39:KD55">
    <cfRule type="cellIs" dxfId="82" priority="1164" operator="greaterThan">
      <formula>KB39</formula>
    </cfRule>
  </conditionalFormatting>
  <conditionalFormatting sqref="KC55"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E55">
    <cfRule type="colorScale" priority="1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39:KC54"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E39:KE54">
    <cfRule type="colorScale" priority="1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56"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G56">
    <cfRule type="colorScale" priority="1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39:JS55"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39:JT55">
    <cfRule type="colorScale" priority="1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56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R56">
    <cfRule type="colorScale" priority="1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5">
      <colorScale>
        <cfvo type="min"/>
        <cfvo type="max"/>
        <color rgb="FF92D050"/>
        <color rgb="FF00B050"/>
      </colorScale>
    </cfRule>
  </conditionalFormatting>
  <conditionalFormatting sqref="JP56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max"/>
        <color rgb="FFFF7575"/>
        <color rgb="FFFF0000"/>
      </colorScale>
    </cfRule>
  </conditionalFormatting>
  <conditionalFormatting sqref="JO56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max"/>
        <color rgb="FFFF7575"/>
        <color rgb="FFFF0000"/>
      </colorScale>
    </cfRule>
  </conditionalFormatting>
  <conditionalFormatting sqref="JQ39:JQ55">
    <cfRule type="cellIs" dxfId="81" priority="1180" operator="greaterThan">
      <formula>JO39</formula>
    </cfRule>
  </conditionalFormatting>
  <conditionalFormatting sqref="JP55"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R55"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39:JP54"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R39:JR54">
    <cfRule type="colorScale" priority="1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56"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56">
    <cfRule type="colorScale" priority="1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39:JF55"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G39:JG55">
    <cfRule type="colorScale" priority="1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56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56">
    <cfRule type="colorScale" priority="1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1">
      <colorScale>
        <cfvo type="min"/>
        <cfvo type="max"/>
        <color rgb="FF92D050"/>
        <color rgb="FF00B050"/>
      </colorScale>
    </cfRule>
  </conditionalFormatting>
  <conditionalFormatting sqref="JC56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max"/>
        <color rgb="FFFF7575"/>
        <color rgb="FFFF0000"/>
      </colorScale>
    </cfRule>
  </conditionalFormatting>
  <conditionalFormatting sqref="JB56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max"/>
        <color rgb="FFFF7575"/>
        <color rgb="FFFF0000"/>
      </colorScale>
    </cfRule>
  </conditionalFormatting>
  <conditionalFormatting sqref="JD39:JD55">
    <cfRule type="cellIs" dxfId="80" priority="1196" operator="greaterThan">
      <formula>JB39</formula>
    </cfRule>
  </conditionalFormatting>
  <conditionalFormatting sqref="JC55"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E55">
    <cfRule type="colorScale" priority="1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C39:JC54"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E39:JE54">
    <cfRule type="colorScale" priority="1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56"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G56">
    <cfRule type="colorScale" priority="1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39:IF55"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G39:IG55">
    <cfRule type="colorScale" priority="1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56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E56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7">
      <colorScale>
        <cfvo type="min"/>
        <cfvo type="max"/>
        <color rgb="FF92D050"/>
        <color rgb="FF00B050"/>
      </colorScale>
    </cfRule>
  </conditionalFormatting>
  <conditionalFormatting sqref="IC56"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">
      <colorScale>
        <cfvo type="min"/>
        <cfvo type="max"/>
        <color rgb="FFFF7575"/>
        <color rgb="FFFF0000"/>
      </colorScale>
    </cfRule>
  </conditionalFormatting>
  <conditionalFormatting sqref="IB56"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">
      <colorScale>
        <cfvo type="min"/>
        <cfvo type="max"/>
        <color rgb="FFFF7575"/>
        <color rgb="FFFF0000"/>
      </colorScale>
    </cfRule>
  </conditionalFormatting>
  <conditionalFormatting sqref="ID39:ID55">
    <cfRule type="cellIs" dxfId="79" priority="1212" operator="greaterThan">
      <formula>IB39</formula>
    </cfRule>
  </conditionalFormatting>
  <conditionalFormatting sqref="IC55"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E55">
    <cfRule type="colorScale" priority="1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39:IC54"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E39:IE54">
    <cfRule type="colorScale" priority="1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56"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G56">
    <cfRule type="colorScale" priority="1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39:HS55"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T39:HT55">
    <cfRule type="colorScale" priority="1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56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R56">
    <cfRule type="colorScale" priority="12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3">
      <colorScale>
        <cfvo type="min"/>
        <cfvo type="max"/>
        <color rgb="FF92D050"/>
        <color rgb="FF00B050"/>
      </colorScale>
    </cfRule>
  </conditionalFormatting>
  <conditionalFormatting sqref="HP56"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5">
      <colorScale>
        <cfvo type="min"/>
        <cfvo type="max"/>
        <color rgb="FFFF7575"/>
        <color rgb="FFFF0000"/>
      </colorScale>
    </cfRule>
  </conditionalFormatting>
  <conditionalFormatting sqref="HO56"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7">
      <colorScale>
        <cfvo type="min"/>
        <cfvo type="max"/>
        <color rgb="FFFF7575"/>
        <color rgb="FFFF0000"/>
      </colorScale>
    </cfRule>
  </conditionalFormatting>
  <conditionalFormatting sqref="HQ39:HQ55">
    <cfRule type="cellIs" dxfId="78" priority="1228" operator="greaterThan">
      <formula>HO39</formula>
    </cfRule>
  </conditionalFormatting>
  <conditionalFormatting sqref="HP55"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R55">
    <cfRule type="colorScale" priority="1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P39:HP54"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R39:HR54">
    <cfRule type="colorScale" priority="1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56"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T56">
    <cfRule type="colorScale" priority="1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39:HF55"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G39:HG55">
    <cfRule type="colorScale" priority="1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56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56">
    <cfRule type="colorScale" priority="12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9">
      <colorScale>
        <cfvo type="min"/>
        <cfvo type="max"/>
        <color rgb="FF92D050"/>
        <color rgb="FF00B050"/>
      </colorScale>
    </cfRule>
  </conditionalFormatting>
  <conditionalFormatting sqref="HC56"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1">
      <colorScale>
        <cfvo type="min"/>
        <cfvo type="max"/>
        <color rgb="FFFF7575"/>
        <color rgb="FFFF0000"/>
      </colorScale>
    </cfRule>
  </conditionalFormatting>
  <conditionalFormatting sqref="HB56"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3">
      <colorScale>
        <cfvo type="min"/>
        <cfvo type="max"/>
        <color rgb="FFFF7575"/>
        <color rgb="FFFF0000"/>
      </colorScale>
    </cfRule>
  </conditionalFormatting>
  <conditionalFormatting sqref="HD39:HD55">
    <cfRule type="cellIs" dxfId="77" priority="1244" operator="greaterThan">
      <formula>HB39</formula>
    </cfRule>
  </conditionalFormatting>
  <conditionalFormatting sqref="HC55"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E55">
    <cfRule type="colorScale" priority="1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C39:HC54"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E39:HE54">
    <cfRule type="colorScale" priority="1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56"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G56">
    <cfRule type="colorScale" priority="1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39:GS55"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T39:GT55">
    <cfRule type="colorScale" priority="1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56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R56">
    <cfRule type="colorScale" priority="12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5">
      <colorScale>
        <cfvo type="min"/>
        <cfvo type="max"/>
        <color rgb="FF92D050"/>
        <color rgb="FF00B050"/>
      </colorScale>
    </cfRule>
  </conditionalFormatting>
  <conditionalFormatting sqref="GP56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7">
      <colorScale>
        <cfvo type="min"/>
        <cfvo type="max"/>
        <color rgb="FFFF7575"/>
        <color rgb="FFFF0000"/>
      </colorScale>
    </cfRule>
  </conditionalFormatting>
  <conditionalFormatting sqref="GO56"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max"/>
        <color rgb="FFFF7575"/>
        <color rgb="FFFF0000"/>
      </colorScale>
    </cfRule>
  </conditionalFormatting>
  <conditionalFormatting sqref="GQ39:GQ55">
    <cfRule type="cellIs" dxfId="76" priority="1260" operator="greaterThan">
      <formula>GO39</formula>
    </cfRule>
  </conditionalFormatting>
  <conditionalFormatting sqref="GP55"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R55">
    <cfRule type="colorScale" priority="1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P39:GP54"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R39:GR54">
    <cfRule type="colorScale" priority="1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56"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T56">
    <cfRule type="colorScale" priority="1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39:GF55"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G39:GG55">
    <cfRule type="colorScale" priority="1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D56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E56">
    <cfRule type="colorScale" priority="12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1">
      <colorScale>
        <cfvo type="min"/>
        <cfvo type="max"/>
        <color rgb="FF92D050"/>
        <color rgb="FF00B050"/>
      </colorScale>
    </cfRule>
  </conditionalFormatting>
  <conditionalFormatting sqref="GC56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max"/>
        <color rgb="FFFF7575"/>
        <color rgb="FFFF0000"/>
      </colorScale>
    </cfRule>
  </conditionalFormatting>
  <conditionalFormatting sqref="GB56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5">
      <colorScale>
        <cfvo type="min"/>
        <cfvo type="max"/>
        <color rgb="FFFF7575"/>
        <color rgb="FFFF0000"/>
      </colorScale>
    </cfRule>
  </conditionalFormatting>
  <conditionalFormatting sqref="GD39:GD55">
    <cfRule type="cellIs" dxfId="75" priority="1276" operator="greaterThan">
      <formula>GB39</formula>
    </cfRule>
  </conditionalFormatting>
  <conditionalFormatting sqref="GC55"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E55">
    <cfRule type="colorScale" priority="1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39:GC54"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E39:GE54">
    <cfRule type="colorScale" priority="1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56"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G56">
    <cfRule type="colorScale" priority="1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8:KF24"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G8:KG24">
    <cfRule type="colorScale" priority="1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8:KD24">
    <cfRule type="cellIs" dxfId="74" priority="1285" operator="greaterThan">
      <formula>KB8</formula>
    </cfRule>
  </conditionalFormatting>
  <conditionalFormatting sqref="KC24"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E24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8:KC23"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E8:KE23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25"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E25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2">
      <colorScale>
        <cfvo type="min"/>
        <cfvo type="max"/>
        <color rgb="FF92D050"/>
        <color rgb="FF00B050"/>
      </colorScale>
    </cfRule>
  </conditionalFormatting>
  <conditionalFormatting sqref="KC25"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4">
      <colorScale>
        <cfvo type="min"/>
        <cfvo type="max"/>
        <color rgb="FFFF7575"/>
        <color rgb="FFFF0000"/>
      </colorScale>
    </cfRule>
  </conditionalFormatting>
  <conditionalFormatting sqref="KB25"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6">
      <colorScale>
        <cfvo type="min"/>
        <cfvo type="max"/>
        <color rgb="FFFF7575"/>
        <color rgb="FFFF0000"/>
      </colorScale>
    </cfRule>
  </conditionalFormatting>
  <conditionalFormatting sqref="KF25"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G25">
    <cfRule type="colorScale" priority="1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8:JS24"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8:JT24">
    <cfRule type="colorScale" priority="1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8:JQ24">
    <cfRule type="cellIs" dxfId="73" priority="1301" operator="greaterThan">
      <formula>JO8</formula>
    </cfRule>
  </conditionalFormatting>
  <conditionalFormatting sqref="JP24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R24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8:JP23"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R8:JR23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25">
    <cfRule type="colorScale" priority="1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R25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8">
      <colorScale>
        <cfvo type="min"/>
        <cfvo type="max"/>
        <color rgb="FF92D050"/>
        <color rgb="FF00B050"/>
      </colorScale>
    </cfRule>
  </conditionalFormatting>
  <conditionalFormatting sqref="JP25"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0">
      <colorScale>
        <cfvo type="min"/>
        <cfvo type="max"/>
        <color rgb="FFFF7575"/>
        <color rgb="FFFF0000"/>
      </colorScale>
    </cfRule>
  </conditionalFormatting>
  <conditionalFormatting sqref="JO25"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2">
      <colorScale>
        <cfvo type="min"/>
        <cfvo type="max"/>
        <color rgb="FFFF7575"/>
        <color rgb="FFFF0000"/>
      </colorScale>
    </cfRule>
  </conditionalFormatting>
  <conditionalFormatting sqref="JS25"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25">
    <cfRule type="colorScale" priority="1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8:JF24"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G8:JG24">
    <cfRule type="colorScale" priority="1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8:JD24">
    <cfRule type="cellIs" dxfId="72" priority="1317" operator="greaterThan">
      <formula>JB8</formula>
    </cfRule>
  </conditionalFormatting>
  <conditionalFormatting sqref="JC24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E24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C8:JC23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E8:JE23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25"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25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4">
      <colorScale>
        <cfvo type="min"/>
        <cfvo type="max"/>
        <color rgb="FF92D050"/>
        <color rgb="FF00B050"/>
      </colorScale>
    </cfRule>
  </conditionalFormatting>
  <conditionalFormatting sqref="JC25"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6">
      <colorScale>
        <cfvo type="min"/>
        <cfvo type="max"/>
        <color rgb="FFFF7575"/>
        <color rgb="FFFF0000"/>
      </colorScale>
    </cfRule>
  </conditionalFormatting>
  <conditionalFormatting sqref="JB25"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8">
      <colorScale>
        <cfvo type="min"/>
        <cfvo type="max"/>
        <color rgb="FFFF7575"/>
        <color rgb="FFFF0000"/>
      </colorScale>
    </cfRule>
  </conditionalFormatting>
  <conditionalFormatting sqref="JF25"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G25">
    <cfRule type="colorScale" priority="1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8:IF24"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G8:IG24">
    <cfRule type="colorScale" priority="1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8:ID24">
    <cfRule type="cellIs" dxfId="71" priority="1333" operator="greaterThan">
      <formula>IB8</formula>
    </cfRule>
  </conditionalFormatting>
  <conditionalFormatting sqref="IC24"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E24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8:IC23"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E8:IE23"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25">
    <cfRule type="colorScale" priority="1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E25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0">
      <colorScale>
        <cfvo type="min"/>
        <cfvo type="max"/>
        <color rgb="FF92D050"/>
        <color rgb="FF00B050"/>
      </colorScale>
    </cfRule>
  </conditionalFormatting>
  <conditionalFormatting sqref="IC25"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2">
      <colorScale>
        <cfvo type="min"/>
        <cfvo type="max"/>
        <color rgb="FFFF7575"/>
        <color rgb="FFFF0000"/>
      </colorScale>
    </cfRule>
  </conditionalFormatting>
  <conditionalFormatting sqref="IB25"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4">
      <colorScale>
        <cfvo type="min"/>
        <cfvo type="max"/>
        <color rgb="FFFF7575"/>
        <color rgb="FFFF0000"/>
      </colorScale>
    </cfRule>
  </conditionalFormatting>
  <conditionalFormatting sqref="IF25"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G25">
    <cfRule type="colorScale" priority="1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8:HS24"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T8:HT24">
    <cfRule type="colorScale" priority="1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8:HQ24">
    <cfRule type="cellIs" dxfId="70" priority="1349" operator="greaterThan">
      <formula>HO8</formula>
    </cfRule>
  </conditionalFormatting>
  <conditionalFormatting sqref="HP24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R24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P8:HP23"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R8:HR23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25">
    <cfRule type="colorScale" priority="1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R25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6">
      <colorScale>
        <cfvo type="min"/>
        <cfvo type="max"/>
        <color rgb="FF92D050"/>
        <color rgb="FF00B050"/>
      </colorScale>
    </cfRule>
  </conditionalFormatting>
  <conditionalFormatting sqref="HP25"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8">
      <colorScale>
        <cfvo type="min"/>
        <cfvo type="max"/>
        <color rgb="FFFF7575"/>
        <color rgb="FFFF0000"/>
      </colorScale>
    </cfRule>
  </conditionalFormatting>
  <conditionalFormatting sqref="HO25"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0">
      <colorScale>
        <cfvo type="min"/>
        <cfvo type="max"/>
        <color rgb="FFFF7575"/>
        <color rgb="FFFF0000"/>
      </colorScale>
    </cfRule>
  </conditionalFormatting>
  <conditionalFormatting sqref="HS25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T25">
    <cfRule type="colorScale" priority="1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8:HF24"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G8:HG24">
    <cfRule type="colorScale" priority="1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8:HD24">
    <cfRule type="cellIs" dxfId="69" priority="1365" operator="greaterThan">
      <formula>HB8</formula>
    </cfRule>
  </conditionalFormatting>
  <conditionalFormatting sqref="HC24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E24"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C8:HC23"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E8:HE23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25">
    <cfRule type="colorScale" priority="1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25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2">
      <colorScale>
        <cfvo type="min"/>
        <cfvo type="max"/>
        <color rgb="FF92D050"/>
        <color rgb="FF00B050"/>
      </colorScale>
    </cfRule>
  </conditionalFormatting>
  <conditionalFormatting sqref="HC25"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4">
      <colorScale>
        <cfvo type="min"/>
        <cfvo type="max"/>
        <color rgb="FFFF7575"/>
        <color rgb="FFFF0000"/>
      </colorScale>
    </cfRule>
  </conditionalFormatting>
  <conditionalFormatting sqref="HB25"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6">
      <colorScale>
        <cfvo type="min"/>
        <cfvo type="max"/>
        <color rgb="FFFF7575"/>
        <color rgb="FFFF0000"/>
      </colorScale>
    </cfRule>
  </conditionalFormatting>
  <conditionalFormatting sqref="HF25"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G25">
    <cfRule type="colorScale" priority="1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8:GS24"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T8:GT24">
    <cfRule type="colorScale" priority="1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8:GQ24">
    <cfRule type="cellIs" dxfId="68" priority="1381" operator="greaterThan">
      <formula>GO8</formula>
    </cfRule>
  </conditionalFormatting>
  <conditionalFormatting sqref="GP24"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R24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P8:GP23"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R8:GR23"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25">
    <cfRule type="colorScale" priority="1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R25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8">
      <colorScale>
        <cfvo type="min"/>
        <cfvo type="max"/>
        <color rgb="FF92D050"/>
        <color rgb="FF00B050"/>
      </colorScale>
    </cfRule>
  </conditionalFormatting>
  <conditionalFormatting sqref="GP25"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0">
      <colorScale>
        <cfvo type="min"/>
        <cfvo type="max"/>
        <color rgb="FFFF7575"/>
        <color rgb="FFFF0000"/>
      </colorScale>
    </cfRule>
  </conditionalFormatting>
  <conditionalFormatting sqref="GO25"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2">
      <colorScale>
        <cfvo type="min"/>
        <cfvo type="max"/>
        <color rgb="FFFF7575"/>
        <color rgb="FFFF0000"/>
      </colorScale>
    </cfRule>
  </conditionalFormatting>
  <conditionalFormatting sqref="GS25"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T25">
    <cfRule type="colorScale" priority="1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8:GF24"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G8:GG24">
    <cfRule type="colorScale" priority="1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B9">
    <cfRule type="cellIs" dxfId="67" priority="1397" operator="equal">
      <formula>0</formula>
    </cfRule>
  </conditionalFormatting>
  <conditionalFormatting sqref="GB10">
    <cfRule type="cellIs" dxfId="66" priority="1398" operator="equal">
      <formula>0</formula>
    </cfRule>
  </conditionalFormatting>
  <conditionalFormatting sqref="GB13">
    <cfRule type="cellIs" dxfId="65" priority="1399" operator="equal">
      <formula>0</formula>
    </cfRule>
  </conditionalFormatting>
  <conditionalFormatting sqref="GB18">
    <cfRule type="cellIs" dxfId="64" priority="1400" operator="equal">
      <formula>0</formula>
    </cfRule>
  </conditionalFormatting>
  <conditionalFormatting sqref="GB16 GB18">
    <cfRule type="cellIs" dxfId="63" priority="1401" operator="equal">
      <formula>0</formula>
    </cfRule>
  </conditionalFormatting>
  <conditionalFormatting sqref="GD8:GD24">
    <cfRule type="cellIs" dxfId="62" priority="1402" operator="greaterThan">
      <formula>GB8</formula>
    </cfRule>
  </conditionalFormatting>
  <conditionalFormatting sqref="GC24"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E24">
    <cfRule type="colorScale" priority="1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8:GC23"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E8:GE23">
    <cfRule type="colorScale" priority="1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D25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E25">
    <cfRule type="colorScale" priority="14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9">
      <colorScale>
        <cfvo type="min"/>
        <cfvo type="max"/>
        <color rgb="FF92D050"/>
        <color rgb="FF00B050"/>
      </colorScale>
    </cfRule>
  </conditionalFormatting>
  <conditionalFormatting sqref="GC25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1">
      <colorScale>
        <cfvo type="min"/>
        <cfvo type="max"/>
        <color rgb="FFFF7575"/>
        <color rgb="FFFF0000"/>
      </colorScale>
    </cfRule>
  </conditionalFormatting>
  <conditionalFormatting sqref="GB25"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max"/>
        <color rgb="FFFF7575"/>
        <color rgb="FFFF0000"/>
      </colorScale>
    </cfRule>
  </conditionalFormatting>
  <conditionalFormatting sqref="GF25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G25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8:FF24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T8:FT24 FG8:FG24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B9">
    <cfRule type="cellIs" dxfId="61" priority="1418" operator="equal">
      <formula>0</formula>
    </cfRule>
  </conditionalFormatting>
  <conditionalFormatting sqref="FB10">
    <cfRule type="cellIs" dxfId="60" priority="1419" operator="equal">
      <formula>0</formula>
    </cfRule>
  </conditionalFormatting>
  <conditionalFormatting sqref="FB13">
    <cfRule type="cellIs" dxfId="59" priority="1420" operator="equal">
      <formula>0</formula>
    </cfRule>
  </conditionalFormatting>
  <conditionalFormatting sqref="FB18">
    <cfRule type="cellIs" dxfId="58" priority="1421" operator="equal">
      <formula>0</formula>
    </cfRule>
  </conditionalFormatting>
  <conditionalFormatting sqref="FB16 FB18">
    <cfRule type="cellIs" dxfId="57" priority="1422" operator="equal">
      <formula>0</formula>
    </cfRule>
  </conditionalFormatting>
  <conditionalFormatting sqref="FD25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25">
    <cfRule type="colorScale" priority="14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5">
      <colorScale>
        <cfvo type="min"/>
        <cfvo type="max"/>
        <color rgb="FF92D050"/>
        <color rgb="FF00B050"/>
      </colorScale>
    </cfRule>
  </conditionalFormatting>
  <conditionalFormatting sqref="FC25"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7">
      <colorScale>
        <cfvo type="min"/>
        <cfvo type="max"/>
        <color rgb="FFFF7575"/>
        <color rgb="FFFF0000"/>
      </colorScale>
    </cfRule>
  </conditionalFormatting>
  <conditionalFormatting sqref="FB25"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9">
      <colorScale>
        <cfvo type="min"/>
        <cfvo type="max"/>
        <color rgb="FFFF7575"/>
        <color rgb="FFFF0000"/>
      </colorScale>
    </cfRule>
  </conditionalFormatting>
  <conditionalFormatting sqref="FD8:FD24">
    <cfRule type="cellIs" dxfId="56" priority="1430" operator="greaterThan">
      <formula>FB8</formula>
    </cfRule>
  </conditionalFormatting>
  <conditionalFormatting sqref="FC24"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E24">
    <cfRule type="colorScale" priority="1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8:FC23"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E8:FE23">
    <cfRule type="colorScale" priority="1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25"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G25 FT25">
    <cfRule type="colorScale" priority="1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39:CG55">
    <cfRule type="cellIs" dxfId="55" priority="1437" operator="greaterThan">
      <formula>CE39</formula>
    </cfRule>
  </conditionalFormatting>
  <conditionalFormatting sqref="CC39:CC55">
    <cfRule type="cellIs" dxfId="54" priority="1438" operator="greaterThan">
      <formula>CA39</formula>
    </cfRule>
  </conditionalFormatting>
  <conditionalFormatting sqref="CB55"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D55">
    <cfRule type="colorScale" priority="1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55"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55">
    <cfRule type="colorScale" priority="1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39:CB54"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D39:CD54">
    <cfRule type="colorScale" priority="1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39:CF54"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39:CH54">
    <cfRule type="colorScale" priority="1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6">
    <cfRule type="colorScale" priority="1447">
      <colorScale>
        <cfvo type="min"/>
        <cfvo type="max"/>
        <color rgb="FFFF7575"/>
        <color rgb="FFFF0000"/>
      </colorScale>
    </cfRule>
  </conditionalFormatting>
  <conditionalFormatting sqref="CJ56">
    <cfRule type="colorScale" priority="1448">
      <colorScale>
        <cfvo type="min"/>
        <cfvo type="max"/>
        <color rgb="FFFF7575"/>
        <color rgb="FFFF0000"/>
      </colorScale>
    </cfRule>
  </conditionalFormatting>
  <conditionalFormatting sqref="CK56">
    <cfRule type="colorScale" priority="1449">
      <colorScale>
        <cfvo type="min"/>
        <cfvo type="max"/>
        <color rgb="FF92D050"/>
        <color rgb="FF00B050"/>
      </colorScale>
    </cfRule>
  </conditionalFormatting>
  <conditionalFormatting sqref="CL56">
    <cfRule type="colorScale" priority="1450">
      <colorScale>
        <cfvo type="min"/>
        <cfvo type="max"/>
        <color rgb="FF92D050"/>
        <color rgb="FF00B050"/>
      </colorScale>
    </cfRule>
  </conditionalFormatting>
  <conditionalFormatting sqref="CM56">
    <cfRule type="colorScale" priority="1451">
      <colorScale>
        <cfvo type="min"/>
        <cfvo type="max"/>
        <color rgb="FFFF7575"/>
        <color rgb="FFFF0000"/>
      </colorScale>
    </cfRule>
  </conditionalFormatting>
  <conditionalFormatting sqref="CN56">
    <cfRule type="colorScale" priority="1452">
      <colorScale>
        <cfvo type="min"/>
        <cfvo type="max"/>
        <color rgb="FFFF7575"/>
        <color rgb="FFFF0000"/>
      </colorScale>
    </cfRule>
  </conditionalFormatting>
  <conditionalFormatting sqref="CO56">
    <cfRule type="colorScale" priority="1453">
      <colorScale>
        <cfvo type="min"/>
        <cfvo type="max"/>
        <color rgb="FF92D050"/>
        <color rgb="FF00B050"/>
      </colorScale>
    </cfRule>
  </conditionalFormatting>
  <conditionalFormatting sqref="CP56">
    <cfRule type="colorScale" priority="1454">
      <colorScale>
        <cfvo type="min"/>
        <cfvo type="max"/>
        <color rgb="FF92D050"/>
        <color rgb="FF00B050"/>
      </colorScale>
    </cfRule>
  </conditionalFormatting>
  <conditionalFormatting sqref="CQ56"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56"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457">
      <iconSet iconSet="3ArrowsGray">
        <cfvo type="percent" val="0"/>
        <cfvo type="percent" val="33"/>
        <cfvo type="percent" val="67"/>
      </iconSet>
    </cfRule>
  </conditionalFormatting>
  <conditionalFormatting sqref="CS56">
    <cfRule type="colorScale" priority="1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56">
    <cfRule type="iconSet" priority="1459">
      <iconSet iconSet="3ArrowsGray">
        <cfvo type="percent" val="0"/>
        <cfvo type="percent" val="33"/>
        <cfvo type="percent" val="67"/>
      </iconSet>
    </cfRule>
    <cfRule type="colorScale" priority="1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39:CQ55"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39:CR55"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39:CS55"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39:CT55">
    <cfRule type="colorScale" priority="1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57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39:DO55">
    <cfRule type="cellIs" dxfId="53" priority="1466" operator="greaterThan">
      <formula>DM39</formula>
    </cfRule>
  </conditionalFormatting>
  <conditionalFormatting sqref="DP55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39:DN54"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39:DP54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39:DK55">
    <cfRule type="cellIs" dxfId="52" priority="1470" operator="greaterThan">
      <formula>DI39</formula>
    </cfRule>
  </conditionalFormatting>
  <conditionalFormatting sqref="DL55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39:DJ54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39:DL54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39:DG55">
    <cfRule type="cellIs" dxfId="51" priority="1474" operator="greaterThan">
      <formula>DE39</formula>
    </cfRule>
  </conditionalFormatting>
  <conditionalFormatting sqref="DH55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39:DF54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39:DH54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56 DD56 EF56 EB56 DX56 DT56">
    <cfRule type="colorScale" priority="1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56 DC56 EE56 EA56 DW56 DS56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56 DB56 EH56 ED56 DZ56 DV56 DR56"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K56 DA56 EG56 EC56 DY56 DU56 DQ56"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O39:EO55"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P39:EP55"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Q39:EQ55">
    <cfRule type="colorScale" priority="1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56">
    <cfRule type="iconSet" priority="1485">
      <iconSet iconSet="4Arrows">
        <cfvo type="percent" val="0"/>
        <cfvo type="percent" val="25"/>
        <cfvo type="percent" val="50"/>
        <cfvo type="percent" val="75"/>
      </iconSet>
    </cfRule>
    <cfRule type="colorScale" priority="1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39:ER55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56">
    <cfRule type="colorScale" priority="1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56:EP56">
    <cfRule type="iconSet" priority="1489">
      <iconSet iconSet="3Arrows">
        <cfvo type="percent" val="0"/>
        <cfvo type="percent" val="33"/>
        <cfvo type="percent" val="67"/>
      </iconSet>
    </cfRule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26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8:EO24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O25">
    <cfRule type="iconSet" priority="1493">
      <iconSet iconSet="3Arrows">
        <cfvo type="percent" val="0"/>
        <cfvo type="percent" val="33"/>
        <cfvo type="percent" val="67"/>
      </iconSet>
    </cfRule>
    <cfRule type="colorScale" priority="1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P8:EP25">
    <cfRule type="colorScale" priority="1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Q8:EQ24">
    <cfRule type="colorScale" priority="1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25">
    <cfRule type="iconSet" priority="1497">
      <iconSet iconSet="4Arrows">
        <cfvo type="percent" val="0"/>
        <cfvo type="percent" val="25"/>
        <cfvo type="percent" val="50"/>
        <cfvo type="percent" val="75"/>
      </iconSet>
    </cfRule>
    <cfRule type="colorScale" priority="1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8:ER24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25">
    <cfRule type="colorScale" priority="1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25 DA25 EG25 EC25 DY25 DU25 DQ25 DM25 DI25 DE25"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L25 DB25 EH25 ED25 DZ25 DV25 DR25 DN25 DJ25 DF25">
    <cfRule type="colorScale" priority="1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M25 DC25 EI25 EE25 EA25 DW25 DS25 DO25 DK25 DG25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25 DD25 EJ25 EF25 EB25 DX25 DT25 DP25 DL25 DH25">
    <cfRule type="colorScale" priority="1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5 CL25 CH25 CD25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5 CC25 CK25 CO25">
    <cfRule type="colorScale" priority="1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5 CB25 CJ25 CN25">
    <cfRule type="colorScale" priority="1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25 CE25 CI25 CM25"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Q8:CQ24">
    <cfRule type="colorScale" priority="1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Q25">
    <cfRule type="colorScale" priority="1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8:CR24"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25">
    <cfRule type="colorScale" priority="15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13">
      <iconSet iconSet="3ArrowsGray">
        <cfvo type="percent" val="0"/>
        <cfvo type="percent" val="33"/>
        <cfvo type="percent" val="67"/>
      </iconSet>
    </cfRule>
  </conditionalFormatting>
  <conditionalFormatting sqref="CS8:CS24">
    <cfRule type="colorScale" priority="1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25"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8:CT24">
    <cfRule type="colorScale" priority="1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5">
    <cfRule type="iconSet" priority="1517">
      <iconSet iconSet="3ArrowsGray">
        <cfvo type="percent" val="0"/>
        <cfvo type="percent" val="33"/>
        <cfvo type="percent" val="67"/>
      </iconSet>
    </cfRule>
    <cfRule type="colorScale" priority="1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29:ER32 ER60:ER63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27:CM28">
    <cfRule type="colorScale" priority="1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93">
    <cfRule type="colorScale" priority="1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90:BP192">
    <cfRule type="colorScale" priority="1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93:AQ193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2:AQ192">
    <cfRule type="colorScale" priority="1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7 J187 V187 Z187 AD187 AH187 AP187 AT187 AX187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7 K187 W187 AA187 AE187 AI187 AQ187 AU187 AY187:BK187 O187 AM187">
    <cfRule type="colorScale" priority="1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7 I187 U187 Y187 AC187 AG187 AO187 AS187 AW187"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7 H187 T187 X187 AB187 AF187 AN187 AR187 AV187">
    <cfRule type="colorScale" priority="15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7">
    <cfRule type="colorScale" priority="1531">
      <colorScale>
        <cfvo type="min"/>
        <cfvo type="max"/>
        <color rgb="FFFF7575"/>
        <color rgb="FFFF0000"/>
      </colorScale>
    </cfRule>
  </conditionalFormatting>
  <conditionalFormatting sqref="AY187:BK187">
    <cfRule type="colorScale" priority="1532">
      <colorScale>
        <cfvo type="min"/>
        <cfvo type="max"/>
        <color rgb="FF92D050"/>
        <color rgb="FF00B050"/>
      </colorScale>
    </cfRule>
  </conditionalFormatting>
  <conditionalFormatting sqref="H187">
    <cfRule type="colorScale" priority="1533">
      <colorScale>
        <cfvo type="min"/>
        <cfvo type="max"/>
        <color rgb="FFFF7575"/>
        <color rgb="FFFF0000"/>
      </colorScale>
    </cfRule>
  </conditionalFormatting>
  <conditionalFormatting sqref="I187">
    <cfRule type="colorScale" priority="1534">
      <colorScale>
        <cfvo type="min"/>
        <cfvo type="max"/>
        <color rgb="FFFF7575"/>
        <color rgb="FFFF0000"/>
      </colorScale>
    </cfRule>
  </conditionalFormatting>
  <conditionalFormatting sqref="K187">
    <cfRule type="colorScale" priority="1535">
      <colorScale>
        <cfvo type="min"/>
        <cfvo type="max"/>
        <color rgb="FF92D050"/>
        <color rgb="FF00B050"/>
      </colorScale>
    </cfRule>
  </conditionalFormatting>
  <conditionalFormatting sqref="P187">
    <cfRule type="colorScale" priority="1536">
      <colorScale>
        <cfvo type="min"/>
        <cfvo type="max"/>
        <color rgb="FFFF7575"/>
        <color rgb="FFFF0000"/>
      </colorScale>
    </cfRule>
  </conditionalFormatting>
  <conditionalFormatting sqref="Q187">
    <cfRule type="colorScale" priority="1537">
      <colorScale>
        <cfvo type="min"/>
        <cfvo type="max"/>
        <color rgb="FFFF7575"/>
        <color rgb="FFFF0000"/>
      </colorScale>
    </cfRule>
  </conditionalFormatting>
  <conditionalFormatting sqref="S187">
    <cfRule type="colorScale" priority="1538">
      <colorScale>
        <cfvo type="min"/>
        <cfvo type="max"/>
        <color rgb="FF92D050"/>
        <color rgb="FF00B050"/>
      </colorScale>
    </cfRule>
  </conditionalFormatting>
  <conditionalFormatting sqref="T187">
    <cfRule type="colorScale" priority="1539">
      <colorScale>
        <cfvo type="min"/>
        <cfvo type="max"/>
        <color rgb="FFFF7575"/>
        <color rgb="FFFF0000"/>
      </colorScale>
    </cfRule>
  </conditionalFormatting>
  <conditionalFormatting sqref="U187">
    <cfRule type="colorScale" priority="1540">
      <colorScale>
        <cfvo type="min"/>
        <cfvo type="max"/>
        <color rgb="FFFF7575"/>
        <color rgb="FFFF0000"/>
      </colorScale>
    </cfRule>
  </conditionalFormatting>
  <conditionalFormatting sqref="W187">
    <cfRule type="colorScale" priority="1541">
      <colorScale>
        <cfvo type="min"/>
        <cfvo type="max"/>
        <color rgb="FF92D050"/>
        <color rgb="FF00B050"/>
      </colorScale>
    </cfRule>
  </conditionalFormatting>
  <conditionalFormatting sqref="X187">
    <cfRule type="colorScale" priority="1542">
      <colorScale>
        <cfvo type="min"/>
        <cfvo type="max"/>
        <color rgb="FFFF7575"/>
        <color rgb="FFFF0000"/>
      </colorScale>
    </cfRule>
  </conditionalFormatting>
  <conditionalFormatting sqref="Y187">
    <cfRule type="colorScale" priority="1543">
      <colorScale>
        <cfvo type="min"/>
        <cfvo type="max"/>
        <color rgb="FFFF7575"/>
        <color rgb="FFFF0000"/>
      </colorScale>
    </cfRule>
  </conditionalFormatting>
  <conditionalFormatting sqref="AA187">
    <cfRule type="colorScale" priority="1544">
      <colorScale>
        <cfvo type="min"/>
        <cfvo type="max"/>
        <color rgb="FF92D050"/>
        <color rgb="FF00B050"/>
      </colorScale>
    </cfRule>
  </conditionalFormatting>
  <conditionalFormatting sqref="AB187">
    <cfRule type="colorScale" priority="1545">
      <colorScale>
        <cfvo type="min"/>
        <cfvo type="max"/>
        <color rgb="FFFF7575"/>
        <color rgb="FFFF0000"/>
      </colorScale>
    </cfRule>
  </conditionalFormatting>
  <conditionalFormatting sqref="AC187">
    <cfRule type="colorScale" priority="1546">
      <colorScale>
        <cfvo type="min"/>
        <cfvo type="max"/>
        <color rgb="FFFF7575"/>
        <color rgb="FFFF0000"/>
      </colorScale>
    </cfRule>
  </conditionalFormatting>
  <conditionalFormatting sqref="AE187">
    <cfRule type="colorScale" priority="1547">
      <colorScale>
        <cfvo type="min"/>
        <cfvo type="max"/>
        <color rgb="FF92D050"/>
        <color rgb="FF00B050"/>
      </colorScale>
    </cfRule>
  </conditionalFormatting>
  <conditionalFormatting sqref="AF187">
    <cfRule type="colorScale" priority="1548">
      <colorScale>
        <cfvo type="min"/>
        <cfvo type="max"/>
        <color rgb="FFFF7575"/>
        <color rgb="FFFF0000"/>
      </colorScale>
    </cfRule>
  </conditionalFormatting>
  <conditionalFormatting sqref="AG187">
    <cfRule type="colorScale" priority="1549">
      <colorScale>
        <cfvo type="min"/>
        <cfvo type="max"/>
        <color rgb="FFFF7575"/>
        <color rgb="FFFF0000"/>
      </colorScale>
    </cfRule>
  </conditionalFormatting>
  <conditionalFormatting sqref="AI187">
    <cfRule type="colorScale" priority="1550">
      <colorScale>
        <cfvo type="min"/>
        <cfvo type="max"/>
        <color rgb="FF92D050"/>
        <color rgb="FF00B050"/>
      </colorScale>
    </cfRule>
  </conditionalFormatting>
  <conditionalFormatting sqref="AN187">
    <cfRule type="colorScale" priority="1551">
      <colorScale>
        <cfvo type="min"/>
        <cfvo type="max"/>
        <color rgb="FFFF7575"/>
        <color rgb="FFFF0000"/>
      </colorScale>
    </cfRule>
  </conditionalFormatting>
  <conditionalFormatting sqref="AO187">
    <cfRule type="colorScale" priority="1552">
      <colorScale>
        <cfvo type="min"/>
        <cfvo type="max"/>
        <color rgb="FFFF7575"/>
        <color rgb="FFFF0000"/>
      </colorScale>
    </cfRule>
  </conditionalFormatting>
  <conditionalFormatting sqref="AQ187">
    <cfRule type="colorScale" priority="1553">
      <colorScale>
        <cfvo type="min"/>
        <cfvo type="max"/>
        <color rgb="FF92D050"/>
        <color rgb="FF00B050"/>
      </colorScale>
    </cfRule>
  </conditionalFormatting>
  <conditionalFormatting sqref="AR187">
    <cfRule type="colorScale" priority="1554">
      <colorScale>
        <cfvo type="min"/>
        <cfvo type="max"/>
        <color rgb="FFFF7575"/>
        <color rgb="FFFF0000"/>
      </colorScale>
    </cfRule>
  </conditionalFormatting>
  <conditionalFormatting sqref="AS187">
    <cfRule type="colorScale" priority="1555">
      <colorScale>
        <cfvo type="min"/>
        <cfvo type="max"/>
        <color rgb="FFFF7575"/>
        <color rgb="FFFF0000"/>
      </colorScale>
    </cfRule>
  </conditionalFormatting>
  <conditionalFormatting sqref="AU187">
    <cfRule type="colorScale" priority="1556">
      <colorScale>
        <cfvo type="min"/>
        <cfvo type="max"/>
        <color rgb="FF92D050"/>
        <color rgb="FF00B050"/>
      </colorScale>
    </cfRule>
  </conditionalFormatting>
  <conditionalFormatting sqref="AV187">
    <cfRule type="colorScale" priority="1557">
      <colorScale>
        <cfvo type="min"/>
        <cfvo type="max"/>
        <color rgb="FFFF7575"/>
        <color rgb="FFFF0000"/>
      </colorScale>
    </cfRule>
  </conditionalFormatting>
  <conditionalFormatting sqref="BL187 BP187">
    <cfRule type="colorScale" priority="1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87 BQ187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87">
    <cfRule type="iconSet" priority="1560">
      <iconSet iconSet="3Arrows">
        <cfvo type="percent" val="0"/>
        <cfvo type="percent" val="33"/>
        <cfvo type="percent" val="67"/>
      </iconSet>
    </cfRule>
    <cfRule type="iconSet" priority="1561">
      <iconSet iconSet="3ArrowsGray">
        <cfvo type="percent" val="0"/>
        <cfvo type="percent" val="33"/>
        <cfvo type="percent" val="67"/>
      </iconSet>
    </cfRule>
    <cfRule type="colorScale" priority="1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87">
    <cfRule type="iconSet" priority="1563">
      <iconSet iconSet="3Arrows">
        <cfvo type="percent" val="0"/>
        <cfvo type="percent" val="33"/>
        <cfvo type="percent" val="67"/>
      </iconSet>
    </cfRule>
    <cfRule type="colorScale" priority="156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65">
      <iconSet iconSet="3ArrowsGray">
        <cfvo type="percent" val="0"/>
        <cfvo type="percent" val="33"/>
        <cfvo type="percent" val="67"/>
      </iconSet>
    </cfRule>
  </conditionalFormatting>
  <conditionalFormatting sqref="BV137:BV153">
    <cfRule type="colorScale" priority="1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137:BT153">
    <cfRule type="colorScale" priority="1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54 BU154">
    <cfRule type="colorScale" priority="1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154 BV154">
    <cfRule type="iconSet" priority="1569">
      <iconSet iconSet="3Arrows">
        <cfvo type="percent" val="0"/>
        <cfvo type="percent" val="33"/>
        <cfvo type="percent" val="67"/>
      </iconSet>
    </cfRule>
    <cfRule type="colorScale" priority="1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61">
    <cfRule type="colorScale" priority="1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58:BP160">
    <cfRule type="colorScale" priority="1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61:AQ161">
    <cfRule type="colorScale" priority="1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60:AQ160">
    <cfRule type="colorScale" priority="1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2">
    <cfRule type="colorScale" priority="1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37:AS153 AS162">
    <cfRule type="colorScale" priority="1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37:AO153 AO162">
    <cfRule type="colorScale" priority="1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37:AG153 AG162">
    <cfRule type="colorScale" priority="1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37:AC153 AC162">
    <cfRule type="colorScale" priority="1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37:Y153 Y162">
    <cfRule type="colorScale" priority="1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7:U153 U162">
    <cfRule type="colorScale" priority="1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37:Q153 Q162">
    <cfRule type="colorScale" priority="1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40">
    <cfRule type="colorScale" priority="1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37:J153 J162">
    <cfRule type="cellIs" dxfId="50" priority="1584" operator="greaterThan">
      <formula>H137</formula>
    </cfRule>
  </conditionalFormatting>
  <conditionalFormatting sqref="I137:I153 I162">
    <cfRule type="colorScale" priority="1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4:J155 R154:R155 V154:V155 Z154:Z155 AD154:AD155 AH154:AH155 AP154:AP155 AT154:AT155 AX154:AX155">
    <cfRule type="colorScale" priority="1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4:S155 K154:K155 W154:W155 AA154:AA155 AE154:AE155 AI154:AI155 AQ154:AQ155 AU154:AU155 AY155:BK155 O154:O155 AM154:AM155 AY154 BC154 BG154 BK154"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4:I155 Q154:Q155 U154:U155 Y154:Y155 AC154:AC155 AG154:AG155 AO154:AO155 AS154:AS155 AW154:AW155">
    <cfRule type="colorScale" priority="1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4:H155 P154:P155 T154:T155 X154:X155 AB154:AB155 AF154:AF155 AN154:AN155 AR154:AR155 AV154:AV155">
    <cfRule type="colorScale" priority="1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62">
    <cfRule type="cellIs" dxfId="49" priority="1590" operator="greaterThan">
      <formula>AV162</formula>
    </cfRule>
  </conditionalFormatting>
  <conditionalFormatting sqref="AT162">
    <cfRule type="cellIs" dxfId="48" priority="1591" operator="greaterThan">
      <formula>AR162</formula>
    </cfRule>
  </conditionalFormatting>
  <conditionalFormatting sqref="AP162">
    <cfRule type="cellIs" dxfId="47" priority="1592" operator="greaterThan">
      <formula>AN162</formula>
    </cfRule>
  </conditionalFormatting>
  <conditionalFormatting sqref="AH137:AH153 AH162">
    <cfRule type="cellIs" dxfId="46" priority="1593" operator="greaterThan">
      <formula>AF137</formula>
    </cfRule>
  </conditionalFormatting>
  <conditionalFormatting sqref="AD137:AD153 AD162">
    <cfRule type="cellIs" dxfId="45" priority="1594" operator="greaterThan">
      <formula>AB137</formula>
    </cfRule>
  </conditionalFormatting>
  <conditionalFormatting sqref="Z137:Z153 Z162">
    <cfRule type="cellIs" dxfId="44" priority="1595" operator="greaterThan">
      <formula>X137</formula>
    </cfRule>
  </conditionalFormatting>
  <conditionalFormatting sqref="V137:V153 V162">
    <cfRule type="cellIs" dxfId="43" priority="1596" operator="greaterThan">
      <formula>T137</formula>
    </cfRule>
  </conditionalFormatting>
  <conditionalFormatting sqref="R137:R153 R162">
    <cfRule type="cellIs" dxfId="42" priority="1597" operator="greaterThan">
      <formula>P137</formula>
    </cfRule>
  </conditionalFormatting>
  <conditionalFormatting sqref="S153">
    <cfRule type="colorScale" priority="1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3"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3">
    <cfRule type="colorScale" priority="1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3"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3">
    <cfRule type="colorScale" priority="1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3">
    <cfRule type="colorScale" priority="1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3">
    <cfRule type="colorScale" priority="1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4:AW155">
    <cfRule type="colorScale" priority="1606">
      <colorScale>
        <cfvo type="min"/>
        <cfvo type="max"/>
        <color rgb="FFFF7575"/>
        <color rgb="FFFF0000"/>
      </colorScale>
    </cfRule>
  </conditionalFormatting>
  <conditionalFormatting sqref="AY155:BK155 AY154 BC154 BG154 BK154">
    <cfRule type="colorScale" priority="1607">
      <colorScale>
        <cfvo type="min"/>
        <cfvo type="max"/>
        <color rgb="FF92D050"/>
        <color rgb="FF00B050"/>
      </colorScale>
    </cfRule>
  </conditionalFormatting>
  <conditionalFormatting sqref="H154:H155">
    <cfRule type="colorScale" priority="1608">
      <colorScale>
        <cfvo type="min"/>
        <cfvo type="max"/>
        <color rgb="FFFF7575"/>
        <color rgb="FFFF0000"/>
      </colorScale>
    </cfRule>
  </conditionalFormatting>
  <conditionalFormatting sqref="I154:I155">
    <cfRule type="colorScale" priority="1609">
      <colorScale>
        <cfvo type="min"/>
        <cfvo type="max"/>
        <color rgb="FFFF7575"/>
        <color rgb="FFFF0000"/>
      </colorScale>
    </cfRule>
  </conditionalFormatting>
  <conditionalFormatting sqref="K162:O162 K137:K153">
    <cfRule type="colorScale" priority="1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4:K155">
    <cfRule type="colorScale" priority="1611">
      <colorScale>
        <cfvo type="min"/>
        <cfvo type="max"/>
        <color rgb="FF92D050"/>
        <color rgb="FF00B050"/>
      </colorScale>
    </cfRule>
  </conditionalFormatting>
  <conditionalFormatting sqref="P154:P155">
    <cfRule type="colorScale" priority="1612">
      <colorScale>
        <cfvo type="min"/>
        <cfvo type="max"/>
        <color rgb="FFFF7575"/>
        <color rgb="FFFF0000"/>
      </colorScale>
    </cfRule>
  </conditionalFormatting>
  <conditionalFormatting sqref="Q154:Q155">
    <cfRule type="colorScale" priority="1613">
      <colorScale>
        <cfvo type="min"/>
        <cfvo type="max"/>
        <color rgb="FFFF7575"/>
        <color rgb="FFFF0000"/>
      </colorScale>
    </cfRule>
  </conditionalFormatting>
  <conditionalFormatting sqref="S137:S152 S162">
    <cfRule type="colorScale" priority="1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4:S155">
    <cfRule type="colorScale" priority="1615">
      <colorScale>
        <cfvo type="min"/>
        <cfvo type="max"/>
        <color rgb="FF92D050"/>
        <color rgb="FF00B050"/>
      </colorScale>
    </cfRule>
  </conditionalFormatting>
  <conditionalFormatting sqref="T154:T155">
    <cfRule type="colorScale" priority="1616">
      <colorScale>
        <cfvo type="min"/>
        <cfvo type="max"/>
        <color rgb="FFFF7575"/>
        <color rgb="FFFF0000"/>
      </colorScale>
    </cfRule>
  </conditionalFormatting>
  <conditionalFormatting sqref="U154:U155">
    <cfRule type="colorScale" priority="1617">
      <colorScale>
        <cfvo type="min"/>
        <cfvo type="max"/>
        <color rgb="FFFF7575"/>
        <color rgb="FFFF0000"/>
      </colorScale>
    </cfRule>
  </conditionalFormatting>
  <conditionalFormatting sqref="W137:W139 W162 W141:W152">
    <cfRule type="colorScale" priority="1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4:W155">
    <cfRule type="colorScale" priority="1619">
      <colorScale>
        <cfvo type="min"/>
        <cfvo type="max"/>
        <color rgb="FF92D050"/>
        <color rgb="FF00B050"/>
      </colorScale>
    </cfRule>
  </conditionalFormatting>
  <conditionalFormatting sqref="X154:X155">
    <cfRule type="colorScale" priority="1620">
      <colorScale>
        <cfvo type="min"/>
        <cfvo type="max"/>
        <color rgb="FFFF7575"/>
        <color rgb="FFFF0000"/>
      </colorScale>
    </cfRule>
  </conditionalFormatting>
  <conditionalFormatting sqref="Y154:Y155">
    <cfRule type="colorScale" priority="1621">
      <colorScale>
        <cfvo type="min"/>
        <cfvo type="max"/>
        <color rgb="FFFF7575"/>
        <color rgb="FFFF0000"/>
      </colorScale>
    </cfRule>
  </conditionalFormatting>
  <conditionalFormatting sqref="AA137:AA152 AA162">
    <cfRule type="colorScale" priority="1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4:AA155">
    <cfRule type="colorScale" priority="1623">
      <colorScale>
        <cfvo type="min"/>
        <cfvo type="max"/>
        <color rgb="FF92D050"/>
        <color rgb="FF00B050"/>
      </colorScale>
    </cfRule>
  </conditionalFormatting>
  <conditionalFormatting sqref="AB154:AB155">
    <cfRule type="colorScale" priority="1624">
      <colorScale>
        <cfvo type="min"/>
        <cfvo type="max"/>
        <color rgb="FFFF7575"/>
        <color rgb="FFFF0000"/>
      </colorScale>
    </cfRule>
  </conditionalFormatting>
  <conditionalFormatting sqref="AC154:AC155">
    <cfRule type="colorScale" priority="1625">
      <colorScale>
        <cfvo type="min"/>
        <cfvo type="max"/>
        <color rgb="FFFF7575"/>
        <color rgb="FFFF0000"/>
      </colorScale>
    </cfRule>
  </conditionalFormatting>
  <conditionalFormatting sqref="AE137:AE152 AE162">
    <cfRule type="colorScale" priority="1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4:AE155">
    <cfRule type="colorScale" priority="1627">
      <colorScale>
        <cfvo type="min"/>
        <cfvo type="max"/>
        <color rgb="FF92D050"/>
        <color rgb="FF00B050"/>
      </colorScale>
    </cfRule>
  </conditionalFormatting>
  <conditionalFormatting sqref="AF154:AF155">
    <cfRule type="colorScale" priority="1628">
      <colorScale>
        <cfvo type="min"/>
        <cfvo type="max"/>
        <color rgb="FFFF7575"/>
        <color rgb="FFFF0000"/>
      </colorScale>
    </cfRule>
  </conditionalFormatting>
  <conditionalFormatting sqref="AG154:AG155">
    <cfRule type="colorScale" priority="1629">
      <colorScale>
        <cfvo type="min"/>
        <cfvo type="max"/>
        <color rgb="FFFF7575"/>
        <color rgb="FFFF0000"/>
      </colorScale>
    </cfRule>
  </conditionalFormatting>
  <conditionalFormatting sqref="AI162:AM162 AI137:AI152">
    <cfRule type="colorScale" priority="1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4:AI155 AM154:AM155">
    <cfRule type="colorScale" priority="1631">
      <colorScale>
        <cfvo type="min"/>
        <cfvo type="max"/>
        <color rgb="FF92D050"/>
        <color rgb="FF00B050"/>
      </colorScale>
    </cfRule>
  </conditionalFormatting>
  <conditionalFormatting sqref="AN154:AN155">
    <cfRule type="colorScale" priority="1632">
      <colorScale>
        <cfvo type="min"/>
        <cfvo type="max"/>
        <color rgb="FFFF7575"/>
        <color rgb="FFFF0000"/>
      </colorScale>
    </cfRule>
  </conditionalFormatting>
  <conditionalFormatting sqref="AO154:AO155">
    <cfRule type="colorScale" priority="1633">
      <colorScale>
        <cfvo type="min"/>
        <cfvo type="max"/>
        <color rgb="FFFF7575"/>
        <color rgb="FFFF0000"/>
      </colorScale>
    </cfRule>
  </conditionalFormatting>
  <conditionalFormatting sqref="AQ137:AQ152 AQ162">
    <cfRule type="colorScale" priority="1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54:AQ155">
    <cfRule type="colorScale" priority="1635">
      <colorScale>
        <cfvo type="min"/>
        <cfvo type="max"/>
        <color rgb="FF92D050"/>
        <color rgb="FF00B050"/>
      </colorScale>
    </cfRule>
  </conditionalFormatting>
  <conditionalFormatting sqref="AR154:AR155">
    <cfRule type="colorScale" priority="1636">
      <colorScale>
        <cfvo type="min"/>
        <cfvo type="max"/>
        <color rgb="FFFF7575"/>
        <color rgb="FFFF0000"/>
      </colorScale>
    </cfRule>
  </conditionalFormatting>
  <conditionalFormatting sqref="AS154:AS155">
    <cfRule type="colorScale" priority="1637">
      <colorScale>
        <cfvo type="min"/>
        <cfvo type="max"/>
        <color rgb="FFFF7575"/>
        <color rgb="FFFF0000"/>
      </colorScale>
    </cfRule>
  </conditionalFormatting>
  <conditionalFormatting sqref="AU137:AU152 AU162">
    <cfRule type="colorScale" priority="1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54:AU155">
    <cfRule type="colorScale" priority="1639">
      <colorScale>
        <cfvo type="min"/>
        <cfvo type="max"/>
        <color rgb="FF92D050"/>
        <color rgb="FF00B050"/>
      </colorScale>
    </cfRule>
  </conditionalFormatting>
  <conditionalFormatting sqref="AV154:AV155">
    <cfRule type="colorScale" priority="1640">
      <colorScale>
        <cfvo type="min"/>
        <cfvo type="max"/>
        <color rgb="FFFF7575"/>
        <color rgb="FFFF0000"/>
      </colorScale>
    </cfRule>
  </conditionalFormatting>
  <conditionalFormatting sqref="AY162:BK162">
    <cfRule type="colorScale" priority="1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37:BQ153 BQ162">
    <cfRule type="colorScale" priority="1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37:BP153 BP162">
    <cfRule type="colorScale" priority="1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62">
    <cfRule type="colorScale" priority="1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162">
    <cfRule type="colorScale" priority="1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62">
    <cfRule type="colorScale" priority="1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2"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154:BL155 BP154:BP155">
    <cfRule type="colorScale" priority="1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54:BQ155 BN154:BN155"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54:BO155">
    <cfRule type="iconSet" priority="1650">
      <iconSet iconSet="3Arrows">
        <cfvo type="percent" val="0"/>
        <cfvo type="percent" val="33"/>
        <cfvo type="percent" val="67"/>
      </iconSet>
    </cfRule>
    <cfRule type="iconSet" priority="1651">
      <iconSet iconSet="3ArrowsGray">
        <cfvo type="percent" val="0"/>
        <cfvo type="percent" val="33"/>
        <cfvo type="percent" val="67"/>
      </iconSet>
    </cfRule>
    <cfRule type="colorScale" priority="1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54:BM155">
    <cfRule type="iconSet" priority="1653">
      <iconSet iconSet="3Arrows">
        <cfvo type="percent" val="0"/>
        <cfvo type="percent" val="33"/>
        <cfvo type="percent" val="67"/>
      </iconSet>
    </cfRule>
    <cfRule type="colorScale" priority="165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55">
      <iconSet iconSet="3ArrowsGray">
        <cfvo type="percent" val="0"/>
        <cfvo type="percent" val="33"/>
        <cfvo type="percent" val="67"/>
      </iconSet>
    </cfRule>
  </conditionalFormatting>
  <conditionalFormatting sqref="BS90 BU90">
    <cfRule type="colorScale" priority="1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90 BV90">
    <cfRule type="iconSet" priority="1657">
      <iconSet iconSet="3Arrows">
        <cfvo type="percent" val="0"/>
        <cfvo type="percent" val="33"/>
        <cfvo type="percent" val="67"/>
      </iconSet>
    </cfRule>
    <cfRule type="colorScale" priority="1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63">
    <cfRule type="colorScale" priority="1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60:BP62">
    <cfRule type="colorScale" priority="1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3:AQ63">
    <cfRule type="colorScale" priority="1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2:AQ62">
    <cfRule type="colorScale" priority="1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6 V56 Z56 AD56 AH56 AP56 AT56 AX56">
    <cfRule type="colorScale" priority="1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 W56 AA56 AE56 AQ56 AU56 AY56 AI56 AM56 AK56 BC56 BG56 BK56">
    <cfRule type="colorScale" priority="1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6 U56 Y56 AC56 AG56 AO56 AS56 AW56">
    <cfRule type="colorScale" priority="1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 T56 X56 AB56 AF56 AN56 AR56 AV56">
    <cfRule type="colorScale" priority="1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6">
    <cfRule type="colorScale" priority="1667">
      <colorScale>
        <cfvo type="min"/>
        <cfvo type="max"/>
        <color rgb="FFFF7575"/>
        <color rgb="FFFF0000"/>
      </colorScale>
    </cfRule>
  </conditionalFormatting>
  <conditionalFormatting sqref="AY56 BC56 BG56 BK56">
    <cfRule type="colorScale" priority="1668">
      <colorScale>
        <cfvo type="min"/>
        <cfvo type="max"/>
        <color rgb="FF92D050"/>
        <color rgb="FF00B050"/>
      </colorScale>
    </cfRule>
  </conditionalFormatting>
  <conditionalFormatting sqref="P56">
    <cfRule type="colorScale" priority="1669">
      <colorScale>
        <cfvo type="min"/>
        <cfvo type="max"/>
        <color rgb="FFFF7575"/>
        <color rgb="FFFF0000"/>
      </colorScale>
    </cfRule>
  </conditionalFormatting>
  <conditionalFormatting sqref="Q56">
    <cfRule type="colorScale" priority="1670">
      <colorScale>
        <cfvo type="min"/>
        <cfvo type="max"/>
        <color rgb="FFFF7575"/>
        <color rgb="FFFF0000"/>
      </colorScale>
    </cfRule>
  </conditionalFormatting>
  <conditionalFormatting sqref="S56">
    <cfRule type="colorScale" priority="1671">
      <colorScale>
        <cfvo type="min"/>
        <cfvo type="max"/>
        <color rgb="FF92D050"/>
        <color rgb="FF00B050"/>
      </colorScale>
    </cfRule>
  </conditionalFormatting>
  <conditionalFormatting sqref="T56">
    <cfRule type="colorScale" priority="1672">
      <colorScale>
        <cfvo type="min"/>
        <cfvo type="max"/>
        <color rgb="FFFF7575"/>
        <color rgb="FFFF0000"/>
      </colorScale>
    </cfRule>
  </conditionalFormatting>
  <conditionalFormatting sqref="U56">
    <cfRule type="colorScale" priority="1673">
      <colorScale>
        <cfvo type="min"/>
        <cfvo type="max"/>
        <color rgb="FFFF7575"/>
        <color rgb="FFFF0000"/>
      </colorScale>
    </cfRule>
  </conditionalFormatting>
  <conditionalFormatting sqref="W56">
    <cfRule type="colorScale" priority="1674">
      <colorScale>
        <cfvo type="min"/>
        <cfvo type="max"/>
        <color rgb="FF92D050"/>
        <color rgb="FF00B050"/>
      </colorScale>
    </cfRule>
  </conditionalFormatting>
  <conditionalFormatting sqref="X56">
    <cfRule type="colorScale" priority="1675">
      <colorScale>
        <cfvo type="min"/>
        <cfvo type="max"/>
        <color rgb="FFFF7575"/>
        <color rgb="FFFF0000"/>
      </colorScale>
    </cfRule>
  </conditionalFormatting>
  <conditionalFormatting sqref="Y56">
    <cfRule type="colorScale" priority="1676">
      <colorScale>
        <cfvo type="min"/>
        <cfvo type="max"/>
        <color rgb="FFFF7575"/>
        <color rgb="FFFF0000"/>
      </colorScale>
    </cfRule>
  </conditionalFormatting>
  <conditionalFormatting sqref="AA56">
    <cfRule type="colorScale" priority="1677">
      <colorScale>
        <cfvo type="min"/>
        <cfvo type="max"/>
        <color rgb="FF92D050"/>
        <color rgb="FF00B050"/>
      </colorScale>
    </cfRule>
  </conditionalFormatting>
  <conditionalFormatting sqref="AB56">
    <cfRule type="colorScale" priority="1678">
      <colorScale>
        <cfvo type="min"/>
        <cfvo type="max"/>
        <color rgb="FFFF7575"/>
        <color rgb="FFFF0000"/>
      </colorScale>
    </cfRule>
  </conditionalFormatting>
  <conditionalFormatting sqref="AC56">
    <cfRule type="colorScale" priority="1679">
      <colorScale>
        <cfvo type="min"/>
        <cfvo type="max"/>
        <color rgb="FFFF7575"/>
        <color rgb="FFFF0000"/>
      </colorScale>
    </cfRule>
  </conditionalFormatting>
  <conditionalFormatting sqref="AE56">
    <cfRule type="colorScale" priority="1680">
      <colorScale>
        <cfvo type="min"/>
        <cfvo type="max"/>
        <color rgb="FF92D050"/>
        <color rgb="FF00B050"/>
      </colorScale>
    </cfRule>
  </conditionalFormatting>
  <conditionalFormatting sqref="AF56">
    <cfRule type="colorScale" priority="1681">
      <colorScale>
        <cfvo type="min"/>
        <cfvo type="max"/>
        <color rgb="FFFF7575"/>
        <color rgb="FFFF0000"/>
      </colorScale>
    </cfRule>
  </conditionalFormatting>
  <conditionalFormatting sqref="AG56">
    <cfRule type="colorScale" priority="1682">
      <colorScale>
        <cfvo type="min"/>
        <cfvo type="max"/>
        <color rgb="FFFF7575"/>
        <color rgb="FFFF0000"/>
      </colorScale>
    </cfRule>
  </conditionalFormatting>
  <conditionalFormatting sqref="AM56 AI56 AK56">
    <cfRule type="colorScale" priority="1683">
      <colorScale>
        <cfvo type="min"/>
        <cfvo type="max"/>
        <color rgb="FF92D050"/>
        <color rgb="FF00B050"/>
      </colorScale>
    </cfRule>
  </conditionalFormatting>
  <conditionalFormatting sqref="AN56">
    <cfRule type="colorScale" priority="1684">
      <colorScale>
        <cfvo type="min"/>
        <cfvo type="max"/>
        <color rgb="FFFF7575"/>
        <color rgb="FFFF0000"/>
      </colorScale>
    </cfRule>
  </conditionalFormatting>
  <conditionalFormatting sqref="AO56">
    <cfRule type="colorScale" priority="1685">
      <colorScale>
        <cfvo type="min"/>
        <cfvo type="max"/>
        <color rgb="FFFF7575"/>
        <color rgb="FFFF0000"/>
      </colorScale>
    </cfRule>
  </conditionalFormatting>
  <conditionalFormatting sqref="AQ56">
    <cfRule type="colorScale" priority="1686">
      <colorScale>
        <cfvo type="min"/>
        <cfvo type="max"/>
        <color rgb="FF92D050"/>
        <color rgb="FF00B050"/>
      </colorScale>
    </cfRule>
  </conditionalFormatting>
  <conditionalFormatting sqref="AR56">
    <cfRule type="colorScale" priority="1687">
      <colorScale>
        <cfvo type="min"/>
        <cfvo type="max"/>
        <color rgb="FFFF7575"/>
        <color rgb="FFFF0000"/>
      </colorScale>
    </cfRule>
  </conditionalFormatting>
  <conditionalFormatting sqref="AS56">
    <cfRule type="colorScale" priority="1688">
      <colorScale>
        <cfvo type="min"/>
        <cfvo type="max"/>
        <color rgb="FFFF7575"/>
        <color rgb="FFFF0000"/>
      </colorScale>
    </cfRule>
  </conditionalFormatting>
  <conditionalFormatting sqref="AU56">
    <cfRule type="colorScale" priority="1689">
      <colorScale>
        <cfvo type="min"/>
        <cfvo type="max"/>
        <color rgb="FF92D050"/>
        <color rgb="FF00B050"/>
      </colorScale>
    </cfRule>
  </conditionalFormatting>
  <conditionalFormatting sqref="AV56">
    <cfRule type="colorScale" priority="1690">
      <colorScale>
        <cfvo type="min"/>
        <cfvo type="max"/>
        <color rgb="FFFF7575"/>
        <color rgb="FFFF0000"/>
      </colorScale>
    </cfRule>
  </conditionalFormatting>
  <conditionalFormatting sqref="BQ39:BQ55">
    <cfRule type="colorScale" priority="1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39:BP55">
    <cfRule type="colorScale" priority="1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56 BP56">
    <cfRule type="colorScale" priority="1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6 BQ56">
    <cfRule type="colorScale" priority="1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7">
    <cfRule type="colorScale" priority="16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6">
    <cfRule type="colorScale" priority="1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6">
    <cfRule type="colorScale" priority="170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701">
      <iconSet iconSet="3ArrowsGray">
        <cfvo type="percent" val="0"/>
        <cfvo type="percent" val="33"/>
        <cfvo type="percent" val="67"/>
      </iconSet>
    </cfRule>
  </conditionalFormatting>
  <conditionalFormatting sqref="BO56">
    <cfRule type="iconSet" priority="1702">
      <iconSet iconSet="3ArrowsGray">
        <cfvo type="percent" val="0"/>
        <cfvo type="percent" val="33"/>
        <cfvo type="percent" val="67"/>
      </iconSet>
    </cfRule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32">
    <cfRule type="colorScale" priority="1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9:BP31">
    <cfRule type="colorScale" priority="1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2:AQ32">
    <cfRule type="colorScale" priority="1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1:AQ31">
    <cfRule type="colorScale" priority="1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 R25 V25 Z25 AD25 AH25 AP25 AT25 AX25">
    <cfRule type="colorScale" priority="1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 S25 AA25 AE25 AQ25 AU25 AY25 K25 M25 O25 AI25 AK25 AM25 BC25 BG25 BK25"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 Q25 U25 Y25 AC25 AG25 AO25 AS25 AW25">
    <cfRule type="colorScale" priority="17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 P25 T25 X25 AB25 AF25 AN25 AR25 AV25">
    <cfRule type="colorScale" priority="1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5">
    <cfRule type="colorScale" priority="1712">
      <colorScale>
        <cfvo type="min"/>
        <cfvo type="max"/>
        <color rgb="FFFF7575"/>
        <color rgb="FFFF0000"/>
      </colorScale>
    </cfRule>
  </conditionalFormatting>
  <conditionalFormatting sqref="BC25 AY25 BG25 BK25">
    <cfRule type="colorScale" priority="1713">
      <colorScale>
        <cfvo type="min"/>
        <cfvo type="max"/>
        <color rgb="FF92D050"/>
        <color rgb="FF00B050"/>
      </colorScale>
    </cfRule>
  </conditionalFormatting>
  <conditionalFormatting sqref="H25">
    <cfRule type="colorScale" priority="1714">
      <colorScale>
        <cfvo type="min"/>
        <cfvo type="max"/>
        <color rgb="FFFF7575"/>
        <color rgb="FFFF0000"/>
      </colorScale>
    </cfRule>
  </conditionalFormatting>
  <conditionalFormatting sqref="I25">
    <cfRule type="colorScale" priority="1715">
      <colorScale>
        <cfvo type="min"/>
        <cfvo type="max"/>
        <color rgb="FFFF7575"/>
        <color rgb="FFFF0000"/>
      </colorScale>
    </cfRule>
  </conditionalFormatting>
  <conditionalFormatting sqref="K25 M25 O25">
    <cfRule type="colorScale" priority="1716">
      <colorScale>
        <cfvo type="min"/>
        <cfvo type="max"/>
        <color rgb="FF92D050"/>
        <color rgb="FF00B050"/>
      </colorScale>
    </cfRule>
  </conditionalFormatting>
  <conditionalFormatting sqref="P25">
    <cfRule type="colorScale" priority="1717">
      <colorScale>
        <cfvo type="min"/>
        <cfvo type="max"/>
        <color rgb="FFFF7575"/>
        <color rgb="FFFF0000"/>
      </colorScale>
    </cfRule>
  </conditionalFormatting>
  <conditionalFormatting sqref="Q25">
    <cfRule type="colorScale" priority="1718">
      <colorScale>
        <cfvo type="min"/>
        <cfvo type="max"/>
        <color rgb="FFFF7575"/>
        <color rgb="FFFF0000"/>
      </colorScale>
    </cfRule>
  </conditionalFormatting>
  <conditionalFormatting sqref="S25">
    <cfRule type="colorScale" priority="1719">
      <colorScale>
        <cfvo type="min"/>
        <cfvo type="max"/>
        <color rgb="FF92D050"/>
        <color rgb="FF00B050"/>
      </colorScale>
    </cfRule>
  </conditionalFormatting>
  <conditionalFormatting sqref="T25">
    <cfRule type="colorScale" priority="1720">
      <colorScale>
        <cfvo type="min"/>
        <cfvo type="max"/>
        <color rgb="FFFF7575"/>
        <color rgb="FFFF0000"/>
      </colorScale>
    </cfRule>
  </conditionalFormatting>
  <conditionalFormatting sqref="U25">
    <cfRule type="colorScale" priority="1721">
      <colorScale>
        <cfvo type="min"/>
        <cfvo type="max"/>
        <color rgb="FFFF7575"/>
        <color rgb="FFFF0000"/>
      </colorScale>
    </cfRule>
  </conditionalFormatting>
  <conditionalFormatting sqref="W25">
    <cfRule type="colorScale" priority="1722">
      <colorScale>
        <cfvo type="min"/>
        <cfvo type="max"/>
        <color rgb="FF92D050"/>
        <color rgb="FF00B050"/>
      </colorScale>
    </cfRule>
  </conditionalFormatting>
  <conditionalFormatting sqref="X25">
    <cfRule type="colorScale" priority="1723">
      <colorScale>
        <cfvo type="min"/>
        <cfvo type="max"/>
        <color rgb="FFFF7575"/>
        <color rgb="FFFF0000"/>
      </colorScale>
    </cfRule>
  </conditionalFormatting>
  <conditionalFormatting sqref="Y25">
    <cfRule type="colorScale" priority="1724">
      <colorScale>
        <cfvo type="min"/>
        <cfvo type="max"/>
        <color rgb="FFFF7575"/>
        <color rgb="FFFF0000"/>
      </colorScale>
    </cfRule>
  </conditionalFormatting>
  <conditionalFormatting sqref="AA25">
    <cfRule type="colorScale" priority="1725">
      <colorScale>
        <cfvo type="min"/>
        <cfvo type="max"/>
        <color rgb="FF92D050"/>
        <color rgb="FF00B050"/>
      </colorScale>
    </cfRule>
  </conditionalFormatting>
  <conditionalFormatting sqref="AB25">
    <cfRule type="colorScale" priority="1726">
      <colorScale>
        <cfvo type="min"/>
        <cfvo type="max"/>
        <color rgb="FFFF7575"/>
        <color rgb="FFFF0000"/>
      </colorScale>
    </cfRule>
  </conditionalFormatting>
  <conditionalFormatting sqref="AC25">
    <cfRule type="colorScale" priority="1727">
      <colorScale>
        <cfvo type="min"/>
        <cfvo type="max"/>
        <color rgb="FFFF7575"/>
        <color rgb="FFFF0000"/>
      </colorScale>
    </cfRule>
  </conditionalFormatting>
  <conditionalFormatting sqref="AE25">
    <cfRule type="colorScale" priority="1728">
      <colorScale>
        <cfvo type="min"/>
        <cfvo type="max"/>
        <color rgb="FF92D050"/>
        <color rgb="FF00B050"/>
      </colorScale>
    </cfRule>
  </conditionalFormatting>
  <conditionalFormatting sqref="AF25">
    <cfRule type="colorScale" priority="1729">
      <colorScale>
        <cfvo type="min"/>
        <cfvo type="max"/>
        <color rgb="FFFF7575"/>
        <color rgb="FFFF0000"/>
      </colorScale>
    </cfRule>
  </conditionalFormatting>
  <conditionalFormatting sqref="AG25">
    <cfRule type="colorScale" priority="1730">
      <colorScale>
        <cfvo type="min"/>
        <cfvo type="max"/>
        <color rgb="FFFF7575"/>
        <color rgb="FFFF0000"/>
      </colorScale>
    </cfRule>
  </conditionalFormatting>
  <conditionalFormatting sqref="AI25 AK25 AM25">
    <cfRule type="colorScale" priority="1731">
      <colorScale>
        <cfvo type="min"/>
        <cfvo type="max"/>
        <color rgb="FF92D050"/>
        <color rgb="FF00B050"/>
      </colorScale>
    </cfRule>
  </conditionalFormatting>
  <conditionalFormatting sqref="AN25">
    <cfRule type="colorScale" priority="1732">
      <colorScale>
        <cfvo type="min"/>
        <cfvo type="max"/>
        <color rgb="FFFF7575"/>
        <color rgb="FFFF0000"/>
      </colorScale>
    </cfRule>
  </conditionalFormatting>
  <conditionalFormatting sqref="AO25">
    <cfRule type="colorScale" priority="1733">
      <colorScale>
        <cfvo type="min"/>
        <cfvo type="max"/>
        <color rgb="FFFF7575"/>
        <color rgb="FFFF0000"/>
      </colorScale>
    </cfRule>
  </conditionalFormatting>
  <conditionalFormatting sqref="AQ25">
    <cfRule type="colorScale" priority="1734">
      <colorScale>
        <cfvo type="min"/>
        <cfvo type="max"/>
        <color rgb="FF92D050"/>
        <color rgb="FF00B050"/>
      </colorScale>
    </cfRule>
  </conditionalFormatting>
  <conditionalFormatting sqref="AR25">
    <cfRule type="colorScale" priority="1735">
      <colorScale>
        <cfvo type="min"/>
        <cfvo type="max"/>
        <color rgb="FFFF7575"/>
        <color rgb="FFFF0000"/>
      </colorScale>
    </cfRule>
  </conditionalFormatting>
  <conditionalFormatting sqref="AS25">
    <cfRule type="colorScale" priority="1736">
      <colorScale>
        <cfvo type="min"/>
        <cfvo type="max"/>
        <color rgb="FFFF7575"/>
        <color rgb="FFFF0000"/>
      </colorScale>
    </cfRule>
  </conditionalFormatting>
  <conditionalFormatting sqref="AU25">
    <cfRule type="colorScale" priority="1737">
      <colorScale>
        <cfvo type="min"/>
        <cfvo type="max"/>
        <color rgb="FF92D050"/>
        <color rgb="FF00B050"/>
      </colorScale>
    </cfRule>
  </conditionalFormatting>
  <conditionalFormatting sqref="AV25">
    <cfRule type="colorScale" priority="1738">
      <colorScale>
        <cfvo type="min"/>
        <cfvo type="max"/>
        <color rgb="FFFF7575"/>
        <color rgb="FFFF0000"/>
      </colorScale>
    </cfRule>
  </conditionalFormatting>
  <conditionalFormatting sqref="BQ8:BQ24">
    <cfRule type="colorScale" priority="1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8:BP24">
    <cfRule type="colorScale" priority="17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8:BM24">
    <cfRule type="colorScale" priority="1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8:BO24">
    <cfRule type="colorScale" priority="1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5 BP25">
    <cfRule type="colorScale" priority="1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25 BQ25">
    <cfRule type="colorScale" priority="1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5">
    <cfRule type="iconSet" priority="1745">
      <iconSet iconSet="3Arrows">
        <cfvo type="percent" val="0"/>
        <cfvo type="percent" val="33"/>
        <cfvo type="percent" val="67"/>
      </iconSet>
    </cfRule>
    <cfRule type="iconSet" priority="1746">
      <iconSet iconSet="3ArrowsGray">
        <cfvo type="percent" val="0"/>
        <cfvo type="percent" val="33"/>
        <cfvo type="percent" val="67"/>
      </iconSet>
    </cfRule>
    <cfRule type="colorScale" priority="1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5">
    <cfRule type="iconSet" priority="1748">
      <iconSet iconSet="3Arrows">
        <cfvo type="percent" val="0"/>
        <cfvo type="percent" val="33"/>
        <cfvo type="percent" val="67"/>
      </iconSet>
    </cfRule>
    <cfRule type="colorScale" priority="174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750">
      <iconSet iconSet="3ArrowsGray">
        <cfvo type="percent" val="0"/>
        <cfvo type="percent" val="33"/>
        <cfvo type="percent" val="67"/>
      </iconSet>
    </cfRule>
  </conditionalFormatting>
  <conditionalFormatting sqref="BP33:BP34">
    <cfRule type="colorScale" priority="1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4 AA132 AA68 AA3 EE3">
    <cfRule type="colorScale" priority="1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6 AR27 X27 AR156 X188 AR188">
    <cfRule type="colorScale" priority="17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8:BB24">
    <cfRule type="cellIs" dxfId="41" priority="611" operator="greaterThan">
      <formula>AZ8</formula>
    </cfRule>
  </conditionalFormatting>
  <conditionalFormatting sqref="BF8:BF24">
    <cfRule type="cellIs" dxfId="40" priority="610" operator="greaterThan">
      <formula>BD8</formula>
    </cfRule>
  </conditionalFormatting>
  <conditionalFormatting sqref="BJ8:BJ24">
    <cfRule type="cellIs" dxfId="39" priority="609" operator="greaterThan">
      <formula>BH8</formula>
    </cfRule>
  </conditionalFormatting>
  <conditionalFormatting sqref="KS39:KS55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T39:KT55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56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R56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7">
      <colorScale>
        <cfvo type="min"/>
        <cfvo type="max"/>
        <color rgb="FF92D050"/>
        <color rgb="FF00B050"/>
      </colorScale>
    </cfRule>
  </conditionalFormatting>
  <conditionalFormatting sqref="KP56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max"/>
        <color rgb="FFFF7575"/>
        <color rgb="FFFF0000"/>
      </colorScale>
    </cfRule>
  </conditionalFormatting>
  <conditionalFormatting sqref="KO5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max"/>
        <color rgb="FFFF7575"/>
        <color rgb="FFFF0000"/>
      </colorScale>
    </cfRule>
  </conditionalFormatting>
  <conditionalFormatting sqref="KQ39:KQ55">
    <cfRule type="cellIs" dxfId="38" priority="582" operator="greaterThan">
      <formula>KO39</formula>
    </cfRule>
  </conditionalFormatting>
  <conditionalFormatting sqref="KP55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R55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P39:KP54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R39:KR54"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56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T56"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8:KS24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T8:KT24"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8:KQ24">
    <cfRule type="cellIs" dxfId="37" priority="591" operator="greaterThan">
      <formula>KO8</formula>
    </cfRule>
  </conditionalFormatting>
  <conditionalFormatting sqref="KP24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R24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P8:KP23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R8:KR23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25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R25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8">
      <colorScale>
        <cfvo type="min"/>
        <cfvo type="max"/>
        <color rgb="FF92D050"/>
        <color rgb="FF00B050"/>
      </colorScale>
    </cfRule>
  </conditionalFormatting>
  <conditionalFormatting sqref="KP2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0">
      <colorScale>
        <cfvo type="min"/>
        <cfvo type="max"/>
        <color rgb="FFFF7575"/>
        <color rgb="FFFF0000"/>
      </colorScale>
    </cfRule>
  </conditionalFormatting>
  <conditionalFormatting sqref="KO25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2">
      <colorScale>
        <cfvo type="min"/>
        <cfvo type="max"/>
        <color rgb="FFFF7575"/>
        <color rgb="FFFF0000"/>
      </colorScale>
    </cfRule>
  </conditionalFormatting>
  <conditionalFormatting sqref="KS25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T25">
    <cfRule type="colorScale" priority="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39:LF55">
    <cfRule type="colorScale" priority="5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G39:LG55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56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56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6">
      <colorScale>
        <cfvo type="min"/>
        <cfvo type="max"/>
        <color rgb="FF92D050"/>
        <color rgb="FF00B050"/>
      </colorScale>
    </cfRule>
  </conditionalFormatting>
  <conditionalFormatting sqref="LC56">
    <cfRule type="colorScale" priority="5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8">
      <colorScale>
        <cfvo type="min"/>
        <cfvo type="max"/>
        <color rgb="FFFF7575"/>
        <color rgb="FFFF0000"/>
      </colorScale>
    </cfRule>
  </conditionalFormatting>
  <conditionalFormatting sqref="LB56">
    <cfRule type="colorScale" priority="5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0">
      <colorScale>
        <cfvo type="min"/>
        <cfvo type="max"/>
        <color rgb="FFFF7575"/>
        <color rgb="FFFF0000"/>
      </colorScale>
    </cfRule>
  </conditionalFormatting>
  <conditionalFormatting sqref="LC55">
    <cfRule type="colorScale" priority="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E55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C39:LC54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E39:LE54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56">
    <cfRule type="colorScale" priority="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G56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8:LF24">
    <cfRule type="colorScale" priority="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G8:LG24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8:LD24">
    <cfRule type="cellIs" dxfId="36" priority="559" operator="greaterThan">
      <formula>LB8</formula>
    </cfRule>
  </conditionalFormatting>
  <conditionalFormatting sqref="LC24"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E24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C8:LC23"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E8:LE23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25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25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6">
      <colorScale>
        <cfvo type="min"/>
        <cfvo type="max"/>
        <color rgb="FF92D050"/>
        <color rgb="FF00B050"/>
      </colorScale>
    </cfRule>
  </conditionalFormatting>
  <conditionalFormatting sqref="LC25"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8">
      <colorScale>
        <cfvo type="min"/>
        <cfvo type="max"/>
        <color rgb="FFFF7575"/>
        <color rgb="FFFF0000"/>
      </colorScale>
    </cfRule>
  </conditionalFormatting>
  <conditionalFormatting sqref="LB25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0">
      <colorScale>
        <cfvo type="min"/>
        <cfvo type="max"/>
        <color rgb="FFFF7575"/>
        <color rgb="FFFF0000"/>
      </colorScale>
    </cfRule>
  </conditionalFormatting>
  <conditionalFormatting sqref="LF25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G25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39:LS55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T39:LT55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56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R56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4">
      <colorScale>
        <cfvo type="min"/>
        <cfvo type="max"/>
        <color rgb="FF92D050"/>
        <color rgb="FF00B050"/>
      </colorScale>
    </cfRule>
  </conditionalFormatting>
  <conditionalFormatting sqref="LP56"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6">
      <colorScale>
        <cfvo type="min"/>
        <cfvo type="max"/>
        <color rgb="FFFF7575"/>
        <color rgb="FFFF0000"/>
      </colorScale>
    </cfRule>
  </conditionalFormatting>
  <conditionalFormatting sqref="LO56"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8">
      <colorScale>
        <cfvo type="min"/>
        <cfvo type="max"/>
        <color rgb="FFFF7575"/>
        <color rgb="FFFF0000"/>
      </colorScale>
    </cfRule>
  </conditionalFormatting>
  <conditionalFormatting sqref="LQ39:LQ55">
    <cfRule type="cellIs" dxfId="35" priority="519" operator="greaterThan">
      <formula>LO39</formula>
    </cfRule>
  </conditionalFormatting>
  <conditionalFormatting sqref="LP55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R55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P39:LP54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R39:LR54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56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T56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8:LS24">
    <cfRule type="colorScale" priority="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T8:LT24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8:LQ24">
    <cfRule type="cellIs" dxfId="34" priority="528" operator="greaterThan">
      <formula>LO8</formula>
    </cfRule>
  </conditionalFormatting>
  <conditionalFormatting sqref="LP24">
    <cfRule type="colorScale" priority="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R24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P8:LP23">
    <cfRule type="colorScale" priority="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R8:LR23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25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R25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5">
      <colorScale>
        <cfvo type="min"/>
        <cfvo type="max"/>
        <color rgb="FF92D050"/>
        <color rgb="FF00B050"/>
      </colorScale>
    </cfRule>
  </conditionalFormatting>
  <conditionalFormatting sqref="LP25">
    <cfRule type="colorScale" priority="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7">
      <colorScale>
        <cfvo type="min"/>
        <cfvo type="max"/>
        <color rgb="FFFF7575"/>
        <color rgb="FFFF0000"/>
      </colorScale>
    </cfRule>
  </conditionalFormatting>
  <conditionalFormatting sqref="LO25">
    <cfRule type="colorScale" priority="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9">
      <colorScale>
        <cfvo type="min"/>
        <cfvo type="max"/>
        <color rgb="FFFF7575"/>
        <color rgb="FFFF0000"/>
      </colorScale>
    </cfRule>
  </conditionalFormatting>
  <conditionalFormatting sqref="LS25">
    <cfRule type="colorScale" priority="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T25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:BA24"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8:BE24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8:BI24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4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4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4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8:BL24"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8:BN24"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5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5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5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5">
    <cfRule type="colorScale" priority="500">
      <colorScale>
        <cfvo type="min"/>
        <cfvo type="max"/>
        <color rgb="FFFF7575"/>
        <color rgb="FFFF0000"/>
      </colorScale>
    </cfRule>
  </conditionalFormatting>
  <conditionalFormatting sqref="AZ25">
    <cfRule type="colorScale" priority="501">
      <colorScale>
        <cfvo type="min"/>
        <cfvo type="max"/>
        <color rgb="FFFF7575"/>
        <color rgb="FFFF0000"/>
      </colorScale>
    </cfRule>
  </conditionalFormatting>
  <conditionalFormatting sqref="BF25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5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5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5">
    <cfRule type="colorScale" priority="495">
      <colorScale>
        <cfvo type="min"/>
        <cfvo type="max"/>
        <color rgb="FFFF7575"/>
        <color rgb="FFFF0000"/>
      </colorScale>
    </cfRule>
  </conditionalFormatting>
  <conditionalFormatting sqref="BD25">
    <cfRule type="colorScale" priority="496">
      <colorScale>
        <cfvo type="min"/>
        <cfvo type="max"/>
        <color rgb="FFFF7575"/>
        <color rgb="FFFF0000"/>
      </colorScale>
    </cfRule>
  </conditionalFormatting>
  <conditionalFormatting sqref="BJ25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5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5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5">
    <cfRule type="colorScale" priority="490">
      <colorScale>
        <cfvo type="min"/>
        <cfvo type="max"/>
        <color rgb="FFFF7575"/>
        <color rgb="FFFF0000"/>
      </colorScale>
    </cfRule>
  </conditionalFormatting>
  <conditionalFormatting sqref="BH25">
    <cfRule type="colorScale" priority="491">
      <colorScale>
        <cfvo type="min"/>
        <cfvo type="max"/>
        <color rgb="FFFF7575"/>
        <color rgb="FFFF0000"/>
      </colorScale>
    </cfRule>
  </conditionalFormatting>
  <conditionalFormatting sqref="BA39:BA55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39:BB55">
    <cfRule type="cellIs" dxfId="33" priority="486" operator="greaterThan">
      <formula>AZ39</formula>
    </cfRule>
  </conditionalFormatting>
  <conditionalFormatting sqref="BE39:BE55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39:BF55">
    <cfRule type="cellIs" dxfId="32" priority="484" operator="greaterThan">
      <formula>BD39</formula>
    </cfRule>
  </conditionalFormatting>
  <conditionalFormatting sqref="BI39:BI5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39:BJ55">
    <cfRule type="cellIs" dxfId="31" priority="482" operator="greaterThan">
      <formula>BH39</formula>
    </cfRule>
  </conditionalFormatting>
  <conditionalFormatting sqref="BC55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5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55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6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56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56">
    <cfRule type="colorScale" priority="476">
      <colorScale>
        <cfvo type="min"/>
        <cfvo type="max"/>
        <color rgb="FFFF7575"/>
        <color rgb="FFFF0000"/>
      </colorScale>
    </cfRule>
  </conditionalFormatting>
  <conditionalFormatting sqref="AZ56">
    <cfRule type="colorScale" priority="477">
      <colorScale>
        <cfvo type="min"/>
        <cfvo type="max"/>
        <color rgb="FFFF7575"/>
        <color rgb="FFFF0000"/>
      </colorScale>
    </cfRule>
  </conditionalFormatting>
  <conditionalFormatting sqref="BF56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6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5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56">
    <cfRule type="colorScale" priority="471">
      <colorScale>
        <cfvo type="min"/>
        <cfvo type="max"/>
        <color rgb="FFFF7575"/>
        <color rgb="FFFF0000"/>
      </colorScale>
    </cfRule>
  </conditionalFormatting>
  <conditionalFormatting sqref="BD56">
    <cfRule type="colorScale" priority="472">
      <colorScale>
        <cfvo type="min"/>
        <cfvo type="max"/>
        <color rgb="FFFF7575"/>
        <color rgb="FFFF0000"/>
      </colorScale>
    </cfRule>
  </conditionalFormatting>
  <conditionalFormatting sqref="BJ56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6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56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56">
    <cfRule type="colorScale" priority="466">
      <colorScale>
        <cfvo type="min"/>
        <cfvo type="max"/>
        <color rgb="FFFF7575"/>
        <color rgb="FFFF0000"/>
      </colorScale>
    </cfRule>
  </conditionalFormatting>
  <conditionalFormatting sqref="BH56">
    <cfRule type="colorScale" priority="467">
      <colorScale>
        <cfvo type="min"/>
        <cfvo type="max"/>
        <color rgb="FFFF7575"/>
        <color rgb="FFFF0000"/>
      </colorScale>
    </cfRule>
  </conditionalFormatting>
  <conditionalFormatting sqref="BL39:BL55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39:BN55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D39:LD55">
    <cfRule type="cellIs" dxfId="30" priority="460" operator="greaterThan">
      <formula>LB39</formula>
    </cfRule>
  </conditionalFormatting>
  <conditionalFormatting sqref="BP97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7:AQ97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27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7:AQ127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91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1:BK91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91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1">
    <cfRule type="colorScale" priority="307">
      <colorScale>
        <cfvo type="min"/>
        <cfvo type="max"/>
        <color rgb="FFFF7575"/>
        <color rgb="FFFF0000"/>
      </colorScale>
    </cfRule>
  </conditionalFormatting>
  <conditionalFormatting sqref="AY91:BK91">
    <cfRule type="colorScale" priority="308">
      <colorScale>
        <cfvo type="min"/>
        <cfvo type="max"/>
        <color rgb="FF92D050"/>
        <color rgb="FF00B050"/>
      </colorScale>
    </cfRule>
  </conditionalFormatting>
  <conditionalFormatting sqref="AV91">
    <cfRule type="colorScale" priority="309">
      <colorScale>
        <cfvo type="min"/>
        <cfvo type="max"/>
        <color rgb="FFFF7575"/>
        <color rgb="FFFF0000"/>
      </colorScale>
    </cfRule>
  </conditionalFormatting>
  <conditionalFormatting sqref="BL91 BP91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91 BQ91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1">
    <cfRule type="iconSet" priority="312">
      <iconSet iconSet="3Arrows">
        <cfvo type="percent" val="0"/>
        <cfvo type="percent" val="33"/>
        <cfvo type="percent" val="67"/>
      </iconSet>
    </cfRule>
    <cfRule type="iconSet" priority="313">
      <iconSet iconSet="3ArrowsGray">
        <cfvo type="percent" val="0"/>
        <cfvo type="percent" val="33"/>
        <cfvo type="percent" val="67"/>
      </iconSet>
    </cfRule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1">
    <cfRule type="iconSet" priority="315">
      <iconSet iconSet="3Arrows">
        <cfvo type="percent" val="0"/>
        <cfvo type="percent" val="33"/>
        <cfvo type="percent" val="67"/>
      </iconSet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17">
      <iconSet iconSet="3ArrowsGray">
        <cfvo type="percent" val="0"/>
        <cfvo type="percent" val="33"/>
        <cfvo type="percent" val="67"/>
      </iconSet>
    </cfRule>
  </conditionalFormatting>
  <conditionalFormatting sqref="N91 J91 R91 V91 Z91 AD91 AH91 AL91 AP91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1 K91 S91 W91 AA91 AE91 AI91 AM91 AQ91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1 M91 Q91 U91 Y91 AC91 AG91 AK91 AO91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1 L91 P91 T91 X91 AB91 AF91 AJ91 AN9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91">
    <cfRule type="colorScale" priority="322">
      <colorScale>
        <cfvo type="min"/>
        <cfvo type="max"/>
        <color rgb="FFFF7575"/>
        <color rgb="FFFF0000"/>
      </colorScale>
    </cfRule>
  </conditionalFormatting>
  <conditionalFormatting sqref="AQ91">
    <cfRule type="colorScale" priority="323">
      <colorScale>
        <cfvo type="min"/>
        <cfvo type="max"/>
        <color rgb="FF92D050"/>
        <color rgb="FF00B050"/>
      </colorScale>
    </cfRule>
  </conditionalFormatting>
  <conditionalFormatting sqref="H91">
    <cfRule type="colorScale" priority="324">
      <colorScale>
        <cfvo type="min"/>
        <cfvo type="max"/>
        <color rgb="FFFF7575"/>
        <color rgb="FFFF0000"/>
      </colorScale>
    </cfRule>
  </conditionalFormatting>
  <conditionalFormatting sqref="I91">
    <cfRule type="colorScale" priority="325">
      <colorScale>
        <cfvo type="min"/>
        <cfvo type="max"/>
        <color rgb="FFFF7575"/>
        <color rgb="FFFF0000"/>
      </colorScale>
    </cfRule>
  </conditionalFormatting>
  <conditionalFormatting sqref="K91">
    <cfRule type="colorScale" priority="326">
      <colorScale>
        <cfvo type="min"/>
        <cfvo type="max"/>
        <color rgb="FF92D050"/>
        <color rgb="FF00B050"/>
      </colorScale>
    </cfRule>
  </conditionalFormatting>
  <conditionalFormatting sqref="L91">
    <cfRule type="colorScale" priority="327">
      <colorScale>
        <cfvo type="min"/>
        <cfvo type="max"/>
        <color rgb="FFFF7575"/>
        <color rgb="FFFF0000"/>
      </colorScale>
    </cfRule>
  </conditionalFormatting>
  <conditionalFormatting sqref="M91">
    <cfRule type="colorScale" priority="328">
      <colorScale>
        <cfvo type="min"/>
        <cfvo type="max"/>
        <color rgb="FFFF7575"/>
        <color rgb="FFFF0000"/>
      </colorScale>
    </cfRule>
  </conditionalFormatting>
  <conditionalFormatting sqref="O91">
    <cfRule type="colorScale" priority="329">
      <colorScale>
        <cfvo type="min"/>
        <cfvo type="max"/>
        <color rgb="FF92D050"/>
        <color rgb="FF00B050"/>
      </colorScale>
    </cfRule>
  </conditionalFormatting>
  <conditionalFormatting sqref="P91">
    <cfRule type="colorScale" priority="330">
      <colorScale>
        <cfvo type="min"/>
        <cfvo type="max"/>
        <color rgb="FFFF7575"/>
        <color rgb="FFFF0000"/>
      </colorScale>
    </cfRule>
  </conditionalFormatting>
  <conditionalFormatting sqref="Q91">
    <cfRule type="colorScale" priority="331">
      <colorScale>
        <cfvo type="min"/>
        <cfvo type="max"/>
        <color rgb="FFFF7575"/>
        <color rgb="FFFF0000"/>
      </colorScale>
    </cfRule>
  </conditionalFormatting>
  <conditionalFormatting sqref="S91">
    <cfRule type="colorScale" priority="332">
      <colorScale>
        <cfvo type="min"/>
        <cfvo type="max"/>
        <color rgb="FF92D050"/>
        <color rgb="FF00B050"/>
      </colorScale>
    </cfRule>
  </conditionalFormatting>
  <conditionalFormatting sqref="T91">
    <cfRule type="colorScale" priority="333">
      <colorScale>
        <cfvo type="min"/>
        <cfvo type="max"/>
        <color rgb="FFFF7575"/>
        <color rgb="FFFF0000"/>
      </colorScale>
    </cfRule>
  </conditionalFormatting>
  <conditionalFormatting sqref="U91">
    <cfRule type="colorScale" priority="334">
      <colorScale>
        <cfvo type="min"/>
        <cfvo type="max"/>
        <color rgb="FFFF7575"/>
        <color rgb="FFFF0000"/>
      </colorScale>
    </cfRule>
  </conditionalFormatting>
  <conditionalFormatting sqref="W91">
    <cfRule type="colorScale" priority="335">
      <colorScale>
        <cfvo type="min"/>
        <cfvo type="max"/>
        <color rgb="FF92D050"/>
        <color rgb="FF00B050"/>
      </colorScale>
    </cfRule>
  </conditionalFormatting>
  <conditionalFormatting sqref="X91">
    <cfRule type="colorScale" priority="336">
      <colorScale>
        <cfvo type="min"/>
        <cfvo type="max"/>
        <color rgb="FFFF7575"/>
        <color rgb="FFFF0000"/>
      </colorScale>
    </cfRule>
  </conditionalFormatting>
  <conditionalFormatting sqref="Y91">
    <cfRule type="colorScale" priority="337">
      <colorScale>
        <cfvo type="min"/>
        <cfvo type="max"/>
        <color rgb="FFFF7575"/>
        <color rgb="FFFF0000"/>
      </colorScale>
    </cfRule>
  </conditionalFormatting>
  <conditionalFormatting sqref="AA91">
    <cfRule type="colorScale" priority="338">
      <colorScale>
        <cfvo type="min"/>
        <cfvo type="max"/>
        <color rgb="FF92D050"/>
        <color rgb="FF00B050"/>
      </colorScale>
    </cfRule>
  </conditionalFormatting>
  <conditionalFormatting sqref="AB91">
    <cfRule type="colorScale" priority="339">
      <colorScale>
        <cfvo type="min"/>
        <cfvo type="max"/>
        <color rgb="FFFF7575"/>
        <color rgb="FFFF0000"/>
      </colorScale>
    </cfRule>
  </conditionalFormatting>
  <conditionalFormatting sqref="AC91">
    <cfRule type="colorScale" priority="340">
      <colorScale>
        <cfvo type="min"/>
        <cfvo type="max"/>
        <color rgb="FFFF7575"/>
        <color rgb="FFFF0000"/>
      </colorScale>
    </cfRule>
  </conditionalFormatting>
  <conditionalFormatting sqref="AE91">
    <cfRule type="colorScale" priority="341">
      <colorScale>
        <cfvo type="min"/>
        <cfvo type="max"/>
        <color rgb="FF92D050"/>
        <color rgb="FF00B050"/>
      </colorScale>
    </cfRule>
  </conditionalFormatting>
  <conditionalFormatting sqref="AF91">
    <cfRule type="colorScale" priority="342">
      <colorScale>
        <cfvo type="min"/>
        <cfvo type="max"/>
        <color rgb="FFFF7575"/>
        <color rgb="FFFF0000"/>
      </colorScale>
    </cfRule>
  </conditionalFormatting>
  <conditionalFormatting sqref="AG91">
    <cfRule type="colorScale" priority="343">
      <colorScale>
        <cfvo type="min"/>
        <cfvo type="max"/>
        <color rgb="FFFF7575"/>
        <color rgb="FFFF0000"/>
      </colorScale>
    </cfRule>
  </conditionalFormatting>
  <conditionalFormatting sqref="AI91">
    <cfRule type="colorScale" priority="344">
      <colorScale>
        <cfvo type="min"/>
        <cfvo type="max"/>
        <color rgb="FF92D050"/>
        <color rgb="FF00B050"/>
      </colorScale>
    </cfRule>
  </conditionalFormatting>
  <conditionalFormatting sqref="AJ91">
    <cfRule type="colorScale" priority="345">
      <colorScale>
        <cfvo type="min"/>
        <cfvo type="max"/>
        <color rgb="FFFF7575"/>
        <color rgb="FFFF0000"/>
      </colorScale>
    </cfRule>
  </conditionalFormatting>
  <conditionalFormatting sqref="AK91">
    <cfRule type="colorScale" priority="346">
      <colorScale>
        <cfvo type="min"/>
        <cfvo type="max"/>
        <color rgb="FFFF7575"/>
        <color rgb="FFFF0000"/>
      </colorScale>
    </cfRule>
  </conditionalFormatting>
  <conditionalFormatting sqref="AM91">
    <cfRule type="colorScale" priority="347">
      <colorScale>
        <cfvo type="min"/>
        <cfvo type="max"/>
        <color rgb="FF92D050"/>
        <color rgb="FF00B050"/>
      </colorScale>
    </cfRule>
  </conditionalFormatting>
  <conditionalFormatting sqref="AN91">
    <cfRule type="colorScale" priority="348">
      <colorScale>
        <cfvo type="min"/>
        <cfvo type="max"/>
        <color rgb="FFFF7575"/>
        <color rgb="FFFF0000"/>
      </colorScale>
    </cfRule>
  </conditionalFormatting>
  <conditionalFormatting sqref="AR91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91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1">
    <cfRule type="iconSet" priority="351">
      <iconSet iconSet="3Arrows">
        <cfvo type="percent" val="0"/>
        <cfvo type="percent" val="33"/>
        <cfvo type="percent" val="67"/>
      </iconSet>
    </cfRule>
    <cfRule type="iconSet" priority="352">
      <iconSet iconSet="3ArrowsGray">
        <cfvo type="percent" val="0"/>
        <cfvo type="percent" val="33"/>
        <cfvo type="percent" val="67"/>
      </iconSet>
    </cfRule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1">
    <cfRule type="iconSet" priority="354">
      <iconSet iconSet="3Arrows">
        <cfvo type="percent" val="0"/>
        <cfvo type="percent" val="33"/>
        <cfvo type="percent" val="67"/>
      </iconSet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56">
      <iconSet iconSet="3ArrowsGray">
        <cfvo type="percent" val="0"/>
        <cfvo type="percent" val="33"/>
        <cfvo type="percent" val="67"/>
      </iconSet>
    </cfRule>
  </conditionalFormatting>
  <conditionalFormatting sqref="AK73:AK89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3:AL89">
    <cfRule type="cellIs" dxfId="29" priority="358" operator="greaterThan">
      <formula>AJ73</formula>
    </cfRule>
  </conditionalFormatting>
  <conditionalFormatting sqref="AM89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3:AM88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3:M89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3:N89">
    <cfRule type="cellIs" dxfId="28" priority="362" operator="greaterThan">
      <formula>L73</formula>
    </cfRule>
  </conditionalFormatting>
  <conditionalFormatting sqref="O89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3:O88"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3:I89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3:J89">
    <cfRule type="cellIs" dxfId="27" priority="366" operator="greaterThan">
      <formula>H73</formula>
    </cfRule>
  </conditionalFormatting>
  <conditionalFormatting sqref="K89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3:K88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3:AW89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73:AS89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73:AO89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3:AG89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3:AC8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3:Y8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3:U89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3:Q89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76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73:AX89">
    <cfRule type="cellIs" dxfId="26" priority="378" operator="greaterThan">
      <formula>AV73</formula>
    </cfRule>
  </conditionalFormatting>
  <conditionalFormatting sqref="AT73:AT89">
    <cfRule type="cellIs" dxfId="25" priority="379" operator="greaterThan">
      <formula>AR73</formula>
    </cfRule>
  </conditionalFormatting>
  <conditionalFormatting sqref="AP73:AP89">
    <cfRule type="cellIs" dxfId="24" priority="380" operator="greaterThan">
      <formula>AN73</formula>
    </cfRule>
  </conditionalFormatting>
  <conditionalFormatting sqref="AH73:AH89">
    <cfRule type="cellIs" dxfId="23" priority="381" operator="greaterThan">
      <formula>AF73</formula>
    </cfRule>
  </conditionalFormatting>
  <conditionalFormatting sqref="AD73:AD89">
    <cfRule type="cellIs" dxfId="22" priority="382" operator="greaterThan">
      <formula>AB73</formula>
    </cfRule>
  </conditionalFormatting>
  <conditionalFormatting sqref="Z73:Z89">
    <cfRule type="cellIs" dxfId="21" priority="383" operator="greaterThan">
      <formula>X73</formula>
    </cfRule>
  </conditionalFormatting>
  <conditionalFormatting sqref="V73:V89">
    <cfRule type="cellIs" dxfId="20" priority="384" operator="greaterThan">
      <formula>T73</formula>
    </cfRule>
  </conditionalFormatting>
  <conditionalFormatting sqref="R73:R89">
    <cfRule type="cellIs" dxfId="19" priority="385" operator="greaterThan">
      <formula>P73</formula>
    </cfRule>
  </conditionalFormatting>
  <conditionalFormatting sqref="S89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9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9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9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9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9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9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3:S88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3:W75 W77:W88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3:AA88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3:AE88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3:AI88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73:AQ88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73:AU88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3:AY88 BC73:BC88 BG73:BG88 BK73:BK88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90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0">
    <cfRule type="colorScale" priority="403">
      <colorScale>
        <cfvo type="min"/>
        <cfvo type="max"/>
        <color rgb="FFFF7575"/>
        <color rgb="FFFF0000"/>
      </colorScale>
    </cfRule>
  </conditionalFormatting>
  <conditionalFormatting sqref="AJ90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0">
    <cfRule type="colorScale" priority="405">
      <colorScale>
        <cfvo type="min"/>
        <cfvo type="max"/>
        <color rgb="FFFF7575"/>
        <color rgb="FFFF0000"/>
      </colorScale>
    </cfRule>
  </conditionalFormatting>
  <conditionalFormatting sqref="N90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0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94:BP96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96:AQ96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0 R90 V90 Z90 AD90 AH90 AP90 AT90 AX90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0 W90 AA90 AE90 AQ90 AU90 AY90 K90 M90 O90 AI90 AK90 AM90 BC90 BG90 BK90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 Q90 U90 Y90 AC90 AG90 AO90 AS90 AW90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0 P90 T90 X90 AB90 AF90 AN90 AR90 AV90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0">
    <cfRule type="colorScale" priority="414">
      <colorScale>
        <cfvo type="min"/>
        <cfvo type="max"/>
        <color rgb="FFFF7575"/>
        <color rgb="FFFF0000"/>
      </colorScale>
    </cfRule>
  </conditionalFormatting>
  <conditionalFormatting sqref="AY90 BC90 BG90 BK90">
    <cfRule type="colorScale" priority="415">
      <colorScale>
        <cfvo type="min"/>
        <cfvo type="max"/>
        <color rgb="FF92D050"/>
        <color rgb="FF00B050"/>
      </colorScale>
    </cfRule>
  </conditionalFormatting>
  <conditionalFormatting sqref="H90">
    <cfRule type="colorScale" priority="416">
      <colorScale>
        <cfvo type="min"/>
        <cfvo type="max"/>
        <color rgb="FFFF7575"/>
        <color rgb="FFFF0000"/>
      </colorScale>
    </cfRule>
  </conditionalFormatting>
  <conditionalFormatting sqref="I90">
    <cfRule type="colorScale" priority="417">
      <colorScale>
        <cfvo type="min"/>
        <cfvo type="max"/>
        <color rgb="FFFF7575"/>
        <color rgb="FFFF0000"/>
      </colorScale>
    </cfRule>
  </conditionalFormatting>
  <conditionalFormatting sqref="K90 M90 O90">
    <cfRule type="colorScale" priority="418">
      <colorScale>
        <cfvo type="min"/>
        <cfvo type="max"/>
        <color rgb="FF92D050"/>
        <color rgb="FF00B050"/>
      </colorScale>
    </cfRule>
  </conditionalFormatting>
  <conditionalFormatting sqref="P90">
    <cfRule type="colorScale" priority="419">
      <colorScale>
        <cfvo type="min"/>
        <cfvo type="max"/>
        <color rgb="FFFF7575"/>
        <color rgb="FFFF0000"/>
      </colorScale>
    </cfRule>
  </conditionalFormatting>
  <conditionalFormatting sqref="Q90">
    <cfRule type="colorScale" priority="420">
      <colorScale>
        <cfvo type="min"/>
        <cfvo type="max"/>
        <color rgb="FFFF7575"/>
        <color rgb="FFFF0000"/>
      </colorScale>
    </cfRule>
  </conditionalFormatting>
  <conditionalFormatting sqref="S90">
    <cfRule type="colorScale" priority="421">
      <colorScale>
        <cfvo type="min"/>
        <cfvo type="max"/>
        <color rgb="FF92D050"/>
        <color rgb="FF00B050"/>
      </colorScale>
    </cfRule>
  </conditionalFormatting>
  <conditionalFormatting sqref="T90">
    <cfRule type="colorScale" priority="422">
      <colorScale>
        <cfvo type="min"/>
        <cfvo type="max"/>
        <color rgb="FFFF7575"/>
        <color rgb="FFFF0000"/>
      </colorScale>
    </cfRule>
  </conditionalFormatting>
  <conditionalFormatting sqref="U90">
    <cfRule type="colorScale" priority="423">
      <colorScale>
        <cfvo type="min"/>
        <cfvo type="max"/>
        <color rgb="FFFF7575"/>
        <color rgb="FFFF0000"/>
      </colorScale>
    </cfRule>
  </conditionalFormatting>
  <conditionalFormatting sqref="W90">
    <cfRule type="colorScale" priority="424">
      <colorScale>
        <cfvo type="min"/>
        <cfvo type="max"/>
        <color rgb="FF92D050"/>
        <color rgb="FF00B050"/>
      </colorScale>
    </cfRule>
  </conditionalFormatting>
  <conditionalFormatting sqref="X90">
    <cfRule type="colorScale" priority="425">
      <colorScale>
        <cfvo type="min"/>
        <cfvo type="max"/>
        <color rgb="FFFF7575"/>
        <color rgb="FFFF0000"/>
      </colorScale>
    </cfRule>
  </conditionalFormatting>
  <conditionalFormatting sqref="Y90">
    <cfRule type="colorScale" priority="426">
      <colorScale>
        <cfvo type="min"/>
        <cfvo type="max"/>
        <color rgb="FFFF7575"/>
        <color rgb="FFFF0000"/>
      </colorScale>
    </cfRule>
  </conditionalFormatting>
  <conditionalFormatting sqref="AA90">
    <cfRule type="colorScale" priority="427">
      <colorScale>
        <cfvo type="min"/>
        <cfvo type="max"/>
        <color rgb="FF92D050"/>
        <color rgb="FF00B050"/>
      </colorScale>
    </cfRule>
  </conditionalFormatting>
  <conditionalFormatting sqref="AB90">
    <cfRule type="colorScale" priority="428">
      <colorScale>
        <cfvo type="min"/>
        <cfvo type="max"/>
        <color rgb="FFFF7575"/>
        <color rgb="FFFF0000"/>
      </colorScale>
    </cfRule>
  </conditionalFormatting>
  <conditionalFormatting sqref="AC90">
    <cfRule type="colorScale" priority="429">
      <colorScale>
        <cfvo type="min"/>
        <cfvo type="max"/>
        <color rgb="FFFF7575"/>
        <color rgb="FFFF0000"/>
      </colorScale>
    </cfRule>
  </conditionalFormatting>
  <conditionalFormatting sqref="AE90">
    <cfRule type="colorScale" priority="430">
      <colorScale>
        <cfvo type="min"/>
        <cfvo type="max"/>
        <color rgb="FF92D050"/>
        <color rgb="FF00B050"/>
      </colorScale>
    </cfRule>
  </conditionalFormatting>
  <conditionalFormatting sqref="AF90">
    <cfRule type="colorScale" priority="431">
      <colorScale>
        <cfvo type="min"/>
        <cfvo type="max"/>
        <color rgb="FFFF7575"/>
        <color rgb="FFFF0000"/>
      </colorScale>
    </cfRule>
  </conditionalFormatting>
  <conditionalFormatting sqref="AG90">
    <cfRule type="colorScale" priority="432">
      <colorScale>
        <cfvo type="min"/>
        <cfvo type="max"/>
        <color rgb="FFFF7575"/>
        <color rgb="FFFF0000"/>
      </colorScale>
    </cfRule>
  </conditionalFormatting>
  <conditionalFormatting sqref="AI90 AK90 AM90">
    <cfRule type="colorScale" priority="433">
      <colorScale>
        <cfvo type="min"/>
        <cfvo type="max"/>
        <color rgb="FF92D050"/>
        <color rgb="FF00B050"/>
      </colorScale>
    </cfRule>
  </conditionalFormatting>
  <conditionalFormatting sqref="AN90">
    <cfRule type="colorScale" priority="434">
      <colorScale>
        <cfvo type="min"/>
        <cfvo type="max"/>
        <color rgb="FFFF7575"/>
        <color rgb="FFFF0000"/>
      </colorScale>
    </cfRule>
  </conditionalFormatting>
  <conditionalFormatting sqref="AO90">
    <cfRule type="colorScale" priority="435">
      <colorScale>
        <cfvo type="min"/>
        <cfvo type="max"/>
        <color rgb="FFFF7575"/>
        <color rgb="FFFF0000"/>
      </colorScale>
    </cfRule>
  </conditionalFormatting>
  <conditionalFormatting sqref="AQ90">
    <cfRule type="colorScale" priority="436">
      <colorScale>
        <cfvo type="min"/>
        <cfvo type="max"/>
        <color rgb="FF92D050"/>
        <color rgb="FF00B050"/>
      </colorScale>
    </cfRule>
  </conditionalFormatting>
  <conditionalFormatting sqref="AR90">
    <cfRule type="colorScale" priority="437">
      <colorScale>
        <cfvo type="min"/>
        <cfvo type="max"/>
        <color rgb="FFFF7575"/>
        <color rgb="FFFF0000"/>
      </colorScale>
    </cfRule>
  </conditionalFormatting>
  <conditionalFormatting sqref="AS90">
    <cfRule type="colorScale" priority="438">
      <colorScale>
        <cfvo type="min"/>
        <cfvo type="max"/>
        <color rgb="FFFF7575"/>
        <color rgb="FFFF0000"/>
      </colorScale>
    </cfRule>
  </conditionalFormatting>
  <conditionalFormatting sqref="AU90">
    <cfRule type="colorScale" priority="439">
      <colorScale>
        <cfvo type="min"/>
        <cfvo type="max"/>
        <color rgb="FF92D050"/>
        <color rgb="FF00B050"/>
      </colorScale>
    </cfRule>
  </conditionalFormatting>
  <conditionalFormatting sqref="AV90">
    <cfRule type="colorScale" priority="440">
      <colorScale>
        <cfvo type="min"/>
        <cfvo type="max"/>
        <color rgb="FFFF7575"/>
        <color rgb="FFFF0000"/>
      </colorScale>
    </cfRule>
  </conditionalFormatting>
  <conditionalFormatting sqref="BQ73:BQ8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73:BP89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73:BM8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73:BO89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90 BP90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90 BQ90"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0">
    <cfRule type="iconSet" priority="447">
      <iconSet iconSet="3Arrows">
        <cfvo type="percent" val="0"/>
        <cfvo type="percent" val="33"/>
        <cfvo type="percent" val="67"/>
      </iconSet>
    </cfRule>
    <cfRule type="iconSet" priority="448">
      <iconSet iconSet="3ArrowsGray">
        <cfvo type="percent" val="0"/>
        <cfvo type="percent" val="33"/>
        <cfvo type="percent" val="67"/>
      </iconSet>
    </cfRule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0">
    <cfRule type="iconSet" priority="450">
      <iconSet iconSet="3Arrows">
        <cfvo type="percent" val="0"/>
        <cfvo type="percent" val="33"/>
        <cfvo type="percent" val="67"/>
      </iconSet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52">
      <iconSet iconSet="3ArrowsGray">
        <cfvo type="percent" val="0"/>
        <cfvo type="percent" val="33"/>
        <cfvo type="percent" val="67"/>
      </iconSet>
    </cfRule>
  </conditionalFormatting>
  <conditionalFormatting sqref="X92 AR92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73:BB89">
    <cfRule type="cellIs" dxfId="18" priority="302" operator="greaterThan">
      <formula>AZ73</formula>
    </cfRule>
  </conditionalFormatting>
  <conditionalFormatting sqref="BF73:BF89">
    <cfRule type="cellIs" dxfId="17" priority="301" operator="greaterThan">
      <formula>BD73</formula>
    </cfRule>
  </conditionalFormatting>
  <conditionalFormatting sqref="BJ73:BJ89">
    <cfRule type="cellIs" dxfId="16" priority="300" operator="greaterThan">
      <formula>BH73</formula>
    </cfRule>
  </conditionalFormatting>
  <conditionalFormatting sqref="BA73:BA89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73:BE89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73:BI89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89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89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89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73:BL89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73:BN89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90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0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9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90">
    <cfRule type="colorScale" priority="290">
      <colorScale>
        <cfvo type="min"/>
        <cfvo type="max"/>
        <color rgb="FFFF7575"/>
        <color rgb="FFFF0000"/>
      </colorScale>
    </cfRule>
  </conditionalFormatting>
  <conditionalFormatting sqref="AZ90">
    <cfRule type="colorScale" priority="291">
      <colorScale>
        <cfvo type="min"/>
        <cfvo type="max"/>
        <color rgb="FFFF7575"/>
        <color rgb="FFFF0000"/>
      </colorScale>
    </cfRule>
  </conditionalFormatting>
  <conditionalFormatting sqref="BF90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0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90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90">
    <cfRule type="colorScale" priority="285">
      <colorScale>
        <cfvo type="min"/>
        <cfvo type="max"/>
        <color rgb="FFFF7575"/>
        <color rgb="FFFF0000"/>
      </colorScale>
    </cfRule>
  </conditionalFormatting>
  <conditionalFormatting sqref="BD90">
    <cfRule type="colorScale" priority="286">
      <colorScale>
        <cfvo type="min"/>
        <cfvo type="max"/>
        <color rgb="FFFF7575"/>
        <color rgb="FFFF0000"/>
      </colorScale>
    </cfRule>
  </conditionalFormatting>
  <conditionalFormatting sqref="BJ90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90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9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90">
    <cfRule type="colorScale" priority="280">
      <colorScale>
        <cfvo type="min"/>
        <cfvo type="max"/>
        <color rgb="FFFF7575"/>
        <color rgb="FFFF0000"/>
      </colorScale>
    </cfRule>
  </conditionalFormatting>
  <conditionalFormatting sqref="BH90">
    <cfRule type="colorScale" priority="281">
      <colorScale>
        <cfvo type="min"/>
        <cfvo type="max"/>
        <color rgb="FFFF7575"/>
        <color rgb="FFFF0000"/>
      </colorScale>
    </cfRule>
  </conditionalFormatting>
  <conditionalFormatting sqref="AX12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1:BK12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1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12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1">
    <cfRule type="colorScale" priority="129">
      <colorScale>
        <cfvo type="min"/>
        <cfvo type="max"/>
        <color rgb="FFFF7575"/>
        <color rgb="FFFF0000"/>
      </colorScale>
    </cfRule>
  </conditionalFormatting>
  <conditionalFormatting sqref="AY121:BK121">
    <cfRule type="colorScale" priority="130">
      <colorScale>
        <cfvo type="min"/>
        <cfvo type="max"/>
        <color rgb="FF92D050"/>
        <color rgb="FF00B050"/>
      </colorScale>
    </cfRule>
  </conditionalFormatting>
  <conditionalFormatting sqref="AV121">
    <cfRule type="colorScale" priority="131">
      <colorScale>
        <cfvo type="min"/>
        <cfvo type="max"/>
        <color rgb="FFFF7575"/>
        <color rgb="FFFF0000"/>
      </colorScale>
    </cfRule>
  </conditionalFormatting>
  <conditionalFormatting sqref="BP121 BL121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21 BN12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21">
    <cfRule type="iconSet" priority="134">
      <iconSet iconSet="3Arrows">
        <cfvo type="percent" val="0"/>
        <cfvo type="percent" val="33"/>
        <cfvo type="percent" val="67"/>
      </iconSet>
    </cfRule>
    <cfRule type="iconSet" priority="135">
      <iconSet iconSet="3ArrowsGray">
        <cfvo type="percent" val="0"/>
        <cfvo type="percent" val="33"/>
        <cfvo type="percent" val="67"/>
      </iconSet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1">
    <cfRule type="iconSet" priority="137">
      <iconSet iconSet="3Arrows">
        <cfvo type="percent" val="0"/>
        <cfvo type="percent" val="33"/>
        <cfvo type="percent" val="67"/>
      </iconSet>
    </cfRule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9">
      <iconSet iconSet="3ArrowsGray">
        <cfvo type="percent" val="0"/>
        <cfvo type="percent" val="33"/>
        <cfvo type="percent" val="67"/>
      </iconSet>
    </cfRule>
  </conditionalFormatting>
  <conditionalFormatting sqref="R121 N121 V121 Z121 AD121 AH121 AL121 AP121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1 O121 W121 AA121 AE121 AI121 AM121 AQ12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1 Q121 U121 Y121 AC121 AG121 AK121 AO121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1 P121 T121 X121 AB121 AF121 AJ121 AN121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21">
    <cfRule type="colorScale" priority="144">
      <colorScale>
        <cfvo type="min"/>
        <cfvo type="max"/>
        <color rgb="FFFF7575"/>
        <color rgb="FFFF0000"/>
      </colorScale>
    </cfRule>
  </conditionalFormatting>
  <conditionalFormatting sqref="AQ121">
    <cfRule type="colorScale" priority="145">
      <colorScale>
        <cfvo type="min"/>
        <cfvo type="max"/>
        <color rgb="FF92D050"/>
        <color rgb="FF00B050"/>
      </colorScale>
    </cfRule>
  </conditionalFormatting>
  <conditionalFormatting sqref="L121">
    <cfRule type="colorScale" priority="146">
      <colorScale>
        <cfvo type="min"/>
        <cfvo type="max"/>
        <color rgb="FFFF7575"/>
        <color rgb="FFFF0000"/>
      </colorScale>
    </cfRule>
  </conditionalFormatting>
  <conditionalFormatting sqref="M121">
    <cfRule type="colorScale" priority="147">
      <colorScale>
        <cfvo type="min"/>
        <cfvo type="max"/>
        <color rgb="FFFF7575"/>
        <color rgb="FFFF0000"/>
      </colorScale>
    </cfRule>
  </conditionalFormatting>
  <conditionalFormatting sqref="O121">
    <cfRule type="colorScale" priority="148">
      <colorScale>
        <cfvo type="min"/>
        <cfvo type="max"/>
        <color rgb="FF92D050"/>
        <color rgb="FF00B050"/>
      </colorScale>
    </cfRule>
  </conditionalFormatting>
  <conditionalFormatting sqref="P121">
    <cfRule type="colorScale" priority="149">
      <colorScale>
        <cfvo type="min"/>
        <cfvo type="max"/>
        <color rgb="FFFF7575"/>
        <color rgb="FFFF0000"/>
      </colorScale>
    </cfRule>
  </conditionalFormatting>
  <conditionalFormatting sqref="Q121">
    <cfRule type="colorScale" priority="150">
      <colorScale>
        <cfvo type="min"/>
        <cfvo type="max"/>
        <color rgb="FFFF7575"/>
        <color rgb="FFFF0000"/>
      </colorScale>
    </cfRule>
  </conditionalFormatting>
  <conditionalFormatting sqref="S121">
    <cfRule type="colorScale" priority="151">
      <colorScale>
        <cfvo type="min"/>
        <cfvo type="max"/>
        <color rgb="FF92D050"/>
        <color rgb="FF00B050"/>
      </colorScale>
    </cfRule>
  </conditionalFormatting>
  <conditionalFormatting sqref="T121">
    <cfRule type="colorScale" priority="152">
      <colorScale>
        <cfvo type="min"/>
        <cfvo type="max"/>
        <color rgb="FFFF7575"/>
        <color rgb="FFFF0000"/>
      </colorScale>
    </cfRule>
  </conditionalFormatting>
  <conditionalFormatting sqref="U121">
    <cfRule type="colorScale" priority="153">
      <colorScale>
        <cfvo type="min"/>
        <cfvo type="max"/>
        <color rgb="FFFF7575"/>
        <color rgb="FFFF0000"/>
      </colorScale>
    </cfRule>
  </conditionalFormatting>
  <conditionalFormatting sqref="W121">
    <cfRule type="colorScale" priority="154">
      <colorScale>
        <cfvo type="min"/>
        <cfvo type="max"/>
        <color rgb="FF92D050"/>
        <color rgb="FF00B050"/>
      </colorScale>
    </cfRule>
  </conditionalFormatting>
  <conditionalFormatting sqref="X121">
    <cfRule type="colorScale" priority="155">
      <colorScale>
        <cfvo type="min"/>
        <cfvo type="max"/>
        <color rgb="FFFF7575"/>
        <color rgb="FFFF0000"/>
      </colorScale>
    </cfRule>
  </conditionalFormatting>
  <conditionalFormatting sqref="Y121">
    <cfRule type="colorScale" priority="156">
      <colorScale>
        <cfvo type="min"/>
        <cfvo type="max"/>
        <color rgb="FFFF7575"/>
        <color rgb="FFFF0000"/>
      </colorScale>
    </cfRule>
  </conditionalFormatting>
  <conditionalFormatting sqref="AA121">
    <cfRule type="colorScale" priority="157">
      <colorScale>
        <cfvo type="min"/>
        <cfvo type="max"/>
        <color rgb="FF92D050"/>
        <color rgb="FF00B050"/>
      </colorScale>
    </cfRule>
  </conditionalFormatting>
  <conditionalFormatting sqref="AB121">
    <cfRule type="colorScale" priority="158">
      <colorScale>
        <cfvo type="min"/>
        <cfvo type="max"/>
        <color rgb="FFFF7575"/>
        <color rgb="FFFF0000"/>
      </colorScale>
    </cfRule>
  </conditionalFormatting>
  <conditionalFormatting sqref="AC121">
    <cfRule type="colorScale" priority="159">
      <colorScale>
        <cfvo type="min"/>
        <cfvo type="max"/>
        <color rgb="FFFF7575"/>
        <color rgb="FFFF0000"/>
      </colorScale>
    </cfRule>
  </conditionalFormatting>
  <conditionalFormatting sqref="AE121">
    <cfRule type="colorScale" priority="160">
      <colorScale>
        <cfvo type="min"/>
        <cfvo type="max"/>
        <color rgb="FF92D050"/>
        <color rgb="FF00B050"/>
      </colorScale>
    </cfRule>
  </conditionalFormatting>
  <conditionalFormatting sqref="AF121">
    <cfRule type="colorScale" priority="161">
      <colorScale>
        <cfvo type="min"/>
        <cfvo type="max"/>
        <color rgb="FFFF7575"/>
        <color rgb="FFFF0000"/>
      </colorScale>
    </cfRule>
  </conditionalFormatting>
  <conditionalFormatting sqref="AG121">
    <cfRule type="colorScale" priority="162">
      <colorScale>
        <cfvo type="min"/>
        <cfvo type="max"/>
        <color rgb="FFFF7575"/>
        <color rgb="FFFF0000"/>
      </colorScale>
    </cfRule>
  </conditionalFormatting>
  <conditionalFormatting sqref="AI121">
    <cfRule type="colorScale" priority="163">
      <colorScale>
        <cfvo type="min"/>
        <cfvo type="max"/>
        <color rgb="FF92D050"/>
        <color rgb="FF00B050"/>
      </colorScale>
    </cfRule>
  </conditionalFormatting>
  <conditionalFormatting sqref="AJ121">
    <cfRule type="colorScale" priority="164">
      <colorScale>
        <cfvo type="min"/>
        <cfvo type="max"/>
        <color rgb="FFFF7575"/>
        <color rgb="FFFF0000"/>
      </colorScale>
    </cfRule>
  </conditionalFormatting>
  <conditionalFormatting sqref="AK121">
    <cfRule type="colorScale" priority="165">
      <colorScale>
        <cfvo type="min"/>
        <cfvo type="max"/>
        <color rgb="FFFF7575"/>
        <color rgb="FFFF0000"/>
      </colorScale>
    </cfRule>
  </conditionalFormatting>
  <conditionalFormatting sqref="AM121">
    <cfRule type="colorScale" priority="166">
      <colorScale>
        <cfvo type="min"/>
        <cfvo type="max"/>
        <color rgb="FF92D050"/>
        <color rgb="FF00B050"/>
      </colorScale>
    </cfRule>
  </conditionalFormatting>
  <conditionalFormatting sqref="AN121">
    <cfRule type="colorScale" priority="167">
      <colorScale>
        <cfvo type="min"/>
        <cfvo type="max"/>
        <color rgb="FFFF7575"/>
        <color rgb="FFFF0000"/>
      </colorScale>
    </cfRule>
  </conditionalFormatting>
  <conditionalFormatting sqref="AR12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12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1">
    <cfRule type="iconSet" priority="170">
      <iconSet iconSet="3Arrows">
        <cfvo type="percent" val="0"/>
        <cfvo type="percent" val="33"/>
        <cfvo type="percent" val="67"/>
      </iconSet>
    </cfRule>
    <cfRule type="iconSet" priority="171">
      <iconSet iconSet="3ArrowsGray">
        <cfvo type="percent" val="0"/>
        <cfvo type="percent" val="33"/>
        <cfvo type="percent" val="67"/>
      </iconSet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1">
    <cfRule type="iconSet" priority="173">
      <iconSet iconSet="3Arrows">
        <cfvo type="percent" val="0"/>
        <cfvo type="percent" val="33"/>
        <cfvo type="percent" val="67"/>
      </iconSet>
    </cfRule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75">
      <iconSet iconSet="3ArrowsGray">
        <cfvo type="percent" val="0"/>
        <cfvo type="percent" val="33"/>
        <cfvo type="percent" val="67"/>
      </iconSet>
    </cfRule>
  </conditionalFormatting>
  <conditionalFormatting sqref="BM103:BM119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103:BO119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03:AK119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3:AL119">
    <cfRule type="cellIs" dxfId="15" priority="179" operator="greaterThan">
      <formula>AJ103</formula>
    </cfRule>
  </conditionalFormatting>
  <conditionalFormatting sqref="AM119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3:AM118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3:M119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3:N119">
    <cfRule type="cellIs" dxfId="14" priority="183" operator="greaterThan">
      <formula>L103</formula>
    </cfRule>
  </conditionalFormatting>
  <conditionalFormatting sqref="O119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3:O118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3:I119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3:J119">
    <cfRule type="cellIs" dxfId="13" priority="187" operator="greaterThan">
      <formula>H103</formula>
    </cfRule>
  </conditionalFormatting>
  <conditionalFormatting sqref="K119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3:K118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3:AW119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03:AS119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03:AO119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03:AG119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03:AC119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3:Y119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3:U1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3:Q119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6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03:AX119">
    <cfRule type="cellIs" dxfId="12" priority="199" operator="greaterThan">
      <formula>AV103</formula>
    </cfRule>
  </conditionalFormatting>
  <conditionalFormatting sqref="AT103:AT119">
    <cfRule type="cellIs" dxfId="11" priority="200" operator="greaterThan">
      <formula>AR103</formula>
    </cfRule>
  </conditionalFormatting>
  <conditionalFormatting sqref="AP103:AP119">
    <cfRule type="cellIs" dxfId="10" priority="201" operator="greaterThan">
      <formula>AN103</formula>
    </cfRule>
  </conditionalFormatting>
  <conditionalFormatting sqref="AH103:AH119">
    <cfRule type="cellIs" dxfId="9" priority="202" operator="greaterThan">
      <formula>AF103</formula>
    </cfRule>
  </conditionalFormatting>
  <conditionalFormatting sqref="AD103:AD119">
    <cfRule type="cellIs" dxfId="8" priority="203" operator="greaterThan">
      <formula>AB103</formula>
    </cfRule>
  </conditionalFormatting>
  <conditionalFormatting sqref="Z103:Z119">
    <cfRule type="cellIs" dxfId="7" priority="204" operator="greaterThan">
      <formula>X103</formula>
    </cfRule>
  </conditionalFormatting>
  <conditionalFormatting sqref="V103:V119">
    <cfRule type="cellIs" dxfId="6" priority="205" operator="greaterThan">
      <formula>T103</formula>
    </cfRule>
  </conditionalFormatting>
  <conditionalFormatting sqref="R103:R119">
    <cfRule type="cellIs" dxfId="5" priority="206" operator="greaterThan">
      <formula>P103</formula>
    </cfRule>
  </conditionalFormatting>
  <conditionalFormatting sqref="S11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9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9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9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9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3:S118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03:W105 W107:W118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3:AA11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3:AE118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3:AI118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3:AQ118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03:AU11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3:AY118 BC103:BC118 BG103:BG118 BK103:BK118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0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0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0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">
    <cfRule type="colorScale" priority="227">
      <colorScale>
        <cfvo type="min"/>
        <cfvo type="max"/>
        <color rgb="FFFF7575"/>
        <color rgb="FFFF0000"/>
      </colorScale>
    </cfRule>
  </conditionalFormatting>
  <conditionalFormatting sqref="M120">
    <cfRule type="colorScale" priority="228">
      <colorScale>
        <cfvo type="min"/>
        <cfvo type="max"/>
        <color rgb="FFFF7575"/>
        <color rgb="FFFF0000"/>
      </colorScale>
    </cfRule>
  </conditionalFormatting>
  <conditionalFormatting sqref="O120">
    <cfRule type="colorScale" priority="229">
      <colorScale>
        <cfvo type="min"/>
        <cfvo type="max"/>
        <color rgb="FF92D050"/>
        <color rgb="FF00B050"/>
      </colorScale>
    </cfRule>
  </conditionalFormatting>
  <conditionalFormatting sqref="AL120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0">
    <cfRule type="colorScale" priority="231">
      <colorScale>
        <cfvo type="min"/>
        <cfvo type="max"/>
        <color rgb="FFFF7575"/>
        <color rgb="FFFF0000"/>
      </colorScale>
    </cfRule>
  </conditionalFormatting>
  <conditionalFormatting sqref="AJ120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0">
    <cfRule type="colorScale" priority="233">
      <colorScale>
        <cfvo type="min"/>
        <cfvo type="max"/>
        <color rgb="FFFF7575"/>
        <color rgb="FFFF0000"/>
      </colorScale>
    </cfRule>
  </conditionalFormatting>
  <conditionalFormatting sqref="BP124:BP126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6:AQ126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0 R120 Z120 AD120 AH120 AP120 AT120 AX120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0 S120 AA120 AE120 AQ120 AU120 AY120 AI120 AM120 AK120 BC120 BG120 BK120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0 U120 Y120 AC120 AG120 AO120 AS120 AW120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0 T120 X120 AB120 AF120 AN120 AR120 AV120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0">
    <cfRule type="colorScale" priority="240">
      <colorScale>
        <cfvo type="min"/>
        <cfvo type="max"/>
        <color rgb="FFFF7575"/>
        <color rgb="FFFF0000"/>
      </colorScale>
    </cfRule>
  </conditionalFormatting>
  <conditionalFormatting sqref="AY120 BC120 BG120 BK120">
    <cfRule type="colorScale" priority="241">
      <colorScale>
        <cfvo type="min"/>
        <cfvo type="max"/>
        <color rgb="FF92D050"/>
        <color rgb="FF00B050"/>
      </colorScale>
    </cfRule>
  </conditionalFormatting>
  <conditionalFormatting sqref="P120">
    <cfRule type="colorScale" priority="242">
      <colorScale>
        <cfvo type="min"/>
        <cfvo type="max"/>
        <color rgb="FFFF7575"/>
        <color rgb="FFFF0000"/>
      </colorScale>
    </cfRule>
  </conditionalFormatting>
  <conditionalFormatting sqref="Q120">
    <cfRule type="colorScale" priority="243">
      <colorScale>
        <cfvo type="min"/>
        <cfvo type="max"/>
        <color rgb="FFFF7575"/>
        <color rgb="FFFF0000"/>
      </colorScale>
    </cfRule>
  </conditionalFormatting>
  <conditionalFormatting sqref="S120">
    <cfRule type="colorScale" priority="244">
      <colorScale>
        <cfvo type="min"/>
        <cfvo type="max"/>
        <color rgb="FF92D050"/>
        <color rgb="FF00B050"/>
      </colorScale>
    </cfRule>
  </conditionalFormatting>
  <conditionalFormatting sqref="T120">
    <cfRule type="colorScale" priority="245">
      <colorScale>
        <cfvo type="min"/>
        <cfvo type="max"/>
        <color rgb="FFFF7575"/>
        <color rgb="FFFF0000"/>
      </colorScale>
    </cfRule>
  </conditionalFormatting>
  <conditionalFormatting sqref="U120">
    <cfRule type="colorScale" priority="246">
      <colorScale>
        <cfvo type="min"/>
        <cfvo type="max"/>
        <color rgb="FFFF7575"/>
        <color rgb="FFFF0000"/>
      </colorScale>
    </cfRule>
  </conditionalFormatting>
  <conditionalFormatting sqref="W120">
    <cfRule type="colorScale" priority="247">
      <colorScale>
        <cfvo type="min"/>
        <cfvo type="max"/>
        <color rgb="FF92D050"/>
        <color rgb="FF00B050"/>
      </colorScale>
    </cfRule>
  </conditionalFormatting>
  <conditionalFormatting sqref="X120">
    <cfRule type="colorScale" priority="248">
      <colorScale>
        <cfvo type="min"/>
        <cfvo type="max"/>
        <color rgb="FFFF7575"/>
        <color rgb="FFFF0000"/>
      </colorScale>
    </cfRule>
  </conditionalFormatting>
  <conditionalFormatting sqref="Y120">
    <cfRule type="colorScale" priority="249">
      <colorScale>
        <cfvo type="min"/>
        <cfvo type="max"/>
        <color rgb="FFFF7575"/>
        <color rgb="FFFF0000"/>
      </colorScale>
    </cfRule>
  </conditionalFormatting>
  <conditionalFormatting sqref="AA120">
    <cfRule type="colorScale" priority="250">
      <colorScale>
        <cfvo type="min"/>
        <cfvo type="max"/>
        <color rgb="FF92D050"/>
        <color rgb="FF00B050"/>
      </colorScale>
    </cfRule>
  </conditionalFormatting>
  <conditionalFormatting sqref="AB120">
    <cfRule type="colorScale" priority="251">
      <colorScale>
        <cfvo type="min"/>
        <cfvo type="max"/>
        <color rgb="FFFF7575"/>
        <color rgb="FFFF0000"/>
      </colorScale>
    </cfRule>
  </conditionalFormatting>
  <conditionalFormatting sqref="AC120">
    <cfRule type="colorScale" priority="252">
      <colorScale>
        <cfvo type="min"/>
        <cfvo type="max"/>
        <color rgb="FFFF7575"/>
        <color rgb="FFFF0000"/>
      </colorScale>
    </cfRule>
  </conditionalFormatting>
  <conditionalFormatting sqref="AE120">
    <cfRule type="colorScale" priority="253">
      <colorScale>
        <cfvo type="min"/>
        <cfvo type="max"/>
        <color rgb="FF92D050"/>
        <color rgb="FF00B050"/>
      </colorScale>
    </cfRule>
  </conditionalFormatting>
  <conditionalFormatting sqref="AF120">
    <cfRule type="colorScale" priority="254">
      <colorScale>
        <cfvo type="min"/>
        <cfvo type="max"/>
        <color rgb="FFFF7575"/>
        <color rgb="FFFF0000"/>
      </colorScale>
    </cfRule>
  </conditionalFormatting>
  <conditionalFormatting sqref="AG120">
    <cfRule type="colorScale" priority="255">
      <colorScale>
        <cfvo type="min"/>
        <cfvo type="max"/>
        <color rgb="FFFF7575"/>
        <color rgb="FFFF0000"/>
      </colorScale>
    </cfRule>
  </conditionalFormatting>
  <conditionalFormatting sqref="AM120 AI120 AK120">
    <cfRule type="colorScale" priority="256">
      <colorScale>
        <cfvo type="min"/>
        <cfvo type="max"/>
        <color rgb="FF92D050"/>
        <color rgb="FF00B050"/>
      </colorScale>
    </cfRule>
  </conditionalFormatting>
  <conditionalFormatting sqref="AN120">
    <cfRule type="colorScale" priority="257">
      <colorScale>
        <cfvo type="min"/>
        <cfvo type="max"/>
        <color rgb="FFFF7575"/>
        <color rgb="FFFF0000"/>
      </colorScale>
    </cfRule>
  </conditionalFormatting>
  <conditionalFormatting sqref="AO120">
    <cfRule type="colorScale" priority="258">
      <colorScale>
        <cfvo type="min"/>
        <cfvo type="max"/>
        <color rgb="FFFF7575"/>
        <color rgb="FFFF0000"/>
      </colorScale>
    </cfRule>
  </conditionalFormatting>
  <conditionalFormatting sqref="AQ120">
    <cfRule type="colorScale" priority="259">
      <colorScale>
        <cfvo type="min"/>
        <cfvo type="max"/>
        <color rgb="FF92D050"/>
        <color rgb="FF00B050"/>
      </colorScale>
    </cfRule>
  </conditionalFormatting>
  <conditionalFormatting sqref="AR120">
    <cfRule type="colorScale" priority="260">
      <colorScale>
        <cfvo type="min"/>
        <cfvo type="max"/>
        <color rgb="FFFF7575"/>
        <color rgb="FFFF0000"/>
      </colorScale>
    </cfRule>
  </conditionalFormatting>
  <conditionalFormatting sqref="AS120">
    <cfRule type="colorScale" priority="261">
      <colorScale>
        <cfvo type="min"/>
        <cfvo type="max"/>
        <color rgb="FFFF7575"/>
        <color rgb="FFFF0000"/>
      </colorScale>
    </cfRule>
  </conditionalFormatting>
  <conditionalFormatting sqref="AU120">
    <cfRule type="colorScale" priority="262">
      <colorScale>
        <cfvo type="min"/>
        <cfvo type="max"/>
        <color rgb="FF92D050"/>
        <color rgb="FF00B050"/>
      </colorScale>
    </cfRule>
  </conditionalFormatting>
  <conditionalFormatting sqref="AV120">
    <cfRule type="colorScale" priority="263">
      <colorScale>
        <cfvo type="min"/>
        <cfvo type="max"/>
        <color rgb="FFFF7575"/>
        <color rgb="FFFF0000"/>
      </colorScale>
    </cfRule>
  </conditionalFormatting>
  <conditionalFormatting sqref="BQ103:BQ119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03:BP119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20 BL120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20 BN12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21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120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0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74">
      <iconSet iconSet="3ArrowsGray">
        <cfvo type="percent" val="0"/>
        <cfvo type="percent" val="33"/>
        <cfvo type="percent" val="67"/>
      </iconSet>
    </cfRule>
  </conditionalFormatting>
  <conditionalFormatting sqref="BO120">
    <cfRule type="iconSet" priority="275">
      <iconSet iconSet="3ArrowsGray">
        <cfvo type="percent" val="0"/>
        <cfvo type="percent" val="33"/>
        <cfvo type="percent" val="67"/>
      </iconSet>
    </cfRule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03:BA119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103:BB119">
    <cfRule type="cellIs" dxfId="4" priority="124" operator="greaterThan">
      <formula>AZ103</formula>
    </cfRule>
  </conditionalFormatting>
  <conditionalFormatting sqref="BE103:BE119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103:BF119">
    <cfRule type="cellIs" dxfId="3" priority="122" operator="greaterThan">
      <formula>BD103</formula>
    </cfRule>
  </conditionalFormatting>
  <conditionalFormatting sqref="BI103:BI11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103:BJ119">
    <cfRule type="cellIs" dxfId="2" priority="120" operator="greaterThan">
      <formula>BH103</formula>
    </cfRule>
  </conditionalFormatting>
  <conditionalFormatting sqref="BC11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1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19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12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0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20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20">
    <cfRule type="colorScale" priority="114">
      <colorScale>
        <cfvo type="min"/>
        <cfvo type="max"/>
        <color rgb="FFFF7575"/>
        <color rgb="FFFF0000"/>
      </colorScale>
    </cfRule>
  </conditionalFormatting>
  <conditionalFormatting sqref="AZ120">
    <cfRule type="colorScale" priority="115">
      <colorScale>
        <cfvo type="min"/>
        <cfvo type="max"/>
        <color rgb="FFFF7575"/>
        <color rgb="FFFF0000"/>
      </colorScale>
    </cfRule>
  </conditionalFormatting>
  <conditionalFormatting sqref="BF12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0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20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20">
    <cfRule type="colorScale" priority="109">
      <colorScale>
        <cfvo type="min"/>
        <cfvo type="max"/>
        <color rgb="FFFF7575"/>
        <color rgb="FFFF0000"/>
      </colorScale>
    </cfRule>
  </conditionalFormatting>
  <conditionalFormatting sqref="BD120">
    <cfRule type="colorScale" priority="110">
      <colorScale>
        <cfvo type="min"/>
        <cfvo type="max"/>
        <color rgb="FFFF7575"/>
        <color rgb="FFFF0000"/>
      </colorScale>
    </cfRule>
  </conditionalFormatting>
  <conditionalFormatting sqref="BJ12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20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120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20">
    <cfRule type="colorScale" priority="104">
      <colorScale>
        <cfvo type="min"/>
        <cfvo type="max"/>
        <color rgb="FFFF7575"/>
        <color rgb="FFFF0000"/>
      </colorScale>
    </cfRule>
  </conditionalFormatting>
  <conditionalFormatting sqref="BH120">
    <cfRule type="colorScale" priority="105">
      <colorScale>
        <cfvo type="min"/>
        <cfvo type="max"/>
        <color rgb="FFFF7575"/>
        <color rgb="FFFF0000"/>
      </colorScale>
    </cfRule>
  </conditionalFormatting>
  <conditionalFormatting sqref="BL103:BL119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03:BN119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9:AY184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9:AW18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18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9:BC18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9:BA185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18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69:BG18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9:BE18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18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69:BK18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69:BI185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15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37:BK152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37:BI15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15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7:BG152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7:BE15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15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7:BC15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7:BA15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7:AY15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7:AW15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37:BM15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137:BL15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37:BN15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37:BO15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69:BS18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69:BU1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69:BM185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169:BL18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69:BN18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9:BO185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5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4">
    <cfRule type="colorScale" priority="50">
      <colorScale>
        <cfvo type="min"/>
        <cfvo type="max"/>
        <color rgb="FFFF7575"/>
        <color rgb="FFFF0000"/>
      </colorScale>
    </cfRule>
  </conditionalFormatting>
  <conditionalFormatting sqref="BJ154 BB154 BH154 BF154 BD15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154 BB154 BH154 BF154 BD154">
    <cfRule type="colorScale" priority="40">
      <colorScale>
        <cfvo type="min"/>
        <cfvo type="max"/>
        <color rgb="FFFF7575"/>
        <color rgb="FFFF0000"/>
      </colorScale>
    </cfRule>
  </conditionalFormatting>
  <conditionalFormatting sqref="BI154 BA154 BE1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54 BA154 BE154">
    <cfRule type="colorScale" priority="34">
      <colorScale>
        <cfvo type="min"/>
        <cfvo type="max"/>
        <color rgb="FFFF7575"/>
        <color rgb="FFFF0000"/>
      </colorScale>
    </cfRule>
  </conditionalFormatting>
  <conditionalFormatting sqref="BJ186 AZ186 BH186 BF186 BD186 BB18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186 AZ186 BH186 BF186 BD186 BB186">
    <cfRule type="colorScale" priority="22">
      <colorScale>
        <cfvo type="min"/>
        <cfvo type="max"/>
        <color rgb="FFFF7575"/>
        <color rgb="FFFF0000"/>
      </colorScale>
    </cfRule>
  </conditionalFormatting>
  <conditionalFormatting sqref="BI186 BA186 BE18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86 BA186 BE186">
    <cfRule type="colorScale" priority="16">
      <colorScale>
        <cfvo type="min"/>
        <cfvo type="max"/>
        <color rgb="FFFF7575"/>
        <color rgb="FFFF0000"/>
      </colorScale>
    </cfRule>
  </conditionalFormatting>
  <conditionalFormatting sqref="BJ137:BJ153 BF137:BF153 BB137:BB153 AX137:AX153 AT137:AT153 AP137:AP153 AL137:AL153">
    <cfRule type="cellIs" dxfId="1" priority="8" operator="greaterThan">
      <formula>AJ137</formula>
    </cfRule>
  </conditionalFormatting>
  <conditionalFormatting sqref="BJ169:BJ185 BF169:BF185 BB169:BB185 AX169:AX185 AT169:AT185 AP169:AP185 AL169:AL185">
    <cfRule type="cellIs" dxfId="0" priority="1" operator="greaterThan">
      <formula>AJ169</formula>
    </cfRule>
  </conditionalFormatting>
  <pageMargins left="0.13680555555555601" right="0.21736111111111101" top="0.30416666666666697" bottom="1" header="0.511811023622047" footer="0.511811023622047"/>
  <pageSetup scale="25" orientation="landscape" horizontalDpi="300" verticalDpi="300"/>
  <rowBreaks count="1" manualBreakCount="1">
    <brk id="126" max="16383" man="1"/>
  </rowBreaks>
  <colBreaks count="1" manualBreakCount="1">
    <brk id="75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Mejoras Iztapalapa</cp:lastModifiedBy>
  <cp:revision/>
  <dcterms:created xsi:type="dcterms:W3CDTF">2026-04-25T16:08:59Z</dcterms:created>
  <dcterms:modified xsi:type="dcterms:W3CDTF">2026-07-07T16:45:30Z</dcterms:modified>
  <cp:category/>
  <cp:contentStatus/>
</cp:coreProperties>
</file>